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ESTADISTICAS\PIEP\01 Datos portuarios\DATOS HISTORICOS\1. Operaciones\CARGA\"/>
    </mc:Choice>
  </mc:AlternateContent>
  <xr:revisionPtr revIDLastSave="0" documentId="13_ncr:1_{B41BCBA3-620D-463E-8671-75E99CAA37E6}" xr6:coauthVersionLast="47" xr6:coauthVersionMax="47" xr10:uidLastSave="{00000000-0000-0000-0000-000000000000}"/>
  <bookViews>
    <workbookView xWindow="-110" yWindow="-110" windowWidth="19420" windowHeight="10420" tabRatio="576" xr2:uid="{A1F1C1F3-C774-4238-9477-8E1C9FFB4887}"/>
  </bookViews>
  <sheets>
    <sheet name="C. solida" sheetId="1" r:id="rId1"/>
    <sheet name="Tipo de Operacion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1" hidden="1">'Tipo de Operacion'!#REF!</definedName>
    <definedName name="a" localSheetId="1" hidden="1">{"'Sheet1'!$A$1:$H$15"}</definedName>
    <definedName name="a" hidden="1">{"'Sheet1'!$A$1:$H$15"}</definedName>
    <definedName name="aaaa" localSheetId="1">#REF!</definedName>
    <definedName name="aaaa">#REF!</definedName>
    <definedName name="activdad" localSheetId="1">#REF!</definedName>
    <definedName name="activdad">#REF!</definedName>
    <definedName name="Actividad_Pesquera" localSheetId="1">'Tipo de Operacion'!#REF!</definedName>
    <definedName name="Actividad_Pesquera">#REF!</definedName>
    <definedName name="_xlnm.Print_Area" localSheetId="1">'Tipo de Operacion'!$B$2:$B$74</definedName>
    <definedName name="ca" localSheetId="1">#REF!</definedName>
    <definedName name="ca">#REF!</definedName>
    <definedName name="cabot" localSheetId="1">#REF!</definedName>
    <definedName name="cabot">#REF!</definedName>
    <definedName name="Cabotaje___Descarga" localSheetId="1">'Tipo de Operacion'!#REF!</definedName>
    <definedName name="Cabotaje___Embarque" localSheetId="1">'Tipo de Operacion'!#REF!</definedName>
    <definedName name="CABOTAJE__DESCARGA" localSheetId="1">#REF!</definedName>
    <definedName name="CABOTAJE__DESCARGA">#REF!</definedName>
    <definedName name="CABOTAJE_DESCARGA" localSheetId="1">#REF!</definedName>
    <definedName name="CABOTAJE_DESCARGA">#REF!</definedName>
    <definedName name="CABOTAJE_EMBARQUE" localSheetId="1">#REF!</definedName>
    <definedName name="CABOTAJE_EMBARQUE">#REF!</definedName>
    <definedName name="cad" localSheetId="1">#REF!</definedName>
    <definedName name="cad">#REF!</definedName>
    <definedName name="CALLAOIMPMENSUAL" localSheetId="1">#REF!</definedName>
    <definedName name="CALLAOIMPMENSUAL">#REF!</definedName>
    <definedName name="CONT20">[1]Constantes!$B$25</definedName>
    <definedName name="csf" localSheetId="1">#REF!</definedName>
    <definedName name="csf">#REF!</definedName>
    <definedName name="DIRECTO">[1]Constantes!$B$19</definedName>
    <definedName name="eee" localSheetId="1">#REF!</definedName>
    <definedName name="eee">#REF!</definedName>
    <definedName name="eeeeedddf" localSheetId="1">#REF!</definedName>
    <definedName name="eeeeedddf">#REF!</definedName>
    <definedName name="eeeeii" localSheetId="1">#REF!</definedName>
    <definedName name="eeeeii">#REF!</definedName>
    <definedName name="EnvaseIngreso">[1]Data!$J$23:$J$201</definedName>
    <definedName name="ert" localSheetId="1">#REF!</definedName>
    <definedName name="ert">#REF!</definedName>
    <definedName name="EXPORTACION" localSheetId="1">'Tipo de Operacion'!#REF!</definedName>
    <definedName name="EXPORTACION">#REF!</definedName>
    <definedName name="fr" localSheetId="1">#REF!</definedName>
    <definedName name="fr">#REF!</definedName>
    <definedName name="grua" localSheetId="1">#REF!</definedName>
    <definedName name="grua">#REF!</definedName>
    <definedName name="gruas" localSheetId="1">#REF!</definedName>
    <definedName name="gruas">#REF!</definedName>
    <definedName name="gruass" localSheetId="1">#REF!</definedName>
    <definedName name="gruass">#REF!</definedName>
    <definedName name="gruasss" localSheetId="1">#REF!</definedName>
    <definedName name="gruasss">#REF!</definedName>
    <definedName name="HTML_CodePage" hidden="1">1252</definedName>
    <definedName name="HTML_Control" localSheetId="1" hidden="1">{"'Sheet1'!$A$1:$H$15"}</definedName>
    <definedName name="HTML_Control" hidden="1">{"'Sheet1'!$A$1:$H$15"}</definedName>
    <definedName name="HTML_Description" hidden="1">""</definedName>
    <definedName name="HTML_Email" hidden="1">""</definedName>
    <definedName name="HTML_Header" hidden="1">"Sheet1"</definedName>
    <definedName name="HTML_LastUpdate" hidden="1">"10/20/01"</definedName>
    <definedName name="HTML_LineAfter" hidden="1">FALSE</definedName>
    <definedName name="HTML_LineBefore" hidden="1">FALSE</definedName>
    <definedName name="HTML_Name" hidden="1">"Jon Peltier"</definedName>
    <definedName name="HTML_OBDlg2" hidden="1">TRUE</definedName>
    <definedName name="HTML_OBDlg4" hidden="1">TRUE</definedName>
    <definedName name="HTML_OS" hidden="1">0</definedName>
    <definedName name="HTML_PathFile" hidden="1">"C:\_Dad's\Computer Files\Web Site\GeocitiesX\Backup Files\MyHTML.htm"</definedName>
    <definedName name="HTML_Title" hidden="1">"ConditionalChart1"</definedName>
    <definedName name="impo" localSheetId="1">#REF!</definedName>
    <definedName name="impo">#REF!</definedName>
    <definedName name="impor" localSheetId="1">#REF!</definedName>
    <definedName name="impor">#REF!</definedName>
    <definedName name="IMPORTACION" localSheetId="1">'Tipo de Operacion'!#REF!</definedName>
    <definedName name="IMPORTACION">#REF!</definedName>
    <definedName name="importacionmensual" localSheetId="1">#REF!</definedName>
    <definedName name="importacionmensual">#REF!</definedName>
    <definedName name="inpor" localSheetId="1">#REF!</definedName>
    <definedName name="inpor">#REF!</definedName>
    <definedName name="JUL">'[2]2005'!$J$14='[2]ESTAD 2005'!$C$15</definedName>
    <definedName name="Less_1" localSheetId="1">#REF!</definedName>
    <definedName name="Less_1">#REF!</definedName>
    <definedName name="Less_2" localSheetId="1">#REF!</definedName>
    <definedName name="Less_2">#REF!</definedName>
    <definedName name="Less_3" localSheetId="1">#REF!</definedName>
    <definedName name="Less_3">#REF!</definedName>
    <definedName name="Less_4" localSheetId="1">#REF!</definedName>
    <definedName name="Less_4">#REF!</definedName>
    <definedName name="Less_5" localSheetId="1">#REF!</definedName>
    <definedName name="Less_5">#REF!</definedName>
    <definedName name="Less_6" localSheetId="1">#REF!</definedName>
    <definedName name="Less_6">#REF!</definedName>
    <definedName name="mes">[3]MENSUAL!$B$7:$M$7</definedName>
    <definedName name="MESRPTE">[1]Data!$D$7</definedName>
    <definedName name="Modalidad">[1]Data!$L$23:$L$201</definedName>
    <definedName name="nacio" localSheetId="1">#REF!</definedName>
    <definedName name="nacio">#REF!</definedName>
    <definedName name="Operación">[1]Data!$M$23:$M$201</definedName>
    <definedName name="PesoCarga">[1]Data!$N$23:$N$201</definedName>
    <definedName name="Producto">[1]Data!$F$23:$F$201</definedName>
    <definedName name="Producto_2" localSheetId="1">[4]Data!$G$23:$G$294</definedName>
    <definedName name="Producto_2">[5]Data!$G$23:$G$294</definedName>
    <definedName name="SA" localSheetId="1">#REF!</definedName>
    <definedName name="SA">#REF!</definedName>
    <definedName name="shift_rehandles">'[6]Casco Terminals Limited (1)'!$T$43:$U$43</definedName>
    <definedName name="terres1" localSheetId="1">#REF!</definedName>
    <definedName name="terres1">#REF!</definedName>
    <definedName name="total_moves" localSheetId="1">#REF!</definedName>
    <definedName name="total_moves">#REF!</definedName>
    <definedName name="tra" localSheetId="1">#REF!</definedName>
    <definedName name="tra">#REF!</definedName>
    <definedName name="tranboli1" localSheetId="1">#REF!</definedName>
    <definedName name="tranboli1">#REF!</definedName>
    <definedName name="trans1" localSheetId="1">#REF!</definedName>
    <definedName name="trans1">#REF!</definedName>
    <definedName name="trans3" localSheetId="1">#REF!</definedName>
    <definedName name="trans3">#REF!</definedName>
    <definedName name="TRANSBORDO" localSheetId="1">#REF!</definedName>
    <definedName name="TRANSBORDO">#REF!</definedName>
    <definedName name="Transito" localSheetId="1">#REF!</definedName>
    <definedName name="Transito">#REF!</definedName>
    <definedName name="TRANSITO_BOLIVIA" localSheetId="1">#REF!</definedName>
    <definedName name="TRANSITO_BOLIVIA">#REF!</definedName>
    <definedName name="transto1" localSheetId="1">#REF!</definedName>
    <definedName name="transto1">#REF!</definedName>
    <definedName name="Trasbordo" localSheetId="1">#REF!</definedName>
    <definedName name="Trasbordo">#REF!</definedName>
    <definedName name="trasg" localSheetId="1">#REF!</definedName>
    <definedName name="trasg">#REF!</definedName>
    <definedName name="via" localSheetId="1">#REF!</definedName>
    <definedName name="via">#REF!</definedName>
    <definedName name="VIA_TERRESTRE" localSheetId="1">#REF!</definedName>
    <definedName name="VIA_TERRESTRE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3" l="1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AL27" i="3"/>
  <c r="AM27" i="3"/>
  <c r="AN27" i="3"/>
  <c r="AO27" i="3"/>
  <c r="AP27" i="3"/>
  <c r="AQ27" i="3"/>
  <c r="AR27" i="3"/>
  <c r="AS27" i="3"/>
  <c r="AT27" i="3"/>
  <c r="AU27" i="3"/>
  <c r="AV27" i="3"/>
  <c r="AW27" i="3"/>
  <c r="AX27" i="3"/>
  <c r="AY27" i="3"/>
  <c r="AZ27" i="3"/>
  <c r="BA27" i="3"/>
  <c r="BB27" i="3"/>
  <c r="BC27" i="3"/>
  <c r="BD27" i="3"/>
  <c r="BE27" i="3"/>
  <c r="BF27" i="3"/>
  <c r="BG27" i="3"/>
  <c r="BH27" i="3"/>
  <c r="BI27" i="3"/>
  <c r="BJ27" i="3"/>
  <c r="BK27" i="3"/>
  <c r="BL27" i="3"/>
  <c r="BM27" i="3"/>
  <c r="BN27" i="3"/>
  <c r="BO27" i="3"/>
  <c r="BP27" i="3"/>
  <c r="BQ27" i="3"/>
  <c r="BR27" i="3"/>
  <c r="BS27" i="3"/>
  <c r="BT27" i="3"/>
  <c r="BU27" i="3"/>
  <c r="BV27" i="3"/>
  <c r="BW27" i="3"/>
  <c r="BX27" i="3"/>
  <c r="BY27" i="3"/>
  <c r="BZ27" i="3"/>
  <c r="CA27" i="3"/>
  <c r="CB27" i="3"/>
  <c r="CC27" i="3"/>
  <c r="CD27" i="3"/>
  <c r="CE27" i="3"/>
  <c r="CF27" i="3"/>
  <c r="CG27" i="3"/>
  <c r="CH27" i="3"/>
  <c r="CI27" i="3"/>
  <c r="CJ27" i="3"/>
  <c r="CK27" i="3"/>
  <c r="CL27" i="3"/>
  <c r="CM27" i="3"/>
  <c r="CN27" i="3"/>
  <c r="CO27" i="3"/>
  <c r="CP27" i="3"/>
  <c r="CQ27" i="3"/>
  <c r="CR27" i="3"/>
  <c r="CS27" i="3"/>
  <c r="CT27" i="3"/>
  <c r="CU27" i="3"/>
  <c r="CV27" i="3"/>
  <c r="CW27" i="3"/>
  <c r="CX27" i="3"/>
  <c r="CY27" i="3"/>
  <c r="CZ27" i="3"/>
  <c r="DA27" i="3"/>
  <c r="DB27" i="3"/>
  <c r="DC27" i="3"/>
  <c r="DD27" i="3"/>
  <c r="DE27" i="3"/>
  <c r="DF27" i="3"/>
  <c r="DG27" i="3"/>
  <c r="DH27" i="3"/>
  <c r="DI27" i="3"/>
  <c r="DJ27" i="3"/>
  <c r="DK27" i="3"/>
  <c r="DL27" i="3"/>
  <c r="DM27" i="3"/>
  <c r="DN27" i="3"/>
  <c r="DO27" i="3"/>
  <c r="DP27" i="3"/>
  <c r="DQ27" i="3"/>
  <c r="DR27" i="3"/>
  <c r="DS27" i="3"/>
  <c r="DT27" i="3"/>
  <c r="DU27" i="3"/>
  <c r="DV27" i="3"/>
  <c r="DW27" i="3"/>
  <c r="DX27" i="3"/>
  <c r="DY27" i="3"/>
  <c r="DZ27" i="3"/>
  <c r="EA27" i="3"/>
  <c r="EB27" i="3"/>
  <c r="EC27" i="3"/>
  <c r="ED27" i="3"/>
  <c r="EE27" i="3"/>
  <c r="EF27" i="3"/>
  <c r="EG27" i="3"/>
  <c r="EH27" i="3"/>
  <c r="EI27" i="3"/>
  <c r="EJ27" i="3"/>
  <c r="EK27" i="3"/>
  <c r="EL27" i="3"/>
  <c r="EM27" i="3"/>
  <c r="EN27" i="3"/>
  <c r="EO27" i="3"/>
  <c r="EP27" i="3"/>
  <c r="EQ27" i="3"/>
  <c r="ER27" i="3"/>
  <c r="ES27" i="3"/>
  <c r="ET27" i="3"/>
  <c r="EU27" i="3"/>
  <c r="EV27" i="3"/>
  <c r="EW27" i="3"/>
  <c r="EX27" i="3"/>
  <c r="EY27" i="3"/>
  <c r="EZ27" i="3"/>
  <c r="FA27" i="3"/>
  <c r="FB27" i="3"/>
  <c r="FC27" i="3"/>
  <c r="FD27" i="3"/>
  <c r="FE27" i="3"/>
  <c r="FF27" i="3"/>
  <c r="FG27" i="3"/>
  <c r="FH27" i="3"/>
  <c r="FI27" i="3"/>
  <c r="FJ27" i="3"/>
  <c r="FK27" i="3"/>
  <c r="FL27" i="3"/>
  <c r="FM27" i="3"/>
  <c r="FN27" i="3"/>
  <c r="FO27" i="3"/>
  <c r="FP27" i="3"/>
  <c r="FQ27" i="3"/>
  <c r="FR27" i="3"/>
  <c r="FS27" i="3"/>
  <c r="FT27" i="3"/>
  <c r="FU27" i="3"/>
  <c r="FV27" i="3"/>
  <c r="FW27" i="3"/>
  <c r="FX27" i="3"/>
  <c r="FY27" i="3"/>
  <c r="FZ27" i="3"/>
  <c r="GA27" i="3"/>
  <c r="GB27" i="3"/>
  <c r="GC27" i="3"/>
  <c r="GD27" i="3"/>
  <c r="GD72" i="3"/>
  <c r="GC72" i="3"/>
  <c r="GB72" i="3"/>
  <c r="GA72" i="3"/>
  <c r="FZ72" i="3"/>
  <c r="FY72" i="3"/>
  <c r="FX72" i="3"/>
  <c r="FW72" i="3"/>
  <c r="FV72" i="3"/>
  <c r="FU72" i="3"/>
  <c r="FT72" i="3"/>
  <c r="FS72" i="3"/>
  <c r="FR72" i="3"/>
  <c r="FQ72" i="3"/>
  <c r="FP72" i="3"/>
  <c r="FO72" i="3"/>
  <c r="FN72" i="3"/>
  <c r="FM72" i="3"/>
  <c r="FL72" i="3"/>
  <c r="FK72" i="3"/>
  <c r="FJ72" i="3"/>
  <c r="FI72" i="3"/>
  <c r="FH72" i="3"/>
  <c r="FG72" i="3"/>
  <c r="FF72" i="3"/>
  <c r="FE72" i="3"/>
  <c r="FD72" i="3"/>
  <c r="FC72" i="3"/>
  <c r="FB72" i="3"/>
  <c r="FA72" i="3"/>
  <c r="EZ72" i="3"/>
  <c r="EY72" i="3"/>
  <c r="EX72" i="3"/>
  <c r="EW72" i="3"/>
  <c r="EV72" i="3"/>
  <c r="EU72" i="3"/>
  <c r="ET72" i="3"/>
  <c r="ES72" i="3"/>
  <c r="ER72" i="3"/>
  <c r="EQ72" i="3"/>
  <c r="EP72" i="3"/>
  <c r="EO72" i="3"/>
  <c r="EN72" i="3"/>
  <c r="EM72" i="3"/>
  <c r="EL72" i="3"/>
  <c r="EK72" i="3"/>
  <c r="EJ72" i="3"/>
  <c r="EI72" i="3"/>
  <c r="EH72" i="3"/>
  <c r="EG72" i="3"/>
  <c r="EF72" i="3"/>
  <c r="EE72" i="3"/>
  <c r="ED72" i="3"/>
  <c r="EC72" i="3"/>
  <c r="EB72" i="3"/>
  <c r="EA72" i="3"/>
  <c r="DZ72" i="3"/>
  <c r="DY72" i="3"/>
  <c r="DX72" i="3"/>
  <c r="DW72" i="3"/>
  <c r="DV72" i="3"/>
  <c r="DU72" i="3"/>
  <c r="DT72" i="3"/>
  <c r="DS72" i="3"/>
  <c r="DR72" i="3"/>
  <c r="DQ72" i="3"/>
  <c r="DP72" i="3"/>
  <c r="DO72" i="3"/>
  <c r="DN72" i="3"/>
  <c r="DM72" i="3"/>
  <c r="DL72" i="3"/>
  <c r="DK72" i="3"/>
  <c r="DJ72" i="3"/>
  <c r="DI72" i="3"/>
  <c r="DH72" i="3"/>
  <c r="DG72" i="3"/>
  <c r="DF72" i="3"/>
  <c r="DE72" i="3"/>
  <c r="DD72" i="3"/>
  <c r="DC72" i="3"/>
  <c r="DB72" i="3"/>
  <c r="DA72" i="3"/>
  <c r="CZ72" i="3"/>
  <c r="CY72" i="3"/>
  <c r="CX72" i="3"/>
  <c r="CW72" i="3"/>
  <c r="CV72" i="3"/>
  <c r="CU72" i="3"/>
  <c r="CT72" i="3"/>
  <c r="CS72" i="3"/>
  <c r="CR72" i="3"/>
  <c r="CQ72" i="3"/>
  <c r="CP72" i="3"/>
  <c r="CO72" i="3"/>
  <c r="CN72" i="3"/>
  <c r="CM72" i="3"/>
  <c r="CL72" i="3"/>
  <c r="CK72" i="3"/>
  <c r="CJ72" i="3"/>
  <c r="CI72" i="3"/>
  <c r="CH72" i="3"/>
  <c r="CG72" i="3"/>
  <c r="CF72" i="3"/>
  <c r="CE72" i="3"/>
  <c r="CD72" i="3"/>
  <c r="CC72" i="3"/>
  <c r="CB72" i="3"/>
  <c r="CA72" i="3"/>
  <c r="BZ72" i="3"/>
  <c r="BY72" i="3"/>
  <c r="BX72" i="3"/>
  <c r="BW72" i="3"/>
  <c r="BV72" i="3"/>
  <c r="BU72" i="3"/>
  <c r="BT72" i="3"/>
  <c r="BS72" i="3"/>
  <c r="BR72" i="3"/>
  <c r="BQ72" i="3"/>
  <c r="BP72" i="3"/>
  <c r="BO72" i="3"/>
  <c r="BN72" i="3"/>
  <c r="BM72" i="3"/>
  <c r="BL72" i="3"/>
  <c r="BK72" i="3"/>
  <c r="BJ72" i="3"/>
  <c r="BI72" i="3"/>
  <c r="BH72" i="3"/>
  <c r="BG72" i="3"/>
  <c r="BF72" i="3"/>
  <c r="BE72" i="3"/>
  <c r="BD72" i="3"/>
  <c r="BC72" i="3"/>
  <c r="BB72" i="3"/>
  <c r="BA72" i="3"/>
  <c r="AZ72" i="3"/>
  <c r="AY72" i="3"/>
  <c r="AX72" i="3"/>
  <c r="AW72" i="3"/>
  <c r="AV72" i="3"/>
  <c r="AU72" i="3"/>
  <c r="AT72" i="3"/>
  <c r="AS72" i="3"/>
  <c r="AR72" i="3"/>
  <c r="AQ72" i="3"/>
  <c r="AP72" i="3"/>
  <c r="AO72" i="3"/>
  <c r="AN72" i="3"/>
  <c r="AM72" i="3"/>
  <c r="AL72" i="3"/>
  <c r="AK72" i="3"/>
  <c r="AJ72" i="3"/>
  <c r="AI72" i="3"/>
  <c r="AH72" i="3"/>
  <c r="AG72" i="3"/>
  <c r="AF72" i="3"/>
  <c r="AE72" i="3"/>
  <c r="AD72" i="3"/>
  <c r="AC72" i="3"/>
  <c r="AB72" i="3"/>
  <c r="AA72" i="3"/>
  <c r="Z72" i="3"/>
  <c r="Y72" i="3"/>
  <c r="X72" i="3"/>
  <c r="W72" i="3"/>
  <c r="V72" i="3"/>
  <c r="U72" i="3"/>
  <c r="T72" i="3"/>
  <c r="S72" i="3"/>
  <c r="R72" i="3"/>
  <c r="Q72" i="3"/>
  <c r="P72" i="3"/>
  <c r="O72" i="3"/>
  <c r="N72" i="3"/>
  <c r="M72" i="3"/>
  <c r="L72" i="3"/>
  <c r="K72" i="3"/>
  <c r="J72" i="3"/>
  <c r="I72" i="3"/>
  <c r="H72" i="3"/>
  <c r="G72" i="3"/>
  <c r="F72" i="3"/>
  <c r="E72" i="3"/>
  <c r="GD63" i="3"/>
  <c r="GC63" i="3"/>
  <c r="GB63" i="3"/>
  <c r="GA63" i="3"/>
  <c r="FZ63" i="3"/>
  <c r="FZ62" i="3" s="1"/>
  <c r="FY63" i="3"/>
  <c r="FX63" i="3"/>
  <c r="FW63" i="3"/>
  <c r="FV63" i="3"/>
  <c r="FU63" i="3"/>
  <c r="FU62" i="3" s="1"/>
  <c r="FT63" i="3"/>
  <c r="FS63" i="3"/>
  <c r="FR63" i="3"/>
  <c r="FR62" i="3" s="1"/>
  <c r="FQ63" i="3"/>
  <c r="FP63" i="3"/>
  <c r="FO63" i="3"/>
  <c r="FN63" i="3"/>
  <c r="FM63" i="3"/>
  <c r="FM62" i="3" s="1"/>
  <c r="FL63" i="3"/>
  <c r="FK63" i="3"/>
  <c r="FJ63" i="3"/>
  <c r="FJ62" i="3" s="1"/>
  <c r="FI63" i="3"/>
  <c r="FH63" i="3"/>
  <c r="FG63" i="3"/>
  <c r="FF63" i="3"/>
  <c r="FE63" i="3"/>
  <c r="FE62" i="3" s="1"/>
  <c r="FD63" i="3"/>
  <c r="FC63" i="3"/>
  <c r="FB63" i="3"/>
  <c r="FB62" i="3" s="1"/>
  <c r="FA63" i="3"/>
  <c r="EZ63" i="3"/>
  <c r="EY63" i="3"/>
  <c r="EX63" i="3"/>
  <c r="EW63" i="3"/>
  <c r="EW62" i="3" s="1"/>
  <c r="EV63" i="3"/>
  <c r="EU63" i="3"/>
  <c r="ET63" i="3"/>
  <c r="ET62" i="3" s="1"/>
  <c r="ES63" i="3"/>
  <c r="ER63" i="3"/>
  <c r="EQ63" i="3"/>
  <c r="EP63" i="3"/>
  <c r="EO63" i="3"/>
  <c r="EO62" i="3" s="1"/>
  <c r="EN63" i="3"/>
  <c r="EM63" i="3"/>
  <c r="EL63" i="3"/>
  <c r="EL62" i="3" s="1"/>
  <c r="EK63" i="3"/>
  <c r="EJ63" i="3"/>
  <c r="EI63" i="3"/>
  <c r="EH63" i="3"/>
  <c r="EG63" i="3"/>
  <c r="EG62" i="3" s="1"/>
  <c r="EF63" i="3"/>
  <c r="EE63" i="3"/>
  <c r="ED63" i="3"/>
  <c r="EC63" i="3"/>
  <c r="EB63" i="3"/>
  <c r="EA63" i="3"/>
  <c r="DZ63" i="3"/>
  <c r="DY63" i="3"/>
  <c r="DY62" i="3" s="1"/>
  <c r="DX63" i="3"/>
  <c r="DW63" i="3"/>
  <c r="DV63" i="3"/>
  <c r="DV62" i="3" s="1"/>
  <c r="DU63" i="3"/>
  <c r="DT63" i="3"/>
  <c r="DT62" i="3" s="1"/>
  <c r="DS63" i="3"/>
  <c r="DR63" i="3"/>
  <c r="DQ63" i="3"/>
  <c r="DP63" i="3"/>
  <c r="DO63" i="3"/>
  <c r="DN63" i="3"/>
  <c r="DM63" i="3"/>
  <c r="DL63" i="3"/>
  <c r="DK63" i="3"/>
  <c r="DJ63" i="3"/>
  <c r="DI63" i="3"/>
  <c r="DI62" i="3" s="1"/>
  <c r="DH63" i="3"/>
  <c r="DG63" i="3"/>
  <c r="DF63" i="3"/>
  <c r="DF62" i="3" s="1"/>
  <c r="DE63" i="3"/>
  <c r="DD63" i="3"/>
  <c r="DC63" i="3"/>
  <c r="DB63" i="3"/>
  <c r="DA63" i="3"/>
  <c r="DA62" i="3" s="1"/>
  <c r="CZ63" i="3"/>
  <c r="CY63" i="3"/>
  <c r="CX63" i="3"/>
  <c r="CX62" i="3" s="1"/>
  <c r="CW63" i="3"/>
  <c r="CV63" i="3"/>
  <c r="CU63" i="3"/>
  <c r="CT63" i="3"/>
  <c r="CS63" i="3"/>
  <c r="CS62" i="3" s="1"/>
  <c r="CR63" i="3"/>
  <c r="CQ63" i="3"/>
  <c r="CP63" i="3"/>
  <c r="CP62" i="3" s="1"/>
  <c r="CO63" i="3"/>
  <c r="CN63" i="3"/>
  <c r="CM63" i="3"/>
  <c r="CL63" i="3"/>
  <c r="CK63" i="3"/>
  <c r="CK62" i="3" s="1"/>
  <c r="CJ63" i="3"/>
  <c r="CI63" i="3"/>
  <c r="CH63" i="3"/>
  <c r="CH62" i="3" s="1"/>
  <c r="CG63" i="3"/>
  <c r="CF63" i="3"/>
  <c r="CE63" i="3"/>
  <c r="CD63" i="3"/>
  <c r="CC63" i="3"/>
  <c r="CC62" i="3" s="1"/>
  <c r="CB63" i="3"/>
  <c r="CA63" i="3"/>
  <c r="BZ63" i="3"/>
  <c r="BZ62" i="3" s="1"/>
  <c r="BY63" i="3"/>
  <c r="BX63" i="3"/>
  <c r="BW63" i="3"/>
  <c r="BV63" i="3"/>
  <c r="BU63" i="3"/>
  <c r="BU62" i="3" s="1"/>
  <c r="BT63" i="3"/>
  <c r="BS63" i="3"/>
  <c r="BR63" i="3"/>
  <c r="BR62" i="3" s="1"/>
  <c r="BQ63" i="3"/>
  <c r="BP63" i="3"/>
  <c r="BO63" i="3"/>
  <c r="BN63" i="3"/>
  <c r="BM63" i="3"/>
  <c r="BM62" i="3" s="1"/>
  <c r="BL63" i="3"/>
  <c r="BK63" i="3"/>
  <c r="BJ63" i="3"/>
  <c r="BJ62" i="3" s="1"/>
  <c r="BI63" i="3"/>
  <c r="BH63" i="3"/>
  <c r="BG63" i="3"/>
  <c r="BF63" i="3"/>
  <c r="BE63" i="3"/>
  <c r="BE62" i="3" s="1"/>
  <c r="BD63" i="3"/>
  <c r="BC63" i="3"/>
  <c r="BB63" i="3"/>
  <c r="BB62" i="3" s="1"/>
  <c r="BA63" i="3"/>
  <c r="AZ63" i="3"/>
  <c r="AY63" i="3"/>
  <c r="AX63" i="3"/>
  <c r="AW63" i="3"/>
  <c r="AW62" i="3" s="1"/>
  <c r="AV63" i="3"/>
  <c r="AU63" i="3"/>
  <c r="AT63" i="3"/>
  <c r="AT62" i="3" s="1"/>
  <c r="AS63" i="3"/>
  <c r="AR63" i="3"/>
  <c r="AQ63" i="3"/>
  <c r="AP63" i="3"/>
  <c r="AO63" i="3"/>
  <c r="AO62" i="3" s="1"/>
  <c r="AN63" i="3"/>
  <c r="AM63" i="3"/>
  <c r="AL63" i="3"/>
  <c r="AL62" i="3" s="1"/>
  <c r="AK63" i="3"/>
  <c r="AJ63" i="3"/>
  <c r="AI63" i="3"/>
  <c r="AH63" i="3"/>
  <c r="AG63" i="3"/>
  <c r="AG62" i="3" s="1"/>
  <c r="AF63" i="3"/>
  <c r="AE63" i="3"/>
  <c r="AD63" i="3"/>
  <c r="AD62" i="3" s="1"/>
  <c r="AC63" i="3"/>
  <c r="AB63" i="3"/>
  <c r="AA63" i="3"/>
  <c r="Z63" i="3"/>
  <c r="Y63" i="3"/>
  <c r="Y62" i="3" s="1"/>
  <c r="X63" i="3"/>
  <c r="W63" i="3"/>
  <c r="V63" i="3"/>
  <c r="V62" i="3" s="1"/>
  <c r="U63" i="3"/>
  <c r="T63" i="3"/>
  <c r="S63" i="3"/>
  <c r="R63" i="3"/>
  <c r="Q63" i="3"/>
  <c r="P63" i="3"/>
  <c r="O63" i="3"/>
  <c r="N63" i="3"/>
  <c r="N62" i="3" s="1"/>
  <c r="M63" i="3"/>
  <c r="L63" i="3"/>
  <c r="K63" i="3"/>
  <c r="J63" i="3"/>
  <c r="I63" i="3"/>
  <c r="I62" i="3" s="1"/>
  <c r="H63" i="3"/>
  <c r="G63" i="3"/>
  <c r="F63" i="3"/>
  <c r="F62" i="3" s="1"/>
  <c r="E63" i="3"/>
  <c r="GD57" i="3"/>
  <c r="GC57" i="3"/>
  <c r="GB57" i="3"/>
  <c r="GA57" i="3"/>
  <c r="FZ57" i="3"/>
  <c r="FY57" i="3"/>
  <c r="FX57" i="3"/>
  <c r="FW57" i="3"/>
  <c r="FV57" i="3"/>
  <c r="FU57" i="3"/>
  <c r="FT57" i="3"/>
  <c r="FS57" i="3"/>
  <c r="FR57" i="3"/>
  <c r="FQ57" i="3"/>
  <c r="FP57" i="3"/>
  <c r="FO57" i="3"/>
  <c r="FN57" i="3"/>
  <c r="FM57" i="3"/>
  <c r="FL57" i="3"/>
  <c r="FK57" i="3"/>
  <c r="FJ57" i="3"/>
  <c r="FI57" i="3"/>
  <c r="FH57" i="3"/>
  <c r="FG57" i="3"/>
  <c r="FF57" i="3"/>
  <c r="FE57" i="3"/>
  <c r="FD57" i="3"/>
  <c r="FC57" i="3"/>
  <c r="FB57" i="3"/>
  <c r="FA57" i="3"/>
  <c r="EZ57" i="3"/>
  <c r="EY57" i="3"/>
  <c r="EX57" i="3"/>
  <c r="EW57" i="3"/>
  <c r="EV57" i="3"/>
  <c r="EU57" i="3"/>
  <c r="ET57" i="3"/>
  <c r="ES57" i="3"/>
  <c r="ER57" i="3"/>
  <c r="EQ57" i="3"/>
  <c r="EP57" i="3"/>
  <c r="EO57" i="3"/>
  <c r="EN57" i="3"/>
  <c r="EM57" i="3"/>
  <c r="EL57" i="3"/>
  <c r="EK57" i="3"/>
  <c r="EJ57" i="3"/>
  <c r="EI57" i="3"/>
  <c r="EH57" i="3"/>
  <c r="EG57" i="3"/>
  <c r="EF57" i="3"/>
  <c r="EE57" i="3"/>
  <c r="ED57" i="3"/>
  <c r="EC57" i="3"/>
  <c r="EB57" i="3"/>
  <c r="EA57" i="3"/>
  <c r="DZ57" i="3"/>
  <c r="DY57" i="3"/>
  <c r="DX57" i="3"/>
  <c r="DW57" i="3"/>
  <c r="DV57" i="3"/>
  <c r="DU57" i="3"/>
  <c r="DT57" i="3"/>
  <c r="DS57" i="3"/>
  <c r="DR57" i="3"/>
  <c r="DQ57" i="3"/>
  <c r="DP57" i="3"/>
  <c r="DO57" i="3"/>
  <c r="DN57" i="3"/>
  <c r="DM57" i="3"/>
  <c r="DL57" i="3"/>
  <c r="DK57" i="3"/>
  <c r="DJ57" i="3"/>
  <c r="DI57" i="3"/>
  <c r="DH57" i="3"/>
  <c r="DG57" i="3"/>
  <c r="DF57" i="3"/>
  <c r="DE57" i="3"/>
  <c r="DD57" i="3"/>
  <c r="DC57" i="3"/>
  <c r="DB57" i="3"/>
  <c r="DA57" i="3"/>
  <c r="CZ57" i="3"/>
  <c r="CY57" i="3"/>
  <c r="CX57" i="3"/>
  <c r="CW57" i="3"/>
  <c r="CV57" i="3"/>
  <c r="CU57" i="3"/>
  <c r="CT57" i="3"/>
  <c r="CS57" i="3"/>
  <c r="CR57" i="3"/>
  <c r="CQ57" i="3"/>
  <c r="CP57" i="3"/>
  <c r="CO57" i="3"/>
  <c r="CN57" i="3"/>
  <c r="CM57" i="3"/>
  <c r="CL57" i="3"/>
  <c r="CK57" i="3"/>
  <c r="CJ57" i="3"/>
  <c r="CI57" i="3"/>
  <c r="CH57" i="3"/>
  <c r="CG57" i="3"/>
  <c r="CF57" i="3"/>
  <c r="CE57" i="3"/>
  <c r="CD57" i="3"/>
  <c r="CC57" i="3"/>
  <c r="CB57" i="3"/>
  <c r="CA57" i="3"/>
  <c r="BZ57" i="3"/>
  <c r="BY57" i="3"/>
  <c r="BX57" i="3"/>
  <c r="BW57" i="3"/>
  <c r="BV57" i="3"/>
  <c r="BU57" i="3"/>
  <c r="BT57" i="3"/>
  <c r="BS57" i="3"/>
  <c r="BR57" i="3"/>
  <c r="BQ57" i="3"/>
  <c r="BP57" i="3"/>
  <c r="BO57" i="3"/>
  <c r="BN57" i="3"/>
  <c r="BM57" i="3"/>
  <c r="BL57" i="3"/>
  <c r="BK57" i="3"/>
  <c r="BJ57" i="3"/>
  <c r="BI57" i="3"/>
  <c r="BH57" i="3"/>
  <c r="BG57" i="3"/>
  <c r="BF57" i="3"/>
  <c r="BE57" i="3"/>
  <c r="BD57" i="3"/>
  <c r="BC57" i="3"/>
  <c r="BB57" i="3"/>
  <c r="BA57" i="3"/>
  <c r="AZ57" i="3"/>
  <c r="AY57" i="3"/>
  <c r="AX57" i="3"/>
  <c r="AW57" i="3"/>
  <c r="AV57" i="3"/>
  <c r="AU57" i="3"/>
  <c r="AT57" i="3"/>
  <c r="AS57" i="3"/>
  <c r="AR57" i="3"/>
  <c r="AQ57" i="3"/>
  <c r="AP57" i="3"/>
  <c r="AO57" i="3"/>
  <c r="AN57" i="3"/>
  <c r="AM57" i="3"/>
  <c r="AL57" i="3"/>
  <c r="AK57" i="3"/>
  <c r="AJ57" i="3"/>
  <c r="AI57" i="3"/>
  <c r="AH57" i="3"/>
  <c r="AG57" i="3"/>
  <c r="AF57" i="3"/>
  <c r="AE57" i="3"/>
  <c r="AD57" i="3"/>
  <c r="AC57" i="3"/>
  <c r="AB57" i="3"/>
  <c r="AA57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M57" i="3"/>
  <c r="L57" i="3"/>
  <c r="K57" i="3"/>
  <c r="J57" i="3"/>
  <c r="I57" i="3"/>
  <c r="H57" i="3"/>
  <c r="G57" i="3"/>
  <c r="F57" i="3"/>
  <c r="E57" i="3"/>
  <c r="GD49" i="3"/>
  <c r="GC49" i="3"/>
  <c r="GB49" i="3"/>
  <c r="GA49" i="3"/>
  <c r="FZ49" i="3"/>
  <c r="FY49" i="3"/>
  <c r="FX49" i="3"/>
  <c r="FW49" i="3"/>
  <c r="FV49" i="3"/>
  <c r="FU49" i="3"/>
  <c r="FT49" i="3"/>
  <c r="FS49" i="3"/>
  <c r="FR49" i="3"/>
  <c r="FQ49" i="3"/>
  <c r="FP49" i="3"/>
  <c r="FO49" i="3"/>
  <c r="FN49" i="3"/>
  <c r="FM49" i="3"/>
  <c r="FL49" i="3"/>
  <c r="FK49" i="3"/>
  <c r="FJ49" i="3"/>
  <c r="FI49" i="3"/>
  <c r="FH49" i="3"/>
  <c r="FG49" i="3"/>
  <c r="FF49" i="3"/>
  <c r="FE49" i="3"/>
  <c r="FD49" i="3"/>
  <c r="FC49" i="3"/>
  <c r="FB49" i="3"/>
  <c r="FA49" i="3"/>
  <c r="EZ49" i="3"/>
  <c r="EY49" i="3"/>
  <c r="EX49" i="3"/>
  <c r="EW49" i="3"/>
  <c r="EV49" i="3"/>
  <c r="EU49" i="3"/>
  <c r="ET49" i="3"/>
  <c r="ES49" i="3"/>
  <c r="ER49" i="3"/>
  <c r="EQ49" i="3"/>
  <c r="EP49" i="3"/>
  <c r="EO49" i="3"/>
  <c r="EN49" i="3"/>
  <c r="EM49" i="3"/>
  <c r="EL49" i="3"/>
  <c r="EK49" i="3"/>
  <c r="EJ49" i="3"/>
  <c r="EI49" i="3"/>
  <c r="EH49" i="3"/>
  <c r="EG49" i="3"/>
  <c r="EF49" i="3"/>
  <c r="EE49" i="3"/>
  <c r="ED49" i="3"/>
  <c r="EC49" i="3"/>
  <c r="EB49" i="3"/>
  <c r="EA49" i="3"/>
  <c r="DZ49" i="3"/>
  <c r="DY49" i="3"/>
  <c r="DX49" i="3"/>
  <c r="DW49" i="3"/>
  <c r="DV49" i="3"/>
  <c r="DU49" i="3"/>
  <c r="DT49" i="3"/>
  <c r="DS49" i="3"/>
  <c r="DR49" i="3"/>
  <c r="DQ49" i="3"/>
  <c r="DP49" i="3"/>
  <c r="DO49" i="3"/>
  <c r="DN49" i="3"/>
  <c r="DM49" i="3"/>
  <c r="DL49" i="3"/>
  <c r="DK49" i="3"/>
  <c r="DJ49" i="3"/>
  <c r="DI49" i="3"/>
  <c r="DH49" i="3"/>
  <c r="DG49" i="3"/>
  <c r="DF49" i="3"/>
  <c r="DE49" i="3"/>
  <c r="DD49" i="3"/>
  <c r="DC49" i="3"/>
  <c r="DB49" i="3"/>
  <c r="DA49" i="3"/>
  <c r="CZ49" i="3"/>
  <c r="CY49" i="3"/>
  <c r="CX49" i="3"/>
  <c r="CW49" i="3"/>
  <c r="CV49" i="3"/>
  <c r="CU49" i="3"/>
  <c r="CT49" i="3"/>
  <c r="CS49" i="3"/>
  <c r="CR49" i="3"/>
  <c r="CQ49" i="3"/>
  <c r="CP49" i="3"/>
  <c r="CO49" i="3"/>
  <c r="CN49" i="3"/>
  <c r="CM49" i="3"/>
  <c r="CL49" i="3"/>
  <c r="CK49" i="3"/>
  <c r="CJ49" i="3"/>
  <c r="CI49" i="3"/>
  <c r="CH49" i="3"/>
  <c r="CG49" i="3"/>
  <c r="CF49" i="3"/>
  <c r="CE49" i="3"/>
  <c r="CD49" i="3"/>
  <c r="CC49" i="3"/>
  <c r="CB49" i="3"/>
  <c r="CA49" i="3"/>
  <c r="BZ49" i="3"/>
  <c r="BY49" i="3"/>
  <c r="BX49" i="3"/>
  <c r="BW49" i="3"/>
  <c r="BV49" i="3"/>
  <c r="BU49" i="3"/>
  <c r="BT49" i="3"/>
  <c r="BS49" i="3"/>
  <c r="BR49" i="3"/>
  <c r="BQ49" i="3"/>
  <c r="BP49" i="3"/>
  <c r="BO49" i="3"/>
  <c r="BN49" i="3"/>
  <c r="BM49" i="3"/>
  <c r="BL49" i="3"/>
  <c r="BK49" i="3"/>
  <c r="BJ49" i="3"/>
  <c r="BI49" i="3"/>
  <c r="BH49" i="3"/>
  <c r="BG49" i="3"/>
  <c r="BF49" i="3"/>
  <c r="BE49" i="3"/>
  <c r="BD49" i="3"/>
  <c r="BC49" i="3"/>
  <c r="BB49" i="3"/>
  <c r="BA49" i="3"/>
  <c r="AZ49" i="3"/>
  <c r="AY49" i="3"/>
  <c r="AX49" i="3"/>
  <c r="AW49" i="3"/>
  <c r="AV49" i="3"/>
  <c r="AU49" i="3"/>
  <c r="AT49" i="3"/>
  <c r="AS49" i="3"/>
  <c r="AR49" i="3"/>
  <c r="AQ49" i="3"/>
  <c r="AP49" i="3"/>
  <c r="AO49" i="3"/>
  <c r="AN49" i="3"/>
  <c r="AM49" i="3"/>
  <c r="AL49" i="3"/>
  <c r="AK49" i="3"/>
  <c r="AJ49" i="3"/>
  <c r="AI49" i="3"/>
  <c r="AH49" i="3"/>
  <c r="AG49" i="3"/>
  <c r="AF49" i="3"/>
  <c r="AE49" i="3"/>
  <c r="AD49" i="3"/>
  <c r="AC49" i="3"/>
  <c r="AB49" i="3"/>
  <c r="AA49" i="3"/>
  <c r="Z49" i="3"/>
  <c r="Y49" i="3"/>
  <c r="X49" i="3"/>
  <c r="W49" i="3"/>
  <c r="V49" i="3"/>
  <c r="U49" i="3"/>
  <c r="T49" i="3"/>
  <c r="S49" i="3"/>
  <c r="R49" i="3"/>
  <c r="Q49" i="3"/>
  <c r="P49" i="3"/>
  <c r="O49" i="3"/>
  <c r="N49" i="3"/>
  <c r="M49" i="3"/>
  <c r="L49" i="3"/>
  <c r="K49" i="3"/>
  <c r="J49" i="3"/>
  <c r="I49" i="3"/>
  <c r="H49" i="3"/>
  <c r="G49" i="3"/>
  <c r="F49" i="3"/>
  <c r="E49" i="3"/>
  <c r="GD44" i="3"/>
  <c r="GC44" i="3"/>
  <c r="GB44" i="3"/>
  <c r="GA44" i="3"/>
  <c r="FZ44" i="3"/>
  <c r="FY44" i="3"/>
  <c r="FX44" i="3"/>
  <c r="FW44" i="3"/>
  <c r="FV44" i="3"/>
  <c r="FU44" i="3"/>
  <c r="FT44" i="3"/>
  <c r="FS44" i="3"/>
  <c r="FR44" i="3"/>
  <c r="FQ44" i="3"/>
  <c r="FP44" i="3"/>
  <c r="FO44" i="3"/>
  <c r="FN44" i="3"/>
  <c r="FM44" i="3"/>
  <c r="FL44" i="3"/>
  <c r="FK44" i="3"/>
  <c r="FJ44" i="3"/>
  <c r="FI44" i="3"/>
  <c r="FH44" i="3"/>
  <c r="FG44" i="3"/>
  <c r="FF44" i="3"/>
  <c r="FE44" i="3"/>
  <c r="FD44" i="3"/>
  <c r="FC44" i="3"/>
  <c r="FB44" i="3"/>
  <c r="FA44" i="3"/>
  <c r="EZ44" i="3"/>
  <c r="EY44" i="3"/>
  <c r="EX44" i="3"/>
  <c r="EW44" i="3"/>
  <c r="EV44" i="3"/>
  <c r="EU44" i="3"/>
  <c r="ET44" i="3"/>
  <c r="ES44" i="3"/>
  <c r="ER44" i="3"/>
  <c r="EQ44" i="3"/>
  <c r="EP44" i="3"/>
  <c r="EO44" i="3"/>
  <c r="EN44" i="3"/>
  <c r="EM44" i="3"/>
  <c r="EL44" i="3"/>
  <c r="EK44" i="3"/>
  <c r="EJ44" i="3"/>
  <c r="EI44" i="3"/>
  <c r="EH44" i="3"/>
  <c r="EG44" i="3"/>
  <c r="EF44" i="3"/>
  <c r="EE44" i="3"/>
  <c r="ED44" i="3"/>
  <c r="EC44" i="3"/>
  <c r="EB44" i="3"/>
  <c r="EA44" i="3"/>
  <c r="DZ44" i="3"/>
  <c r="DY44" i="3"/>
  <c r="DX44" i="3"/>
  <c r="DW44" i="3"/>
  <c r="DV44" i="3"/>
  <c r="DU44" i="3"/>
  <c r="DT44" i="3"/>
  <c r="DS44" i="3"/>
  <c r="DR44" i="3"/>
  <c r="DQ44" i="3"/>
  <c r="DP44" i="3"/>
  <c r="DO44" i="3"/>
  <c r="DN44" i="3"/>
  <c r="DM44" i="3"/>
  <c r="DL44" i="3"/>
  <c r="DK44" i="3"/>
  <c r="DJ44" i="3"/>
  <c r="DI44" i="3"/>
  <c r="DH44" i="3"/>
  <c r="DG44" i="3"/>
  <c r="DF44" i="3"/>
  <c r="DE44" i="3"/>
  <c r="DD44" i="3"/>
  <c r="DC44" i="3"/>
  <c r="DB44" i="3"/>
  <c r="DA44" i="3"/>
  <c r="CZ44" i="3"/>
  <c r="CY44" i="3"/>
  <c r="CX44" i="3"/>
  <c r="CW44" i="3"/>
  <c r="CV44" i="3"/>
  <c r="CU44" i="3"/>
  <c r="CT44" i="3"/>
  <c r="CS44" i="3"/>
  <c r="CR44" i="3"/>
  <c r="CQ44" i="3"/>
  <c r="CP44" i="3"/>
  <c r="CO44" i="3"/>
  <c r="CN44" i="3"/>
  <c r="CM44" i="3"/>
  <c r="CL44" i="3"/>
  <c r="CK44" i="3"/>
  <c r="CJ44" i="3"/>
  <c r="CI44" i="3"/>
  <c r="CH44" i="3"/>
  <c r="CG44" i="3"/>
  <c r="CF44" i="3"/>
  <c r="CE44" i="3"/>
  <c r="CD44" i="3"/>
  <c r="CC44" i="3"/>
  <c r="CB44" i="3"/>
  <c r="CA44" i="3"/>
  <c r="BZ44" i="3"/>
  <c r="BY44" i="3"/>
  <c r="BX44" i="3"/>
  <c r="BW44" i="3"/>
  <c r="BV44" i="3"/>
  <c r="BU44" i="3"/>
  <c r="BT44" i="3"/>
  <c r="BS44" i="3"/>
  <c r="BR44" i="3"/>
  <c r="BQ44" i="3"/>
  <c r="BP44" i="3"/>
  <c r="BO44" i="3"/>
  <c r="BN44" i="3"/>
  <c r="BM44" i="3"/>
  <c r="BL44" i="3"/>
  <c r="BK44" i="3"/>
  <c r="BJ44" i="3"/>
  <c r="BI44" i="3"/>
  <c r="BH44" i="3"/>
  <c r="BG44" i="3"/>
  <c r="BF44" i="3"/>
  <c r="BE44" i="3"/>
  <c r="BD44" i="3"/>
  <c r="BC44" i="3"/>
  <c r="BB44" i="3"/>
  <c r="BA44" i="3"/>
  <c r="AZ44" i="3"/>
  <c r="AY44" i="3"/>
  <c r="AX44" i="3"/>
  <c r="AW44" i="3"/>
  <c r="AV44" i="3"/>
  <c r="AU44" i="3"/>
  <c r="AT44" i="3"/>
  <c r="AS44" i="3"/>
  <c r="AR44" i="3"/>
  <c r="AQ44" i="3"/>
  <c r="AP44" i="3"/>
  <c r="AO44" i="3"/>
  <c r="AN44" i="3"/>
  <c r="AM44" i="3"/>
  <c r="AL44" i="3"/>
  <c r="AK44" i="3"/>
  <c r="AJ44" i="3"/>
  <c r="AI44" i="3"/>
  <c r="AH44" i="3"/>
  <c r="AG44" i="3"/>
  <c r="AF44" i="3"/>
  <c r="AE44" i="3"/>
  <c r="AD44" i="3"/>
  <c r="AC44" i="3"/>
  <c r="AB44" i="3"/>
  <c r="AA44" i="3"/>
  <c r="Z44" i="3"/>
  <c r="Y44" i="3"/>
  <c r="X44" i="3"/>
  <c r="W44" i="3"/>
  <c r="V44" i="3"/>
  <c r="U44" i="3"/>
  <c r="T44" i="3"/>
  <c r="S44" i="3"/>
  <c r="R44" i="3"/>
  <c r="Q44" i="3"/>
  <c r="P44" i="3"/>
  <c r="O44" i="3"/>
  <c r="N44" i="3"/>
  <c r="M44" i="3"/>
  <c r="L44" i="3"/>
  <c r="K44" i="3"/>
  <c r="J44" i="3"/>
  <c r="I44" i="3"/>
  <c r="H44" i="3"/>
  <c r="G44" i="3"/>
  <c r="F44" i="3"/>
  <c r="E44" i="3"/>
  <c r="GD34" i="3"/>
  <c r="GC34" i="3"/>
  <c r="GB34" i="3"/>
  <c r="GA34" i="3"/>
  <c r="FZ34" i="3"/>
  <c r="FY34" i="3"/>
  <c r="FX34" i="3"/>
  <c r="FW34" i="3"/>
  <c r="FV34" i="3"/>
  <c r="FU34" i="3"/>
  <c r="FT34" i="3"/>
  <c r="FS34" i="3"/>
  <c r="FR34" i="3"/>
  <c r="FQ34" i="3"/>
  <c r="FP34" i="3"/>
  <c r="FO34" i="3"/>
  <c r="FN34" i="3"/>
  <c r="FM34" i="3"/>
  <c r="FL34" i="3"/>
  <c r="FK34" i="3"/>
  <c r="FJ34" i="3"/>
  <c r="FI34" i="3"/>
  <c r="FH34" i="3"/>
  <c r="FG34" i="3"/>
  <c r="FF34" i="3"/>
  <c r="FE34" i="3"/>
  <c r="FD34" i="3"/>
  <c r="FC34" i="3"/>
  <c r="FB34" i="3"/>
  <c r="FA34" i="3"/>
  <c r="EZ34" i="3"/>
  <c r="EY34" i="3"/>
  <c r="EX34" i="3"/>
  <c r="EW34" i="3"/>
  <c r="EV34" i="3"/>
  <c r="EU34" i="3"/>
  <c r="ET34" i="3"/>
  <c r="ES34" i="3"/>
  <c r="ER34" i="3"/>
  <c r="EQ34" i="3"/>
  <c r="EP34" i="3"/>
  <c r="EO34" i="3"/>
  <c r="EN34" i="3"/>
  <c r="EM34" i="3"/>
  <c r="EL34" i="3"/>
  <c r="EK34" i="3"/>
  <c r="EJ34" i="3"/>
  <c r="EI34" i="3"/>
  <c r="EH34" i="3"/>
  <c r="EG34" i="3"/>
  <c r="EF34" i="3"/>
  <c r="EE34" i="3"/>
  <c r="ED34" i="3"/>
  <c r="EC34" i="3"/>
  <c r="EB34" i="3"/>
  <c r="EA34" i="3"/>
  <c r="DZ34" i="3"/>
  <c r="DY34" i="3"/>
  <c r="DX34" i="3"/>
  <c r="DW34" i="3"/>
  <c r="DV34" i="3"/>
  <c r="DU34" i="3"/>
  <c r="DT34" i="3"/>
  <c r="DS34" i="3"/>
  <c r="DR34" i="3"/>
  <c r="DQ34" i="3"/>
  <c r="DP34" i="3"/>
  <c r="DO34" i="3"/>
  <c r="DN34" i="3"/>
  <c r="DM34" i="3"/>
  <c r="DL34" i="3"/>
  <c r="DK34" i="3"/>
  <c r="DJ34" i="3"/>
  <c r="DI34" i="3"/>
  <c r="DH34" i="3"/>
  <c r="DG34" i="3"/>
  <c r="DF34" i="3"/>
  <c r="DE34" i="3"/>
  <c r="DD34" i="3"/>
  <c r="DC34" i="3"/>
  <c r="DB34" i="3"/>
  <c r="DA34" i="3"/>
  <c r="CZ34" i="3"/>
  <c r="CY34" i="3"/>
  <c r="CX34" i="3"/>
  <c r="CW34" i="3"/>
  <c r="CV34" i="3"/>
  <c r="CU34" i="3"/>
  <c r="CT34" i="3"/>
  <c r="CS34" i="3"/>
  <c r="CR34" i="3"/>
  <c r="CQ34" i="3"/>
  <c r="CP34" i="3"/>
  <c r="CO34" i="3"/>
  <c r="CN34" i="3"/>
  <c r="CM34" i="3"/>
  <c r="CL34" i="3"/>
  <c r="CK34" i="3"/>
  <c r="CJ34" i="3"/>
  <c r="CI34" i="3"/>
  <c r="CH34" i="3"/>
  <c r="CG34" i="3"/>
  <c r="CF34" i="3"/>
  <c r="CE34" i="3"/>
  <c r="CD34" i="3"/>
  <c r="CC34" i="3"/>
  <c r="CB34" i="3"/>
  <c r="CA34" i="3"/>
  <c r="BZ34" i="3"/>
  <c r="BY34" i="3"/>
  <c r="BX34" i="3"/>
  <c r="BW34" i="3"/>
  <c r="BV34" i="3"/>
  <c r="BU34" i="3"/>
  <c r="BT34" i="3"/>
  <c r="BS34" i="3"/>
  <c r="BR34" i="3"/>
  <c r="BQ34" i="3"/>
  <c r="BP34" i="3"/>
  <c r="BO34" i="3"/>
  <c r="BN34" i="3"/>
  <c r="BM34" i="3"/>
  <c r="BL34" i="3"/>
  <c r="BK34" i="3"/>
  <c r="BJ34" i="3"/>
  <c r="BI34" i="3"/>
  <c r="BH34" i="3"/>
  <c r="BG34" i="3"/>
  <c r="BF34" i="3"/>
  <c r="BE34" i="3"/>
  <c r="BD34" i="3"/>
  <c r="BC34" i="3"/>
  <c r="BB34" i="3"/>
  <c r="BA34" i="3"/>
  <c r="AZ34" i="3"/>
  <c r="AY34" i="3"/>
  <c r="AX34" i="3"/>
  <c r="AW34" i="3"/>
  <c r="AV34" i="3"/>
  <c r="AU34" i="3"/>
  <c r="AT34" i="3"/>
  <c r="AS34" i="3"/>
  <c r="AR34" i="3"/>
  <c r="AQ34" i="3"/>
  <c r="AP34" i="3"/>
  <c r="AO34" i="3"/>
  <c r="AN34" i="3"/>
  <c r="AM34" i="3"/>
  <c r="AL34" i="3"/>
  <c r="AK34" i="3"/>
  <c r="AJ34" i="3"/>
  <c r="AI34" i="3"/>
  <c r="AH34" i="3"/>
  <c r="AG34" i="3"/>
  <c r="AF34" i="3"/>
  <c r="AE34" i="3"/>
  <c r="AD34" i="3"/>
  <c r="AC34" i="3"/>
  <c r="AB34" i="3"/>
  <c r="AA34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GD22" i="3"/>
  <c r="GC22" i="3"/>
  <c r="GB22" i="3"/>
  <c r="GA22" i="3"/>
  <c r="FZ22" i="3"/>
  <c r="FY22" i="3"/>
  <c r="FX22" i="3"/>
  <c r="FW22" i="3"/>
  <c r="FV22" i="3"/>
  <c r="FU22" i="3"/>
  <c r="FT22" i="3"/>
  <c r="FS22" i="3"/>
  <c r="FR22" i="3"/>
  <c r="FQ22" i="3"/>
  <c r="FP22" i="3"/>
  <c r="FO22" i="3"/>
  <c r="FN22" i="3"/>
  <c r="FM22" i="3"/>
  <c r="FL22" i="3"/>
  <c r="FK22" i="3"/>
  <c r="FJ22" i="3"/>
  <c r="FI22" i="3"/>
  <c r="FH22" i="3"/>
  <c r="FG22" i="3"/>
  <c r="FF22" i="3"/>
  <c r="FE22" i="3"/>
  <c r="FD22" i="3"/>
  <c r="FC22" i="3"/>
  <c r="FB22" i="3"/>
  <c r="FA22" i="3"/>
  <c r="EZ22" i="3"/>
  <c r="EY22" i="3"/>
  <c r="EX22" i="3"/>
  <c r="EW22" i="3"/>
  <c r="EV22" i="3"/>
  <c r="EU22" i="3"/>
  <c r="ET22" i="3"/>
  <c r="ES22" i="3"/>
  <c r="ER22" i="3"/>
  <c r="EQ22" i="3"/>
  <c r="EP22" i="3"/>
  <c r="EO22" i="3"/>
  <c r="EN22" i="3"/>
  <c r="EM22" i="3"/>
  <c r="EL22" i="3"/>
  <c r="EK22" i="3"/>
  <c r="EJ22" i="3"/>
  <c r="EI22" i="3"/>
  <c r="EH22" i="3"/>
  <c r="EG22" i="3"/>
  <c r="EF22" i="3"/>
  <c r="EE22" i="3"/>
  <c r="ED22" i="3"/>
  <c r="EC22" i="3"/>
  <c r="EB22" i="3"/>
  <c r="EA22" i="3"/>
  <c r="DZ22" i="3"/>
  <c r="DY22" i="3"/>
  <c r="DX22" i="3"/>
  <c r="DW22" i="3"/>
  <c r="DV22" i="3"/>
  <c r="DU22" i="3"/>
  <c r="DT22" i="3"/>
  <c r="DS22" i="3"/>
  <c r="DR22" i="3"/>
  <c r="DQ22" i="3"/>
  <c r="DP22" i="3"/>
  <c r="DO22" i="3"/>
  <c r="DN22" i="3"/>
  <c r="DM22" i="3"/>
  <c r="DL22" i="3"/>
  <c r="DK22" i="3"/>
  <c r="DJ22" i="3"/>
  <c r="DI22" i="3"/>
  <c r="DH22" i="3"/>
  <c r="DG22" i="3"/>
  <c r="DF22" i="3"/>
  <c r="DE22" i="3"/>
  <c r="DD22" i="3"/>
  <c r="DC22" i="3"/>
  <c r="DB22" i="3"/>
  <c r="DA22" i="3"/>
  <c r="CZ22" i="3"/>
  <c r="CY22" i="3"/>
  <c r="CX22" i="3"/>
  <c r="CW22" i="3"/>
  <c r="CV22" i="3"/>
  <c r="CU22" i="3"/>
  <c r="CT22" i="3"/>
  <c r="CS22" i="3"/>
  <c r="CR22" i="3"/>
  <c r="CQ22" i="3"/>
  <c r="CP22" i="3"/>
  <c r="CO22" i="3"/>
  <c r="CN22" i="3"/>
  <c r="CM22" i="3"/>
  <c r="CL22" i="3"/>
  <c r="CK22" i="3"/>
  <c r="CJ22" i="3"/>
  <c r="CI22" i="3"/>
  <c r="CH22" i="3"/>
  <c r="CG22" i="3"/>
  <c r="CF22" i="3"/>
  <c r="CE22" i="3"/>
  <c r="CD22" i="3"/>
  <c r="CC22" i="3"/>
  <c r="CB22" i="3"/>
  <c r="CA22" i="3"/>
  <c r="BZ22" i="3"/>
  <c r="BY22" i="3"/>
  <c r="BX22" i="3"/>
  <c r="BW22" i="3"/>
  <c r="BV22" i="3"/>
  <c r="BU22" i="3"/>
  <c r="BT22" i="3"/>
  <c r="BS22" i="3"/>
  <c r="BR22" i="3"/>
  <c r="BQ22" i="3"/>
  <c r="BP22" i="3"/>
  <c r="BO22" i="3"/>
  <c r="BN22" i="3"/>
  <c r="BM22" i="3"/>
  <c r="BL22" i="3"/>
  <c r="BK22" i="3"/>
  <c r="BJ22" i="3"/>
  <c r="BI22" i="3"/>
  <c r="BH22" i="3"/>
  <c r="BG22" i="3"/>
  <c r="BF22" i="3"/>
  <c r="BE22" i="3"/>
  <c r="BD22" i="3"/>
  <c r="BC22" i="3"/>
  <c r="BB22" i="3"/>
  <c r="BA22" i="3"/>
  <c r="AZ22" i="3"/>
  <c r="AY22" i="3"/>
  <c r="AX22" i="3"/>
  <c r="AW22" i="3"/>
  <c r="AV22" i="3"/>
  <c r="AU22" i="3"/>
  <c r="AT22" i="3"/>
  <c r="AS22" i="3"/>
  <c r="AR22" i="3"/>
  <c r="AQ22" i="3"/>
  <c r="AP22" i="3"/>
  <c r="AO22" i="3"/>
  <c r="AN22" i="3"/>
  <c r="AM22" i="3"/>
  <c r="AL22" i="3"/>
  <c r="AK22" i="3"/>
  <c r="AJ22" i="3"/>
  <c r="AI22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GD19" i="3"/>
  <c r="GC19" i="3"/>
  <c r="GB19" i="3"/>
  <c r="GA19" i="3"/>
  <c r="FZ19" i="3"/>
  <c r="FY19" i="3"/>
  <c r="FX19" i="3"/>
  <c r="FW19" i="3"/>
  <c r="FV19" i="3"/>
  <c r="FU19" i="3"/>
  <c r="FT19" i="3"/>
  <c r="FS19" i="3"/>
  <c r="FR19" i="3"/>
  <c r="FQ19" i="3"/>
  <c r="FP19" i="3"/>
  <c r="FO19" i="3"/>
  <c r="FN19" i="3"/>
  <c r="FM19" i="3"/>
  <c r="FL19" i="3"/>
  <c r="FK19" i="3"/>
  <c r="FJ19" i="3"/>
  <c r="FI19" i="3"/>
  <c r="FH19" i="3"/>
  <c r="FG19" i="3"/>
  <c r="FF19" i="3"/>
  <c r="FE19" i="3"/>
  <c r="FD19" i="3"/>
  <c r="FC19" i="3"/>
  <c r="FB19" i="3"/>
  <c r="FA19" i="3"/>
  <c r="EZ19" i="3"/>
  <c r="EY19" i="3"/>
  <c r="EX19" i="3"/>
  <c r="EW19" i="3"/>
  <c r="EV19" i="3"/>
  <c r="EU19" i="3"/>
  <c r="ET19" i="3"/>
  <c r="ES19" i="3"/>
  <c r="ER19" i="3"/>
  <c r="EQ19" i="3"/>
  <c r="EP19" i="3"/>
  <c r="EO19" i="3"/>
  <c r="EN19" i="3"/>
  <c r="EM19" i="3"/>
  <c r="EL19" i="3"/>
  <c r="EK19" i="3"/>
  <c r="EJ19" i="3"/>
  <c r="EI19" i="3"/>
  <c r="EH19" i="3"/>
  <c r="EG19" i="3"/>
  <c r="EF19" i="3"/>
  <c r="EE19" i="3"/>
  <c r="ED19" i="3"/>
  <c r="EC19" i="3"/>
  <c r="EB19" i="3"/>
  <c r="EA19" i="3"/>
  <c r="DZ19" i="3"/>
  <c r="DY19" i="3"/>
  <c r="DX19" i="3"/>
  <c r="DW19" i="3"/>
  <c r="DV19" i="3"/>
  <c r="DU19" i="3"/>
  <c r="DT19" i="3"/>
  <c r="DS19" i="3"/>
  <c r="DR19" i="3"/>
  <c r="DQ19" i="3"/>
  <c r="DP19" i="3"/>
  <c r="DO19" i="3"/>
  <c r="DN19" i="3"/>
  <c r="DM19" i="3"/>
  <c r="DL19" i="3"/>
  <c r="DK19" i="3"/>
  <c r="DJ19" i="3"/>
  <c r="DI19" i="3"/>
  <c r="DH19" i="3"/>
  <c r="DG19" i="3"/>
  <c r="DF19" i="3"/>
  <c r="DE19" i="3"/>
  <c r="DD19" i="3"/>
  <c r="DC19" i="3"/>
  <c r="DB19" i="3"/>
  <c r="DA19" i="3"/>
  <c r="CZ19" i="3"/>
  <c r="CY19" i="3"/>
  <c r="CX19" i="3"/>
  <c r="CW19" i="3"/>
  <c r="CV19" i="3"/>
  <c r="CU19" i="3"/>
  <c r="CT19" i="3"/>
  <c r="CS19" i="3"/>
  <c r="CR19" i="3"/>
  <c r="CQ19" i="3"/>
  <c r="CP19" i="3"/>
  <c r="CO19" i="3"/>
  <c r="CN19" i="3"/>
  <c r="CM19" i="3"/>
  <c r="CL19" i="3"/>
  <c r="CK19" i="3"/>
  <c r="CJ19" i="3"/>
  <c r="CI19" i="3"/>
  <c r="CH19" i="3"/>
  <c r="CG19" i="3"/>
  <c r="CF19" i="3"/>
  <c r="CE19" i="3"/>
  <c r="CD19" i="3"/>
  <c r="CC19" i="3"/>
  <c r="CB19" i="3"/>
  <c r="CA19" i="3"/>
  <c r="BZ19" i="3"/>
  <c r="BY19" i="3"/>
  <c r="BX19" i="3"/>
  <c r="BW19" i="3"/>
  <c r="BV19" i="3"/>
  <c r="BU19" i="3"/>
  <c r="BT19" i="3"/>
  <c r="BS19" i="3"/>
  <c r="BR19" i="3"/>
  <c r="BQ19" i="3"/>
  <c r="BP19" i="3"/>
  <c r="BO19" i="3"/>
  <c r="BN19" i="3"/>
  <c r="BM19" i="3"/>
  <c r="BL19" i="3"/>
  <c r="BK19" i="3"/>
  <c r="BJ19" i="3"/>
  <c r="BI19" i="3"/>
  <c r="BH19" i="3"/>
  <c r="BG19" i="3"/>
  <c r="BF19" i="3"/>
  <c r="BE19" i="3"/>
  <c r="BD19" i="3"/>
  <c r="BC19" i="3"/>
  <c r="BB19" i="3"/>
  <c r="BA19" i="3"/>
  <c r="AZ19" i="3"/>
  <c r="AY19" i="3"/>
  <c r="AX19" i="3"/>
  <c r="AW19" i="3"/>
  <c r="AV19" i="3"/>
  <c r="AU19" i="3"/>
  <c r="AT19" i="3"/>
  <c r="AS19" i="3"/>
  <c r="AR19" i="3"/>
  <c r="AQ19" i="3"/>
  <c r="AP19" i="3"/>
  <c r="AO19" i="3"/>
  <c r="AN19" i="3"/>
  <c r="AM19" i="3"/>
  <c r="AL19" i="3"/>
  <c r="AK19" i="3"/>
  <c r="AJ19" i="3"/>
  <c r="AI19" i="3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GD12" i="3"/>
  <c r="GC12" i="3"/>
  <c r="GB12" i="3"/>
  <c r="GA12" i="3"/>
  <c r="FZ12" i="3"/>
  <c r="FY12" i="3"/>
  <c r="FX12" i="3"/>
  <c r="FW12" i="3"/>
  <c r="FV12" i="3"/>
  <c r="FU12" i="3"/>
  <c r="FT12" i="3"/>
  <c r="FS12" i="3"/>
  <c r="FR12" i="3"/>
  <c r="FQ12" i="3"/>
  <c r="FP12" i="3"/>
  <c r="FO12" i="3"/>
  <c r="FN12" i="3"/>
  <c r="FM12" i="3"/>
  <c r="FL12" i="3"/>
  <c r="FK12" i="3"/>
  <c r="FJ12" i="3"/>
  <c r="FI12" i="3"/>
  <c r="FH12" i="3"/>
  <c r="FG12" i="3"/>
  <c r="FF12" i="3"/>
  <c r="FE12" i="3"/>
  <c r="FD12" i="3"/>
  <c r="FC12" i="3"/>
  <c r="FB12" i="3"/>
  <c r="FA12" i="3"/>
  <c r="EZ12" i="3"/>
  <c r="EY12" i="3"/>
  <c r="EX12" i="3"/>
  <c r="EW12" i="3"/>
  <c r="EV12" i="3"/>
  <c r="EU12" i="3"/>
  <c r="ET12" i="3"/>
  <c r="ES12" i="3"/>
  <c r="ER12" i="3"/>
  <c r="EQ12" i="3"/>
  <c r="EP12" i="3"/>
  <c r="EO12" i="3"/>
  <c r="EN12" i="3"/>
  <c r="EM12" i="3"/>
  <c r="EL12" i="3"/>
  <c r="EK12" i="3"/>
  <c r="EJ12" i="3"/>
  <c r="EI12" i="3"/>
  <c r="EH12" i="3"/>
  <c r="EG12" i="3"/>
  <c r="EF12" i="3"/>
  <c r="EE12" i="3"/>
  <c r="ED12" i="3"/>
  <c r="EC12" i="3"/>
  <c r="EB12" i="3"/>
  <c r="EA12" i="3"/>
  <c r="DZ12" i="3"/>
  <c r="DY12" i="3"/>
  <c r="DX12" i="3"/>
  <c r="DW12" i="3"/>
  <c r="DV12" i="3"/>
  <c r="DU12" i="3"/>
  <c r="DT12" i="3"/>
  <c r="DS12" i="3"/>
  <c r="DR12" i="3"/>
  <c r="DQ12" i="3"/>
  <c r="DP12" i="3"/>
  <c r="DO12" i="3"/>
  <c r="DN12" i="3"/>
  <c r="DM12" i="3"/>
  <c r="DL12" i="3"/>
  <c r="DK12" i="3"/>
  <c r="DJ12" i="3"/>
  <c r="DI12" i="3"/>
  <c r="DH12" i="3"/>
  <c r="DG12" i="3"/>
  <c r="DF12" i="3"/>
  <c r="DE12" i="3"/>
  <c r="DD12" i="3"/>
  <c r="DC12" i="3"/>
  <c r="DB12" i="3"/>
  <c r="DA12" i="3"/>
  <c r="CZ12" i="3"/>
  <c r="CY12" i="3"/>
  <c r="CX12" i="3"/>
  <c r="CW12" i="3"/>
  <c r="CV12" i="3"/>
  <c r="CU12" i="3"/>
  <c r="CT12" i="3"/>
  <c r="CS12" i="3"/>
  <c r="CR12" i="3"/>
  <c r="CQ12" i="3"/>
  <c r="CP12" i="3"/>
  <c r="CO12" i="3"/>
  <c r="CN12" i="3"/>
  <c r="CM12" i="3"/>
  <c r="CL12" i="3"/>
  <c r="CK12" i="3"/>
  <c r="CJ12" i="3"/>
  <c r="CI12" i="3"/>
  <c r="CH12" i="3"/>
  <c r="CG12" i="3"/>
  <c r="CF12" i="3"/>
  <c r="CE12" i="3"/>
  <c r="CD12" i="3"/>
  <c r="CC12" i="3"/>
  <c r="CB12" i="3"/>
  <c r="CA12" i="3"/>
  <c r="BZ12" i="3"/>
  <c r="BY12" i="3"/>
  <c r="BX12" i="3"/>
  <c r="BW12" i="3"/>
  <c r="BV12" i="3"/>
  <c r="BU12" i="3"/>
  <c r="BT12" i="3"/>
  <c r="BS12" i="3"/>
  <c r="BR12" i="3"/>
  <c r="BQ12" i="3"/>
  <c r="BP12" i="3"/>
  <c r="BO12" i="3"/>
  <c r="BN12" i="3"/>
  <c r="BM12" i="3"/>
  <c r="BL12" i="3"/>
  <c r="BK12" i="3"/>
  <c r="BJ12" i="3"/>
  <c r="BI12" i="3"/>
  <c r="BH12" i="3"/>
  <c r="BG12" i="3"/>
  <c r="BF12" i="3"/>
  <c r="BE12" i="3"/>
  <c r="BD12" i="3"/>
  <c r="BC12" i="3"/>
  <c r="BB12" i="3"/>
  <c r="BA12" i="3"/>
  <c r="AZ12" i="3"/>
  <c r="AY12" i="3"/>
  <c r="AX12" i="3"/>
  <c r="AW12" i="3"/>
  <c r="AV12" i="3"/>
  <c r="AU12" i="3"/>
  <c r="AT12" i="3"/>
  <c r="AS12" i="3"/>
  <c r="AR12" i="3"/>
  <c r="AQ12" i="3"/>
  <c r="AP12" i="3"/>
  <c r="AO12" i="3"/>
  <c r="AN12" i="3"/>
  <c r="AM12" i="3"/>
  <c r="AL12" i="3"/>
  <c r="AK12" i="3"/>
  <c r="AJ12" i="3"/>
  <c r="AI12" i="3"/>
  <c r="AH12" i="3"/>
  <c r="AG12" i="3"/>
  <c r="AF12" i="3"/>
  <c r="AE12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GC21" i="1"/>
  <c r="GB21" i="1"/>
  <c r="GA21" i="1"/>
  <c r="FZ21" i="1"/>
  <c r="FY21" i="1"/>
  <c r="FX21" i="1"/>
  <c r="FW21" i="1"/>
  <c r="FV21" i="1"/>
  <c r="FU21" i="1"/>
  <c r="FT21" i="1"/>
  <c r="FS21" i="1"/>
  <c r="FR21" i="1"/>
  <c r="FQ21" i="1"/>
  <c r="GC9" i="1"/>
  <c r="GB9" i="1"/>
  <c r="GA9" i="1"/>
  <c r="GA8" i="1" s="1"/>
  <c r="FZ9" i="1"/>
  <c r="FY9" i="1"/>
  <c r="FY8" i="1" s="1"/>
  <c r="FX9" i="1"/>
  <c r="FW9" i="1"/>
  <c r="FV9" i="1"/>
  <c r="FU9" i="1"/>
  <c r="FU8" i="1" s="1"/>
  <c r="FT9" i="1"/>
  <c r="FS9" i="1"/>
  <c r="FS8" i="1" s="1"/>
  <c r="FR9" i="1"/>
  <c r="FQ9" i="1"/>
  <c r="FQ8" i="1" s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O9" i="1"/>
  <c r="FN9" i="1"/>
  <c r="FM9" i="1"/>
  <c r="FL9" i="1"/>
  <c r="FL8" i="1" s="1"/>
  <c r="FK9" i="1"/>
  <c r="FK8" i="1" s="1"/>
  <c r="FJ9" i="1"/>
  <c r="FI9" i="1"/>
  <c r="FI8" i="1" s="1"/>
  <c r="FH9" i="1"/>
  <c r="FG9" i="1"/>
  <c r="FF9" i="1"/>
  <c r="FE9" i="1"/>
  <c r="FD9" i="1"/>
  <c r="FD8" i="1" s="1"/>
  <c r="FJ8" i="1"/>
  <c r="FH8" i="1"/>
  <c r="FC21" i="1"/>
  <c r="DP21" i="1"/>
  <c r="FB21" i="1"/>
  <c r="FA21" i="1"/>
  <c r="EZ21" i="1"/>
  <c r="EY21" i="1"/>
  <c r="EX21" i="1"/>
  <c r="EW21" i="1"/>
  <c r="EV21" i="1"/>
  <c r="EU21" i="1"/>
  <c r="ET21" i="1"/>
  <c r="ES21" i="1"/>
  <c r="ER21" i="1"/>
  <c r="FB9" i="1"/>
  <c r="FA9" i="1"/>
  <c r="EZ9" i="1"/>
  <c r="EY9" i="1"/>
  <c r="EX9" i="1"/>
  <c r="EW9" i="1"/>
  <c r="EV9" i="1"/>
  <c r="EU9" i="1"/>
  <c r="ET9" i="1"/>
  <c r="ES9" i="1"/>
  <c r="ER9" i="1"/>
  <c r="EQ21" i="1"/>
  <c r="EQ9" i="1"/>
  <c r="GC62" i="3" l="1"/>
  <c r="FP62" i="3"/>
  <c r="DN62" i="3"/>
  <c r="ED62" i="3"/>
  <c r="DQ62" i="3"/>
  <c r="DD62" i="3"/>
  <c r="Q62" i="3"/>
  <c r="U10" i="3"/>
  <c r="AC10" i="3"/>
  <c r="K62" i="3"/>
  <c r="S62" i="3"/>
  <c r="AA62" i="3"/>
  <c r="AI62" i="3"/>
  <c r="AQ62" i="3"/>
  <c r="AY62" i="3"/>
  <c r="BG62" i="3"/>
  <c r="BO62" i="3"/>
  <c r="BW62" i="3"/>
  <c r="CE62" i="3"/>
  <c r="CM62" i="3"/>
  <c r="CU62" i="3"/>
  <c r="DC62" i="3"/>
  <c r="DK62" i="3"/>
  <c r="DS62" i="3"/>
  <c r="EA62" i="3"/>
  <c r="L62" i="3"/>
  <c r="T62" i="3"/>
  <c r="AB62" i="3"/>
  <c r="AJ62" i="3"/>
  <c r="AR62" i="3"/>
  <c r="AZ62" i="3"/>
  <c r="BH62" i="3"/>
  <c r="BP62" i="3"/>
  <c r="BX62" i="3"/>
  <c r="CF62" i="3"/>
  <c r="CN62" i="3"/>
  <c r="CV62" i="3"/>
  <c r="DL62" i="3"/>
  <c r="EB62" i="3"/>
  <c r="EJ62" i="3"/>
  <c r="ER62" i="3"/>
  <c r="EZ62" i="3"/>
  <c r="FH62" i="3"/>
  <c r="FX62" i="3"/>
  <c r="G10" i="3"/>
  <c r="AM10" i="3"/>
  <c r="AU10" i="3"/>
  <c r="BC10" i="3"/>
  <c r="BK10" i="3"/>
  <c r="BS10" i="3"/>
  <c r="CA10" i="3"/>
  <c r="CI10" i="3"/>
  <c r="CY10" i="3"/>
  <c r="DG10" i="3"/>
  <c r="DO10" i="3"/>
  <c r="DW10" i="3"/>
  <c r="EE10" i="3"/>
  <c r="EM10" i="3"/>
  <c r="EU10" i="3"/>
  <c r="FC10" i="3"/>
  <c r="FK10" i="3"/>
  <c r="FS10" i="3"/>
  <c r="GA10" i="3"/>
  <c r="E62" i="3"/>
  <c r="M62" i="3"/>
  <c r="U62" i="3"/>
  <c r="AC62" i="3"/>
  <c r="AK62" i="3"/>
  <c r="AS62" i="3"/>
  <c r="BA62" i="3"/>
  <c r="BI62" i="3"/>
  <c r="BQ62" i="3"/>
  <c r="BY62" i="3"/>
  <c r="CG62" i="3"/>
  <c r="CO62" i="3"/>
  <c r="CW62" i="3"/>
  <c r="DE62" i="3"/>
  <c r="DM62" i="3"/>
  <c r="DU62" i="3"/>
  <c r="EC62" i="3"/>
  <c r="EK62" i="3"/>
  <c r="ES62" i="3"/>
  <c r="FA62" i="3"/>
  <c r="FI62" i="3"/>
  <c r="FQ62" i="3"/>
  <c r="FY62" i="3"/>
  <c r="AF10" i="3"/>
  <c r="W10" i="3"/>
  <c r="P10" i="3"/>
  <c r="AV10" i="3"/>
  <c r="Y10" i="3"/>
  <c r="AG10" i="3"/>
  <c r="AO10" i="3"/>
  <c r="AW10" i="3"/>
  <c r="BE10" i="3"/>
  <c r="BM10" i="3"/>
  <c r="BU10" i="3"/>
  <c r="CC10" i="3"/>
  <c r="CC8" i="3" s="1"/>
  <c r="CK10" i="3"/>
  <c r="CS10" i="3"/>
  <c r="DA10" i="3"/>
  <c r="DI10" i="3"/>
  <c r="DQ10" i="3"/>
  <c r="DY10" i="3"/>
  <c r="EG10" i="3"/>
  <c r="EO10" i="3"/>
  <c r="EW10" i="3"/>
  <c r="FE10" i="3"/>
  <c r="FM10" i="3"/>
  <c r="FU10" i="3"/>
  <c r="GC10" i="3"/>
  <c r="G62" i="3"/>
  <c r="O62" i="3"/>
  <c r="W62" i="3"/>
  <c r="AE62" i="3"/>
  <c r="AM62" i="3"/>
  <c r="AU62" i="3"/>
  <c r="BC62" i="3"/>
  <c r="BK62" i="3"/>
  <c r="BS62" i="3"/>
  <c r="CA62" i="3"/>
  <c r="CI62" i="3"/>
  <c r="CQ62" i="3"/>
  <c r="CY62" i="3"/>
  <c r="DG62" i="3"/>
  <c r="DO62" i="3"/>
  <c r="DW62" i="3"/>
  <c r="EE62" i="3"/>
  <c r="EM62" i="3"/>
  <c r="EU62" i="3"/>
  <c r="FC62" i="3"/>
  <c r="FK62" i="3"/>
  <c r="FS62" i="3"/>
  <c r="GA62" i="3"/>
  <c r="O10" i="3"/>
  <c r="X10" i="3"/>
  <c r="J62" i="3"/>
  <c r="R62" i="3"/>
  <c r="Z62" i="3"/>
  <c r="AH62" i="3"/>
  <c r="AP62" i="3"/>
  <c r="AX62" i="3"/>
  <c r="BF62" i="3"/>
  <c r="BN62" i="3"/>
  <c r="BV62" i="3"/>
  <c r="CD62" i="3"/>
  <c r="CL62" i="3"/>
  <c r="CT62" i="3"/>
  <c r="DB62" i="3"/>
  <c r="DJ62" i="3"/>
  <c r="DR62" i="3"/>
  <c r="DZ62" i="3"/>
  <c r="DZ8" i="3" s="1"/>
  <c r="EH62" i="3"/>
  <c r="EP62" i="3"/>
  <c r="EX62" i="3"/>
  <c r="FF62" i="3"/>
  <c r="FN62" i="3"/>
  <c r="FV62" i="3"/>
  <c r="GD62" i="3"/>
  <c r="AE10" i="3"/>
  <c r="AN10" i="3"/>
  <c r="I10" i="3"/>
  <c r="H10" i="3"/>
  <c r="Z10" i="3"/>
  <c r="BN10" i="3"/>
  <c r="CT10" i="3"/>
  <c r="EH10" i="3"/>
  <c r="EH8" i="3" s="1"/>
  <c r="FN10" i="3"/>
  <c r="CB10" i="3"/>
  <c r="DX10" i="3"/>
  <c r="X62" i="3"/>
  <c r="AV62" i="3"/>
  <c r="CR62" i="3"/>
  <c r="DX62" i="3"/>
  <c r="FD62" i="3"/>
  <c r="K10" i="3"/>
  <c r="S10" i="3"/>
  <c r="AA10" i="3"/>
  <c r="AI10" i="3"/>
  <c r="AY10" i="3"/>
  <c r="BG10" i="3"/>
  <c r="BO10" i="3"/>
  <c r="BW10" i="3"/>
  <c r="CE10" i="3"/>
  <c r="CM10" i="3"/>
  <c r="CU10" i="3"/>
  <c r="DC10" i="3"/>
  <c r="DK10" i="3"/>
  <c r="DS10" i="3"/>
  <c r="EA10" i="3"/>
  <c r="EI62" i="3"/>
  <c r="EQ62" i="3"/>
  <c r="EY62" i="3"/>
  <c r="FG62" i="3"/>
  <c r="FO62" i="3"/>
  <c r="FW62" i="3"/>
  <c r="CJ10" i="3"/>
  <c r="AH10" i="3"/>
  <c r="AH8" i="3" s="1"/>
  <c r="BF10" i="3"/>
  <c r="DB10" i="3"/>
  <c r="EP10" i="3"/>
  <c r="EP8" i="3" s="1"/>
  <c r="AL10" i="3"/>
  <c r="BT10" i="3"/>
  <c r="DH10" i="3"/>
  <c r="EV10" i="3"/>
  <c r="FT10" i="3"/>
  <c r="P62" i="3"/>
  <c r="BD62" i="3"/>
  <c r="CB62" i="3"/>
  <c r="DH62" i="3"/>
  <c r="EV62" i="3"/>
  <c r="FT62" i="3"/>
  <c r="T10" i="3"/>
  <c r="AJ10" i="3"/>
  <c r="BH10" i="3"/>
  <c r="BX10" i="3"/>
  <c r="CF10" i="3"/>
  <c r="CV10" i="3"/>
  <c r="DT10" i="3"/>
  <c r="EJ10" i="3"/>
  <c r="ER10" i="3"/>
  <c r="FH10" i="3"/>
  <c r="FP10" i="3"/>
  <c r="FX10" i="3"/>
  <c r="E10" i="3"/>
  <c r="M10" i="3"/>
  <c r="AK10" i="3"/>
  <c r="AS10" i="3"/>
  <c r="BA10" i="3"/>
  <c r="BI10" i="3"/>
  <c r="BY10" i="3"/>
  <c r="CG10" i="3"/>
  <c r="CO10" i="3"/>
  <c r="CW10" i="3"/>
  <c r="DE10" i="3"/>
  <c r="DM10" i="3"/>
  <c r="DU10" i="3"/>
  <c r="EC10" i="3"/>
  <c r="EK10" i="3"/>
  <c r="ES10" i="3"/>
  <c r="FA10" i="3"/>
  <c r="FI10" i="3"/>
  <c r="FY10" i="3"/>
  <c r="J10" i="3"/>
  <c r="AP10" i="3"/>
  <c r="BV10" i="3"/>
  <c r="DR10" i="3"/>
  <c r="DR8" i="3" s="1"/>
  <c r="EX10" i="3"/>
  <c r="EX8" i="3" s="1"/>
  <c r="FV10" i="3"/>
  <c r="CZ10" i="3"/>
  <c r="EF10" i="3"/>
  <c r="GB10" i="3"/>
  <c r="AF62" i="3"/>
  <c r="BT62" i="3"/>
  <c r="CZ62" i="3"/>
  <c r="EF62" i="3"/>
  <c r="FL62" i="3"/>
  <c r="AR10" i="3"/>
  <c r="F10" i="3"/>
  <c r="N10" i="3"/>
  <c r="V10" i="3"/>
  <c r="AT10" i="3"/>
  <c r="BB10" i="3"/>
  <c r="BJ10" i="3"/>
  <c r="BR10" i="3"/>
  <c r="BZ10" i="3"/>
  <c r="CH10" i="3"/>
  <c r="CP10" i="3"/>
  <c r="CX10" i="3"/>
  <c r="DF10" i="3"/>
  <c r="DN10" i="3"/>
  <c r="DV10" i="3"/>
  <c r="EL10" i="3"/>
  <c r="ET10" i="3"/>
  <c r="FB10" i="3"/>
  <c r="FJ10" i="3"/>
  <c r="FR10" i="3"/>
  <c r="FZ10" i="3"/>
  <c r="R10" i="3"/>
  <c r="AX10" i="3"/>
  <c r="CL10" i="3"/>
  <c r="CL8" i="3" s="1"/>
  <c r="DJ10" i="3"/>
  <c r="DZ10" i="3"/>
  <c r="FF10" i="3"/>
  <c r="BL10" i="3"/>
  <c r="CR10" i="3"/>
  <c r="DP10" i="3"/>
  <c r="EN10" i="3"/>
  <c r="FL10" i="3"/>
  <c r="H62" i="3"/>
  <c r="AN62" i="3"/>
  <c r="BL62" i="3"/>
  <c r="CJ62" i="3"/>
  <c r="DP62" i="3"/>
  <c r="EN62" i="3"/>
  <c r="GB62" i="3"/>
  <c r="L10" i="3"/>
  <c r="AB10" i="3"/>
  <c r="AZ10" i="3"/>
  <c r="BP10" i="3"/>
  <c r="CN10" i="3"/>
  <c r="DL10" i="3"/>
  <c r="EB10" i="3"/>
  <c r="EZ10" i="3"/>
  <c r="EI10" i="3"/>
  <c r="EY10" i="3"/>
  <c r="FG10" i="3"/>
  <c r="FO10" i="3"/>
  <c r="FW10" i="3"/>
  <c r="CD10" i="3"/>
  <c r="DD10" i="3"/>
  <c r="Q10" i="3"/>
  <c r="GD10" i="3"/>
  <c r="FQ10" i="3"/>
  <c r="ED10" i="3"/>
  <c r="CQ10" i="3"/>
  <c r="BQ10" i="3"/>
  <c r="FD10" i="3"/>
  <c r="EQ10" i="3"/>
  <c r="F8" i="3"/>
  <c r="AQ10" i="3"/>
  <c r="BD10" i="3"/>
  <c r="AD10" i="3"/>
  <c r="FZ8" i="3"/>
  <c r="AP8" i="3"/>
  <c r="FT8" i="1"/>
  <c r="GB8" i="1"/>
  <c r="ES8" i="1"/>
  <c r="FA8" i="1"/>
  <c r="FO8" i="1"/>
  <c r="FR8" i="1"/>
  <c r="FZ8" i="1"/>
  <c r="GC8" i="1"/>
  <c r="FV8" i="1"/>
  <c r="FN8" i="1"/>
  <c r="FX8" i="1"/>
  <c r="FE8" i="1"/>
  <c r="FM8" i="1"/>
  <c r="FF8" i="1"/>
  <c r="FW8" i="1"/>
  <c r="FG8" i="1"/>
  <c r="FP9" i="1"/>
  <c r="FP8" i="1" s="1"/>
  <c r="EC21" i="1"/>
  <c r="BP21" i="1"/>
  <c r="CP21" i="1"/>
  <c r="AC21" i="1"/>
  <c r="EP21" i="1"/>
  <c r="DC21" i="1"/>
  <c r="BC21" i="1"/>
  <c r="EW8" i="1"/>
  <c r="EX8" i="1"/>
  <c r="CC21" i="1"/>
  <c r="EY8" i="1"/>
  <c r="FC9" i="1"/>
  <c r="FC8" i="1" s="1"/>
  <c r="EP9" i="1"/>
  <c r="EC9" i="1"/>
  <c r="DP9" i="1"/>
  <c r="DP8" i="1" s="1"/>
  <c r="DC9" i="1"/>
  <c r="CP9" i="1"/>
  <c r="CC9" i="1"/>
  <c r="BP9" i="1"/>
  <c r="BC9" i="1"/>
  <c r="AP21" i="1"/>
  <c r="AP9" i="1"/>
  <c r="AC9" i="1"/>
  <c r="ER8" i="1"/>
  <c r="EZ8" i="1"/>
  <c r="ET8" i="1"/>
  <c r="FB8" i="1"/>
  <c r="EV8" i="1"/>
  <c r="EU8" i="1"/>
  <c r="EQ8" i="1"/>
  <c r="DH8" i="3" l="1"/>
  <c r="AQ8" i="3"/>
  <c r="CZ8" i="3"/>
  <c r="AV8" i="3"/>
  <c r="J8" i="3"/>
  <c r="P8" i="3"/>
  <c r="AX8" i="3"/>
  <c r="BV8" i="3"/>
  <c r="CH8" i="3"/>
  <c r="BN8" i="3"/>
  <c r="BT8" i="3"/>
  <c r="DV8" i="3"/>
  <c r="CB8" i="3"/>
  <c r="EN8" i="3"/>
  <c r="AD8" i="3"/>
  <c r="DX8" i="3"/>
  <c r="ET8" i="3"/>
  <c r="BL8" i="3"/>
  <c r="Z8" i="3"/>
  <c r="CD8" i="3"/>
  <c r="R8" i="3"/>
  <c r="FF8" i="3"/>
  <c r="BR8" i="3"/>
  <c r="DB8" i="3"/>
  <c r="BD8" i="3"/>
  <c r="CJ8" i="3"/>
  <c r="AN8" i="3"/>
  <c r="FB8" i="3"/>
  <c r="FV8" i="3"/>
  <c r="DJ8" i="3"/>
  <c r="DN8" i="3"/>
  <c r="DP8" i="3"/>
  <c r="X8" i="3"/>
  <c r="AF8" i="3"/>
  <c r="CP8" i="3"/>
  <c r="EF8" i="3"/>
  <c r="CR8" i="3"/>
  <c r="BU8" i="3"/>
  <c r="H8" i="3"/>
  <c r="ED8" i="3"/>
  <c r="FN8" i="3"/>
  <c r="FG8" i="3"/>
  <c r="BZ8" i="3"/>
  <c r="AT8" i="3"/>
  <c r="BF8" i="3"/>
  <c r="BJ8" i="3"/>
  <c r="BB8" i="3"/>
  <c r="CT8" i="3"/>
  <c r="EV8" i="3"/>
  <c r="DI8" i="3"/>
  <c r="BS8" i="3"/>
  <c r="V8" i="3"/>
  <c r="FL8" i="3"/>
  <c r="FJ8" i="3"/>
  <c r="EY8" i="3"/>
  <c r="Y8" i="3"/>
  <c r="EG8" i="3"/>
  <c r="FC8" i="3"/>
  <c r="EU8" i="3"/>
  <c r="FD8" i="3"/>
  <c r="CI8" i="3"/>
  <c r="FM8" i="3"/>
  <c r="FY8" i="3"/>
  <c r="FT8" i="3"/>
  <c r="DO8" i="3"/>
  <c r="DG8" i="3"/>
  <c r="CK8" i="3"/>
  <c r="EE8" i="3"/>
  <c r="EQ8" i="3"/>
  <c r="GA8" i="3"/>
  <c r="I8" i="3"/>
  <c r="DW8" i="3"/>
  <c r="BC8" i="3"/>
  <c r="AU8" i="3"/>
  <c r="CM8" i="3"/>
  <c r="EW8" i="3"/>
  <c r="AM8" i="3"/>
  <c r="CY8" i="3"/>
  <c r="EI8" i="3"/>
  <c r="AL8" i="3"/>
  <c r="O8" i="3"/>
  <c r="FW8" i="3"/>
  <c r="CS8" i="3"/>
  <c r="Q8" i="3"/>
  <c r="BE8" i="3"/>
  <c r="FE8" i="3"/>
  <c r="K8" i="3"/>
  <c r="EO8" i="3"/>
  <c r="AG8" i="3"/>
  <c r="N8" i="3"/>
  <c r="FR8" i="3"/>
  <c r="BO8" i="3"/>
  <c r="FO8" i="3"/>
  <c r="AK8" i="3"/>
  <c r="EL8" i="3"/>
  <c r="EA8" i="3"/>
  <c r="DA8" i="3"/>
  <c r="DQ8" i="3"/>
  <c r="DS8" i="3"/>
  <c r="DF8" i="3"/>
  <c r="DK8" i="3"/>
  <c r="AW8" i="3"/>
  <c r="CX8" i="3"/>
  <c r="DC8" i="3"/>
  <c r="FU8" i="3"/>
  <c r="AO8" i="3"/>
  <c r="DY8" i="3"/>
  <c r="BM8" i="3"/>
  <c r="FS8" i="3"/>
  <c r="AE8" i="3"/>
  <c r="GB8" i="3"/>
  <c r="FK8" i="3"/>
  <c r="CQ8" i="3"/>
  <c r="W8" i="3"/>
  <c r="CA8" i="3"/>
  <c r="G8" i="3"/>
  <c r="EM8" i="3"/>
  <c r="BK8" i="3"/>
  <c r="DL8" i="3"/>
  <c r="CU8" i="3"/>
  <c r="BG8" i="3"/>
  <c r="DD8" i="3"/>
  <c r="FI8" i="3"/>
  <c r="CW8" i="3"/>
  <c r="FH8" i="3"/>
  <c r="CV8" i="3"/>
  <c r="AR8" i="3"/>
  <c r="FP8" i="3"/>
  <c r="FA8" i="3"/>
  <c r="CO8" i="3"/>
  <c r="GC8" i="3"/>
  <c r="AJ8" i="3"/>
  <c r="AS8" i="3"/>
  <c r="FX8" i="3"/>
  <c r="AI8" i="3"/>
  <c r="DU8" i="3"/>
  <c r="AY8" i="3"/>
  <c r="DT8" i="3"/>
  <c r="AC8" i="3"/>
  <c r="BP8" i="3"/>
  <c r="DM8" i="3"/>
  <c r="BH8" i="3"/>
  <c r="GD8" i="3"/>
  <c r="FQ8" i="3"/>
  <c r="DE8" i="3"/>
  <c r="BY8" i="3"/>
  <c r="M8" i="3"/>
  <c r="AZ8" i="3"/>
  <c r="S8" i="3"/>
  <c r="AA8" i="3"/>
  <c r="U8" i="3"/>
  <c r="CN8" i="3"/>
  <c r="BI8" i="3"/>
  <c r="ES8" i="3"/>
  <c r="CG8" i="3"/>
  <c r="ER8" i="3"/>
  <c r="CF8" i="3"/>
  <c r="BA8" i="3"/>
  <c r="AB8" i="3"/>
  <c r="E8" i="3"/>
  <c r="EZ8" i="3"/>
  <c r="CE8" i="3"/>
  <c r="EK8" i="3"/>
  <c r="EJ8" i="3"/>
  <c r="T8" i="3"/>
  <c r="BQ8" i="3"/>
  <c r="EC8" i="3"/>
  <c r="BW8" i="3"/>
  <c r="EB8" i="3"/>
  <c r="BX8" i="3"/>
  <c r="L8" i="3"/>
  <c r="DC8" i="1"/>
  <c r="CP8" i="1"/>
  <c r="BP8" i="1"/>
  <c r="AC8" i="1"/>
  <c r="EC8" i="1"/>
  <c r="BC8" i="1"/>
  <c r="CC8" i="1"/>
  <c r="EP8" i="1"/>
  <c r="AP8" i="1"/>
  <c r="EO21" i="1" l="1"/>
  <c r="EN21" i="1"/>
  <c r="EM21" i="1"/>
  <c r="EL21" i="1"/>
  <c r="EK21" i="1"/>
  <c r="EJ21" i="1"/>
  <c r="EI21" i="1"/>
  <c r="EH21" i="1"/>
  <c r="EG21" i="1"/>
  <c r="EF21" i="1"/>
  <c r="EE21" i="1"/>
  <c r="ED21" i="1"/>
  <c r="EB21" i="1"/>
  <c r="EA21" i="1"/>
  <c r="DZ21" i="1"/>
  <c r="DY21" i="1"/>
  <c r="DX21" i="1"/>
  <c r="DW21" i="1"/>
  <c r="DV21" i="1"/>
  <c r="DU21" i="1"/>
  <c r="DS21" i="1"/>
  <c r="DR21" i="1"/>
  <c r="DQ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B21" i="1"/>
  <c r="CA21" i="1"/>
  <c r="BZ21" i="1"/>
  <c r="BY21" i="1"/>
  <c r="BX21" i="1"/>
  <c r="BW21" i="1"/>
  <c r="BV21" i="1"/>
  <c r="BU21" i="1"/>
  <c r="BT21" i="1"/>
  <c r="BS21" i="1"/>
  <c r="BR21" i="1"/>
  <c r="BR8" i="1" s="1"/>
  <c r="BQ21" i="1"/>
  <c r="BO21" i="1"/>
  <c r="BN21" i="1"/>
  <c r="BM21" i="1"/>
  <c r="BL21" i="1"/>
  <c r="BK21" i="1"/>
  <c r="BJ21" i="1"/>
  <c r="BI21" i="1"/>
  <c r="BI8" i="1" s="1"/>
  <c r="BH21" i="1"/>
  <c r="BG21" i="1"/>
  <c r="BF21" i="1"/>
  <c r="BE21" i="1"/>
  <c r="BD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EO9" i="1"/>
  <c r="EN9" i="1"/>
  <c r="EN8" i="1" s="1"/>
  <c r="EM9" i="1"/>
  <c r="EM8" i="1" s="1"/>
  <c r="EL9" i="1"/>
  <c r="EL8" i="1" s="1"/>
  <c r="EK9" i="1"/>
  <c r="EK8" i="1" s="1"/>
  <c r="EJ9" i="1"/>
  <c r="EI9" i="1"/>
  <c r="EH9" i="1"/>
  <c r="EG9" i="1"/>
  <c r="EF9" i="1"/>
  <c r="EF8" i="1" s="1"/>
  <c r="EE9" i="1"/>
  <c r="EE8" i="1" s="1"/>
  <c r="ED9" i="1"/>
  <c r="ED8" i="1" s="1"/>
  <c r="EB9" i="1"/>
  <c r="EA9" i="1"/>
  <c r="DZ9" i="1"/>
  <c r="DY9" i="1"/>
  <c r="DX9" i="1"/>
  <c r="DX8" i="1" s="1"/>
  <c r="DW9" i="1"/>
  <c r="DW8" i="1" s="1"/>
  <c r="DV9" i="1"/>
  <c r="DV8" i="1" s="1"/>
  <c r="DU9" i="1"/>
  <c r="DU8" i="1" s="1"/>
  <c r="DT9" i="1"/>
  <c r="DT8" i="1" s="1"/>
  <c r="DS9" i="1"/>
  <c r="DR9" i="1"/>
  <c r="DQ9" i="1"/>
  <c r="DO9" i="1"/>
  <c r="DN9" i="1"/>
  <c r="DN8" i="1" s="1"/>
  <c r="DM9" i="1"/>
  <c r="DM8" i="1" s="1"/>
  <c r="DL9" i="1"/>
  <c r="DL8" i="1" s="1"/>
  <c r="DK9" i="1"/>
  <c r="DK8" i="1" s="1"/>
  <c r="DJ9" i="1"/>
  <c r="DI9" i="1"/>
  <c r="DH9" i="1"/>
  <c r="DG9" i="1"/>
  <c r="DF9" i="1"/>
  <c r="DF8" i="1" s="1"/>
  <c r="DE9" i="1"/>
  <c r="DE8" i="1" s="1"/>
  <c r="DD9" i="1"/>
  <c r="DD8" i="1" s="1"/>
  <c r="DB9" i="1"/>
  <c r="DA9" i="1"/>
  <c r="CZ9" i="1"/>
  <c r="CY9" i="1"/>
  <c r="CX9" i="1"/>
  <c r="CW9" i="1"/>
  <c r="CW8" i="1" s="1"/>
  <c r="CV9" i="1"/>
  <c r="CV8" i="1" s="1"/>
  <c r="CU9" i="1"/>
  <c r="CT9" i="1"/>
  <c r="CS9" i="1"/>
  <c r="CS8" i="1" s="1"/>
  <c r="CR9" i="1"/>
  <c r="CQ9" i="1"/>
  <c r="CO9" i="1"/>
  <c r="CN9" i="1"/>
  <c r="CN8" i="1" s="1"/>
  <c r="CM9" i="1"/>
  <c r="CM8" i="1" s="1"/>
  <c r="CL9" i="1"/>
  <c r="CK9" i="1"/>
  <c r="CK8" i="1" s="1"/>
  <c r="CJ9" i="1"/>
  <c r="CJ8" i="1" s="1"/>
  <c r="CI9" i="1"/>
  <c r="CH9" i="1"/>
  <c r="CG9" i="1"/>
  <c r="CF9" i="1"/>
  <c r="CF8" i="1" s="1"/>
  <c r="CE9" i="1"/>
  <c r="CD9" i="1"/>
  <c r="CB9" i="1"/>
  <c r="CB8" i="1" s="1"/>
  <c r="CA9" i="1"/>
  <c r="BZ9" i="1"/>
  <c r="BY9" i="1"/>
  <c r="BX9" i="1"/>
  <c r="BW9" i="1"/>
  <c r="BW8" i="1" s="1"/>
  <c r="BV9" i="1"/>
  <c r="BU9" i="1"/>
  <c r="BU8" i="1" s="1"/>
  <c r="BT9" i="1"/>
  <c r="BT8" i="1" s="1"/>
  <c r="BS9" i="1"/>
  <c r="BR9" i="1"/>
  <c r="BQ9" i="1"/>
  <c r="BO9" i="1"/>
  <c r="BN9" i="1"/>
  <c r="BM9" i="1"/>
  <c r="BM8" i="1" s="1"/>
  <c r="BL9" i="1"/>
  <c r="BL8" i="1" s="1"/>
  <c r="BK9" i="1"/>
  <c r="BJ9" i="1"/>
  <c r="BJ8" i="1" s="1"/>
  <c r="BI9" i="1"/>
  <c r="BH9" i="1"/>
  <c r="BG9" i="1"/>
  <c r="BF9" i="1"/>
  <c r="BE9" i="1"/>
  <c r="BD9" i="1"/>
  <c r="BD8" i="1" s="1"/>
  <c r="BB9" i="1"/>
  <c r="BB8" i="1" s="1"/>
  <c r="BA9" i="1"/>
  <c r="AZ9" i="1"/>
  <c r="AY9" i="1"/>
  <c r="AX9" i="1"/>
  <c r="AW9" i="1"/>
  <c r="AV9" i="1"/>
  <c r="AV8" i="1" s="1"/>
  <c r="AU9" i="1"/>
  <c r="AT9" i="1"/>
  <c r="AT8" i="1" s="1"/>
  <c r="AS9" i="1"/>
  <c r="AR9" i="1"/>
  <c r="AQ9" i="1"/>
  <c r="AO9" i="1"/>
  <c r="AN9" i="1"/>
  <c r="AN8" i="1" s="1"/>
  <c r="AM9" i="1"/>
  <c r="AL9" i="1"/>
  <c r="AL8" i="1" s="1"/>
  <c r="AK9" i="1"/>
  <c r="AK8" i="1" s="1"/>
  <c r="AJ9" i="1"/>
  <c r="AI9" i="1"/>
  <c r="AH9" i="1"/>
  <c r="AG9" i="1"/>
  <c r="AF9" i="1"/>
  <c r="AF8" i="1" s="1"/>
  <c r="AE9" i="1"/>
  <c r="AD9" i="1"/>
  <c r="AD8" i="1" s="1"/>
  <c r="AB9" i="1"/>
  <c r="AB8" i="1" s="1"/>
  <c r="AA9" i="1"/>
  <c r="Z9" i="1"/>
  <c r="Y9" i="1"/>
  <c r="X9" i="1"/>
  <c r="W9" i="1"/>
  <c r="V9" i="1"/>
  <c r="V8" i="1" s="1"/>
  <c r="U9" i="1"/>
  <c r="U8" i="1" s="1"/>
  <c r="T9" i="1"/>
  <c r="T8" i="1" s="1"/>
  <c r="S9" i="1"/>
  <c r="R9" i="1"/>
  <c r="Q9" i="1"/>
  <c r="P9" i="1"/>
  <c r="O9" i="1"/>
  <c r="N9" i="1"/>
  <c r="M9" i="1"/>
  <c r="M8" i="1" s="1"/>
  <c r="L9" i="1"/>
  <c r="K9" i="1"/>
  <c r="J9" i="1"/>
  <c r="I9" i="1"/>
  <c r="H9" i="1"/>
  <c r="G9" i="1"/>
  <c r="F9" i="1"/>
  <c r="F8" i="1" s="1"/>
  <c r="E9" i="1"/>
  <c r="D9" i="1"/>
  <c r="AI8" i="1" l="1"/>
  <c r="BQ8" i="1"/>
  <c r="DQ8" i="1"/>
  <c r="DH8" i="1"/>
  <c r="BH8" i="1"/>
  <c r="CH8" i="1"/>
  <c r="BY8" i="1"/>
  <c r="EI8" i="1"/>
  <c r="AG8" i="1"/>
  <c r="AO8" i="1"/>
  <c r="BX8" i="1"/>
  <c r="CG8" i="1"/>
  <c r="CO8" i="1"/>
  <c r="CX8" i="1"/>
  <c r="BZ8" i="1"/>
  <c r="DI8" i="1"/>
  <c r="EG8" i="1"/>
  <c r="EO8" i="1"/>
  <c r="DY8" i="1"/>
  <c r="DS8" i="1"/>
  <c r="CR8" i="1"/>
  <c r="CZ8" i="1"/>
  <c r="DA8" i="1"/>
  <c r="CU8" i="1"/>
  <c r="CE8" i="1"/>
  <c r="BO8" i="1"/>
  <c r="BE8" i="1"/>
  <c r="AY8" i="1"/>
  <c r="AS8" i="1"/>
  <c r="BA8" i="1"/>
  <c r="AW8" i="1"/>
  <c r="AR8" i="1"/>
  <c r="AZ8" i="1"/>
  <c r="AJ8" i="1"/>
  <c r="X8" i="1"/>
  <c r="AA8" i="1"/>
  <c r="Q8" i="1"/>
  <c r="Y8" i="1"/>
  <c r="E8" i="1"/>
  <c r="I8" i="1"/>
  <c r="D8" i="1"/>
  <c r="N8" i="1"/>
  <c r="H8" i="1"/>
  <c r="P8" i="1"/>
  <c r="L8" i="1"/>
  <c r="Z8" i="1"/>
  <c r="BN8" i="1"/>
  <c r="CL8" i="1"/>
  <c r="DJ8" i="1"/>
  <c r="DZ8" i="1"/>
  <c r="K8" i="1"/>
  <c r="S8" i="1"/>
  <c r="AQ8" i="1"/>
  <c r="BG8" i="1"/>
  <c r="EA8" i="1"/>
  <c r="J8" i="1"/>
  <c r="AH8" i="1"/>
  <c r="BF8" i="1"/>
  <c r="CD8" i="1"/>
  <c r="CT8" i="1"/>
  <c r="DR8" i="1"/>
  <c r="EB8" i="1"/>
  <c r="EJ8" i="1"/>
  <c r="R8" i="1"/>
  <c r="AX8" i="1"/>
  <c r="BV8" i="1"/>
  <c r="DB8" i="1"/>
  <c r="EH8" i="1"/>
  <c r="G8" i="1"/>
  <c r="O8" i="1"/>
  <c r="W8" i="1"/>
  <c r="AE8" i="1"/>
  <c r="AM8" i="1"/>
  <c r="AU8" i="1"/>
  <c r="BK8" i="1"/>
  <c r="BS8" i="1"/>
  <c r="CA8" i="1"/>
  <c r="CI8" i="1"/>
  <c r="CQ8" i="1"/>
  <c r="CY8" i="1"/>
  <c r="DG8" i="1"/>
  <c r="DO8" i="1"/>
</calcChain>
</file>

<file path=xl/sharedStrings.xml><?xml version="1.0" encoding="utf-8"?>
<sst xmlns="http://schemas.openxmlformats.org/spreadsheetml/2006/main" count="175" uniqueCount="77">
  <si>
    <t>GRANEL SÓLIDO</t>
  </si>
  <si>
    <t>PUERTO / TERMINAL PORTUARIO</t>
  </si>
  <si>
    <t>USO</t>
  </si>
  <si>
    <t>Año 2010</t>
  </si>
  <si>
    <t>Año 2011</t>
  </si>
  <si>
    <t>Año 2012</t>
  </si>
  <si>
    <t>Año 2013</t>
  </si>
  <si>
    <t>Año 2014</t>
  </si>
  <si>
    <t>Año 2015</t>
  </si>
  <si>
    <t>Año 2016</t>
  </si>
  <si>
    <t>Año 2017</t>
  </si>
  <si>
    <t>Año 2018</t>
  </si>
  <si>
    <t>Año 2019</t>
  </si>
  <si>
    <t>Año 2020</t>
  </si>
  <si>
    <t>TOTAL GENERAL</t>
  </si>
  <si>
    <t>Maritimo</t>
  </si>
  <si>
    <t>TP Matarani - TISUR</t>
  </si>
  <si>
    <t>Matarani</t>
  </si>
  <si>
    <t>Público</t>
  </si>
  <si>
    <t>TNM Callao - ENAPU / APM Terminals Callao</t>
  </si>
  <si>
    <t>Callao</t>
  </si>
  <si>
    <t xml:space="preserve">TP Misky Mayo - Vale  </t>
  </si>
  <si>
    <t>Bayóvar</t>
  </si>
  <si>
    <t>Privado</t>
  </si>
  <si>
    <t>TP Salaverry - ENAPU / Salaverry Terminal Internacional</t>
  </si>
  <si>
    <t>Salaverry</t>
  </si>
  <si>
    <t>TP General San Martín - ENAPU / Paracas</t>
  </si>
  <si>
    <t>Pisco</t>
  </si>
  <si>
    <t>TP Conchan  Cementos Lima / Unacem</t>
  </si>
  <si>
    <t>TP Paita -TPE</t>
  </si>
  <si>
    <t xml:space="preserve">Paita </t>
  </si>
  <si>
    <t>Muelle SIDERPERÚ</t>
  </si>
  <si>
    <t>Chimbote</t>
  </si>
  <si>
    <t>TP Ilo - ENAPU</t>
  </si>
  <si>
    <t>Ilo</t>
  </si>
  <si>
    <t>TP Chimbote - ENAPU/ GR</t>
  </si>
  <si>
    <t>Muelle y Multiboyas Atico - TASA</t>
  </si>
  <si>
    <t>Fluvial</t>
  </si>
  <si>
    <t>TP Iquitos - ENAPU</t>
  </si>
  <si>
    <t>Iquitos</t>
  </si>
  <si>
    <t>Embarcadero Jibaro - PLUSPETROL</t>
  </si>
  <si>
    <t>Embarcadero Villa Trompeteros - PLUSPETROL</t>
  </si>
  <si>
    <t>TP Yuriport</t>
  </si>
  <si>
    <t>Yurimaguas</t>
  </si>
  <si>
    <t>Fuente:Instalaciones portuarias de uso público y privado</t>
  </si>
  <si>
    <t>Elaborado por el Área de Estadísticas - DOMA</t>
  </si>
  <si>
    <t>Puerto/ Terminal Portuario</t>
  </si>
  <si>
    <t>Uso</t>
  </si>
  <si>
    <t>Tipo de Operación</t>
  </si>
  <si>
    <t>Descarga</t>
  </si>
  <si>
    <t>Embarque</t>
  </si>
  <si>
    <t>Transbordo</t>
  </si>
  <si>
    <t>Reestiba</t>
  </si>
  <si>
    <t>TNM Callao - ENAPU/ APM Terminals Callao</t>
  </si>
  <si>
    <t>Terminales Portuarios Euroandinos (TPE) inició operaciones el 01.10.09 en el TP Paita.</t>
  </si>
  <si>
    <t xml:space="preserve">APM Terminals Callao inició operaciones el 01.07.11 en el Terminal Norte Multipropósito Callao </t>
  </si>
  <si>
    <t>DP World Callao inició operaciones el 23.05.10 con el primer amarradero, las operaciones de los dos amarraderos se realizó a partir del 10.07.10.</t>
  </si>
  <si>
    <t>Transferencia del TP Chimbote al Gobierno Regional de Áncash, apartir de 01.08.13</t>
  </si>
  <si>
    <t xml:space="preserve"> LPO inició operaciones el 13.05.16</t>
  </si>
  <si>
    <t>Se excluye Arica</t>
  </si>
  <si>
    <t>Fuente:Terminales Portuarios de uso Público y Privado</t>
  </si>
  <si>
    <t>Año 2021</t>
  </si>
  <si>
    <t>* Los graneles solidos que se registran estan relacionados en fertilizantes, agropecuarios, entre otros.</t>
  </si>
  <si>
    <t>Año 2022</t>
  </si>
  <si>
    <t>Año 2023</t>
  </si>
  <si>
    <t xml:space="preserve">                                                          Evolucion del movimiento de carga a granel sólido mensualizada en las instalaciones portuarias de uso público y privado a nivel nacional, 
Año 2010 - 2023
(en toneladas métricas)</t>
  </si>
  <si>
    <t>Otros</t>
  </si>
  <si>
    <t>TP Misky Mayo - VALE</t>
  </si>
  <si>
    <t>TP Chimbote - ENAPU/GR</t>
  </si>
  <si>
    <t>Publico</t>
  </si>
  <si>
    <t>TP Conchan - UNACEM</t>
  </si>
  <si>
    <t>Muelle Atico - TASA</t>
  </si>
  <si>
    <t xml:space="preserve">Otros </t>
  </si>
  <si>
    <t>Embarcadero Yurimaguas - Yuriport</t>
  </si>
  <si>
    <t>Salaverry Terminal Internacional inicio operaciones el 30.10.2018</t>
  </si>
  <si>
    <t>Movimiento de carga sólida mensualizada según tipo de operación en las instalaciones portuarias de uso público y privado a nivel nacional, 
Año 2010 - 2023
(en toneladas métricas)</t>
  </si>
  <si>
    <t>MOVIMIENTO DE CARGA SÓLIDA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</si>
</sst>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_(@_)"/>
  </numFmts>
  <fonts count="16" x14ac:knownFonts="1"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2"/>
      <color theme="1"/>
      <name val="Arial"/>
      <family val="2"/>
    </font>
    <font>
      <b/>
      <sz val="20"/>
      <color rgb="FFFF0000"/>
      <name val="Calibri"/>
      <family val="2"/>
      <scheme val="minor"/>
    </font>
    <font>
      <b/>
      <sz val="10"/>
      <color theme="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9"/>
      <color theme="3"/>
      <name val="Arial"/>
      <family val="2"/>
    </font>
    <font>
      <sz val="9"/>
      <color theme="4"/>
      <name val="Arial"/>
      <family val="2"/>
    </font>
    <font>
      <b/>
      <sz val="9"/>
      <color theme="4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4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8ED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397E1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theme="0" tint="-0.34998626667073579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14999847407452621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</cellStyleXfs>
  <cellXfs count="99">
    <xf numFmtId="0" fontId="0" fillId="0" borderId="0" xfId="0"/>
    <xf numFmtId="0" fontId="0" fillId="2" borderId="0" xfId="0" applyFill="1"/>
    <xf numFmtId="3" fontId="0" fillId="2" borderId="0" xfId="0" applyNumberFormat="1" applyFill="1" applyAlignment="1">
      <alignment horizontal="center"/>
    </xf>
    <xf numFmtId="0" fontId="3" fillId="4" borderId="0" xfId="1" applyFont="1" applyFill="1" applyAlignment="1">
      <alignment horizontal="left" vertical="center"/>
    </xf>
    <xf numFmtId="0" fontId="5" fillId="2" borderId="0" xfId="0" applyFont="1" applyFill="1"/>
    <xf numFmtId="3" fontId="0" fillId="0" borderId="0" xfId="0" applyNumberFormat="1" applyAlignment="1">
      <alignment horizontal="center"/>
    </xf>
    <xf numFmtId="17" fontId="6" fillId="5" borderId="0" xfId="0" applyNumberFormat="1" applyFont="1" applyFill="1" applyAlignment="1">
      <alignment vertical="center" wrapText="1"/>
    </xf>
    <xf numFmtId="17" fontId="6" fillId="5" borderId="0" xfId="0" applyNumberFormat="1" applyFont="1" applyFill="1" applyAlignment="1">
      <alignment horizontal="center" vertical="center" wrapText="1"/>
    </xf>
    <xf numFmtId="3" fontId="6" fillId="5" borderId="0" xfId="0" applyNumberFormat="1" applyFont="1" applyFill="1" applyAlignment="1">
      <alignment horizontal="center" vertical="center" wrapText="1"/>
    </xf>
    <xf numFmtId="0" fontId="2" fillId="4" borderId="0" xfId="2" applyFill="1"/>
    <xf numFmtId="3" fontId="2" fillId="4" borderId="0" xfId="2" applyNumberFormat="1" applyFill="1" applyAlignment="1">
      <alignment horizontal="center"/>
    </xf>
    <xf numFmtId="0" fontId="7" fillId="4" borderId="2" xfId="1" applyFont="1" applyFill="1" applyBorder="1" applyAlignment="1">
      <alignment vertical="center"/>
    </xf>
    <xf numFmtId="0" fontId="7" fillId="2" borderId="2" xfId="3" applyFont="1" applyFill="1" applyBorder="1" applyAlignment="1">
      <alignment horizontal="center" vertical="center"/>
    </xf>
    <xf numFmtId="3" fontId="7" fillId="2" borderId="2" xfId="3" applyNumberFormat="1" applyFont="1" applyFill="1" applyBorder="1" applyAlignment="1">
      <alignment horizontal="center" vertical="center"/>
    </xf>
    <xf numFmtId="164" fontId="7" fillId="6" borderId="0" xfId="3" applyNumberFormat="1" applyFont="1" applyFill="1" applyAlignment="1">
      <alignment horizontal="left" vertical="center"/>
    </xf>
    <xf numFmtId="0" fontId="7" fillId="6" borderId="0" xfId="3" applyFont="1" applyFill="1" applyAlignment="1">
      <alignment horizontal="center" vertical="center"/>
    </xf>
    <xf numFmtId="3" fontId="7" fillId="6" borderId="0" xfId="3" applyNumberFormat="1" applyFont="1" applyFill="1" applyAlignment="1">
      <alignment horizontal="center" vertical="center"/>
    </xf>
    <xf numFmtId="0" fontId="8" fillId="2" borderId="3" xfId="3" applyFont="1" applyFill="1" applyBorder="1" applyAlignment="1">
      <alignment horizontal="left" vertical="center" indent="2"/>
    </xf>
    <xf numFmtId="0" fontId="8" fillId="2" borderId="3" xfId="4" applyFont="1" applyFill="1" applyBorder="1" applyAlignment="1">
      <alignment horizontal="center" vertical="center"/>
    </xf>
    <xf numFmtId="3" fontId="8" fillId="2" borderId="3" xfId="4" applyNumberFormat="1" applyFont="1" applyFill="1" applyBorder="1" applyAlignment="1">
      <alignment horizontal="center" vertical="center"/>
    </xf>
    <xf numFmtId="0" fontId="8" fillId="2" borderId="4" xfId="3" applyFont="1" applyFill="1" applyBorder="1" applyAlignment="1">
      <alignment horizontal="left" vertical="center" indent="2"/>
    </xf>
    <xf numFmtId="0" fontId="8" fillId="2" borderId="4" xfId="4" applyFont="1" applyFill="1" applyBorder="1" applyAlignment="1">
      <alignment horizontal="center" vertical="center"/>
    </xf>
    <xf numFmtId="3" fontId="8" fillId="2" borderId="4" xfId="4" applyNumberFormat="1" applyFont="1" applyFill="1" applyBorder="1" applyAlignment="1">
      <alignment horizontal="center" vertical="center"/>
    </xf>
    <xf numFmtId="164" fontId="8" fillId="2" borderId="4" xfId="3" applyNumberFormat="1" applyFont="1" applyFill="1" applyBorder="1" applyAlignment="1">
      <alignment horizontal="left" vertical="center" indent="2"/>
    </xf>
    <xf numFmtId="0" fontId="8" fillId="4" borderId="0" xfId="1" applyFont="1" applyFill="1"/>
    <xf numFmtId="0" fontId="8" fillId="4" borderId="0" xfId="1" applyFont="1" applyFill="1" applyAlignment="1">
      <alignment horizontal="left"/>
    </xf>
    <xf numFmtId="0" fontId="10" fillId="4" borderId="0" xfId="1" applyFont="1" applyFill="1"/>
    <xf numFmtId="0" fontId="11" fillId="4" borderId="0" xfId="1" applyFont="1" applyFill="1"/>
    <xf numFmtId="0" fontId="11" fillId="0" borderId="0" xfId="1" applyFont="1"/>
    <xf numFmtId="0" fontId="8" fillId="0" borderId="0" xfId="1" applyFont="1"/>
    <xf numFmtId="0" fontId="10" fillId="0" borderId="0" xfId="1" applyFont="1"/>
    <xf numFmtId="17" fontId="6" fillId="5" borderId="2" xfId="0" applyNumberFormat="1" applyFont="1" applyFill="1" applyBorder="1" applyAlignment="1">
      <alignment vertical="center" wrapText="1"/>
    </xf>
    <xf numFmtId="17" fontId="6" fillId="5" borderId="2" xfId="0" applyNumberFormat="1" applyFont="1" applyFill="1" applyBorder="1" applyAlignment="1">
      <alignment horizontal="center" vertical="center" wrapText="1"/>
    </xf>
    <xf numFmtId="3" fontId="6" fillId="5" borderId="2" xfId="0" applyNumberFormat="1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left" vertical="center" indent="1"/>
    </xf>
    <xf numFmtId="0" fontId="7" fillId="4" borderId="0" xfId="1" applyFont="1" applyFill="1" applyAlignment="1">
      <alignment horizontal="left" vertical="center" indent="1"/>
    </xf>
    <xf numFmtId="0" fontId="7" fillId="2" borderId="0" xfId="3" applyFont="1" applyFill="1" applyAlignment="1">
      <alignment horizontal="center" vertical="center"/>
    </xf>
    <xf numFmtId="3" fontId="7" fillId="2" borderId="0" xfId="3" applyNumberFormat="1" applyFont="1" applyFill="1" applyAlignment="1">
      <alignment horizontal="center" vertical="center"/>
    </xf>
    <xf numFmtId="164" fontId="7" fillId="2" borderId="0" xfId="3" applyNumberFormat="1" applyFont="1" applyFill="1" applyAlignment="1">
      <alignment horizontal="left" vertical="center"/>
    </xf>
    <xf numFmtId="3" fontId="12" fillId="2" borderId="0" xfId="5" applyNumberFormat="1" applyFont="1" applyFill="1" applyAlignment="1">
      <alignment horizontal="center" vertical="center"/>
    </xf>
    <xf numFmtId="0" fontId="7" fillId="0" borderId="0" xfId="3" applyFont="1" applyAlignment="1">
      <alignment horizontal="left" vertical="center" indent="1"/>
    </xf>
    <xf numFmtId="0" fontId="8" fillId="2" borderId="0" xfId="4" applyFont="1" applyFill="1" applyAlignment="1">
      <alignment horizontal="center" vertical="center"/>
    </xf>
    <xf numFmtId="3" fontId="8" fillId="2" borderId="4" xfId="1" applyNumberFormat="1" applyFont="1" applyFill="1" applyBorder="1" applyAlignment="1">
      <alignment horizontal="center" vertical="center"/>
    </xf>
    <xf numFmtId="3" fontId="8" fillId="0" borderId="4" xfId="1" applyNumberFormat="1" applyFont="1" applyBorder="1" applyAlignment="1">
      <alignment horizontal="center" vertical="center"/>
    </xf>
    <xf numFmtId="0" fontId="13" fillId="2" borderId="0" xfId="4" applyFont="1" applyFill="1" applyAlignment="1">
      <alignment horizontal="center" vertical="center"/>
    </xf>
    <xf numFmtId="3" fontId="8" fillId="2" borderId="0" xfId="1" applyNumberFormat="1" applyFont="1" applyFill="1" applyAlignment="1">
      <alignment horizontal="center" vertical="center"/>
    </xf>
    <xf numFmtId="0" fontId="7" fillId="2" borderId="0" xfId="5" applyFont="1" applyFill="1" applyAlignment="1">
      <alignment horizontal="center" vertical="center"/>
    </xf>
    <xf numFmtId="0" fontId="14" fillId="2" borderId="0" xfId="5" applyFont="1" applyFill="1" applyAlignment="1">
      <alignment horizontal="center" vertical="center"/>
    </xf>
    <xf numFmtId="3" fontId="13" fillId="2" borderId="0" xfId="1" applyNumberFormat="1" applyFont="1" applyFill="1" applyAlignment="1">
      <alignment horizontal="center" vertical="center"/>
    </xf>
    <xf numFmtId="0" fontId="8" fillId="2" borderId="0" xfId="3" applyFont="1" applyFill="1" applyAlignment="1">
      <alignment horizontal="left" vertical="center" indent="2"/>
    </xf>
    <xf numFmtId="0" fontId="14" fillId="6" borderId="0" xfId="3" applyFont="1" applyFill="1" applyAlignment="1">
      <alignment horizontal="center" vertical="center"/>
    </xf>
    <xf numFmtId="0" fontId="8" fillId="2" borderId="6" xfId="4" applyFont="1" applyFill="1" applyBorder="1" applyAlignment="1">
      <alignment horizontal="center" vertical="center"/>
    </xf>
    <xf numFmtId="3" fontId="8" fillId="2" borderId="6" xfId="3" applyNumberFormat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left"/>
    </xf>
    <xf numFmtId="0" fontId="3" fillId="2" borderId="0" xfId="5" applyFont="1" applyFill="1" applyAlignment="1">
      <alignment vertical="center"/>
    </xf>
    <xf numFmtId="0" fontId="9" fillId="0" borderId="0" xfId="4"/>
    <xf numFmtId="3" fontId="9" fillId="0" borderId="0" xfId="4" applyNumberFormat="1"/>
    <xf numFmtId="3" fontId="15" fillId="0" borderId="0" xfId="4" applyNumberFormat="1" applyFont="1"/>
    <xf numFmtId="3" fontId="8" fillId="2" borderId="0" xfId="4" applyNumberFormat="1" applyFont="1" applyFill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3" xfId="4" applyFont="1" applyFill="1" applyBorder="1" applyAlignment="1">
      <alignment horizontal="center" vertical="center"/>
    </xf>
    <xf numFmtId="0" fontId="8" fillId="2" borderId="0" xfId="4" applyFont="1" applyFill="1" applyAlignment="1">
      <alignment horizontal="center" vertical="center"/>
    </xf>
    <xf numFmtId="0" fontId="0" fillId="0" borderId="0" xfId="0" applyBorder="1"/>
    <xf numFmtId="3" fontId="7" fillId="0" borderId="2" xfId="3" applyNumberFormat="1" applyFont="1" applyBorder="1" applyAlignment="1">
      <alignment horizontal="center" vertical="center"/>
    </xf>
    <xf numFmtId="3" fontId="7" fillId="0" borderId="0" xfId="3" applyNumberFormat="1" applyFont="1" applyAlignment="1">
      <alignment horizontal="center" vertical="center"/>
    </xf>
    <xf numFmtId="3" fontId="7" fillId="0" borderId="0" xfId="1" applyNumberFormat="1" applyFont="1" applyAlignment="1">
      <alignment horizontal="center" vertical="center" wrapText="1"/>
    </xf>
    <xf numFmtId="3" fontId="7" fillId="2" borderId="0" xfId="1" applyNumberFormat="1" applyFont="1" applyFill="1" applyAlignment="1">
      <alignment horizontal="center" vertical="center" wrapText="1"/>
    </xf>
    <xf numFmtId="3" fontId="8" fillId="0" borderId="0" xfId="1" applyNumberFormat="1" applyFont="1" applyAlignment="1">
      <alignment horizontal="center" vertical="center"/>
    </xf>
    <xf numFmtId="0" fontId="8" fillId="0" borderId="4" xfId="4" applyFont="1" applyBorder="1" applyAlignment="1">
      <alignment horizontal="center" vertical="center"/>
    </xf>
    <xf numFmtId="0" fontId="8" fillId="0" borderId="8" xfId="4" applyFont="1" applyBorder="1" applyAlignment="1">
      <alignment horizontal="center" vertical="center"/>
    </xf>
    <xf numFmtId="3" fontId="7" fillId="2" borderId="5" xfId="3" applyNumberFormat="1" applyFont="1" applyFill="1" applyBorder="1" applyAlignment="1">
      <alignment horizontal="center" vertical="center"/>
    </xf>
    <xf numFmtId="3" fontId="8" fillId="2" borderId="5" xfId="1" applyNumberFormat="1" applyFont="1" applyFill="1" applyBorder="1" applyAlignment="1">
      <alignment horizontal="center" vertical="center"/>
    </xf>
    <xf numFmtId="3" fontId="8" fillId="2" borderId="4" xfId="3" applyNumberFormat="1" applyFont="1" applyFill="1" applyBorder="1" applyAlignment="1">
      <alignment horizontal="center" vertical="center"/>
    </xf>
    <xf numFmtId="3" fontId="8" fillId="0" borderId="4" xfId="3" applyNumberFormat="1" applyFont="1" applyBorder="1" applyAlignment="1">
      <alignment horizontal="center" vertical="center"/>
    </xf>
    <xf numFmtId="3" fontId="8" fillId="0" borderId="6" xfId="3" applyNumberFormat="1" applyFont="1" applyBorder="1" applyAlignment="1">
      <alignment horizontal="center" vertical="center"/>
    </xf>
    <xf numFmtId="3" fontId="8" fillId="2" borderId="6" xfId="5" applyNumberFormat="1" applyFont="1" applyFill="1" applyBorder="1" applyAlignment="1">
      <alignment horizontal="center" vertical="center"/>
    </xf>
    <xf numFmtId="0" fontId="8" fillId="0" borderId="9" xfId="3" applyFont="1" applyFill="1" applyBorder="1" applyAlignment="1">
      <alignment horizontal="left" vertical="center"/>
    </xf>
    <xf numFmtId="0" fontId="7" fillId="0" borderId="0" xfId="3" applyFont="1" applyFill="1" applyAlignment="1">
      <alignment horizontal="left" vertical="center" indent="1"/>
    </xf>
    <xf numFmtId="0" fontId="8" fillId="0" borderId="3" xfId="3" applyFont="1" applyFill="1" applyBorder="1" applyAlignment="1">
      <alignment horizontal="left" vertical="center"/>
    </xf>
    <xf numFmtId="0" fontId="8" fillId="0" borderId="0" xfId="3" applyFont="1" applyFill="1" applyAlignment="1">
      <alignment horizontal="left" vertical="center"/>
    </xf>
    <xf numFmtId="0" fontId="8" fillId="0" borderId="3" xfId="3" applyFont="1" applyFill="1" applyBorder="1" applyAlignment="1">
      <alignment horizontal="center" vertical="center"/>
    </xf>
    <xf numFmtId="0" fontId="8" fillId="0" borderId="0" xfId="3" applyFont="1" applyFill="1" applyAlignment="1">
      <alignment horizontal="center" vertical="center"/>
    </xf>
    <xf numFmtId="0" fontId="8" fillId="0" borderId="8" xfId="3" applyFont="1" applyFill="1" applyBorder="1" applyAlignment="1">
      <alignment horizontal="left" vertical="center"/>
    </xf>
    <xf numFmtId="0" fontId="8" fillId="0" borderId="0" xfId="3" applyFont="1" applyFill="1" applyAlignment="1">
      <alignment vertical="center"/>
    </xf>
    <xf numFmtId="0" fontId="8" fillId="0" borderId="0" xfId="3" applyFont="1" applyFill="1" applyAlignment="1">
      <alignment horizontal="left" vertical="center" indent="2"/>
    </xf>
    <xf numFmtId="0" fontId="8" fillId="2" borderId="10" xfId="3" applyFont="1" applyFill="1" applyBorder="1" applyAlignment="1">
      <alignment horizontal="left" vertical="center" indent="2"/>
    </xf>
    <xf numFmtId="0" fontId="8" fillId="0" borderId="4" xfId="3" applyFont="1" applyFill="1" applyBorder="1" applyAlignment="1">
      <alignment horizontal="left" vertical="center"/>
    </xf>
    <xf numFmtId="0" fontId="8" fillId="4" borderId="0" xfId="1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8" fillId="0" borderId="3" xfId="3" applyFont="1" applyFill="1" applyBorder="1" applyAlignment="1">
      <alignment horizontal="left" vertical="center"/>
    </xf>
    <xf numFmtId="0" fontId="8" fillId="0" borderId="5" xfId="3" applyFont="1" applyFill="1" applyBorder="1" applyAlignment="1">
      <alignment horizontal="left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3" xfId="4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0" fontId="8" fillId="0" borderId="0" xfId="3" applyFont="1" applyFill="1" applyAlignment="1">
      <alignment horizontal="left" vertical="center"/>
    </xf>
    <xf numFmtId="0" fontId="8" fillId="2" borderId="0" xfId="4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</cellXfs>
  <cellStyles count="6">
    <cellStyle name="Diseño" xfId="2" xr:uid="{FDAC8AEC-B8BA-4FFD-A141-8CD4FB16DCDE}"/>
    <cellStyle name="Normal" xfId="0" builtinId="0"/>
    <cellStyle name="Normal 2" xfId="3" xr:uid="{4BDC2B42-8A47-41B7-9443-10060CD47BDE}"/>
    <cellStyle name="Normal 2 2" xfId="4" xr:uid="{191DBAE0-17CB-487F-8014-767FA696E982}"/>
    <cellStyle name="Normal_110518 Resumen de carga - Año 2010 2" xfId="5" xr:uid="{4574190D-F4A3-4965-80E1-39CCB8E8C1CD}"/>
    <cellStyle name="Normal_110630 Estadísticas de tráfico de carga - Junio 2011" xfId="1" xr:uid="{94EC9FAD-77A9-4E33-A0EB-BC2199B262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WINDOWS\Temp\Archivos%20temporales%20de%20Internet\OLK28\Estadistica-Nov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rcia\zarpes%20arribos%2005-08\ZARPE%20Y%20ARRI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carga%20cuadro%20resumen%20x%20tipo%20ope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\Archivos%20temporales%20de%20Internet\OLK28\Estadistica-Mar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rchivos%20temporales%20de%20Internet\OLK28\Estadistica-Mar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Documents%20and%20Settings\adrianh\Desktop\GLCB023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Accidentes"/>
      <sheetName val="Remolcaje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D7">
            <v>0</v>
          </cell>
        </row>
        <row r="23">
          <cell r="F23" t="str">
            <v>NITRATO DE AMONIO</v>
          </cell>
          <cell r="J23" t="str">
            <v>BOLSAS</v>
          </cell>
          <cell r="L23" t="str">
            <v>DIRECTO</v>
          </cell>
          <cell r="M23" t="str">
            <v>IMPORTACION</v>
          </cell>
          <cell r="N23">
            <v>1508.56</v>
          </cell>
        </row>
        <row r="24">
          <cell r="F24" t="str">
            <v>MERCADERIA GENERAL</v>
          </cell>
          <cell r="J24" t="str">
            <v>CONT. 20'</v>
          </cell>
          <cell r="L24" t="str">
            <v>DIRECTO</v>
          </cell>
          <cell r="M24" t="str">
            <v>IMPORTACION</v>
          </cell>
          <cell r="N24">
            <v>8.3290000000000006</v>
          </cell>
        </row>
        <row r="25">
          <cell r="F25" t="str">
            <v>COBRE</v>
          </cell>
          <cell r="J25" t="str">
            <v>CONT. 20'</v>
          </cell>
          <cell r="L25" t="str">
            <v>DIRECTO</v>
          </cell>
          <cell r="M25" t="str">
            <v>EXPORTACION</v>
          </cell>
          <cell r="N25">
            <v>198.721</v>
          </cell>
        </row>
        <row r="26">
          <cell r="F26" t="str">
            <v>COBRE</v>
          </cell>
          <cell r="J26" t="str">
            <v>CONT. 20'</v>
          </cell>
          <cell r="L26" t="str">
            <v>DIRECTO</v>
          </cell>
          <cell r="M26" t="str">
            <v>EXPORTACION</v>
          </cell>
          <cell r="N26">
            <v>298.387</v>
          </cell>
        </row>
        <row r="27">
          <cell r="F27" t="str">
            <v>COBRE</v>
          </cell>
          <cell r="J27" t="str">
            <v>CONT. 20'</v>
          </cell>
          <cell r="L27" t="str">
            <v>DIRECTO</v>
          </cell>
          <cell r="M27" t="str">
            <v>EXPORTACION</v>
          </cell>
          <cell r="N27">
            <v>603.64400000000001</v>
          </cell>
        </row>
        <row r="28">
          <cell r="F28" t="str">
            <v>COBRE</v>
          </cell>
          <cell r="J28" t="str">
            <v>CONT. 40'</v>
          </cell>
          <cell r="L28" t="str">
            <v>DIRECTO</v>
          </cell>
          <cell r="M28" t="str">
            <v>EXPORTACION</v>
          </cell>
          <cell r="N28">
            <v>501.08</v>
          </cell>
        </row>
        <row r="29">
          <cell r="F29" t="str">
            <v>COBRE</v>
          </cell>
          <cell r="J29" t="str">
            <v>CONT. 40'</v>
          </cell>
          <cell r="L29" t="str">
            <v>DIRECTO</v>
          </cell>
          <cell r="M29" t="str">
            <v>EXPORTACION</v>
          </cell>
          <cell r="N29">
            <v>601.67399999999998</v>
          </cell>
        </row>
        <row r="30">
          <cell r="F30" t="str">
            <v>COBRE</v>
          </cell>
          <cell r="J30" t="str">
            <v>CONT. 40'</v>
          </cell>
          <cell r="L30" t="str">
            <v>DIRECTO</v>
          </cell>
          <cell r="M30" t="str">
            <v>EXPORTACION</v>
          </cell>
          <cell r="N30">
            <v>697.48500000000001</v>
          </cell>
        </row>
        <row r="31">
          <cell r="F31" t="str">
            <v>COBRE</v>
          </cell>
          <cell r="J31" t="str">
            <v>CONT. 40'</v>
          </cell>
          <cell r="L31" t="str">
            <v>DIRECTO</v>
          </cell>
          <cell r="M31" t="str">
            <v>EXPORTACION</v>
          </cell>
          <cell r="N31">
            <v>597.71600000000001</v>
          </cell>
        </row>
        <row r="32">
          <cell r="F32" t="str">
            <v>COBRE</v>
          </cell>
          <cell r="J32" t="str">
            <v>CONT. 40'</v>
          </cell>
          <cell r="L32" t="str">
            <v>DIRECTO</v>
          </cell>
          <cell r="M32" t="str">
            <v>EXPORTACION</v>
          </cell>
          <cell r="N32">
            <v>401.44299999999998</v>
          </cell>
        </row>
        <row r="33">
          <cell r="F33" t="str">
            <v>MOLIBDENO</v>
          </cell>
          <cell r="J33" t="str">
            <v>CONT. 20'</v>
          </cell>
          <cell r="L33" t="str">
            <v>DIRECTO</v>
          </cell>
          <cell r="M33" t="str">
            <v>EXPORTACION</v>
          </cell>
          <cell r="N33">
            <v>177.90799999999999</v>
          </cell>
        </row>
        <row r="34">
          <cell r="F34" t="str">
            <v>CONTENEDORES VACIOS</v>
          </cell>
          <cell r="J34" t="str">
            <v>CONT. 20'</v>
          </cell>
          <cell r="L34" t="str">
            <v>DIRECTO</v>
          </cell>
          <cell r="M34" t="str">
            <v>DESCARGA</v>
          </cell>
        </row>
        <row r="35">
          <cell r="F35" t="str">
            <v>CONTENEDORES VACIOS</v>
          </cell>
          <cell r="J35" t="str">
            <v>CONT. 40'</v>
          </cell>
          <cell r="L35" t="str">
            <v>DIRECTO</v>
          </cell>
          <cell r="M35" t="str">
            <v>DESCARGA</v>
          </cell>
        </row>
        <row r="36">
          <cell r="F36" t="str">
            <v>CONTENEDORES VACIOS</v>
          </cell>
          <cell r="J36" t="str">
            <v>CONT. 20'</v>
          </cell>
          <cell r="L36" t="str">
            <v>INDIRECTO</v>
          </cell>
          <cell r="M36" t="str">
            <v>EMBARQUE</v>
          </cell>
        </row>
        <row r="37">
          <cell r="F37" t="str">
            <v>CONTENEDORES VACIOS</v>
          </cell>
          <cell r="J37" t="str">
            <v>CONT. 20'</v>
          </cell>
          <cell r="L37" t="str">
            <v>INDIRECTO</v>
          </cell>
          <cell r="M37" t="str">
            <v>REEM. MOVILIZADO</v>
          </cell>
        </row>
        <row r="38">
          <cell r="F38" t="str">
            <v>PACOTILLA</v>
          </cell>
          <cell r="J38" t="str">
            <v>CONT. 20'</v>
          </cell>
          <cell r="L38" t="str">
            <v>DIRECTO</v>
          </cell>
          <cell r="M38" t="str">
            <v>EMBARQUE</v>
          </cell>
          <cell r="N38">
            <v>16.829999999999998</v>
          </cell>
        </row>
        <row r="39">
          <cell r="F39" t="str">
            <v>COMBUSTIBLE</v>
          </cell>
          <cell r="J39" t="str">
            <v>GRANEL</v>
          </cell>
          <cell r="L39" t="str">
            <v>DIRECTO</v>
          </cell>
          <cell r="M39" t="str">
            <v>EMBARQUE</v>
          </cell>
          <cell r="N39">
            <v>7.1</v>
          </cell>
        </row>
        <row r="40">
          <cell r="F40" t="str">
            <v>COBRE</v>
          </cell>
          <cell r="J40" t="str">
            <v>CONT. 20'</v>
          </cell>
          <cell r="L40" t="str">
            <v>DIRECTO</v>
          </cell>
          <cell r="M40" t="str">
            <v>EXPORTACION</v>
          </cell>
          <cell r="N40">
            <v>297.97800000000001</v>
          </cell>
        </row>
        <row r="41">
          <cell r="F41" t="str">
            <v>COBRE</v>
          </cell>
          <cell r="J41" t="str">
            <v>CONT. 20'</v>
          </cell>
          <cell r="L41" t="str">
            <v>DIRECTO</v>
          </cell>
          <cell r="M41" t="str">
            <v>EXPORTACION</v>
          </cell>
          <cell r="N41">
            <v>325.10899999999998</v>
          </cell>
        </row>
        <row r="42">
          <cell r="F42" t="str">
            <v>COBRE</v>
          </cell>
          <cell r="J42" t="str">
            <v>CONT. 20'</v>
          </cell>
          <cell r="L42" t="str">
            <v>DIRECTO</v>
          </cell>
          <cell r="M42" t="str">
            <v>EXPORTACION</v>
          </cell>
          <cell r="N42">
            <v>127.05500000000001</v>
          </cell>
        </row>
        <row r="43">
          <cell r="F43" t="str">
            <v>COBRE</v>
          </cell>
          <cell r="J43" t="str">
            <v>CONT. 20'</v>
          </cell>
          <cell r="L43" t="str">
            <v>DIRECTO</v>
          </cell>
          <cell r="M43" t="str">
            <v>EXPORTACION</v>
          </cell>
          <cell r="N43">
            <v>150.947</v>
          </cell>
        </row>
        <row r="44">
          <cell r="F44" t="str">
            <v>COBRE</v>
          </cell>
          <cell r="J44" t="str">
            <v>CONT. 20'</v>
          </cell>
          <cell r="L44" t="str">
            <v>DIRECTO</v>
          </cell>
          <cell r="M44" t="str">
            <v>EXPORTACION</v>
          </cell>
          <cell r="N44">
            <v>200.83600000000001</v>
          </cell>
        </row>
        <row r="45">
          <cell r="F45" t="str">
            <v>COBRE</v>
          </cell>
          <cell r="J45" t="str">
            <v>CONT. 20'</v>
          </cell>
          <cell r="L45" t="str">
            <v>DIRECTO</v>
          </cell>
          <cell r="M45" t="str">
            <v>EXPORTACION</v>
          </cell>
          <cell r="N45">
            <v>50.19</v>
          </cell>
        </row>
        <row r="46">
          <cell r="F46" t="str">
            <v>COBRE</v>
          </cell>
          <cell r="J46" t="str">
            <v>CONT. 20'</v>
          </cell>
          <cell r="L46" t="str">
            <v>DIRECTO</v>
          </cell>
          <cell r="M46" t="str">
            <v>EXPORTACION</v>
          </cell>
          <cell r="N46">
            <v>298.42599999999999</v>
          </cell>
        </row>
        <row r="47">
          <cell r="F47" t="str">
            <v>COBRE</v>
          </cell>
          <cell r="J47" t="str">
            <v>CONT. 20'</v>
          </cell>
          <cell r="L47" t="str">
            <v>DIRECTO</v>
          </cell>
          <cell r="M47" t="str">
            <v>EXPORTACION</v>
          </cell>
          <cell r="N47">
            <v>100.553</v>
          </cell>
        </row>
        <row r="48">
          <cell r="F48" t="str">
            <v>COBRE</v>
          </cell>
          <cell r="J48" t="str">
            <v>CONT. 20'</v>
          </cell>
          <cell r="L48" t="str">
            <v>DIRECTO</v>
          </cell>
          <cell r="M48" t="str">
            <v>EXPORTACION</v>
          </cell>
          <cell r="N48">
            <v>198.48099999999999</v>
          </cell>
        </row>
        <row r="49">
          <cell r="F49" t="str">
            <v>COBRE</v>
          </cell>
          <cell r="J49" t="str">
            <v>CONT. 20'</v>
          </cell>
          <cell r="L49" t="str">
            <v>DIRECTO</v>
          </cell>
          <cell r="M49" t="str">
            <v>EXPORTACION</v>
          </cell>
          <cell r="N49">
            <v>301.44</v>
          </cell>
        </row>
        <row r="50">
          <cell r="F50" t="str">
            <v>COBRE</v>
          </cell>
          <cell r="J50" t="str">
            <v>CONT. 20'</v>
          </cell>
          <cell r="L50" t="str">
            <v>DIRECTO</v>
          </cell>
          <cell r="M50" t="str">
            <v>EXPORTACION</v>
          </cell>
          <cell r="N50">
            <v>298.18599999999998</v>
          </cell>
        </row>
        <row r="51">
          <cell r="F51" t="str">
            <v>COBRE</v>
          </cell>
          <cell r="J51" t="str">
            <v>CONT. 20'</v>
          </cell>
          <cell r="L51" t="str">
            <v>DIRECTO</v>
          </cell>
          <cell r="M51" t="str">
            <v>EXPORTACION</v>
          </cell>
          <cell r="N51">
            <v>100.83499999999999</v>
          </cell>
        </row>
        <row r="52">
          <cell r="F52" t="str">
            <v>COBRE</v>
          </cell>
          <cell r="J52" t="str">
            <v>CONT. 20'</v>
          </cell>
          <cell r="L52" t="str">
            <v>DIRECTO</v>
          </cell>
          <cell r="M52" t="str">
            <v>EXPORTACION</v>
          </cell>
          <cell r="N52">
            <v>298.755</v>
          </cell>
        </row>
        <row r="53">
          <cell r="F53" t="str">
            <v>SULFATO DE NIQUEL</v>
          </cell>
          <cell r="J53" t="str">
            <v>CONT. 20'</v>
          </cell>
          <cell r="L53" t="str">
            <v>DIRECTO</v>
          </cell>
          <cell r="M53" t="str">
            <v>EXPORTACION</v>
          </cell>
          <cell r="N53">
            <v>20.07</v>
          </cell>
        </row>
        <row r="54">
          <cell r="F54" t="str">
            <v>MOLIBDENO</v>
          </cell>
          <cell r="J54" t="str">
            <v>CONT. 20'</v>
          </cell>
          <cell r="L54" t="str">
            <v>DIRECTO</v>
          </cell>
          <cell r="M54" t="str">
            <v>EXPORTACION</v>
          </cell>
          <cell r="N54">
            <v>234.42</v>
          </cell>
        </row>
        <row r="55">
          <cell r="F55" t="str">
            <v>CONTENEDORES VACIOS</v>
          </cell>
          <cell r="J55" t="str">
            <v>CONT. 20'</v>
          </cell>
          <cell r="L55" t="str">
            <v>DIRECTO</v>
          </cell>
          <cell r="M55" t="str">
            <v>DESCARGA</v>
          </cell>
        </row>
        <row r="56">
          <cell r="F56" t="str">
            <v>CONTENEDORES VACIOS</v>
          </cell>
          <cell r="J56" t="str">
            <v>CONT. 40'</v>
          </cell>
          <cell r="L56" t="str">
            <v>DIRECTO</v>
          </cell>
          <cell r="M56" t="str">
            <v>DESCARGA</v>
          </cell>
        </row>
        <row r="57">
          <cell r="F57" t="str">
            <v>CONTENEDORES VACIOS</v>
          </cell>
          <cell r="J57" t="str">
            <v>CONT. 20'</v>
          </cell>
          <cell r="L57" t="str">
            <v>INDIRECTO</v>
          </cell>
          <cell r="M57" t="str">
            <v>EMBARQUE</v>
          </cell>
        </row>
        <row r="58">
          <cell r="F58" t="str">
            <v>MERCADERIA GENERAL</v>
          </cell>
          <cell r="J58" t="str">
            <v>CONT. 20'</v>
          </cell>
          <cell r="L58" t="str">
            <v>DIRECTO</v>
          </cell>
          <cell r="M58" t="str">
            <v>IMPORTACION</v>
          </cell>
          <cell r="N58">
            <v>7.1079999999999997</v>
          </cell>
        </row>
        <row r="59">
          <cell r="F59" t="str">
            <v>MERCADERIA GENERAL</v>
          </cell>
          <cell r="J59" t="str">
            <v>CONT. 40'</v>
          </cell>
          <cell r="L59" t="str">
            <v>DIRECTO</v>
          </cell>
          <cell r="M59" t="str">
            <v>IMPORTACION</v>
          </cell>
          <cell r="N59">
            <v>27</v>
          </cell>
        </row>
        <row r="60">
          <cell r="F60" t="str">
            <v>VEHICULOS USADOS</v>
          </cell>
          <cell r="J60" t="str">
            <v>CONT. 40'</v>
          </cell>
          <cell r="L60" t="str">
            <v>DIRECTO</v>
          </cell>
          <cell r="M60" t="str">
            <v>IMPORTACION</v>
          </cell>
          <cell r="N60">
            <v>34.5</v>
          </cell>
        </row>
        <row r="61">
          <cell r="F61" t="str">
            <v>VEHICULOS USADOS</v>
          </cell>
          <cell r="J61" t="str">
            <v>CONT. 40'</v>
          </cell>
          <cell r="L61" t="str">
            <v>DIRECTO</v>
          </cell>
          <cell r="M61" t="str">
            <v>IMPORTACION</v>
          </cell>
          <cell r="N61">
            <v>5</v>
          </cell>
        </row>
        <row r="62">
          <cell r="F62" t="str">
            <v>VEHICULOS USADOS</v>
          </cell>
          <cell r="J62" t="str">
            <v>CONT. 40'</v>
          </cell>
          <cell r="L62" t="str">
            <v>DIRECTO</v>
          </cell>
          <cell r="M62" t="str">
            <v>IMPORTACION</v>
          </cell>
          <cell r="N62">
            <v>43.5</v>
          </cell>
        </row>
        <row r="63">
          <cell r="F63" t="str">
            <v>VEHICULOS USADOS</v>
          </cell>
          <cell r="J63" t="str">
            <v>CONT. 40'</v>
          </cell>
          <cell r="L63" t="str">
            <v>DIRECTO</v>
          </cell>
          <cell r="M63" t="str">
            <v>IMPORTACION</v>
          </cell>
          <cell r="N63">
            <v>12</v>
          </cell>
        </row>
        <row r="64">
          <cell r="F64" t="str">
            <v>VEHICULOS USADOS</v>
          </cell>
          <cell r="J64" t="str">
            <v>CONT. 40'</v>
          </cell>
          <cell r="L64" t="str">
            <v>DIRECTO</v>
          </cell>
          <cell r="M64" t="str">
            <v>IMPORTACION</v>
          </cell>
          <cell r="N64">
            <v>6</v>
          </cell>
        </row>
        <row r="65">
          <cell r="F65" t="str">
            <v>VEHICULOS USADOS</v>
          </cell>
          <cell r="J65" t="str">
            <v>CONT. 40'</v>
          </cell>
          <cell r="L65" t="str">
            <v>DIRECTO</v>
          </cell>
          <cell r="M65" t="str">
            <v>IMPORTACION</v>
          </cell>
          <cell r="N65">
            <v>17.91</v>
          </cell>
        </row>
        <row r="66">
          <cell r="F66" t="str">
            <v>VEHICULOS USADOS</v>
          </cell>
          <cell r="J66" t="str">
            <v>CONT. 40'</v>
          </cell>
          <cell r="L66" t="str">
            <v>DIRECTO</v>
          </cell>
          <cell r="M66" t="str">
            <v>IMPORTACION</v>
          </cell>
          <cell r="N66">
            <v>5.78</v>
          </cell>
        </row>
        <row r="67">
          <cell r="F67" t="str">
            <v>VEHICULOS USADOS</v>
          </cell>
          <cell r="J67" t="str">
            <v>CONT. 40'</v>
          </cell>
          <cell r="L67" t="str">
            <v>DIRECTO</v>
          </cell>
          <cell r="M67" t="str">
            <v>IMPORTACION</v>
          </cell>
          <cell r="N67">
            <v>59.375</v>
          </cell>
        </row>
        <row r="68">
          <cell r="F68" t="str">
            <v>VEHICULOS USADOS</v>
          </cell>
          <cell r="J68" t="str">
            <v>CONT. 40'</v>
          </cell>
          <cell r="L68" t="str">
            <v>DIRECTO</v>
          </cell>
          <cell r="M68" t="str">
            <v>IMPORTACION</v>
          </cell>
          <cell r="N68">
            <v>53.27</v>
          </cell>
        </row>
        <row r="69">
          <cell r="F69" t="str">
            <v>VEHICULOS USADOS</v>
          </cell>
          <cell r="J69" t="str">
            <v>CONT. 40'</v>
          </cell>
          <cell r="L69" t="str">
            <v>DIRECTO</v>
          </cell>
          <cell r="M69" t="str">
            <v>IMPORTACION</v>
          </cell>
          <cell r="N69">
            <v>5.56</v>
          </cell>
        </row>
        <row r="70">
          <cell r="F70" t="str">
            <v>VEHICULOS USADOS</v>
          </cell>
          <cell r="J70" t="str">
            <v>CONT. 40'</v>
          </cell>
          <cell r="L70" t="str">
            <v>DIRECTO</v>
          </cell>
          <cell r="M70" t="str">
            <v>IMPORTACION</v>
          </cell>
          <cell r="N70">
            <v>10.78</v>
          </cell>
        </row>
        <row r="71">
          <cell r="F71" t="str">
            <v>VEHICULOS USADOS</v>
          </cell>
          <cell r="J71" t="str">
            <v>CONT. 40'</v>
          </cell>
          <cell r="L71" t="str">
            <v>DIRECTO</v>
          </cell>
          <cell r="M71" t="str">
            <v>IMPORTACION</v>
          </cell>
          <cell r="N71">
            <v>5.28</v>
          </cell>
        </row>
        <row r="72">
          <cell r="F72" t="str">
            <v>VEHICULOS USADOS</v>
          </cell>
          <cell r="J72" t="str">
            <v>CONT. 40'</v>
          </cell>
          <cell r="L72" t="str">
            <v>DIRECTO</v>
          </cell>
          <cell r="M72" t="str">
            <v>IMPORTACION</v>
          </cell>
          <cell r="N72">
            <v>5.67</v>
          </cell>
        </row>
        <row r="73">
          <cell r="F73" t="str">
            <v>VEHICULOS USADOS</v>
          </cell>
          <cell r="J73" t="str">
            <v>CONT. 40'</v>
          </cell>
          <cell r="L73" t="str">
            <v>DIRECTO</v>
          </cell>
          <cell r="M73" t="str">
            <v>IMPORTACION</v>
          </cell>
          <cell r="N73">
            <v>5.5</v>
          </cell>
        </row>
        <row r="74">
          <cell r="F74" t="str">
            <v>VEHICULOS USADOS</v>
          </cell>
          <cell r="J74" t="str">
            <v>CONT. 40'</v>
          </cell>
          <cell r="L74" t="str">
            <v>DIRECTO</v>
          </cell>
          <cell r="M74" t="str">
            <v>IMPORTACION</v>
          </cell>
          <cell r="N74">
            <v>4.92</v>
          </cell>
        </row>
        <row r="75">
          <cell r="F75" t="str">
            <v>VEHICULOS USADOS</v>
          </cell>
          <cell r="J75" t="str">
            <v>CONT. 40'</v>
          </cell>
          <cell r="L75" t="str">
            <v>DIRECTO</v>
          </cell>
          <cell r="M75" t="str">
            <v>IMPORTACION</v>
          </cell>
          <cell r="N75">
            <v>45.18</v>
          </cell>
        </row>
        <row r="76">
          <cell r="F76" t="str">
            <v>VEHICULOS USADOS</v>
          </cell>
          <cell r="J76" t="str">
            <v>CONT. 40'</v>
          </cell>
          <cell r="L76" t="str">
            <v>DIRECTO</v>
          </cell>
          <cell r="M76" t="str">
            <v>IMPORTACION</v>
          </cell>
          <cell r="N76">
            <v>20.97</v>
          </cell>
        </row>
        <row r="77">
          <cell r="F77" t="str">
            <v>VEHICULOS USADOS</v>
          </cell>
          <cell r="J77" t="str">
            <v>CONT. 40'</v>
          </cell>
          <cell r="L77" t="str">
            <v>DIRECTO</v>
          </cell>
          <cell r="M77" t="str">
            <v>IMPORTACION</v>
          </cell>
          <cell r="N77">
            <v>5.5369999999999999</v>
          </cell>
        </row>
        <row r="78">
          <cell r="F78" t="str">
            <v>VEHICULOS USADOS</v>
          </cell>
          <cell r="J78" t="str">
            <v>CONT. 40'</v>
          </cell>
          <cell r="L78" t="str">
            <v>DIRECTO</v>
          </cell>
          <cell r="M78" t="str">
            <v>IMPORTACION</v>
          </cell>
          <cell r="N78">
            <v>9.3989999999999991</v>
          </cell>
        </row>
        <row r="79">
          <cell r="F79" t="str">
            <v>VEHICULOS USADOS</v>
          </cell>
          <cell r="J79" t="str">
            <v>CONT. 40'</v>
          </cell>
          <cell r="L79" t="str">
            <v>DIRECTO</v>
          </cell>
          <cell r="M79" t="str">
            <v>IMPORTACION</v>
          </cell>
          <cell r="N79">
            <v>6.09</v>
          </cell>
        </row>
        <row r="80">
          <cell r="F80" t="str">
            <v>VEHICULOS USADOS</v>
          </cell>
          <cell r="J80" t="str">
            <v>CONT. 40'</v>
          </cell>
          <cell r="L80" t="str">
            <v>DIRECTO</v>
          </cell>
          <cell r="M80" t="str">
            <v>IMPORTACION</v>
          </cell>
          <cell r="N80">
            <v>16.45</v>
          </cell>
        </row>
        <row r="81">
          <cell r="F81" t="str">
            <v>VEHICULOS USADOS</v>
          </cell>
          <cell r="J81" t="str">
            <v>CONT. 40'</v>
          </cell>
          <cell r="L81" t="str">
            <v>DIRECTO</v>
          </cell>
          <cell r="M81" t="str">
            <v>IMPORTACION</v>
          </cell>
          <cell r="N81">
            <v>4.2169999999999996</v>
          </cell>
        </row>
        <row r="82">
          <cell r="F82" t="str">
            <v>VEHICULOS USADOS</v>
          </cell>
          <cell r="J82" t="str">
            <v>CONT. 40'</v>
          </cell>
          <cell r="L82" t="str">
            <v>DIRECTO</v>
          </cell>
          <cell r="M82" t="str">
            <v>IMPORTACION</v>
          </cell>
          <cell r="N82">
            <v>425.07</v>
          </cell>
        </row>
        <row r="83">
          <cell r="F83" t="str">
            <v>VEHICULOS USADOS</v>
          </cell>
          <cell r="J83" t="str">
            <v>CONT. 40'</v>
          </cell>
          <cell r="L83" t="str">
            <v>DIRECTO</v>
          </cell>
          <cell r="M83" t="str">
            <v>IMPORTACION</v>
          </cell>
          <cell r="N83">
            <v>8.6999999999999993</v>
          </cell>
        </row>
        <row r="84">
          <cell r="F84" t="str">
            <v>VEHICULOS USADOS</v>
          </cell>
          <cell r="J84" t="str">
            <v>CONT. 40'</v>
          </cell>
          <cell r="L84" t="str">
            <v>DIRECTO</v>
          </cell>
          <cell r="M84" t="str">
            <v>IMPORTACION</v>
          </cell>
          <cell r="N84">
            <v>5.75</v>
          </cell>
        </row>
        <row r="85">
          <cell r="F85" t="str">
            <v>VEHICULOS USADOS</v>
          </cell>
          <cell r="J85" t="str">
            <v>CONT. 40'</v>
          </cell>
          <cell r="L85" t="str">
            <v>DIRECTO</v>
          </cell>
          <cell r="M85" t="str">
            <v>IMPORTACION</v>
          </cell>
          <cell r="N85">
            <v>31.962</v>
          </cell>
        </row>
        <row r="86">
          <cell r="F86" t="str">
            <v>VEHICULOS USADOS</v>
          </cell>
          <cell r="J86" t="str">
            <v>CONT. 40'</v>
          </cell>
          <cell r="L86" t="str">
            <v>DIRECTO</v>
          </cell>
          <cell r="M86" t="str">
            <v>IMPORTACION</v>
          </cell>
          <cell r="N86">
            <v>4.09</v>
          </cell>
        </row>
        <row r="87">
          <cell r="F87" t="str">
            <v>VEHICULOS USADOS</v>
          </cell>
          <cell r="J87" t="str">
            <v>CONT. 40'</v>
          </cell>
          <cell r="L87" t="str">
            <v>DIRECTO</v>
          </cell>
          <cell r="M87" t="str">
            <v>IMPORTACION</v>
          </cell>
          <cell r="N87">
            <v>5.56</v>
          </cell>
        </row>
        <row r="88">
          <cell r="F88" t="str">
            <v>VEHICULOS USADOS</v>
          </cell>
          <cell r="J88" t="str">
            <v>CONT. 40'</v>
          </cell>
          <cell r="L88" t="str">
            <v>DIRECTO</v>
          </cell>
          <cell r="M88" t="str">
            <v>IMPORTACION</v>
          </cell>
          <cell r="N88">
            <v>5.38</v>
          </cell>
        </row>
        <row r="89">
          <cell r="F89" t="str">
            <v>MAQUINARIAS Y EQUIPOS</v>
          </cell>
          <cell r="J89" t="str">
            <v>CONT. 20'</v>
          </cell>
          <cell r="L89" t="str">
            <v>DIRECTO</v>
          </cell>
          <cell r="M89" t="str">
            <v>IMPORTACION</v>
          </cell>
          <cell r="N89">
            <v>3.36</v>
          </cell>
        </row>
        <row r="90">
          <cell r="F90" t="str">
            <v>COBRE</v>
          </cell>
          <cell r="J90" t="str">
            <v>CONT. 20'</v>
          </cell>
          <cell r="L90" t="str">
            <v>DIRECTO</v>
          </cell>
          <cell r="M90" t="str">
            <v>EXPORTACION</v>
          </cell>
          <cell r="N90">
            <v>1001.12</v>
          </cell>
        </row>
        <row r="91">
          <cell r="F91" t="str">
            <v>COBRE</v>
          </cell>
          <cell r="J91" t="str">
            <v>CONT. 20'</v>
          </cell>
          <cell r="L91" t="str">
            <v>DIRECTO</v>
          </cell>
          <cell r="M91" t="str">
            <v>EXPORTACION</v>
          </cell>
          <cell r="N91">
            <v>499.67700000000002</v>
          </cell>
        </row>
        <row r="92">
          <cell r="F92" t="str">
            <v>COBRE</v>
          </cell>
          <cell r="J92" t="str">
            <v>CONT. 20'</v>
          </cell>
          <cell r="L92" t="str">
            <v>DIRECTO</v>
          </cell>
          <cell r="M92" t="str">
            <v>EXPORTACION</v>
          </cell>
          <cell r="N92">
            <v>1100.4690000000001</v>
          </cell>
        </row>
        <row r="93">
          <cell r="F93" t="str">
            <v>COBRE</v>
          </cell>
          <cell r="J93" t="str">
            <v>CONT. 20'</v>
          </cell>
          <cell r="L93" t="str">
            <v>DIRECTO</v>
          </cell>
          <cell r="M93" t="str">
            <v>EXPORTACION</v>
          </cell>
          <cell r="N93">
            <v>500.18099999999998</v>
          </cell>
        </row>
        <row r="94">
          <cell r="F94" t="str">
            <v>COBRE</v>
          </cell>
          <cell r="J94" t="str">
            <v>CONT. 20'</v>
          </cell>
          <cell r="L94" t="str">
            <v>DIRECTO</v>
          </cell>
          <cell r="M94" t="str">
            <v>EXPORTACION</v>
          </cell>
          <cell r="N94">
            <v>524.29</v>
          </cell>
        </row>
        <row r="95">
          <cell r="F95" t="str">
            <v>COBRE</v>
          </cell>
          <cell r="J95" t="str">
            <v>CONT. 20'</v>
          </cell>
          <cell r="L95" t="str">
            <v>DIRECTO</v>
          </cell>
          <cell r="M95" t="str">
            <v>EXPORTACION</v>
          </cell>
          <cell r="N95">
            <v>50.009</v>
          </cell>
        </row>
        <row r="96">
          <cell r="F96" t="str">
            <v>COBRE</v>
          </cell>
          <cell r="J96" t="str">
            <v>CONT. 20'</v>
          </cell>
          <cell r="L96" t="str">
            <v>DIRECTO</v>
          </cell>
          <cell r="M96" t="str">
            <v>EXPORTACION</v>
          </cell>
          <cell r="N96">
            <v>404.83899999999994</v>
          </cell>
        </row>
        <row r="97">
          <cell r="F97" t="str">
            <v>COBRE</v>
          </cell>
          <cell r="J97" t="str">
            <v>CONT. 20'</v>
          </cell>
          <cell r="L97" t="str">
            <v>DIRECTO</v>
          </cell>
          <cell r="M97" t="str">
            <v>EXPORTACION</v>
          </cell>
          <cell r="N97">
            <v>500.05599999999998</v>
          </cell>
        </row>
        <row r="98">
          <cell r="F98" t="str">
            <v>MOLIBDENO</v>
          </cell>
          <cell r="J98" t="str">
            <v>CONT. 20'</v>
          </cell>
          <cell r="L98" t="str">
            <v>DIRECTO</v>
          </cell>
          <cell r="M98" t="str">
            <v>EXPORTACION</v>
          </cell>
          <cell r="N98">
            <v>355.815</v>
          </cell>
        </row>
        <row r="99">
          <cell r="F99" t="str">
            <v>PAPRIKA</v>
          </cell>
          <cell r="J99" t="str">
            <v>CONT. 40'</v>
          </cell>
          <cell r="L99" t="str">
            <v>INDIRECTO</v>
          </cell>
          <cell r="M99" t="str">
            <v>EMB. DE BOLIVIA</v>
          </cell>
          <cell r="N99">
            <v>22.94</v>
          </cell>
        </row>
        <row r="100">
          <cell r="F100" t="str">
            <v>HARINA DE PESCADO</v>
          </cell>
          <cell r="J100" t="str">
            <v>CONT. 20'</v>
          </cell>
          <cell r="L100" t="str">
            <v>INDIRECTO</v>
          </cell>
          <cell r="M100" t="str">
            <v>EXPORTACION</v>
          </cell>
          <cell r="N100">
            <v>200.74</v>
          </cell>
        </row>
        <row r="101">
          <cell r="F101" t="str">
            <v>HARINA DE PESCADO</v>
          </cell>
          <cell r="J101" t="str">
            <v>CONT. 40'</v>
          </cell>
          <cell r="L101" t="str">
            <v>INDIRECTO</v>
          </cell>
          <cell r="M101" t="str">
            <v>EXPORTACION</v>
          </cell>
          <cell r="N101">
            <v>105.7</v>
          </cell>
        </row>
        <row r="102">
          <cell r="F102" t="str">
            <v>HARINA DE PESCADO</v>
          </cell>
          <cell r="J102" t="str">
            <v>CONT. 40'</v>
          </cell>
          <cell r="L102" t="str">
            <v>INDIRECTO</v>
          </cell>
          <cell r="M102" t="str">
            <v>EXPORTACION</v>
          </cell>
          <cell r="N102">
            <v>502.13</v>
          </cell>
        </row>
        <row r="103">
          <cell r="F103" t="str">
            <v>HARINA DE PESCADO</v>
          </cell>
          <cell r="J103" t="str">
            <v>CONT. 20'</v>
          </cell>
          <cell r="L103" t="str">
            <v>INDIRECTO</v>
          </cell>
          <cell r="M103" t="str">
            <v>EXPORTACION</v>
          </cell>
          <cell r="N103">
            <v>216.94</v>
          </cell>
        </row>
        <row r="104">
          <cell r="F104" t="str">
            <v>CONTENEDORES VACIOS</v>
          </cell>
          <cell r="J104" t="str">
            <v>CONT. 20'</v>
          </cell>
          <cell r="L104" t="str">
            <v>DIRECTO</v>
          </cell>
          <cell r="M104" t="str">
            <v>DESCARGA</v>
          </cell>
        </row>
        <row r="105">
          <cell r="F105" t="str">
            <v>CONTENEDORES VACIOS</v>
          </cell>
          <cell r="J105" t="str">
            <v>CONT. 20'</v>
          </cell>
          <cell r="L105" t="str">
            <v>DIRECTO</v>
          </cell>
          <cell r="M105" t="str">
            <v>DESCARGA</v>
          </cell>
        </row>
        <row r="106">
          <cell r="F106" t="str">
            <v>CONTENEDORES VACIOS</v>
          </cell>
          <cell r="J106" t="str">
            <v>CONT. 20'</v>
          </cell>
          <cell r="L106" t="str">
            <v>INDIRECTO</v>
          </cell>
          <cell r="M106" t="str">
            <v>DESCARGA</v>
          </cell>
        </row>
        <row r="107">
          <cell r="F107" t="str">
            <v>CONTENEDORES VACIOS</v>
          </cell>
          <cell r="J107" t="str">
            <v>CONT. 40'</v>
          </cell>
          <cell r="L107" t="str">
            <v>DIRECTO</v>
          </cell>
          <cell r="M107" t="str">
            <v>EMBARQUE</v>
          </cell>
        </row>
        <row r="108">
          <cell r="F108" t="str">
            <v>CONTENEDORES VACIOS</v>
          </cell>
          <cell r="J108" t="str">
            <v>CONT. 40'</v>
          </cell>
          <cell r="L108" t="str">
            <v>DIRECTO</v>
          </cell>
          <cell r="M108" t="str">
            <v>CABOTAJE EMB.</v>
          </cell>
        </row>
        <row r="109">
          <cell r="F109" t="str">
            <v>CONTENEDORES VACIOS</v>
          </cell>
          <cell r="J109" t="str">
            <v>CONT. 40'</v>
          </cell>
          <cell r="L109" t="str">
            <v>INDIRECTO</v>
          </cell>
          <cell r="M109" t="str">
            <v>REEM. MOVILIZADO</v>
          </cell>
        </row>
        <row r="110">
          <cell r="F110" t="str">
            <v>VEHICULOS USADOS</v>
          </cell>
          <cell r="J110" t="str">
            <v>CONT. 40'</v>
          </cell>
          <cell r="L110" t="str">
            <v>DIRECTO</v>
          </cell>
          <cell r="M110" t="str">
            <v>IMPORTACION</v>
          </cell>
          <cell r="N110">
            <v>7.5</v>
          </cell>
        </row>
        <row r="111">
          <cell r="F111" t="str">
            <v>VEHICULOS USADOS</v>
          </cell>
          <cell r="J111" t="str">
            <v>CONT. 40'</v>
          </cell>
          <cell r="L111" t="str">
            <v>DIRECTO</v>
          </cell>
          <cell r="M111" t="str">
            <v>IMPORTACION</v>
          </cell>
          <cell r="N111">
            <v>6</v>
          </cell>
        </row>
        <row r="112">
          <cell r="F112" t="str">
            <v>VEHICULOS USADOS</v>
          </cell>
          <cell r="J112" t="str">
            <v>CONT. 40'</v>
          </cell>
          <cell r="L112" t="str">
            <v>DIRECTO</v>
          </cell>
          <cell r="M112" t="str">
            <v>IMPORTACION</v>
          </cell>
          <cell r="N112">
            <v>12</v>
          </cell>
        </row>
        <row r="113">
          <cell r="F113" t="str">
            <v>VEHICULOS USADOS</v>
          </cell>
          <cell r="J113" t="str">
            <v>CONT. 40'</v>
          </cell>
          <cell r="L113" t="str">
            <v>DIRECTO</v>
          </cell>
          <cell r="M113" t="str">
            <v>IMPORTACION</v>
          </cell>
          <cell r="N113">
            <v>12</v>
          </cell>
        </row>
        <row r="114">
          <cell r="F114" t="str">
            <v>VEHICULOS USADOS</v>
          </cell>
          <cell r="J114" t="str">
            <v>CONT. 40'</v>
          </cell>
          <cell r="L114" t="str">
            <v>DIRECTO</v>
          </cell>
          <cell r="M114" t="str">
            <v>IMPORTACION</v>
          </cell>
          <cell r="N114">
            <v>21.73</v>
          </cell>
        </row>
        <row r="115">
          <cell r="F115" t="str">
            <v>VEHICULOS USADOS</v>
          </cell>
          <cell r="J115" t="str">
            <v>CONT. 40'</v>
          </cell>
          <cell r="L115" t="str">
            <v>DIRECTO</v>
          </cell>
          <cell r="M115" t="str">
            <v>IMPORTACION</v>
          </cell>
          <cell r="N115">
            <v>43.35</v>
          </cell>
        </row>
        <row r="116">
          <cell r="F116" t="str">
            <v>VEHICULOS USADOS</v>
          </cell>
          <cell r="J116" t="str">
            <v>CONT. 40'</v>
          </cell>
          <cell r="L116" t="str">
            <v>DIRECTO</v>
          </cell>
          <cell r="M116" t="str">
            <v>IMPORTACION</v>
          </cell>
          <cell r="N116">
            <v>68.59</v>
          </cell>
        </row>
        <row r="117">
          <cell r="F117" t="str">
            <v>VEHICULOS USADOS</v>
          </cell>
          <cell r="J117" t="str">
            <v>CONT. 40'</v>
          </cell>
          <cell r="L117" t="str">
            <v>DIRECTO</v>
          </cell>
          <cell r="M117" t="str">
            <v>IMPORTACION</v>
          </cell>
          <cell r="N117">
            <v>5.8029999999999999</v>
          </cell>
        </row>
        <row r="118">
          <cell r="F118" t="str">
            <v>VEHICULOS USADOS</v>
          </cell>
          <cell r="J118" t="str">
            <v>CONT. 40'</v>
          </cell>
          <cell r="L118" t="str">
            <v>DIRECTO</v>
          </cell>
          <cell r="M118" t="str">
            <v>IMPORTACION</v>
          </cell>
          <cell r="N118">
            <v>5.9</v>
          </cell>
        </row>
        <row r="119">
          <cell r="F119" t="str">
            <v>VEHICULOS USADOS</v>
          </cell>
          <cell r="J119" t="str">
            <v>CONT. 40'</v>
          </cell>
          <cell r="L119" t="str">
            <v>DIRECTO</v>
          </cell>
          <cell r="M119" t="str">
            <v>IMPORTACION</v>
          </cell>
          <cell r="N119">
            <v>4.9939999999999998</v>
          </cell>
        </row>
        <row r="120">
          <cell r="F120" t="str">
            <v>VEHICULOS USADOS</v>
          </cell>
          <cell r="J120" t="str">
            <v>CONT. 40'</v>
          </cell>
          <cell r="L120" t="str">
            <v>DIRECTO</v>
          </cell>
          <cell r="M120" t="str">
            <v>IMPORTACION</v>
          </cell>
          <cell r="N120">
            <v>25.58</v>
          </cell>
        </row>
        <row r="121">
          <cell r="F121" t="str">
            <v>VEHICULOS USADOS</v>
          </cell>
          <cell r="J121" t="str">
            <v>CONT. 40'</v>
          </cell>
          <cell r="L121" t="str">
            <v>DIRECTO</v>
          </cell>
          <cell r="M121" t="str">
            <v>IMPORTACION</v>
          </cell>
          <cell r="N121">
            <v>6.0039999999999996</v>
          </cell>
        </row>
        <row r="122">
          <cell r="F122" t="str">
            <v>MAQUINARIAS Y EQUIPOS</v>
          </cell>
          <cell r="J122" t="str">
            <v>CONT. 20'</v>
          </cell>
          <cell r="L122" t="str">
            <v>DIRECTO</v>
          </cell>
          <cell r="M122" t="str">
            <v>IMPORTACION</v>
          </cell>
          <cell r="N122">
            <v>2.7</v>
          </cell>
        </row>
        <row r="123">
          <cell r="F123" t="str">
            <v>COBRE</v>
          </cell>
          <cell r="J123" t="str">
            <v>CONT. 20'</v>
          </cell>
          <cell r="L123" t="str">
            <v>DIRECTO</v>
          </cell>
          <cell r="M123" t="str">
            <v>EXPORTACION</v>
          </cell>
          <cell r="N123">
            <v>2000.34</v>
          </cell>
        </row>
        <row r="124">
          <cell r="F124" t="str">
            <v>COBRE</v>
          </cell>
          <cell r="J124" t="str">
            <v>CONT. 20'</v>
          </cell>
          <cell r="L124" t="str">
            <v>DIRECTO</v>
          </cell>
          <cell r="M124" t="str">
            <v>EXPORTACION</v>
          </cell>
          <cell r="N124">
            <v>499.75200000000001</v>
          </cell>
        </row>
        <row r="125">
          <cell r="F125" t="str">
            <v>COBRE</v>
          </cell>
          <cell r="J125" t="str">
            <v>CONT. 20'</v>
          </cell>
          <cell r="L125" t="str">
            <v>DIRECTO</v>
          </cell>
          <cell r="M125" t="str">
            <v>EXPORTACION</v>
          </cell>
          <cell r="N125">
            <v>552.04600000000005</v>
          </cell>
        </row>
        <row r="126">
          <cell r="F126" t="str">
            <v>COBRE</v>
          </cell>
          <cell r="J126" t="str">
            <v>CONT. 20'</v>
          </cell>
          <cell r="L126" t="str">
            <v>DIRECTO</v>
          </cell>
          <cell r="M126" t="str">
            <v>EXPORTACION</v>
          </cell>
          <cell r="N126">
            <v>500.91199999999998</v>
          </cell>
        </row>
        <row r="127">
          <cell r="F127" t="str">
            <v>COBRE</v>
          </cell>
          <cell r="J127" t="str">
            <v>CONT. 20'</v>
          </cell>
          <cell r="L127" t="str">
            <v>DIRECTO</v>
          </cell>
          <cell r="M127" t="str">
            <v>EXPORTACION</v>
          </cell>
          <cell r="N127">
            <v>102.004</v>
          </cell>
        </row>
        <row r="128">
          <cell r="F128" t="str">
            <v>COBRE</v>
          </cell>
          <cell r="J128" t="str">
            <v>CONT. 20'</v>
          </cell>
          <cell r="L128" t="str">
            <v>DIRECTO</v>
          </cell>
          <cell r="M128" t="str">
            <v>EXPORTACION</v>
          </cell>
          <cell r="N128">
            <v>200.28700000000001</v>
          </cell>
        </row>
        <row r="129">
          <cell r="F129" t="str">
            <v>COBRE</v>
          </cell>
          <cell r="J129" t="str">
            <v>CONT. 20'</v>
          </cell>
          <cell r="L129" t="str">
            <v>DIRECTO</v>
          </cell>
          <cell r="M129" t="str">
            <v>EXPORTACION</v>
          </cell>
          <cell r="N129">
            <v>504.75700000000001</v>
          </cell>
        </row>
        <row r="130">
          <cell r="F130" t="str">
            <v>CONCENTRADO DE PLATA</v>
          </cell>
          <cell r="J130" t="str">
            <v>CONT. 20'</v>
          </cell>
          <cell r="L130" t="str">
            <v>DIRECTO</v>
          </cell>
          <cell r="M130" t="str">
            <v>EXPORTACION</v>
          </cell>
          <cell r="N130">
            <v>1650</v>
          </cell>
        </row>
        <row r="131">
          <cell r="F131" t="str">
            <v>HARINA DE PESCADO</v>
          </cell>
          <cell r="J131" t="str">
            <v>CONT. 20'</v>
          </cell>
          <cell r="L131" t="str">
            <v>INDIRECTO</v>
          </cell>
          <cell r="M131" t="str">
            <v>EXPORTACION</v>
          </cell>
          <cell r="N131">
            <v>101.7</v>
          </cell>
        </row>
        <row r="132">
          <cell r="F132" t="str">
            <v>HARINA DE PESCADO</v>
          </cell>
          <cell r="J132" t="str">
            <v>CONT. 20'</v>
          </cell>
          <cell r="L132" t="str">
            <v>INDIRECTO</v>
          </cell>
          <cell r="M132" t="str">
            <v>EXPORTACION</v>
          </cell>
          <cell r="N132">
            <v>515.64499999999998</v>
          </cell>
        </row>
        <row r="133">
          <cell r="F133" t="str">
            <v>HARINA DE PESCADO</v>
          </cell>
          <cell r="J133" t="str">
            <v>CONT. 40'</v>
          </cell>
          <cell r="L133" t="str">
            <v>INDIRECTO</v>
          </cell>
          <cell r="M133" t="str">
            <v>EXPORTACION</v>
          </cell>
          <cell r="N133">
            <v>1059.4100000000001</v>
          </cell>
        </row>
        <row r="134">
          <cell r="F134" t="str">
            <v>HARINA DE PESCADO</v>
          </cell>
          <cell r="J134" t="str">
            <v>CONT. 40'</v>
          </cell>
          <cell r="L134" t="str">
            <v>INDIRECTO</v>
          </cell>
          <cell r="M134" t="str">
            <v>EXPORTACION</v>
          </cell>
          <cell r="N134">
            <v>1694.6</v>
          </cell>
        </row>
        <row r="135">
          <cell r="F135" t="str">
            <v>CONCENTRADO DE ORO</v>
          </cell>
          <cell r="J135" t="str">
            <v>CONT. 20'</v>
          </cell>
          <cell r="L135" t="str">
            <v>INDIRECTO</v>
          </cell>
          <cell r="M135" t="str">
            <v>EXPORTACION</v>
          </cell>
          <cell r="N135">
            <v>141.21</v>
          </cell>
        </row>
        <row r="136">
          <cell r="F136" t="str">
            <v>CONTENEDORES VACIOS</v>
          </cell>
          <cell r="J136" t="str">
            <v>CONT. 20'</v>
          </cell>
          <cell r="L136" t="str">
            <v>DIRECTO</v>
          </cell>
          <cell r="M136" t="str">
            <v>DESCARGA</v>
          </cell>
        </row>
        <row r="137">
          <cell r="F137" t="str">
            <v>CONTENEDORES VACIOS</v>
          </cell>
          <cell r="J137" t="str">
            <v>CONT. 20'</v>
          </cell>
          <cell r="L137" t="str">
            <v>DIRECTO</v>
          </cell>
          <cell r="M137" t="str">
            <v>DESCARGA</v>
          </cell>
        </row>
        <row r="138">
          <cell r="F138" t="str">
            <v>CONTENEDORES VACIOS</v>
          </cell>
          <cell r="J138" t="str">
            <v>CONT. 20'</v>
          </cell>
          <cell r="L138" t="str">
            <v>DIRECTO</v>
          </cell>
          <cell r="M138" t="str">
            <v>DESCARGA</v>
          </cell>
        </row>
        <row r="139">
          <cell r="F139" t="str">
            <v>CONTENEDORES VACIOS</v>
          </cell>
          <cell r="J139" t="str">
            <v>CONT. 20'</v>
          </cell>
          <cell r="L139" t="str">
            <v>DIRECTO</v>
          </cell>
          <cell r="M139" t="str">
            <v>DESCARGA</v>
          </cell>
        </row>
        <row r="140">
          <cell r="F140" t="str">
            <v>CONTENEDORES VACIOS</v>
          </cell>
          <cell r="J140" t="str">
            <v>CONT. 20'</v>
          </cell>
          <cell r="L140" t="str">
            <v>DIRECTO</v>
          </cell>
          <cell r="M140" t="str">
            <v>DESCARGA</v>
          </cell>
        </row>
        <row r="141">
          <cell r="F141" t="str">
            <v>CONTENEDORES VACIOS</v>
          </cell>
          <cell r="J141" t="str">
            <v>CONT. 20'</v>
          </cell>
          <cell r="L141" t="str">
            <v>DIRECTO</v>
          </cell>
          <cell r="M141" t="str">
            <v>DESCARGA</v>
          </cell>
        </row>
        <row r="142">
          <cell r="F142" t="str">
            <v>PACOTILLA</v>
          </cell>
          <cell r="J142" t="str">
            <v>UNIDAD</v>
          </cell>
          <cell r="L142" t="str">
            <v>DIRECTO</v>
          </cell>
          <cell r="M142" t="str">
            <v>ACT. PESQUERA</v>
          </cell>
          <cell r="N142">
            <v>20.75</v>
          </cell>
        </row>
        <row r="143">
          <cell r="F143" t="str">
            <v>PACOTILLA</v>
          </cell>
          <cell r="J143" t="str">
            <v>UNIDAD</v>
          </cell>
          <cell r="L143" t="str">
            <v>DIRECTO</v>
          </cell>
          <cell r="M143" t="str">
            <v>ACT. PESQUERA</v>
          </cell>
          <cell r="N143">
            <v>17.79</v>
          </cell>
        </row>
        <row r="144">
          <cell r="F144" t="str">
            <v>COMBUSTIBLE</v>
          </cell>
          <cell r="J144" t="str">
            <v>GRANEL</v>
          </cell>
          <cell r="L144" t="str">
            <v>DIRECTO</v>
          </cell>
          <cell r="M144" t="str">
            <v>ACT. PESQUERA</v>
          </cell>
          <cell r="N144">
            <v>10.29</v>
          </cell>
        </row>
        <row r="145">
          <cell r="F145" t="str">
            <v>COMBUSTIBLE</v>
          </cell>
          <cell r="J145" t="str">
            <v>GRANEL</v>
          </cell>
          <cell r="L145" t="str">
            <v>DIRECTO</v>
          </cell>
          <cell r="M145" t="str">
            <v>ACT. PESQUERA</v>
          </cell>
          <cell r="N145">
            <v>20.57</v>
          </cell>
        </row>
        <row r="146">
          <cell r="F146" t="str">
            <v>PACOTILLA</v>
          </cell>
          <cell r="J146" t="str">
            <v>UNIDAD</v>
          </cell>
          <cell r="L146" t="str">
            <v>DIRECTO</v>
          </cell>
          <cell r="M146" t="str">
            <v>ACT. PESQUERA</v>
          </cell>
          <cell r="N146">
            <v>1.1100000000000001</v>
          </cell>
        </row>
        <row r="147">
          <cell r="F147" t="str">
            <v>PACOTILLA</v>
          </cell>
          <cell r="J147" t="str">
            <v>UNIDAD</v>
          </cell>
          <cell r="L147" t="str">
            <v>DIRECTO</v>
          </cell>
          <cell r="M147" t="str">
            <v>ACT. PESQUERA</v>
          </cell>
          <cell r="N147">
            <v>0.39</v>
          </cell>
        </row>
        <row r="148">
          <cell r="F148" t="str">
            <v>USO AMARRADERO</v>
          </cell>
          <cell r="L148" t="str">
            <v>DIRECTO</v>
          </cell>
          <cell r="M148" t="str">
            <v>ACT. PESQUERA</v>
          </cell>
          <cell r="N148">
            <v>0</v>
          </cell>
        </row>
      </sheetData>
      <sheetData sheetId="8"/>
      <sheetData sheetId="9"/>
      <sheetData sheetId="10" refreshError="1">
        <row r="19">
          <cell r="B19" t="str">
            <v>DIRECTO</v>
          </cell>
        </row>
        <row r="25">
          <cell r="B25" t="str">
            <v>CONT. 20'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RIBO- 2008"/>
      <sheetName val="DESPACHO-2008"/>
      <sheetName val="2005"/>
      <sheetName val="2006"/>
      <sheetName val="2007"/>
      <sheetName val="ESTAD 2005"/>
      <sheetName val="ESTAD 2006"/>
      <sheetName val="ESTAD 2007"/>
      <sheetName val="ESTAD. 2008"/>
    </sheetNames>
    <sheetDataSet>
      <sheetData sheetId="0"/>
      <sheetData sheetId="1"/>
      <sheetData sheetId="2" refreshError="1">
        <row r="14">
          <cell r="J14">
            <v>20638.199999999997</v>
          </cell>
        </row>
      </sheetData>
      <sheetData sheetId="3"/>
      <sheetData sheetId="4"/>
      <sheetData sheetId="5" refreshError="1">
        <row r="15">
          <cell r="C15">
            <v>20638.199999999997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imal"/>
      <sheetName val="base"/>
      <sheetName val="MES2007"/>
      <sheetName val="MES"/>
      <sheetName val="MENSUAL"/>
      <sheetName val="ACUMULADO"/>
      <sheetName val="acumuladoxtp06"/>
      <sheetName val="acumuladoxtp07"/>
    </sheetNames>
    <sheetDataSet>
      <sheetData sheetId="0"/>
      <sheetData sheetId="1"/>
      <sheetData sheetId="2"/>
      <sheetData sheetId="3"/>
      <sheetData sheetId="4" refreshError="1">
        <row r="7">
          <cell r="B7" t="str">
            <v>Enero</v>
          </cell>
          <cell r="C7" t="str">
            <v>Febrero</v>
          </cell>
          <cell r="D7" t="str">
            <v>Marzo</v>
          </cell>
          <cell r="E7" t="str">
            <v>Abril</v>
          </cell>
          <cell r="F7" t="str">
            <v>Mayo</v>
          </cell>
          <cell r="G7" t="str">
            <v>Junio</v>
          </cell>
          <cell r="H7" t="str">
            <v>Julio</v>
          </cell>
          <cell r="I7" t="str">
            <v>Agosto</v>
          </cell>
          <cell r="J7" t="str">
            <v>Septiembre</v>
          </cell>
          <cell r="K7" t="str">
            <v>Octubre</v>
          </cell>
          <cell r="L7" t="str">
            <v>Noviembre</v>
          </cell>
          <cell r="M7" t="str">
            <v>Diciembre</v>
          </cell>
        </row>
      </sheetData>
      <sheetData sheetId="5"/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co Terminals Limited (1)"/>
      <sheetName val="Casco Terminals Limited (2)"/>
    </sheetNames>
    <sheetDataSet>
      <sheetData sheetId="0" refreshError="1">
        <row r="43">
          <cell r="T43">
            <v>8</v>
          </cell>
          <cell r="U43">
            <v>16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D9E4B-6DBC-45AC-8188-84D86D247C16}">
  <dimension ref="A1:GC28"/>
  <sheetViews>
    <sheetView showGridLines="0" tabSelected="1" topLeftCell="A6" zoomScale="85" zoomScaleNormal="85" workbookViewId="0">
      <selection activeCell="P10" sqref="P10"/>
    </sheetView>
  </sheetViews>
  <sheetFormatPr baseColWidth="10" defaultRowHeight="14.5" outlineLevelRow="2" outlineLevelCol="1" x14ac:dyDescent="0.35"/>
  <cols>
    <col min="1" max="1" width="45.453125" bestFit="1" customWidth="1"/>
    <col min="3" max="3" width="10.81640625" customWidth="1"/>
    <col min="4" max="15" width="10.81640625" hidden="1" customWidth="1" outlineLevel="1"/>
    <col min="16" max="16" width="10.81640625" customWidth="1" collapsed="1"/>
    <col min="17" max="28" width="10.81640625" hidden="1" customWidth="1" outlineLevel="1"/>
    <col min="29" max="29" width="10.81640625" customWidth="1" collapsed="1"/>
    <col min="30" max="41" width="10.81640625" hidden="1" customWidth="1" outlineLevel="1"/>
    <col min="42" max="42" width="10.81640625" customWidth="1" collapsed="1"/>
    <col min="43" max="54" width="10.81640625" hidden="1" customWidth="1" outlineLevel="1"/>
    <col min="55" max="55" width="10.81640625" customWidth="1" collapsed="1"/>
    <col min="56" max="67" width="10.81640625" hidden="1" customWidth="1" outlineLevel="1"/>
    <col min="68" max="68" width="10.81640625" customWidth="1" collapsed="1"/>
    <col min="69" max="80" width="10.81640625" hidden="1" customWidth="1" outlineLevel="1"/>
    <col min="81" max="81" width="10.81640625" customWidth="1" collapsed="1"/>
    <col min="82" max="93" width="10.81640625" hidden="1" customWidth="1" outlineLevel="1"/>
    <col min="94" max="94" width="10.81640625" customWidth="1" collapsed="1"/>
    <col min="95" max="106" width="10.81640625" hidden="1" customWidth="1" outlineLevel="1"/>
    <col min="107" max="107" width="10.81640625" customWidth="1" collapsed="1"/>
    <col min="108" max="119" width="10.81640625" hidden="1" customWidth="1" outlineLevel="1"/>
    <col min="120" max="120" width="10.81640625" customWidth="1" collapsed="1"/>
    <col min="121" max="132" width="10.81640625" hidden="1" customWidth="1" outlineLevel="1"/>
    <col min="133" max="133" width="10.81640625" customWidth="1" collapsed="1"/>
    <col min="134" max="145" width="10.81640625" hidden="1" customWidth="1" outlineLevel="1"/>
    <col min="146" max="146" width="10.81640625" customWidth="1" collapsed="1"/>
    <col min="147" max="158" width="10.81640625" hidden="1" customWidth="1" outlineLevel="1"/>
    <col min="159" max="159" width="10.90625" customWidth="1" collapsed="1"/>
    <col min="160" max="160" width="11.453125" hidden="1" customWidth="1" outlineLevel="1"/>
    <col min="161" max="171" width="10.90625" hidden="1" customWidth="1" outlineLevel="1"/>
    <col min="172" max="172" width="10.90625" collapsed="1"/>
    <col min="173" max="184" width="10.90625" hidden="1" customWidth="1" outlineLevel="1"/>
    <col min="185" max="185" width="10.90625" collapsed="1"/>
  </cols>
  <sheetData>
    <row r="1" spans="1:185" x14ac:dyDescent="0.35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</row>
    <row r="2" spans="1:185" ht="36" customHeight="1" x14ac:dyDescent="0.35">
      <c r="A2" s="88" t="s">
        <v>0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</row>
    <row r="3" spans="1:185" ht="6" customHeight="1" x14ac:dyDescent="0.35">
      <c r="A3" s="3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</row>
    <row r="4" spans="1:185" ht="61.5" customHeight="1" x14ac:dyDescent="0.35">
      <c r="A4" s="90" t="s">
        <v>65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  <c r="CD4" s="90"/>
      <c r="CE4" s="90"/>
      <c r="CF4" s="90"/>
      <c r="CG4" s="90"/>
      <c r="CH4" s="90"/>
      <c r="CI4" s="90"/>
      <c r="CJ4" s="90"/>
      <c r="CK4" s="90"/>
      <c r="CL4" s="90"/>
      <c r="CM4" s="90"/>
      <c r="CN4" s="90"/>
      <c r="CO4" s="90"/>
      <c r="CP4" s="90"/>
      <c r="CQ4" s="90"/>
      <c r="CR4" s="90"/>
      <c r="CS4" s="90"/>
      <c r="CT4" s="90"/>
      <c r="CU4" s="90"/>
      <c r="CV4" s="90"/>
      <c r="CW4" s="90"/>
      <c r="CX4" s="90"/>
      <c r="CY4" s="90"/>
      <c r="CZ4" s="90"/>
      <c r="DA4" s="90"/>
      <c r="DB4" s="90"/>
      <c r="DC4" s="90"/>
      <c r="DD4" s="90"/>
      <c r="DE4" s="90"/>
      <c r="DF4" s="90"/>
      <c r="DG4" s="90"/>
      <c r="DH4" s="90"/>
      <c r="DI4" s="90"/>
      <c r="DJ4" s="90"/>
      <c r="DK4" s="90"/>
      <c r="DL4" s="90"/>
      <c r="DM4" s="90"/>
      <c r="DN4" s="90"/>
      <c r="DO4" s="90"/>
      <c r="DP4" s="90"/>
      <c r="DQ4" s="90"/>
      <c r="DR4" s="90"/>
      <c r="DS4" s="90"/>
      <c r="DT4" s="90"/>
      <c r="DU4" s="90"/>
      <c r="DV4" s="90"/>
      <c r="DW4" s="90"/>
      <c r="DX4" s="90"/>
      <c r="DY4" s="90"/>
      <c r="DZ4" s="90"/>
      <c r="EA4" s="90"/>
      <c r="EB4" s="90"/>
      <c r="EC4" s="90"/>
      <c r="ED4" s="90"/>
      <c r="EE4" s="90"/>
      <c r="EF4" s="90"/>
      <c r="EG4" s="90"/>
      <c r="EH4" s="90"/>
      <c r="EI4" s="90"/>
      <c r="EJ4" s="90"/>
      <c r="EK4" s="90"/>
      <c r="EL4" s="90"/>
      <c r="EM4" s="90"/>
      <c r="EN4" s="90"/>
      <c r="EO4" s="90"/>
      <c r="EP4" s="90"/>
      <c r="EQ4" s="90"/>
      <c r="ER4" s="90"/>
      <c r="ES4" s="90"/>
      <c r="ET4" s="90"/>
      <c r="EU4" s="90"/>
      <c r="EV4" s="90"/>
      <c r="EW4" s="90"/>
      <c r="EX4" s="90"/>
      <c r="EY4" s="90"/>
      <c r="EZ4" s="90"/>
      <c r="FA4" s="90"/>
      <c r="FB4" s="90"/>
      <c r="FC4" s="90"/>
      <c r="FD4" s="90"/>
      <c r="FE4" s="90"/>
      <c r="FF4" s="90"/>
      <c r="FG4" s="90"/>
      <c r="FH4" s="90"/>
      <c r="FI4" s="90"/>
      <c r="FJ4" s="90"/>
      <c r="FK4" s="90"/>
      <c r="FL4" s="90"/>
      <c r="FM4" s="90"/>
      <c r="FN4" s="90"/>
      <c r="FO4" s="90"/>
      <c r="FP4" s="90"/>
      <c r="FQ4" s="90"/>
      <c r="FR4" s="90"/>
      <c r="FS4" s="90"/>
      <c r="FT4" s="90"/>
      <c r="FU4" s="90"/>
      <c r="FV4" s="90"/>
      <c r="FW4" s="90"/>
      <c r="FX4" s="90"/>
      <c r="FY4" s="90"/>
      <c r="FZ4" s="90"/>
      <c r="GA4" s="90"/>
      <c r="GB4" s="90"/>
      <c r="GC4" s="90"/>
    </row>
    <row r="5" spans="1:185" ht="3" customHeight="1" x14ac:dyDescent="0.6">
      <c r="A5" s="4"/>
      <c r="B5" s="1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</row>
    <row r="6" spans="1:185" ht="45" customHeight="1" x14ac:dyDescent="0.35">
      <c r="A6" s="6" t="s">
        <v>1</v>
      </c>
      <c r="B6" s="6"/>
      <c r="C6" s="7" t="s">
        <v>2</v>
      </c>
      <c r="D6" s="7">
        <v>40179</v>
      </c>
      <c r="E6" s="7">
        <v>40210</v>
      </c>
      <c r="F6" s="7">
        <v>40238</v>
      </c>
      <c r="G6" s="7">
        <v>40269</v>
      </c>
      <c r="H6" s="7">
        <v>40299</v>
      </c>
      <c r="I6" s="7">
        <v>40330</v>
      </c>
      <c r="J6" s="7">
        <v>40360</v>
      </c>
      <c r="K6" s="7">
        <v>40391</v>
      </c>
      <c r="L6" s="7">
        <v>40422</v>
      </c>
      <c r="M6" s="7">
        <v>40452</v>
      </c>
      <c r="N6" s="7">
        <v>40483</v>
      </c>
      <c r="O6" s="7">
        <v>40513</v>
      </c>
      <c r="P6" s="8" t="s">
        <v>3</v>
      </c>
      <c r="Q6" s="7">
        <v>40544</v>
      </c>
      <c r="R6" s="7">
        <v>40575</v>
      </c>
      <c r="S6" s="7">
        <v>40603</v>
      </c>
      <c r="T6" s="7">
        <v>40634</v>
      </c>
      <c r="U6" s="7">
        <v>40664</v>
      </c>
      <c r="V6" s="7">
        <v>40695</v>
      </c>
      <c r="W6" s="7">
        <v>40725</v>
      </c>
      <c r="X6" s="7">
        <v>40756</v>
      </c>
      <c r="Y6" s="7">
        <v>40787</v>
      </c>
      <c r="Z6" s="7">
        <v>40817</v>
      </c>
      <c r="AA6" s="7">
        <v>40848</v>
      </c>
      <c r="AB6" s="7">
        <v>40878</v>
      </c>
      <c r="AC6" s="8" t="s">
        <v>4</v>
      </c>
      <c r="AD6" s="7">
        <v>40909</v>
      </c>
      <c r="AE6" s="7">
        <v>40940</v>
      </c>
      <c r="AF6" s="7">
        <v>40969</v>
      </c>
      <c r="AG6" s="7">
        <v>41000</v>
      </c>
      <c r="AH6" s="7">
        <v>41030</v>
      </c>
      <c r="AI6" s="7">
        <v>41061</v>
      </c>
      <c r="AJ6" s="7">
        <v>41091</v>
      </c>
      <c r="AK6" s="7">
        <v>41122</v>
      </c>
      <c r="AL6" s="7">
        <v>41153</v>
      </c>
      <c r="AM6" s="7">
        <v>41183</v>
      </c>
      <c r="AN6" s="7">
        <v>41214</v>
      </c>
      <c r="AO6" s="7">
        <v>41244</v>
      </c>
      <c r="AP6" s="8" t="s">
        <v>5</v>
      </c>
      <c r="AQ6" s="7">
        <v>41275</v>
      </c>
      <c r="AR6" s="7">
        <v>41306</v>
      </c>
      <c r="AS6" s="7">
        <v>41334</v>
      </c>
      <c r="AT6" s="7">
        <v>41365</v>
      </c>
      <c r="AU6" s="7">
        <v>41395</v>
      </c>
      <c r="AV6" s="7">
        <v>41426</v>
      </c>
      <c r="AW6" s="7">
        <v>41456</v>
      </c>
      <c r="AX6" s="7">
        <v>41487</v>
      </c>
      <c r="AY6" s="7">
        <v>41518</v>
      </c>
      <c r="AZ6" s="7">
        <v>41548</v>
      </c>
      <c r="BA6" s="7">
        <v>41579</v>
      </c>
      <c r="BB6" s="7">
        <v>41609</v>
      </c>
      <c r="BC6" s="8" t="s">
        <v>6</v>
      </c>
      <c r="BD6" s="7">
        <v>41640</v>
      </c>
      <c r="BE6" s="7">
        <v>41671</v>
      </c>
      <c r="BF6" s="7">
        <v>41699</v>
      </c>
      <c r="BG6" s="7">
        <v>41730</v>
      </c>
      <c r="BH6" s="7">
        <v>41760</v>
      </c>
      <c r="BI6" s="7">
        <v>41791</v>
      </c>
      <c r="BJ6" s="7">
        <v>41821</v>
      </c>
      <c r="BK6" s="7">
        <v>41852</v>
      </c>
      <c r="BL6" s="7">
        <v>41883</v>
      </c>
      <c r="BM6" s="7">
        <v>41913</v>
      </c>
      <c r="BN6" s="7">
        <v>41944</v>
      </c>
      <c r="BO6" s="7">
        <v>41974</v>
      </c>
      <c r="BP6" s="8" t="s">
        <v>7</v>
      </c>
      <c r="BQ6" s="7">
        <v>42005</v>
      </c>
      <c r="BR6" s="7">
        <v>42036</v>
      </c>
      <c r="BS6" s="7">
        <v>42064</v>
      </c>
      <c r="BT6" s="7">
        <v>42095</v>
      </c>
      <c r="BU6" s="7">
        <v>42125</v>
      </c>
      <c r="BV6" s="7">
        <v>42156</v>
      </c>
      <c r="BW6" s="7">
        <v>42186</v>
      </c>
      <c r="BX6" s="7">
        <v>42217</v>
      </c>
      <c r="BY6" s="7">
        <v>42248</v>
      </c>
      <c r="BZ6" s="7">
        <v>42278</v>
      </c>
      <c r="CA6" s="7">
        <v>42309</v>
      </c>
      <c r="CB6" s="7">
        <v>42339</v>
      </c>
      <c r="CC6" s="8" t="s">
        <v>8</v>
      </c>
      <c r="CD6" s="7">
        <v>42370</v>
      </c>
      <c r="CE6" s="7">
        <v>42401</v>
      </c>
      <c r="CF6" s="7">
        <v>42430</v>
      </c>
      <c r="CG6" s="7">
        <v>42461</v>
      </c>
      <c r="CH6" s="7">
        <v>42491</v>
      </c>
      <c r="CI6" s="7">
        <v>42522</v>
      </c>
      <c r="CJ6" s="7">
        <v>42552</v>
      </c>
      <c r="CK6" s="7">
        <v>42583</v>
      </c>
      <c r="CL6" s="7">
        <v>42614</v>
      </c>
      <c r="CM6" s="7">
        <v>42644</v>
      </c>
      <c r="CN6" s="7">
        <v>42675</v>
      </c>
      <c r="CO6" s="7">
        <v>42705</v>
      </c>
      <c r="CP6" s="8" t="s">
        <v>9</v>
      </c>
      <c r="CQ6" s="7">
        <v>42736</v>
      </c>
      <c r="CR6" s="7">
        <v>42767</v>
      </c>
      <c r="CS6" s="7">
        <v>42795</v>
      </c>
      <c r="CT6" s="7">
        <v>42826</v>
      </c>
      <c r="CU6" s="7">
        <v>42856</v>
      </c>
      <c r="CV6" s="7">
        <v>42887</v>
      </c>
      <c r="CW6" s="7">
        <v>42917</v>
      </c>
      <c r="CX6" s="7">
        <v>42948</v>
      </c>
      <c r="CY6" s="7">
        <v>42979</v>
      </c>
      <c r="CZ6" s="7">
        <v>43009</v>
      </c>
      <c r="DA6" s="7">
        <v>43040</v>
      </c>
      <c r="DB6" s="7">
        <v>43070</v>
      </c>
      <c r="DC6" s="8" t="s">
        <v>10</v>
      </c>
      <c r="DD6" s="7">
        <v>43101</v>
      </c>
      <c r="DE6" s="7">
        <v>43132</v>
      </c>
      <c r="DF6" s="7">
        <v>43160</v>
      </c>
      <c r="DG6" s="7">
        <v>43191</v>
      </c>
      <c r="DH6" s="7">
        <v>43221</v>
      </c>
      <c r="DI6" s="7">
        <v>43252</v>
      </c>
      <c r="DJ6" s="7">
        <v>43282</v>
      </c>
      <c r="DK6" s="7">
        <v>43313</v>
      </c>
      <c r="DL6" s="7">
        <v>43344</v>
      </c>
      <c r="DM6" s="7">
        <v>43374</v>
      </c>
      <c r="DN6" s="7">
        <v>43405</v>
      </c>
      <c r="DO6" s="7">
        <v>43435</v>
      </c>
      <c r="DP6" s="8" t="s">
        <v>11</v>
      </c>
      <c r="DQ6" s="7">
        <v>43466</v>
      </c>
      <c r="DR6" s="7">
        <v>43497</v>
      </c>
      <c r="DS6" s="7">
        <v>43525</v>
      </c>
      <c r="DT6" s="7">
        <v>43556</v>
      </c>
      <c r="DU6" s="7">
        <v>43586</v>
      </c>
      <c r="DV6" s="7">
        <v>43617</v>
      </c>
      <c r="DW6" s="7">
        <v>43647</v>
      </c>
      <c r="DX6" s="7">
        <v>43678</v>
      </c>
      <c r="DY6" s="7">
        <v>43709</v>
      </c>
      <c r="DZ6" s="7">
        <v>43739</v>
      </c>
      <c r="EA6" s="7">
        <v>43770</v>
      </c>
      <c r="EB6" s="7">
        <v>43800</v>
      </c>
      <c r="EC6" s="8" t="s">
        <v>12</v>
      </c>
      <c r="ED6" s="7">
        <v>43831</v>
      </c>
      <c r="EE6" s="7">
        <v>43862</v>
      </c>
      <c r="EF6" s="7">
        <v>43891</v>
      </c>
      <c r="EG6" s="7">
        <v>43922</v>
      </c>
      <c r="EH6" s="7">
        <v>43952</v>
      </c>
      <c r="EI6" s="7">
        <v>43983</v>
      </c>
      <c r="EJ6" s="7">
        <v>44013</v>
      </c>
      <c r="EK6" s="7">
        <v>44044</v>
      </c>
      <c r="EL6" s="7">
        <v>44075</v>
      </c>
      <c r="EM6" s="7">
        <v>44105</v>
      </c>
      <c r="EN6" s="7">
        <v>44136</v>
      </c>
      <c r="EO6" s="7">
        <v>44166</v>
      </c>
      <c r="EP6" s="8" t="s">
        <v>13</v>
      </c>
      <c r="EQ6" s="7">
        <v>44197</v>
      </c>
      <c r="ER6" s="7">
        <v>44228</v>
      </c>
      <c r="ES6" s="7">
        <v>44256</v>
      </c>
      <c r="ET6" s="7">
        <v>44287</v>
      </c>
      <c r="EU6" s="7">
        <v>44317</v>
      </c>
      <c r="EV6" s="7">
        <v>44348</v>
      </c>
      <c r="EW6" s="7">
        <v>44378</v>
      </c>
      <c r="EX6" s="7">
        <v>44409</v>
      </c>
      <c r="EY6" s="7">
        <v>44440</v>
      </c>
      <c r="EZ6" s="7">
        <v>44470</v>
      </c>
      <c r="FA6" s="7">
        <v>44501</v>
      </c>
      <c r="FB6" s="7">
        <v>44531</v>
      </c>
      <c r="FC6" s="8" t="s">
        <v>61</v>
      </c>
      <c r="FD6" s="7">
        <v>44562</v>
      </c>
      <c r="FE6" s="7">
        <v>44593</v>
      </c>
      <c r="FF6" s="7">
        <v>44621</v>
      </c>
      <c r="FG6" s="7">
        <v>44652</v>
      </c>
      <c r="FH6" s="7">
        <v>44682</v>
      </c>
      <c r="FI6" s="7">
        <v>44713</v>
      </c>
      <c r="FJ6" s="7">
        <v>44743</v>
      </c>
      <c r="FK6" s="7">
        <v>44774</v>
      </c>
      <c r="FL6" s="7">
        <v>44805</v>
      </c>
      <c r="FM6" s="7">
        <v>44835</v>
      </c>
      <c r="FN6" s="7">
        <v>44866</v>
      </c>
      <c r="FO6" s="7">
        <v>44896</v>
      </c>
      <c r="FP6" s="8" t="s">
        <v>63</v>
      </c>
      <c r="FQ6" s="7">
        <v>44927</v>
      </c>
      <c r="FR6" s="7">
        <v>44958</v>
      </c>
      <c r="FS6" s="7">
        <v>44986</v>
      </c>
      <c r="FT6" s="7">
        <v>45017</v>
      </c>
      <c r="FU6" s="7">
        <v>45047</v>
      </c>
      <c r="FV6" s="7">
        <v>45078</v>
      </c>
      <c r="FW6" s="7">
        <v>45108</v>
      </c>
      <c r="FX6" s="7">
        <v>45139</v>
      </c>
      <c r="FY6" s="7">
        <v>45170</v>
      </c>
      <c r="FZ6" s="7">
        <v>45200</v>
      </c>
      <c r="GA6" s="7">
        <v>45231</v>
      </c>
      <c r="GB6" s="7">
        <v>45261</v>
      </c>
      <c r="GC6" s="8" t="s">
        <v>64</v>
      </c>
    </row>
    <row r="7" spans="1:185" ht="7.5" customHeight="1" x14ac:dyDescent="0.35">
      <c r="A7" s="9"/>
      <c r="B7" s="9"/>
      <c r="C7" s="9"/>
      <c r="D7" s="10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FC7" s="10"/>
      <c r="FD7" s="10"/>
      <c r="FP7" s="10"/>
      <c r="FQ7" s="10"/>
      <c r="GC7" s="10"/>
    </row>
    <row r="8" spans="1:185" x14ac:dyDescent="0.35">
      <c r="A8" s="11" t="s">
        <v>14</v>
      </c>
      <c r="B8" s="11"/>
      <c r="C8" s="12"/>
      <c r="D8" s="13">
        <f t="shared" ref="D8:BO8" si="0">+D9+D21</f>
        <v>402288.02999999997</v>
      </c>
      <c r="E8" s="13">
        <f t="shared" si="0"/>
        <v>467742.49</v>
      </c>
      <c r="F8" s="13">
        <f t="shared" si="0"/>
        <v>535512.07999999996</v>
      </c>
      <c r="G8" s="13">
        <f t="shared" si="0"/>
        <v>326210</v>
      </c>
      <c r="H8" s="13">
        <f t="shared" si="0"/>
        <v>592018.96</v>
      </c>
      <c r="I8" s="13">
        <f t="shared" si="0"/>
        <v>583154.48</v>
      </c>
      <c r="J8" s="13">
        <f t="shared" si="0"/>
        <v>665106.57999999996</v>
      </c>
      <c r="K8" s="13">
        <f t="shared" si="0"/>
        <v>709104.7</v>
      </c>
      <c r="L8" s="13">
        <f t="shared" si="0"/>
        <v>735495.55</v>
      </c>
      <c r="M8" s="13">
        <f t="shared" si="0"/>
        <v>712513.3</v>
      </c>
      <c r="N8" s="13">
        <f t="shared" si="0"/>
        <v>786777.65</v>
      </c>
      <c r="O8" s="13">
        <f t="shared" si="0"/>
        <v>928557.64</v>
      </c>
      <c r="P8" s="13">
        <f t="shared" si="0"/>
        <v>7444481.4600000009</v>
      </c>
      <c r="Q8" s="13">
        <f t="shared" si="0"/>
        <v>594861.13</v>
      </c>
      <c r="R8" s="13">
        <f t="shared" si="0"/>
        <v>872613.54999999993</v>
      </c>
      <c r="S8" s="13">
        <f t="shared" si="0"/>
        <v>775612.36</v>
      </c>
      <c r="T8" s="13">
        <f t="shared" si="0"/>
        <v>653576.59</v>
      </c>
      <c r="U8" s="13">
        <f t="shared" si="0"/>
        <v>646042.17900000012</v>
      </c>
      <c r="V8" s="13">
        <f t="shared" si="0"/>
        <v>846409.49199999997</v>
      </c>
      <c r="W8" s="13">
        <f t="shared" si="0"/>
        <v>859806.77499999991</v>
      </c>
      <c r="X8" s="13">
        <f t="shared" si="0"/>
        <v>819704.75500000012</v>
      </c>
      <c r="Y8" s="13">
        <f t="shared" si="0"/>
        <v>923646.79</v>
      </c>
      <c r="Z8" s="13">
        <f t="shared" si="0"/>
        <v>838720.04899999988</v>
      </c>
      <c r="AA8" s="13">
        <f t="shared" si="0"/>
        <v>786200.38500000001</v>
      </c>
      <c r="AB8" s="13">
        <f t="shared" si="0"/>
        <v>697609.505</v>
      </c>
      <c r="AC8" s="13">
        <f t="shared" ref="AC8" si="1">+AC9+AC21</f>
        <v>9314803.5600000005</v>
      </c>
      <c r="AD8" s="13">
        <f t="shared" si="0"/>
        <v>567432.35</v>
      </c>
      <c r="AE8" s="13">
        <f t="shared" si="0"/>
        <v>415855.1</v>
      </c>
      <c r="AF8" s="13">
        <f t="shared" si="0"/>
        <v>406145.86999999994</v>
      </c>
      <c r="AG8" s="13">
        <f t="shared" si="0"/>
        <v>444879.13300000003</v>
      </c>
      <c r="AH8" s="13">
        <f t="shared" si="0"/>
        <v>498991.16099999991</v>
      </c>
      <c r="AI8" s="13">
        <f t="shared" si="0"/>
        <v>581951.04999999993</v>
      </c>
      <c r="AJ8" s="13">
        <f t="shared" si="0"/>
        <v>487477.45</v>
      </c>
      <c r="AK8" s="13">
        <f t="shared" si="0"/>
        <v>371960.01499999996</v>
      </c>
      <c r="AL8" s="13">
        <f t="shared" si="0"/>
        <v>584723.28500000003</v>
      </c>
      <c r="AM8" s="13">
        <f t="shared" si="0"/>
        <v>615044.84499999986</v>
      </c>
      <c r="AN8" s="13">
        <f t="shared" si="0"/>
        <v>669792.63500000001</v>
      </c>
      <c r="AO8" s="13">
        <f t="shared" si="0"/>
        <v>369946.16</v>
      </c>
      <c r="AP8" s="13">
        <f t="shared" ref="AP8" si="2">+AP9+AP21</f>
        <v>6014199.0539999995</v>
      </c>
      <c r="AQ8" s="13">
        <f t="shared" si="0"/>
        <v>599774.11900000018</v>
      </c>
      <c r="AR8" s="13">
        <f t="shared" si="0"/>
        <v>671437.23</v>
      </c>
      <c r="AS8" s="13">
        <f t="shared" si="0"/>
        <v>512227.64500000002</v>
      </c>
      <c r="AT8" s="13">
        <f t="shared" si="0"/>
        <v>403883.52600000001</v>
      </c>
      <c r="AU8" s="13">
        <f t="shared" si="0"/>
        <v>458848.70799999998</v>
      </c>
      <c r="AV8" s="13">
        <f t="shared" si="0"/>
        <v>603821.55799999996</v>
      </c>
      <c r="AW8" s="13">
        <f t="shared" si="0"/>
        <v>509934.777</v>
      </c>
      <c r="AX8" s="13">
        <f t="shared" si="0"/>
        <v>624970.71799999999</v>
      </c>
      <c r="AY8" s="13">
        <f t="shared" si="0"/>
        <v>829667.38699999987</v>
      </c>
      <c r="AZ8" s="13">
        <f t="shared" si="0"/>
        <v>504650.9</v>
      </c>
      <c r="BA8" s="13">
        <f t="shared" si="0"/>
        <v>543537.21299999999</v>
      </c>
      <c r="BB8" s="13">
        <f t="shared" si="0"/>
        <v>707530.76100000006</v>
      </c>
      <c r="BC8" s="13">
        <f t="shared" ref="BC8" si="3">+BC9+BC21</f>
        <v>6970284.5419999994</v>
      </c>
      <c r="BD8" s="13">
        <f t="shared" si="0"/>
        <v>574881.33002185053</v>
      </c>
      <c r="BE8" s="13">
        <f t="shared" si="0"/>
        <v>730364.80804370088</v>
      </c>
      <c r="BF8" s="13">
        <f t="shared" si="0"/>
        <v>819936.95606555126</v>
      </c>
      <c r="BG8" s="13">
        <f t="shared" si="0"/>
        <v>507116.03510925209</v>
      </c>
      <c r="BH8" s="13">
        <f t="shared" si="0"/>
        <v>561119.1031311024</v>
      </c>
      <c r="BI8" s="13">
        <f t="shared" si="0"/>
        <v>663453.23808740161</v>
      </c>
      <c r="BJ8" s="13">
        <f t="shared" si="0"/>
        <v>708726.50404370076</v>
      </c>
      <c r="BK8" s="13">
        <f t="shared" si="0"/>
        <v>810183.96606555115</v>
      </c>
      <c r="BL8" s="13">
        <f t="shared" si="0"/>
        <v>845722.12719665375</v>
      </c>
      <c r="BM8" s="13">
        <f t="shared" si="0"/>
        <v>714133.25606555119</v>
      </c>
      <c r="BN8" s="13">
        <f t="shared" si="0"/>
        <v>680510.18404370069</v>
      </c>
      <c r="BO8" s="13">
        <f t="shared" si="0"/>
        <v>803980.61206555145</v>
      </c>
      <c r="BP8" s="13">
        <f t="shared" ref="BP8" si="4">+BP9+BP21</f>
        <v>8420128.1199395675</v>
      </c>
      <c r="BQ8" s="13">
        <f t="shared" ref="BQ8:EP8" si="5">+BQ9+BQ21</f>
        <v>925407.60999999987</v>
      </c>
      <c r="BR8" s="13">
        <f t="shared" si="5"/>
        <v>523799.64</v>
      </c>
      <c r="BS8" s="13">
        <f t="shared" si="5"/>
        <v>586173.87000000011</v>
      </c>
      <c r="BT8" s="13">
        <f t="shared" si="5"/>
        <v>513451.11</v>
      </c>
      <c r="BU8" s="13">
        <f t="shared" si="5"/>
        <v>588316.59499999997</v>
      </c>
      <c r="BV8" s="13">
        <f t="shared" si="5"/>
        <v>1004777.905</v>
      </c>
      <c r="BW8" s="13">
        <f t="shared" si="5"/>
        <v>914986.54999999993</v>
      </c>
      <c r="BX8" s="13">
        <f t="shared" si="5"/>
        <v>960907.67</v>
      </c>
      <c r="BY8" s="13">
        <f t="shared" si="5"/>
        <v>725036.42000000016</v>
      </c>
      <c r="BZ8" s="13">
        <f t="shared" si="5"/>
        <v>785129.86</v>
      </c>
      <c r="CA8" s="13">
        <f t="shared" si="5"/>
        <v>782908.13</v>
      </c>
      <c r="CB8" s="13">
        <f t="shared" si="5"/>
        <v>634409.88500000001</v>
      </c>
      <c r="CC8" s="13">
        <f t="shared" si="5"/>
        <v>8945305.2449999973</v>
      </c>
      <c r="CD8" s="13">
        <f t="shared" si="5"/>
        <v>735941.02100000007</v>
      </c>
      <c r="CE8" s="13">
        <f t="shared" si="5"/>
        <v>573678.28</v>
      </c>
      <c r="CF8" s="13">
        <f t="shared" si="5"/>
        <v>705763.79000000015</v>
      </c>
      <c r="CG8" s="13">
        <f t="shared" si="5"/>
        <v>534628.92499999993</v>
      </c>
      <c r="CH8" s="13">
        <f t="shared" si="5"/>
        <v>618141.79499999993</v>
      </c>
      <c r="CI8" s="13">
        <f t="shared" si="5"/>
        <v>446427.16000000003</v>
      </c>
      <c r="CJ8" s="13">
        <f t="shared" si="5"/>
        <v>658419.94999999995</v>
      </c>
      <c r="CK8" s="13">
        <f t="shared" si="5"/>
        <v>910331.67</v>
      </c>
      <c r="CL8" s="13">
        <f t="shared" si="5"/>
        <v>846947.77300000028</v>
      </c>
      <c r="CM8" s="13">
        <f t="shared" si="5"/>
        <v>1020139.7800000001</v>
      </c>
      <c r="CN8" s="13">
        <f t="shared" si="5"/>
        <v>853304.53999999992</v>
      </c>
      <c r="CO8" s="13">
        <f t="shared" si="5"/>
        <v>476298.94999999995</v>
      </c>
      <c r="CP8" s="13">
        <f t="shared" si="5"/>
        <v>8380023.6340000015</v>
      </c>
      <c r="CQ8" s="13">
        <f t="shared" si="5"/>
        <v>881656.39000000013</v>
      </c>
      <c r="CR8" s="13">
        <f t="shared" si="5"/>
        <v>817078.09</v>
      </c>
      <c r="CS8" s="13">
        <f t="shared" si="5"/>
        <v>1024591.5550000001</v>
      </c>
      <c r="CT8" s="13">
        <f t="shared" si="5"/>
        <v>1111603.6719999998</v>
      </c>
      <c r="CU8" s="13">
        <f t="shared" si="5"/>
        <v>901025.2300000001</v>
      </c>
      <c r="CV8" s="13">
        <f t="shared" si="5"/>
        <v>779742.71399999992</v>
      </c>
      <c r="CW8" s="13">
        <f t="shared" si="5"/>
        <v>851245.69000000006</v>
      </c>
      <c r="CX8" s="13">
        <f t="shared" si="5"/>
        <v>1073570.8999999999</v>
      </c>
      <c r="CY8" s="13">
        <f t="shared" si="5"/>
        <v>899905.40599999984</v>
      </c>
      <c r="CZ8" s="13">
        <f t="shared" si="5"/>
        <v>932181.90999999992</v>
      </c>
      <c r="DA8" s="13">
        <f t="shared" si="5"/>
        <v>1225084.5089999998</v>
      </c>
      <c r="DB8" s="13">
        <f t="shared" si="5"/>
        <v>947076.64200000011</v>
      </c>
      <c r="DC8" s="13">
        <f t="shared" si="5"/>
        <v>11444762.707999999</v>
      </c>
      <c r="DD8" s="13">
        <f t="shared" si="5"/>
        <v>624381.12000000011</v>
      </c>
      <c r="DE8" s="13">
        <f t="shared" si="5"/>
        <v>618811.70771410444</v>
      </c>
      <c r="DF8" s="13">
        <f t="shared" si="5"/>
        <v>860082.17999999982</v>
      </c>
      <c r="DG8" s="13">
        <f t="shared" si="5"/>
        <v>719841.93000000017</v>
      </c>
      <c r="DH8" s="13">
        <f t="shared" si="5"/>
        <v>776297.87600000005</v>
      </c>
      <c r="DI8" s="13">
        <f t="shared" si="5"/>
        <v>744383.0399999998</v>
      </c>
      <c r="DJ8" s="13">
        <f t="shared" si="5"/>
        <v>726513.83</v>
      </c>
      <c r="DK8" s="13">
        <f t="shared" si="5"/>
        <v>900290.04399999988</v>
      </c>
      <c r="DL8" s="13">
        <f t="shared" si="5"/>
        <v>903104.67500000005</v>
      </c>
      <c r="DM8" s="13">
        <f t="shared" si="5"/>
        <v>806257.50999999989</v>
      </c>
      <c r="DN8" s="13">
        <f t="shared" si="5"/>
        <v>666613.39500000002</v>
      </c>
      <c r="DO8" s="13">
        <f t="shared" si="5"/>
        <v>755541.37500000012</v>
      </c>
      <c r="DP8" s="13">
        <f t="shared" si="5"/>
        <v>9102118.6827141028</v>
      </c>
      <c r="DQ8" s="13">
        <f t="shared" si="5"/>
        <v>959655.97000000009</v>
      </c>
      <c r="DR8" s="13">
        <f t="shared" si="5"/>
        <v>889711.04200000002</v>
      </c>
      <c r="DS8" s="13">
        <f t="shared" si="5"/>
        <v>879127.59000000008</v>
      </c>
      <c r="DT8" s="13">
        <f t="shared" si="5"/>
        <v>881082.71500000008</v>
      </c>
      <c r="DU8" s="13">
        <f t="shared" si="5"/>
        <v>1177538.2499999998</v>
      </c>
      <c r="DV8" s="13">
        <f t="shared" si="5"/>
        <v>675219.76000000013</v>
      </c>
      <c r="DW8" s="13">
        <f t="shared" si="5"/>
        <v>857290.38399999996</v>
      </c>
      <c r="DX8" s="13">
        <f t="shared" si="5"/>
        <v>1054356.2834999999</v>
      </c>
      <c r="DY8" s="13">
        <f t="shared" si="5"/>
        <v>852512.2919999999</v>
      </c>
      <c r="DZ8" s="13">
        <f t="shared" si="5"/>
        <v>1029608.478</v>
      </c>
      <c r="EA8" s="13">
        <f t="shared" si="5"/>
        <v>999813.73800000013</v>
      </c>
      <c r="EB8" s="13">
        <f t="shared" si="5"/>
        <v>1026421.7649999999</v>
      </c>
      <c r="EC8" s="13">
        <f t="shared" si="5"/>
        <v>11282338.2675</v>
      </c>
      <c r="ED8" s="13">
        <f t="shared" si="5"/>
        <v>869132.24199999997</v>
      </c>
      <c r="EE8" s="13">
        <f t="shared" si="5"/>
        <v>941068.00299999991</v>
      </c>
      <c r="EF8" s="13">
        <f t="shared" si="5"/>
        <v>845091.7855</v>
      </c>
      <c r="EG8" s="13">
        <f t="shared" si="5"/>
        <v>965393.29</v>
      </c>
      <c r="EH8" s="13">
        <f t="shared" si="5"/>
        <v>823344.39999999991</v>
      </c>
      <c r="EI8" s="13">
        <f t="shared" si="5"/>
        <v>988411.34</v>
      </c>
      <c r="EJ8" s="13">
        <f t="shared" si="5"/>
        <v>789289.66</v>
      </c>
      <c r="EK8" s="13">
        <f t="shared" si="5"/>
        <v>857290.92399999988</v>
      </c>
      <c r="EL8" s="13">
        <f t="shared" si="5"/>
        <v>1448292.04</v>
      </c>
      <c r="EM8" s="13">
        <f t="shared" si="5"/>
        <v>593906.73999999987</v>
      </c>
      <c r="EN8" s="13">
        <f t="shared" si="5"/>
        <v>1028687.8200000001</v>
      </c>
      <c r="EO8" s="13">
        <f t="shared" si="5"/>
        <v>1178198.4879999999</v>
      </c>
      <c r="EP8" s="13">
        <f t="shared" si="5"/>
        <v>11328106.7325</v>
      </c>
      <c r="EQ8" s="13">
        <f t="shared" ref="EQ8:FC8" si="6">+EQ9+EQ21</f>
        <v>738776.25</v>
      </c>
      <c r="ER8" s="13">
        <f t="shared" si="6"/>
        <v>923747.70299999986</v>
      </c>
      <c r="ES8" s="13">
        <f t="shared" si="6"/>
        <v>846727.90800000005</v>
      </c>
      <c r="ET8" s="13">
        <f t="shared" si="6"/>
        <v>840913.34499999997</v>
      </c>
      <c r="EU8" s="13">
        <f t="shared" si="6"/>
        <v>693172.63</v>
      </c>
      <c r="EV8" s="13">
        <f t="shared" si="6"/>
        <v>908854.38600000006</v>
      </c>
      <c r="EW8" s="13">
        <f t="shared" si="6"/>
        <v>1060533.21</v>
      </c>
      <c r="EX8" s="13">
        <f t="shared" si="6"/>
        <v>915346.34399999992</v>
      </c>
      <c r="EY8" s="13">
        <f t="shared" si="6"/>
        <v>1188984.7279999999</v>
      </c>
      <c r="EZ8" s="13">
        <f t="shared" si="6"/>
        <v>1059458.2339999999</v>
      </c>
      <c r="FA8" s="13">
        <f t="shared" si="6"/>
        <v>1213136.439</v>
      </c>
      <c r="FB8" s="13">
        <f t="shared" si="6"/>
        <v>939335.86999999988</v>
      </c>
      <c r="FC8" s="13">
        <f t="shared" si="6"/>
        <v>11328987.046999998</v>
      </c>
      <c r="FD8" s="13">
        <f t="shared" ref="FD8:FP8" si="7">+FD9+FD21</f>
        <v>843129.78799999983</v>
      </c>
      <c r="FE8" s="13">
        <f t="shared" si="7"/>
        <v>1307271.6599999999</v>
      </c>
      <c r="FF8" s="13">
        <f t="shared" si="7"/>
        <v>1031746.5780000001</v>
      </c>
      <c r="FG8" s="13">
        <f t="shared" si="7"/>
        <v>968673.70599999989</v>
      </c>
      <c r="FH8" s="13">
        <f t="shared" si="7"/>
        <v>1090164.8199999998</v>
      </c>
      <c r="FI8" s="13">
        <f t="shared" si="7"/>
        <v>1043606.6679999999</v>
      </c>
      <c r="FJ8" s="13">
        <f t="shared" si="7"/>
        <v>795299.24400000006</v>
      </c>
      <c r="FK8" s="13">
        <f t="shared" si="7"/>
        <v>958713.89399999997</v>
      </c>
      <c r="FL8" s="13">
        <f t="shared" si="7"/>
        <v>908007.96000000008</v>
      </c>
      <c r="FM8" s="13">
        <f t="shared" si="7"/>
        <v>964482.47</v>
      </c>
      <c r="FN8" s="13">
        <f t="shared" si="7"/>
        <v>875809.28800000006</v>
      </c>
      <c r="FO8" s="13">
        <f t="shared" si="7"/>
        <v>1342741.5419999999</v>
      </c>
      <c r="FP8" s="13">
        <f t="shared" si="7"/>
        <v>12129647.618000001</v>
      </c>
      <c r="FQ8" s="13">
        <f t="shared" ref="FQ8:GC8" si="8">+FQ9+FQ21</f>
        <v>711666.78200000012</v>
      </c>
      <c r="FR8" s="13">
        <f t="shared" si="8"/>
        <v>964713.0639999999</v>
      </c>
      <c r="FS8" s="13">
        <f t="shared" si="8"/>
        <v>899568.37000000011</v>
      </c>
      <c r="FT8" s="13">
        <f t="shared" si="8"/>
        <v>972517.71500000008</v>
      </c>
      <c r="FU8" s="13">
        <f t="shared" si="8"/>
        <v>647429.84000000008</v>
      </c>
      <c r="FV8" s="13">
        <f t="shared" si="8"/>
        <v>882915.74000000011</v>
      </c>
      <c r="FW8" s="13">
        <f t="shared" si="8"/>
        <v>853751.26999999979</v>
      </c>
      <c r="FX8" s="13">
        <f t="shared" si="8"/>
        <v>749466.58000000007</v>
      </c>
      <c r="FY8" s="13">
        <f t="shared" si="8"/>
        <v>618533.62</v>
      </c>
      <c r="FZ8" s="13">
        <f t="shared" si="8"/>
        <v>872875.59000000008</v>
      </c>
      <c r="GA8" s="13">
        <f t="shared" si="8"/>
        <v>882891.23400000005</v>
      </c>
      <c r="GB8" s="13">
        <f t="shared" si="8"/>
        <v>1035211.0060000001</v>
      </c>
      <c r="GC8" s="13">
        <f t="shared" si="8"/>
        <v>10091540.810999999</v>
      </c>
    </row>
    <row r="9" spans="1:185" x14ac:dyDescent="0.35">
      <c r="A9" s="14" t="s">
        <v>15</v>
      </c>
      <c r="B9" s="14"/>
      <c r="C9" s="15"/>
      <c r="D9" s="16">
        <f t="shared" ref="D9:BO9" si="9">+SUM(D10:D20)</f>
        <v>402288.02999999997</v>
      </c>
      <c r="E9" s="16">
        <f t="shared" si="9"/>
        <v>467587.95</v>
      </c>
      <c r="F9" s="16">
        <f t="shared" si="9"/>
        <v>535385.1</v>
      </c>
      <c r="G9" s="16">
        <f t="shared" si="9"/>
        <v>326210</v>
      </c>
      <c r="H9" s="16">
        <f t="shared" si="9"/>
        <v>591885.22</v>
      </c>
      <c r="I9" s="16">
        <f t="shared" si="9"/>
        <v>583154.48</v>
      </c>
      <c r="J9" s="16">
        <f t="shared" si="9"/>
        <v>663486.57999999996</v>
      </c>
      <c r="K9" s="16">
        <f t="shared" si="9"/>
        <v>709060.7</v>
      </c>
      <c r="L9" s="16">
        <f t="shared" si="9"/>
        <v>734889.55</v>
      </c>
      <c r="M9" s="16">
        <f t="shared" si="9"/>
        <v>712325.55</v>
      </c>
      <c r="N9" s="16">
        <f t="shared" si="9"/>
        <v>786479.05</v>
      </c>
      <c r="O9" s="16">
        <f t="shared" si="9"/>
        <v>928489.76</v>
      </c>
      <c r="P9" s="16">
        <f t="shared" si="9"/>
        <v>7441241.9700000007</v>
      </c>
      <c r="Q9" s="16">
        <f t="shared" si="9"/>
        <v>594861.13</v>
      </c>
      <c r="R9" s="16">
        <f t="shared" si="9"/>
        <v>872613.54999999993</v>
      </c>
      <c r="S9" s="16">
        <f t="shared" si="9"/>
        <v>775612.36</v>
      </c>
      <c r="T9" s="16">
        <f t="shared" si="9"/>
        <v>653576.59</v>
      </c>
      <c r="U9" s="16">
        <f t="shared" si="9"/>
        <v>646042.17900000012</v>
      </c>
      <c r="V9" s="16">
        <f t="shared" si="9"/>
        <v>846409.49199999997</v>
      </c>
      <c r="W9" s="16">
        <f t="shared" si="9"/>
        <v>859806.77499999991</v>
      </c>
      <c r="X9" s="16">
        <f t="shared" si="9"/>
        <v>819636.75500000012</v>
      </c>
      <c r="Y9" s="16">
        <f t="shared" si="9"/>
        <v>923646.79</v>
      </c>
      <c r="Z9" s="16">
        <f t="shared" si="9"/>
        <v>838720.04899999988</v>
      </c>
      <c r="AA9" s="16">
        <f t="shared" si="9"/>
        <v>786200.38500000001</v>
      </c>
      <c r="AB9" s="16">
        <f t="shared" si="9"/>
        <v>697609.505</v>
      </c>
      <c r="AC9" s="16">
        <f t="shared" ref="AC9" si="10">+SUM(AC10:AC20)</f>
        <v>9314735.5600000005</v>
      </c>
      <c r="AD9" s="16">
        <f t="shared" si="9"/>
        <v>567432.35</v>
      </c>
      <c r="AE9" s="16">
        <f t="shared" si="9"/>
        <v>415855.1</v>
      </c>
      <c r="AF9" s="16">
        <f t="shared" si="9"/>
        <v>406145.86999999994</v>
      </c>
      <c r="AG9" s="16">
        <f t="shared" si="9"/>
        <v>444879.13300000003</v>
      </c>
      <c r="AH9" s="16">
        <f t="shared" si="9"/>
        <v>498991.16099999991</v>
      </c>
      <c r="AI9" s="16">
        <f t="shared" si="9"/>
        <v>581951.04999999993</v>
      </c>
      <c r="AJ9" s="16">
        <f t="shared" si="9"/>
        <v>487477.45</v>
      </c>
      <c r="AK9" s="16">
        <f t="shared" si="9"/>
        <v>371813.90499999997</v>
      </c>
      <c r="AL9" s="16">
        <f t="shared" si="9"/>
        <v>584723.28500000003</v>
      </c>
      <c r="AM9" s="16">
        <f t="shared" si="9"/>
        <v>615044.84499999986</v>
      </c>
      <c r="AN9" s="16">
        <f t="shared" si="9"/>
        <v>669792.63500000001</v>
      </c>
      <c r="AO9" s="16">
        <f t="shared" si="9"/>
        <v>369946.16</v>
      </c>
      <c r="AP9" s="16">
        <f t="shared" ref="AP9" si="11">+SUM(AP10:AP20)</f>
        <v>6014052.9439999992</v>
      </c>
      <c r="AQ9" s="16">
        <f t="shared" si="9"/>
        <v>599774.11900000018</v>
      </c>
      <c r="AR9" s="16">
        <f t="shared" si="9"/>
        <v>671437.23</v>
      </c>
      <c r="AS9" s="16">
        <f t="shared" si="9"/>
        <v>512227.64500000002</v>
      </c>
      <c r="AT9" s="16">
        <f t="shared" si="9"/>
        <v>403883.52600000001</v>
      </c>
      <c r="AU9" s="16">
        <f t="shared" si="9"/>
        <v>458848.70799999998</v>
      </c>
      <c r="AV9" s="16">
        <f t="shared" si="9"/>
        <v>603821.55799999996</v>
      </c>
      <c r="AW9" s="16">
        <f t="shared" si="9"/>
        <v>509934.777</v>
      </c>
      <c r="AX9" s="16">
        <f t="shared" si="9"/>
        <v>624970.71799999999</v>
      </c>
      <c r="AY9" s="16">
        <f t="shared" si="9"/>
        <v>829667.38699999987</v>
      </c>
      <c r="AZ9" s="16">
        <f t="shared" si="9"/>
        <v>504650.9</v>
      </c>
      <c r="BA9" s="16">
        <f t="shared" si="9"/>
        <v>543471.51300000004</v>
      </c>
      <c r="BB9" s="16">
        <f t="shared" si="9"/>
        <v>707530.76100000006</v>
      </c>
      <c r="BC9" s="16">
        <f t="shared" ref="BC9" si="12">+SUM(BC10:BC20)</f>
        <v>6970218.8419999992</v>
      </c>
      <c r="BD9" s="16">
        <f t="shared" si="9"/>
        <v>574881.33002185053</v>
      </c>
      <c r="BE9" s="16">
        <f t="shared" si="9"/>
        <v>730364.80804370088</v>
      </c>
      <c r="BF9" s="16">
        <f t="shared" si="9"/>
        <v>819936.95606555126</v>
      </c>
      <c r="BG9" s="16">
        <f t="shared" si="9"/>
        <v>507116.03510925209</v>
      </c>
      <c r="BH9" s="16">
        <f t="shared" si="9"/>
        <v>561119.1031311024</v>
      </c>
      <c r="BI9" s="16">
        <f t="shared" si="9"/>
        <v>663453.23808740161</v>
      </c>
      <c r="BJ9" s="16">
        <f t="shared" si="9"/>
        <v>708726.50404370076</v>
      </c>
      <c r="BK9" s="16">
        <f t="shared" si="9"/>
        <v>810183.96606555115</v>
      </c>
      <c r="BL9" s="16">
        <f t="shared" si="9"/>
        <v>845722.12719665375</v>
      </c>
      <c r="BM9" s="16">
        <f t="shared" si="9"/>
        <v>714133.25606555119</v>
      </c>
      <c r="BN9" s="16">
        <f t="shared" si="9"/>
        <v>680510.18404370069</v>
      </c>
      <c r="BO9" s="16">
        <f t="shared" si="9"/>
        <v>803980.61206555145</v>
      </c>
      <c r="BP9" s="16">
        <f t="shared" ref="BP9" si="13">+SUM(BP10:BP20)</f>
        <v>8420128.1199395675</v>
      </c>
      <c r="BQ9" s="16">
        <f t="shared" ref="BQ9:EO9" si="14">+SUM(BQ10:BQ20)</f>
        <v>925407.60999999987</v>
      </c>
      <c r="BR9" s="16">
        <f t="shared" si="14"/>
        <v>523799.64</v>
      </c>
      <c r="BS9" s="16">
        <f t="shared" si="14"/>
        <v>586173.87000000011</v>
      </c>
      <c r="BT9" s="16">
        <f t="shared" si="14"/>
        <v>513451.11</v>
      </c>
      <c r="BU9" s="16">
        <f t="shared" si="14"/>
        <v>588316.59499999997</v>
      </c>
      <c r="BV9" s="16">
        <f t="shared" si="14"/>
        <v>1004777.905</v>
      </c>
      <c r="BW9" s="16">
        <f t="shared" si="14"/>
        <v>914986.54999999993</v>
      </c>
      <c r="BX9" s="16">
        <f t="shared" si="14"/>
        <v>960907.67</v>
      </c>
      <c r="BY9" s="16">
        <f t="shared" si="14"/>
        <v>725036.42000000016</v>
      </c>
      <c r="BZ9" s="16">
        <f t="shared" si="14"/>
        <v>785129.86</v>
      </c>
      <c r="CA9" s="16">
        <f t="shared" si="14"/>
        <v>782908.13</v>
      </c>
      <c r="CB9" s="16">
        <f t="shared" si="14"/>
        <v>634409.88500000001</v>
      </c>
      <c r="CC9" s="16">
        <f t="shared" ref="CC9" si="15">+SUM(CC10:CC20)</f>
        <v>8945305.2449999973</v>
      </c>
      <c r="CD9" s="16">
        <f t="shared" si="14"/>
        <v>735941.02100000007</v>
      </c>
      <c r="CE9" s="16">
        <f t="shared" si="14"/>
        <v>573678.28</v>
      </c>
      <c r="CF9" s="16">
        <f t="shared" si="14"/>
        <v>705763.79000000015</v>
      </c>
      <c r="CG9" s="16">
        <f t="shared" si="14"/>
        <v>534628.92499999993</v>
      </c>
      <c r="CH9" s="16">
        <f t="shared" si="14"/>
        <v>618141.79499999993</v>
      </c>
      <c r="CI9" s="16">
        <f t="shared" si="14"/>
        <v>446427.16000000003</v>
      </c>
      <c r="CJ9" s="16">
        <f t="shared" si="14"/>
        <v>658419.94999999995</v>
      </c>
      <c r="CK9" s="16">
        <f t="shared" si="14"/>
        <v>910331.67</v>
      </c>
      <c r="CL9" s="16">
        <f t="shared" si="14"/>
        <v>846947.77300000028</v>
      </c>
      <c r="CM9" s="16">
        <f t="shared" si="14"/>
        <v>1020139.7800000001</v>
      </c>
      <c r="CN9" s="16">
        <f t="shared" si="14"/>
        <v>853304.53999999992</v>
      </c>
      <c r="CO9" s="16">
        <f t="shared" si="14"/>
        <v>476298.94999999995</v>
      </c>
      <c r="CP9" s="16">
        <f t="shared" ref="CP9" si="16">+SUM(CP10:CP20)</f>
        <v>8380023.6340000015</v>
      </c>
      <c r="CQ9" s="16">
        <f t="shared" si="14"/>
        <v>881656.39000000013</v>
      </c>
      <c r="CR9" s="16">
        <f t="shared" si="14"/>
        <v>817078.09</v>
      </c>
      <c r="CS9" s="16">
        <f t="shared" si="14"/>
        <v>1024591.5550000001</v>
      </c>
      <c r="CT9" s="16">
        <f t="shared" si="14"/>
        <v>1111603.6719999998</v>
      </c>
      <c r="CU9" s="16">
        <f t="shared" si="14"/>
        <v>901018.2300000001</v>
      </c>
      <c r="CV9" s="16">
        <f t="shared" si="14"/>
        <v>779742.71399999992</v>
      </c>
      <c r="CW9" s="16">
        <f t="shared" si="14"/>
        <v>851245.69000000006</v>
      </c>
      <c r="CX9" s="16">
        <f t="shared" si="14"/>
        <v>1073570.8999999999</v>
      </c>
      <c r="CY9" s="16">
        <f t="shared" si="14"/>
        <v>899905.40599999984</v>
      </c>
      <c r="CZ9" s="16">
        <f t="shared" si="14"/>
        <v>932181.90999999992</v>
      </c>
      <c r="DA9" s="16">
        <f t="shared" si="14"/>
        <v>1225084.5089999998</v>
      </c>
      <c r="DB9" s="16">
        <f t="shared" si="14"/>
        <v>947076.64200000011</v>
      </c>
      <c r="DC9" s="16">
        <f t="shared" ref="DC9" si="17">+SUM(DC10:DC20)</f>
        <v>11444755.707999999</v>
      </c>
      <c r="DD9" s="16">
        <f t="shared" si="14"/>
        <v>624381.12000000011</v>
      </c>
      <c r="DE9" s="16">
        <f t="shared" si="14"/>
        <v>618811.70771410444</v>
      </c>
      <c r="DF9" s="16">
        <f t="shared" si="14"/>
        <v>860082.17999999982</v>
      </c>
      <c r="DG9" s="16">
        <f t="shared" si="14"/>
        <v>719841.93000000017</v>
      </c>
      <c r="DH9" s="16">
        <f t="shared" si="14"/>
        <v>776297.87600000005</v>
      </c>
      <c r="DI9" s="16">
        <f t="shared" si="14"/>
        <v>744383.0399999998</v>
      </c>
      <c r="DJ9" s="16">
        <f t="shared" si="14"/>
        <v>726513.83</v>
      </c>
      <c r="DK9" s="16">
        <f t="shared" si="14"/>
        <v>900290.04399999988</v>
      </c>
      <c r="DL9" s="16">
        <f t="shared" si="14"/>
        <v>903104.67500000005</v>
      </c>
      <c r="DM9" s="16">
        <f t="shared" si="14"/>
        <v>806257.50999999989</v>
      </c>
      <c r="DN9" s="16">
        <f t="shared" si="14"/>
        <v>666613.39500000002</v>
      </c>
      <c r="DO9" s="16">
        <f t="shared" si="14"/>
        <v>755541.37500000012</v>
      </c>
      <c r="DP9" s="16">
        <f t="shared" ref="DP9" si="18">+SUM(DP10:DP20)</f>
        <v>9102118.6827141028</v>
      </c>
      <c r="DQ9" s="16">
        <f t="shared" si="14"/>
        <v>959603.97000000009</v>
      </c>
      <c r="DR9" s="16">
        <f t="shared" si="14"/>
        <v>889711.04200000002</v>
      </c>
      <c r="DS9" s="16">
        <f t="shared" si="14"/>
        <v>879127.59000000008</v>
      </c>
      <c r="DT9" s="16">
        <f t="shared" si="14"/>
        <v>881082.71500000008</v>
      </c>
      <c r="DU9" s="16">
        <f t="shared" si="14"/>
        <v>1177538.2499999998</v>
      </c>
      <c r="DV9" s="16">
        <f t="shared" si="14"/>
        <v>675219.76000000013</v>
      </c>
      <c r="DW9" s="16">
        <f t="shared" si="14"/>
        <v>857290.38399999996</v>
      </c>
      <c r="DX9" s="16">
        <f t="shared" si="14"/>
        <v>1054356.2834999999</v>
      </c>
      <c r="DY9" s="16">
        <f t="shared" si="14"/>
        <v>852512.2919999999</v>
      </c>
      <c r="DZ9" s="16">
        <f t="shared" si="14"/>
        <v>1029608.478</v>
      </c>
      <c r="EA9" s="16">
        <f t="shared" si="14"/>
        <v>999813.73800000013</v>
      </c>
      <c r="EB9" s="16">
        <f t="shared" si="14"/>
        <v>1026421.7649999999</v>
      </c>
      <c r="EC9" s="16">
        <f t="shared" ref="EC9" si="19">+SUM(EC10:EC20)</f>
        <v>11282286.2675</v>
      </c>
      <c r="ED9" s="16">
        <f t="shared" si="14"/>
        <v>869132.24199999997</v>
      </c>
      <c r="EE9" s="16">
        <f t="shared" si="14"/>
        <v>941068.00299999991</v>
      </c>
      <c r="EF9" s="16">
        <f t="shared" si="14"/>
        <v>845091.7855</v>
      </c>
      <c r="EG9" s="16">
        <f t="shared" si="14"/>
        <v>965393.29</v>
      </c>
      <c r="EH9" s="16">
        <f t="shared" si="14"/>
        <v>823344.39999999991</v>
      </c>
      <c r="EI9" s="16">
        <f t="shared" si="14"/>
        <v>988411.34</v>
      </c>
      <c r="EJ9" s="16">
        <f t="shared" si="14"/>
        <v>789289.66</v>
      </c>
      <c r="EK9" s="16">
        <f t="shared" si="14"/>
        <v>857290.92399999988</v>
      </c>
      <c r="EL9" s="16">
        <f t="shared" si="14"/>
        <v>1448292.04</v>
      </c>
      <c r="EM9" s="16">
        <f t="shared" si="14"/>
        <v>593906.73999999987</v>
      </c>
      <c r="EN9" s="16">
        <f t="shared" si="14"/>
        <v>1028687.8200000001</v>
      </c>
      <c r="EO9" s="16">
        <f t="shared" si="14"/>
        <v>1178198.4879999999</v>
      </c>
      <c r="EP9" s="16">
        <f t="shared" ref="EP9" si="20">+SUM(EP10:EP20)</f>
        <v>11328106.7325</v>
      </c>
      <c r="EQ9" s="16">
        <f t="shared" ref="EQ9:FB9" si="21">+SUM(EQ10:EQ20)</f>
        <v>738776.25</v>
      </c>
      <c r="ER9" s="16">
        <f t="shared" si="21"/>
        <v>923747.70299999986</v>
      </c>
      <c r="ES9" s="16">
        <f t="shared" si="21"/>
        <v>846727.90800000005</v>
      </c>
      <c r="ET9" s="16">
        <f t="shared" si="21"/>
        <v>840913.34499999997</v>
      </c>
      <c r="EU9" s="16">
        <f t="shared" si="21"/>
        <v>693172.63</v>
      </c>
      <c r="EV9" s="16">
        <f t="shared" si="21"/>
        <v>908854.38600000006</v>
      </c>
      <c r="EW9" s="16">
        <f t="shared" si="21"/>
        <v>1060533.21</v>
      </c>
      <c r="EX9" s="16">
        <f t="shared" si="21"/>
        <v>915346.34399999992</v>
      </c>
      <c r="EY9" s="16">
        <f t="shared" si="21"/>
        <v>1188984.7279999999</v>
      </c>
      <c r="EZ9" s="16">
        <f t="shared" si="21"/>
        <v>1059458.2339999999</v>
      </c>
      <c r="FA9" s="16">
        <f t="shared" si="21"/>
        <v>1213136.439</v>
      </c>
      <c r="FB9" s="16">
        <f t="shared" si="21"/>
        <v>939335.86999999988</v>
      </c>
      <c r="FC9" s="16">
        <f t="shared" ref="FC9:FO9" si="22">+SUM(FC10:FC20)</f>
        <v>11328987.046999998</v>
      </c>
      <c r="FD9" s="16">
        <f t="shared" si="22"/>
        <v>843129.78799999983</v>
      </c>
      <c r="FE9" s="16">
        <f t="shared" si="22"/>
        <v>1307271.6599999999</v>
      </c>
      <c r="FF9" s="16">
        <f t="shared" si="22"/>
        <v>1031746.5780000001</v>
      </c>
      <c r="FG9" s="16">
        <f t="shared" si="22"/>
        <v>968673.70599999989</v>
      </c>
      <c r="FH9" s="16">
        <f t="shared" si="22"/>
        <v>1090164.8199999998</v>
      </c>
      <c r="FI9" s="16">
        <f t="shared" si="22"/>
        <v>1043606.6679999999</v>
      </c>
      <c r="FJ9" s="16">
        <f t="shared" si="22"/>
        <v>795299.24400000006</v>
      </c>
      <c r="FK9" s="16">
        <f t="shared" si="22"/>
        <v>958713.89399999997</v>
      </c>
      <c r="FL9" s="16">
        <f t="shared" si="22"/>
        <v>908007.96000000008</v>
      </c>
      <c r="FM9" s="16">
        <f t="shared" si="22"/>
        <v>964482.47</v>
      </c>
      <c r="FN9" s="16">
        <f t="shared" si="22"/>
        <v>875809.28800000006</v>
      </c>
      <c r="FO9" s="16">
        <f t="shared" si="22"/>
        <v>1342741.5419999999</v>
      </c>
      <c r="FP9" s="16">
        <f t="shared" ref="FP9:GB9" si="23">+SUM(FP10:FP20)</f>
        <v>12129647.618000001</v>
      </c>
      <c r="FQ9" s="16">
        <f t="shared" si="23"/>
        <v>711666.78200000012</v>
      </c>
      <c r="FR9" s="16">
        <f t="shared" si="23"/>
        <v>964713.0639999999</v>
      </c>
      <c r="FS9" s="16">
        <f t="shared" si="23"/>
        <v>899568.37000000011</v>
      </c>
      <c r="FT9" s="16">
        <f t="shared" si="23"/>
        <v>972517.71500000008</v>
      </c>
      <c r="FU9" s="16">
        <f t="shared" si="23"/>
        <v>647429.84000000008</v>
      </c>
      <c r="FV9" s="16">
        <f t="shared" si="23"/>
        <v>882915.74000000011</v>
      </c>
      <c r="FW9" s="16">
        <f t="shared" si="23"/>
        <v>853751.26999999979</v>
      </c>
      <c r="FX9" s="16">
        <f t="shared" si="23"/>
        <v>749466.58000000007</v>
      </c>
      <c r="FY9" s="16">
        <f t="shared" si="23"/>
        <v>618533.62</v>
      </c>
      <c r="FZ9" s="16">
        <f t="shared" si="23"/>
        <v>872875.59000000008</v>
      </c>
      <c r="GA9" s="16">
        <f t="shared" si="23"/>
        <v>882891.23400000005</v>
      </c>
      <c r="GB9" s="16">
        <f t="shared" si="23"/>
        <v>1035211.0060000001</v>
      </c>
      <c r="GC9" s="16">
        <f t="shared" ref="GC9" si="24">+SUM(GC10:GC20)</f>
        <v>10091540.810999999</v>
      </c>
    </row>
    <row r="10" spans="1:185" outlineLevel="1" x14ac:dyDescent="0.35">
      <c r="A10" s="17" t="s">
        <v>16</v>
      </c>
      <c r="B10" s="17" t="s">
        <v>17</v>
      </c>
      <c r="C10" s="18" t="s">
        <v>18</v>
      </c>
      <c r="D10" s="19">
        <v>51869.55</v>
      </c>
      <c r="E10" s="19">
        <v>119043.95</v>
      </c>
      <c r="F10" s="19">
        <v>98799.41</v>
      </c>
      <c r="G10" s="19">
        <v>22457.58</v>
      </c>
      <c r="H10" s="19">
        <v>121699.76000000001</v>
      </c>
      <c r="I10" s="19">
        <v>94171.89</v>
      </c>
      <c r="J10" s="19">
        <v>121653.48</v>
      </c>
      <c r="K10" s="19">
        <v>121811.25</v>
      </c>
      <c r="L10" s="19">
        <v>84773.450000000012</v>
      </c>
      <c r="M10" s="19">
        <v>151160.4</v>
      </c>
      <c r="N10" s="19">
        <v>85320.44</v>
      </c>
      <c r="O10" s="19">
        <v>190016.7</v>
      </c>
      <c r="P10" s="19">
        <v>1262777.8600000001</v>
      </c>
      <c r="Q10" s="19">
        <v>45529</v>
      </c>
      <c r="R10" s="19">
        <v>226107.67999999996</v>
      </c>
      <c r="S10" s="19">
        <v>89397.81</v>
      </c>
      <c r="T10" s="19">
        <v>73154.8</v>
      </c>
      <c r="U10" s="19">
        <v>77980.259000000005</v>
      </c>
      <c r="V10" s="19">
        <v>95664.83</v>
      </c>
      <c r="W10" s="19">
        <v>129458.76999999999</v>
      </c>
      <c r="X10" s="19">
        <v>34943.39</v>
      </c>
      <c r="Y10" s="19">
        <v>175447.84000000003</v>
      </c>
      <c r="Z10" s="19">
        <v>84741.169999999984</v>
      </c>
      <c r="AA10" s="19">
        <v>85314.19</v>
      </c>
      <c r="AB10" s="19">
        <v>30703.14</v>
      </c>
      <c r="AC10" s="19">
        <v>1148442.8789999997</v>
      </c>
      <c r="AD10" s="19">
        <v>119313.43999999999</v>
      </c>
      <c r="AE10" s="19">
        <v>98444.94</v>
      </c>
      <c r="AF10" s="19">
        <v>85574.42</v>
      </c>
      <c r="AG10" s="19">
        <v>98261.819999999992</v>
      </c>
      <c r="AH10" s="19">
        <v>89145.73</v>
      </c>
      <c r="AI10" s="19">
        <v>39691.479999999996</v>
      </c>
      <c r="AJ10" s="19">
        <v>52278.65</v>
      </c>
      <c r="AK10" s="19">
        <v>12107.47</v>
      </c>
      <c r="AL10" s="19">
        <v>48453.94</v>
      </c>
      <c r="AM10" s="19">
        <v>77420.5</v>
      </c>
      <c r="AN10" s="19">
        <v>97658.35</v>
      </c>
      <c r="AO10" s="19">
        <v>99588.74</v>
      </c>
      <c r="AP10" s="19">
        <v>917939.47999999986</v>
      </c>
      <c r="AQ10" s="19">
        <v>46419.33</v>
      </c>
      <c r="AR10" s="19">
        <v>81724.41</v>
      </c>
      <c r="AS10" s="19">
        <v>136626.64000000001</v>
      </c>
      <c r="AT10" s="19">
        <v>11954.18</v>
      </c>
      <c r="AU10" s="19"/>
      <c r="AV10" s="19">
        <v>77387.649999999994</v>
      </c>
      <c r="AW10" s="19">
        <v>157636.69999999998</v>
      </c>
      <c r="AX10" s="19">
        <v>69769.09</v>
      </c>
      <c r="AY10" s="19">
        <v>167401.64299999998</v>
      </c>
      <c r="AZ10" s="19"/>
      <c r="BA10" s="19">
        <v>14.64</v>
      </c>
      <c r="BB10" s="19">
        <v>130408.45</v>
      </c>
      <c r="BC10" s="19">
        <v>879342.73299999989</v>
      </c>
      <c r="BD10" s="19">
        <v>85413.65</v>
      </c>
      <c r="BE10" s="19">
        <v>171952.68</v>
      </c>
      <c r="BF10" s="19">
        <v>130312.28</v>
      </c>
      <c r="BG10" s="19">
        <v>123191.96500000003</v>
      </c>
      <c r="BH10" s="19">
        <v>61474.96</v>
      </c>
      <c r="BI10" s="19">
        <v>237551.33</v>
      </c>
      <c r="BJ10" s="19">
        <v>93276.29</v>
      </c>
      <c r="BK10" s="19">
        <v>115477.81</v>
      </c>
      <c r="BL10" s="19">
        <v>192800.58999999997</v>
      </c>
      <c r="BM10" s="19">
        <v>102944.40999999999</v>
      </c>
      <c r="BN10" s="19">
        <v>43778.25</v>
      </c>
      <c r="BO10" s="19">
        <v>20874.190000000002</v>
      </c>
      <c r="BP10" s="19">
        <v>1379048.405</v>
      </c>
      <c r="BQ10" s="19">
        <v>137660.31</v>
      </c>
      <c r="BR10" s="19">
        <v>64559.42</v>
      </c>
      <c r="BS10" s="19">
        <v>66228.89</v>
      </c>
      <c r="BT10" s="19">
        <v>68154.22</v>
      </c>
      <c r="BU10" s="19">
        <v>106145.51999999999</v>
      </c>
      <c r="BV10" s="19">
        <v>282699.53999999998</v>
      </c>
      <c r="BW10" s="19">
        <v>6811.5</v>
      </c>
      <c r="BX10" s="19">
        <v>217743.97000000003</v>
      </c>
      <c r="BY10" s="19">
        <v>58022.35</v>
      </c>
      <c r="BZ10" s="19">
        <v>59851.95</v>
      </c>
      <c r="CA10" s="19"/>
      <c r="CB10" s="19">
        <v>63523.58</v>
      </c>
      <c r="CC10" s="19">
        <v>1131401.25</v>
      </c>
      <c r="CD10" s="19">
        <v>134002.32</v>
      </c>
      <c r="CE10" s="19">
        <v>75400.700000000012</v>
      </c>
      <c r="CF10" s="19">
        <v>70317.430000000008</v>
      </c>
      <c r="CG10" s="19"/>
      <c r="CH10" s="19">
        <v>70123.94</v>
      </c>
      <c r="CI10" s="19">
        <v>9498.2800000000007</v>
      </c>
      <c r="CJ10" s="19"/>
      <c r="CK10" s="19">
        <v>110224.34999999998</v>
      </c>
      <c r="CL10" s="19">
        <v>126954.56000000001</v>
      </c>
      <c r="CM10" s="19">
        <v>220881.36</v>
      </c>
      <c r="CN10" s="19">
        <v>68360.640000000014</v>
      </c>
      <c r="CO10" s="19">
        <v>9157.86</v>
      </c>
      <c r="CP10" s="19">
        <v>894921.44000000006</v>
      </c>
      <c r="CQ10" s="19">
        <v>42482.130000000005</v>
      </c>
      <c r="CR10" s="19">
        <v>111192.49</v>
      </c>
      <c r="CS10" s="19">
        <v>117185.70000000001</v>
      </c>
      <c r="CT10" s="19">
        <v>144700.55000000002</v>
      </c>
      <c r="CU10" s="19">
        <v>103474.14</v>
      </c>
      <c r="CV10" s="19">
        <v>109810.46999999999</v>
      </c>
      <c r="CW10" s="19">
        <v>85019.46</v>
      </c>
      <c r="CX10" s="19">
        <v>129457.23000000001</v>
      </c>
      <c r="CY10" s="19">
        <v>79772.52</v>
      </c>
      <c r="CZ10" s="19"/>
      <c r="DA10" s="19">
        <v>213083.06999999998</v>
      </c>
      <c r="DB10" s="19">
        <v>70493.770000000019</v>
      </c>
      <c r="DC10" s="19">
        <v>1206671.53</v>
      </c>
      <c r="DD10" s="19">
        <v>85891.5</v>
      </c>
      <c r="DE10" s="19">
        <v>17486.979714104469</v>
      </c>
      <c r="DF10" s="19">
        <v>127369.12000000001</v>
      </c>
      <c r="DG10" s="19"/>
      <c r="DH10" s="19">
        <v>89864.239999999991</v>
      </c>
      <c r="DI10" s="19">
        <v>75968.740000000005</v>
      </c>
      <c r="DJ10" s="19">
        <v>67211.19</v>
      </c>
      <c r="DK10" s="19">
        <v>99182.829999999987</v>
      </c>
      <c r="DL10" s="19">
        <v>38000.020000000004</v>
      </c>
      <c r="DM10" s="19">
        <v>115762.57</v>
      </c>
      <c r="DN10" s="19">
        <v>48458.520000000004</v>
      </c>
      <c r="DO10" s="19">
        <v>34593.149999999994</v>
      </c>
      <c r="DP10" s="19">
        <v>799788.85971410444</v>
      </c>
      <c r="DQ10" s="19">
        <v>167559.34</v>
      </c>
      <c r="DR10" s="19">
        <v>117293.9</v>
      </c>
      <c r="DS10" s="19">
        <v>40320.58</v>
      </c>
      <c r="DT10" s="19">
        <v>85032.639999999999</v>
      </c>
      <c r="DU10" s="19">
        <v>154995.01999999996</v>
      </c>
      <c r="DV10" s="19">
        <v>59738.009999999995</v>
      </c>
      <c r="DW10" s="19">
        <v>67015.37</v>
      </c>
      <c r="DX10" s="19">
        <v>190724.78</v>
      </c>
      <c r="DY10" s="19">
        <v>81921.19</v>
      </c>
      <c r="DZ10" s="19">
        <v>179032.95</v>
      </c>
      <c r="EA10" s="19">
        <v>55333.149999999994</v>
      </c>
      <c r="EB10" s="19">
        <v>134153.57999999999</v>
      </c>
      <c r="EC10" s="19">
        <v>1333120.51</v>
      </c>
      <c r="ED10" s="19">
        <v>57518.67</v>
      </c>
      <c r="EE10" s="19">
        <v>172312.19999999998</v>
      </c>
      <c r="EF10" s="19">
        <v>47369.07</v>
      </c>
      <c r="EG10" s="19">
        <v>100434.37</v>
      </c>
      <c r="EH10" s="19">
        <v>130208.43999999997</v>
      </c>
      <c r="EI10" s="19">
        <v>61314.82</v>
      </c>
      <c r="EJ10" s="19">
        <v>79708.570000000007</v>
      </c>
      <c r="EK10" s="19">
        <v>142595.25999999998</v>
      </c>
      <c r="EL10" s="19">
        <v>539369.6399999999</v>
      </c>
      <c r="EM10" s="19">
        <v>107149.09999999998</v>
      </c>
      <c r="EN10" s="19">
        <v>93769.51999999999</v>
      </c>
      <c r="EO10" s="19">
        <v>127608.97</v>
      </c>
      <c r="EP10" s="19">
        <v>1659358.6299999997</v>
      </c>
      <c r="EQ10" s="19">
        <v>107819.86000000002</v>
      </c>
      <c r="ER10" s="19">
        <v>160130.68</v>
      </c>
      <c r="ES10" s="19">
        <v>167752.22999999998</v>
      </c>
      <c r="ET10" s="19">
        <v>85680.559999999983</v>
      </c>
      <c r="EU10" s="19">
        <v>79458.33</v>
      </c>
      <c r="EV10" s="19">
        <v>68854.489999999991</v>
      </c>
      <c r="EW10" s="19">
        <v>62084.25</v>
      </c>
      <c r="EX10" s="19">
        <v>116803.46999999999</v>
      </c>
      <c r="EY10" s="19">
        <v>220508.25000000003</v>
      </c>
      <c r="EZ10" s="19">
        <v>156323.63000000003</v>
      </c>
      <c r="FA10" s="19">
        <v>116876.12999999998</v>
      </c>
      <c r="FB10" s="19">
        <v>71119.579999999987</v>
      </c>
      <c r="FC10" s="19">
        <v>1413411.4600000002</v>
      </c>
      <c r="FD10" s="19">
        <v>77284.779999999984</v>
      </c>
      <c r="FE10" s="19">
        <v>93527.88</v>
      </c>
      <c r="FF10" s="19">
        <v>49573.05</v>
      </c>
      <c r="FG10" s="19">
        <v>61406.2</v>
      </c>
      <c r="FH10" s="19">
        <v>62852.989999999991</v>
      </c>
      <c r="FI10" s="19">
        <v>54305.850000000006</v>
      </c>
      <c r="FJ10" s="19">
        <v>84124.26</v>
      </c>
      <c r="FK10" s="19">
        <v>103620.17</v>
      </c>
      <c r="FL10" s="19">
        <v>76115.390000000014</v>
      </c>
      <c r="FM10" s="19">
        <v>46877.08</v>
      </c>
      <c r="FN10" s="19">
        <v>69630.260000000009</v>
      </c>
      <c r="FO10" s="19">
        <v>125001.75</v>
      </c>
      <c r="FP10" s="19">
        <v>904319.66</v>
      </c>
      <c r="FQ10" s="19">
        <v>58644.630000000005</v>
      </c>
      <c r="FR10" s="19">
        <v>141102.16999999998</v>
      </c>
      <c r="FS10" s="19">
        <v>71201.16</v>
      </c>
      <c r="FT10" s="19">
        <v>90513.04</v>
      </c>
      <c r="FU10" s="19">
        <v>121439.29999999999</v>
      </c>
      <c r="FV10" s="19">
        <v>97629.22</v>
      </c>
      <c r="FW10" s="19">
        <v>61595.73000000001</v>
      </c>
      <c r="FX10" s="19">
        <v>151368.36000000002</v>
      </c>
      <c r="FY10" s="19">
        <v>108454.14</v>
      </c>
      <c r="FZ10" s="19">
        <v>173764.57</v>
      </c>
      <c r="GA10" s="19">
        <v>129391.43000000001</v>
      </c>
      <c r="GB10" s="19">
        <v>116129.9</v>
      </c>
      <c r="GC10" s="19">
        <v>1321233.6499999997</v>
      </c>
    </row>
    <row r="11" spans="1:185" outlineLevel="1" x14ac:dyDescent="0.35">
      <c r="A11" s="20" t="s">
        <v>19</v>
      </c>
      <c r="B11" s="20" t="s">
        <v>20</v>
      </c>
      <c r="C11" s="21" t="s">
        <v>18</v>
      </c>
      <c r="D11" s="22">
        <v>226635</v>
      </c>
      <c r="E11" s="22">
        <v>237097</v>
      </c>
      <c r="F11" s="22">
        <v>304806</v>
      </c>
      <c r="G11" s="22">
        <v>216656</v>
      </c>
      <c r="H11" s="22">
        <v>350179</v>
      </c>
      <c r="I11" s="22">
        <v>379044</v>
      </c>
      <c r="J11" s="22">
        <v>355373</v>
      </c>
      <c r="K11" s="22">
        <v>428211</v>
      </c>
      <c r="L11" s="22">
        <v>339273</v>
      </c>
      <c r="M11" s="22">
        <v>297970</v>
      </c>
      <c r="N11" s="22">
        <v>309751</v>
      </c>
      <c r="O11" s="22">
        <v>370950</v>
      </c>
      <c r="P11" s="19">
        <v>3815945</v>
      </c>
      <c r="Q11" s="22">
        <v>173354.91</v>
      </c>
      <c r="R11" s="22">
        <v>387331.47</v>
      </c>
      <c r="S11" s="22">
        <v>319058.45999999996</v>
      </c>
      <c r="T11" s="22">
        <v>301690.32</v>
      </c>
      <c r="U11" s="22">
        <v>299476.17000000004</v>
      </c>
      <c r="V11" s="22">
        <v>353628.55199999997</v>
      </c>
      <c r="W11" s="22">
        <v>334558.505</v>
      </c>
      <c r="X11" s="22">
        <v>411659.61500000005</v>
      </c>
      <c r="Y11" s="22">
        <v>263033.99</v>
      </c>
      <c r="Z11" s="22">
        <v>437550.68899999995</v>
      </c>
      <c r="AA11" s="22">
        <v>352908.97499999998</v>
      </c>
      <c r="AB11" s="22">
        <v>208055.375</v>
      </c>
      <c r="AC11" s="19">
        <v>3842307.0310000004</v>
      </c>
      <c r="AD11" s="22">
        <v>307173.90999999997</v>
      </c>
      <c r="AE11" s="22">
        <v>263209.53999999998</v>
      </c>
      <c r="AF11" s="22">
        <v>224994.97999999998</v>
      </c>
      <c r="AG11" s="22">
        <v>280427.31300000002</v>
      </c>
      <c r="AH11" s="22">
        <v>279137.63099999994</v>
      </c>
      <c r="AI11" s="22">
        <v>299809.18</v>
      </c>
      <c r="AJ11" s="22">
        <v>332987.45</v>
      </c>
      <c r="AK11" s="22">
        <v>244859.965</v>
      </c>
      <c r="AL11" s="22">
        <v>382455.93499999994</v>
      </c>
      <c r="AM11" s="22">
        <v>305057.98499999993</v>
      </c>
      <c r="AN11" s="22">
        <v>356857.44500000001</v>
      </c>
      <c r="AO11" s="22">
        <v>144175.01</v>
      </c>
      <c r="AP11" s="19">
        <v>3421146.3439999996</v>
      </c>
      <c r="AQ11" s="22">
        <v>376777.97900000005</v>
      </c>
      <c r="AR11" s="22">
        <v>430362.13</v>
      </c>
      <c r="AS11" s="22">
        <v>267578.52500000002</v>
      </c>
      <c r="AT11" s="22">
        <v>211355.62599999999</v>
      </c>
      <c r="AU11" s="22">
        <v>360144.77799999999</v>
      </c>
      <c r="AV11" s="22">
        <v>364282.35899999994</v>
      </c>
      <c r="AW11" s="22">
        <v>207525.77500000002</v>
      </c>
      <c r="AX11" s="22">
        <v>317699.978</v>
      </c>
      <c r="AY11" s="22">
        <v>455600.804</v>
      </c>
      <c r="AZ11" s="22">
        <v>301743.07900000003</v>
      </c>
      <c r="BA11" s="22">
        <v>358800.24300000002</v>
      </c>
      <c r="BB11" s="22">
        <v>386683.68000000005</v>
      </c>
      <c r="BC11" s="19">
        <v>4038554.9559999998</v>
      </c>
      <c r="BD11" s="22">
        <v>316359.43799999997</v>
      </c>
      <c r="BE11" s="22">
        <v>285231.26</v>
      </c>
      <c r="BF11" s="22">
        <v>392416.95999999996</v>
      </c>
      <c r="BG11" s="22">
        <v>261071.12</v>
      </c>
      <c r="BH11" s="22">
        <v>362147.35099999997</v>
      </c>
      <c r="BI11" s="22">
        <v>295047.69</v>
      </c>
      <c r="BJ11" s="22">
        <v>436471.55</v>
      </c>
      <c r="BK11" s="22">
        <v>422604.33999999997</v>
      </c>
      <c r="BL11" s="22">
        <v>477315.13900000008</v>
      </c>
      <c r="BM11" s="22">
        <v>327323.88</v>
      </c>
      <c r="BN11" s="22">
        <v>464338.39999999991</v>
      </c>
      <c r="BO11" s="22">
        <v>483477.06600000017</v>
      </c>
      <c r="BP11" s="19">
        <v>4523804.1940000001</v>
      </c>
      <c r="BQ11" s="22">
        <v>497604.79</v>
      </c>
      <c r="BR11" s="22">
        <v>222566.74</v>
      </c>
      <c r="BS11" s="22">
        <v>297581.59000000003</v>
      </c>
      <c r="BT11" s="22">
        <v>246542.51999999996</v>
      </c>
      <c r="BU11" s="22">
        <v>225557.05499999996</v>
      </c>
      <c r="BV11" s="22">
        <v>424652.16</v>
      </c>
      <c r="BW11" s="22">
        <v>528163.37</v>
      </c>
      <c r="BX11" s="22">
        <v>394672.06000000011</v>
      </c>
      <c r="BY11" s="22">
        <v>386024.14000000007</v>
      </c>
      <c r="BZ11" s="22">
        <v>424162.18</v>
      </c>
      <c r="CA11" s="22">
        <v>549630.83000000007</v>
      </c>
      <c r="CB11" s="22">
        <v>254338.96999999997</v>
      </c>
      <c r="CC11" s="19">
        <v>4451496.4050000003</v>
      </c>
      <c r="CD11" s="22">
        <v>413552.81099999999</v>
      </c>
      <c r="CE11" s="22">
        <v>393688.57999999996</v>
      </c>
      <c r="CF11" s="22">
        <v>404606.35000000009</v>
      </c>
      <c r="CG11" s="22">
        <v>344090.26999999996</v>
      </c>
      <c r="CH11" s="22">
        <v>381396.25999999995</v>
      </c>
      <c r="CI11" s="22">
        <v>359476.8</v>
      </c>
      <c r="CJ11" s="22">
        <v>368563.68</v>
      </c>
      <c r="CK11" s="22">
        <v>539206.12800000003</v>
      </c>
      <c r="CL11" s="22">
        <v>533848.74300000013</v>
      </c>
      <c r="CM11" s="22">
        <v>521408.42000000004</v>
      </c>
      <c r="CN11" s="22">
        <v>426549.27999999991</v>
      </c>
      <c r="CO11" s="22">
        <v>284741.17</v>
      </c>
      <c r="CP11" s="19">
        <v>4971128.4920000006</v>
      </c>
      <c r="CQ11" s="22">
        <v>394494.00000000006</v>
      </c>
      <c r="CR11" s="22">
        <v>374577.73</v>
      </c>
      <c r="CS11" s="22">
        <v>583949.56000000006</v>
      </c>
      <c r="CT11" s="22">
        <v>625959.98199999996</v>
      </c>
      <c r="CU11" s="22">
        <v>388112.66</v>
      </c>
      <c r="CV11" s="22">
        <v>375089.39399999997</v>
      </c>
      <c r="CW11" s="22">
        <v>543434.07000000007</v>
      </c>
      <c r="CX11" s="22">
        <v>436870.35</v>
      </c>
      <c r="CY11" s="22">
        <v>466760.56599999993</v>
      </c>
      <c r="CZ11" s="22">
        <v>549047.80999999994</v>
      </c>
      <c r="DA11" s="22">
        <v>582209.09899999993</v>
      </c>
      <c r="DB11" s="22">
        <v>510558.09200000006</v>
      </c>
      <c r="DC11" s="19">
        <v>5831063.3129999992</v>
      </c>
      <c r="DD11" s="22">
        <v>327796.57000000007</v>
      </c>
      <c r="DE11" s="22">
        <v>385336.01799999992</v>
      </c>
      <c r="DF11" s="22">
        <v>554490.10999999987</v>
      </c>
      <c r="DG11" s="22">
        <v>634003.7300000001</v>
      </c>
      <c r="DH11" s="22">
        <v>423902.67600000004</v>
      </c>
      <c r="DI11" s="22">
        <v>448809.08999999997</v>
      </c>
      <c r="DJ11" s="22">
        <v>388783.37</v>
      </c>
      <c r="DK11" s="22">
        <v>475744.37399999995</v>
      </c>
      <c r="DL11" s="22">
        <v>573823.32999999996</v>
      </c>
      <c r="DM11" s="22">
        <v>446314.54999999993</v>
      </c>
      <c r="DN11" s="22">
        <v>391092.31999999995</v>
      </c>
      <c r="DO11" s="22">
        <v>573454.65500000003</v>
      </c>
      <c r="DP11" s="19">
        <v>5623550.7929999996</v>
      </c>
      <c r="DQ11" s="22">
        <v>456310.01</v>
      </c>
      <c r="DR11" s="22">
        <v>402027.88200000004</v>
      </c>
      <c r="DS11" s="22">
        <v>551752.82000000007</v>
      </c>
      <c r="DT11" s="22">
        <v>501614.43999999994</v>
      </c>
      <c r="DU11" s="22">
        <v>702435.78999999992</v>
      </c>
      <c r="DV11" s="22">
        <v>389817.57000000007</v>
      </c>
      <c r="DW11" s="22">
        <v>452371.93400000001</v>
      </c>
      <c r="DX11" s="22">
        <v>501802.81350000011</v>
      </c>
      <c r="DY11" s="22">
        <v>335580.32199999999</v>
      </c>
      <c r="DZ11" s="22">
        <v>559428.32799999998</v>
      </c>
      <c r="EA11" s="22">
        <v>652524.61800000002</v>
      </c>
      <c r="EB11" s="22">
        <v>505522.7099999999</v>
      </c>
      <c r="EC11" s="19">
        <v>6011189.2374999998</v>
      </c>
      <c r="ED11" s="22">
        <v>503852.33199999994</v>
      </c>
      <c r="EE11" s="22">
        <v>454498.35800000001</v>
      </c>
      <c r="EF11" s="22">
        <v>439411.36549999996</v>
      </c>
      <c r="EG11" s="22">
        <v>475450.66</v>
      </c>
      <c r="EH11" s="22">
        <v>527607.87</v>
      </c>
      <c r="EI11" s="22">
        <v>551400.41</v>
      </c>
      <c r="EJ11" s="22">
        <v>363790.42000000004</v>
      </c>
      <c r="EK11" s="22">
        <v>434993.87399999989</v>
      </c>
      <c r="EL11" s="22">
        <v>663492.85000000009</v>
      </c>
      <c r="EM11" s="22">
        <v>211767.08</v>
      </c>
      <c r="EN11" s="22">
        <v>502680.44</v>
      </c>
      <c r="EO11" s="22">
        <v>584637.7379999999</v>
      </c>
      <c r="EP11" s="19">
        <v>5713583.3975</v>
      </c>
      <c r="EQ11" s="22">
        <v>508567.35999999993</v>
      </c>
      <c r="ER11" s="22">
        <v>446252.36199999996</v>
      </c>
      <c r="ES11" s="22">
        <v>493203.39800000004</v>
      </c>
      <c r="ET11" s="22">
        <v>535087.29499999993</v>
      </c>
      <c r="EU11" s="22">
        <v>282209.75</v>
      </c>
      <c r="EV11" s="22">
        <v>535230.23600000003</v>
      </c>
      <c r="EW11" s="22">
        <v>571763.78</v>
      </c>
      <c r="EX11" s="22">
        <v>410197.21399999998</v>
      </c>
      <c r="EY11" s="22">
        <v>495435.26799999998</v>
      </c>
      <c r="EZ11" s="22">
        <v>438742.52399999998</v>
      </c>
      <c r="FA11" s="22">
        <v>502876.91599999997</v>
      </c>
      <c r="FB11" s="22">
        <v>352787.27</v>
      </c>
      <c r="FC11" s="19">
        <v>5572353.3729999997</v>
      </c>
      <c r="FD11" s="22">
        <v>437524.30799999996</v>
      </c>
      <c r="FE11" s="22">
        <v>483469.8600000001</v>
      </c>
      <c r="FF11" s="22">
        <v>528008.978</v>
      </c>
      <c r="FG11" s="22">
        <v>490960.30599999998</v>
      </c>
      <c r="FH11" s="22">
        <v>440710.95000000007</v>
      </c>
      <c r="FI11" s="22">
        <v>564127.36800000002</v>
      </c>
      <c r="FJ11" s="22">
        <v>266728.93400000001</v>
      </c>
      <c r="FK11" s="22">
        <v>342066.78399999999</v>
      </c>
      <c r="FL11" s="22">
        <v>382500.20999999996</v>
      </c>
      <c r="FM11" s="22">
        <v>450373.54000000004</v>
      </c>
      <c r="FN11" s="22">
        <v>438954.56799999997</v>
      </c>
      <c r="FO11" s="22">
        <v>497534.41200000001</v>
      </c>
      <c r="FP11" s="19">
        <v>5322960.2180000003</v>
      </c>
      <c r="FQ11" s="22">
        <v>429597.24200000003</v>
      </c>
      <c r="FR11" s="22">
        <v>502394.59400000004</v>
      </c>
      <c r="FS11" s="22">
        <v>572939.9800000001</v>
      </c>
      <c r="FT11" s="22">
        <v>552351.78500000003</v>
      </c>
      <c r="FU11" s="22">
        <v>300409.7</v>
      </c>
      <c r="FV11" s="22">
        <v>438384.35000000003</v>
      </c>
      <c r="FW11" s="22">
        <v>592710.18999999994</v>
      </c>
      <c r="FX11" s="22">
        <v>323612.92</v>
      </c>
      <c r="FY11" s="22">
        <v>290916.83999999997</v>
      </c>
      <c r="FZ11" s="22">
        <v>430956.73000000004</v>
      </c>
      <c r="GA11" s="22">
        <v>388809.45400000003</v>
      </c>
      <c r="GB11" s="22">
        <v>449024.54599999997</v>
      </c>
      <c r="GC11" s="19">
        <v>5272108.3310000002</v>
      </c>
    </row>
    <row r="12" spans="1:185" outlineLevel="1" x14ac:dyDescent="0.35">
      <c r="A12" s="17" t="s">
        <v>21</v>
      </c>
      <c r="B12" s="17" t="s">
        <v>22</v>
      </c>
      <c r="C12" s="18" t="s">
        <v>23</v>
      </c>
      <c r="D12" s="19"/>
      <c r="E12" s="19"/>
      <c r="F12" s="19"/>
      <c r="G12" s="19"/>
      <c r="H12" s="19"/>
      <c r="I12" s="19"/>
      <c r="J12" s="19"/>
      <c r="K12" s="19">
        <v>32568.84</v>
      </c>
      <c r="L12" s="19">
        <v>146572.56</v>
      </c>
      <c r="M12" s="19">
        <v>141609.13</v>
      </c>
      <c r="N12" s="19">
        <v>198246.72</v>
      </c>
      <c r="O12" s="19">
        <v>200190.04</v>
      </c>
      <c r="P12" s="19">
        <v>719187.29</v>
      </c>
      <c r="Q12" s="19">
        <v>238087.94</v>
      </c>
      <c r="R12" s="19">
        <v>154509.85</v>
      </c>
      <c r="S12" s="19">
        <v>228834.21</v>
      </c>
      <c r="T12" s="19">
        <v>201374.74</v>
      </c>
      <c r="U12" s="19">
        <v>130356.97</v>
      </c>
      <c r="V12" s="19">
        <v>249944.1</v>
      </c>
      <c r="W12" s="19">
        <v>181267.71</v>
      </c>
      <c r="X12" s="19">
        <v>241448.92</v>
      </c>
      <c r="Y12" s="19">
        <v>257318.98</v>
      </c>
      <c r="Z12" s="19">
        <v>186747.51999999999</v>
      </c>
      <c r="AA12" s="19">
        <v>227820.05</v>
      </c>
      <c r="AB12" s="19">
        <v>275899.06</v>
      </c>
      <c r="AC12" s="19">
        <v>2573610.0499999998</v>
      </c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>
        <v>0</v>
      </c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>
        <v>0</v>
      </c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>
        <v>0</v>
      </c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>
        <v>0</v>
      </c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>
        <v>0</v>
      </c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>
        <v>0</v>
      </c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>
        <v>0</v>
      </c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>
        <v>0</v>
      </c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>
        <v>0</v>
      </c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>
        <v>0</v>
      </c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>
        <v>0</v>
      </c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>
        <v>0</v>
      </c>
    </row>
    <row r="13" spans="1:185" outlineLevel="1" x14ac:dyDescent="0.35">
      <c r="A13" s="20" t="s">
        <v>24</v>
      </c>
      <c r="B13" s="20" t="s">
        <v>25</v>
      </c>
      <c r="C13" s="21" t="s">
        <v>18</v>
      </c>
      <c r="D13" s="22">
        <v>92076</v>
      </c>
      <c r="E13" s="22">
        <v>80755</v>
      </c>
      <c r="F13" s="22">
        <v>78422</v>
      </c>
      <c r="G13" s="22">
        <v>57041</v>
      </c>
      <c r="H13" s="22">
        <v>88705</v>
      </c>
      <c r="I13" s="22">
        <v>62450</v>
      </c>
      <c r="J13" s="22">
        <v>116199</v>
      </c>
      <c r="K13" s="22">
        <v>92199</v>
      </c>
      <c r="L13" s="22">
        <v>110045</v>
      </c>
      <c r="M13" s="22">
        <v>99847</v>
      </c>
      <c r="N13" s="22">
        <v>100559</v>
      </c>
      <c r="O13" s="22">
        <v>139114</v>
      </c>
      <c r="P13" s="19">
        <v>1117412</v>
      </c>
      <c r="Q13" s="22">
        <v>88179.37000000001</v>
      </c>
      <c r="R13" s="22">
        <v>48273.61</v>
      </c>
      <c r="S13" s="22">
        <v>94875.199999999997</v>
      </c>
      <c r="T13" s="22">
        <v>44375.97</v>
      </c>
      <c r="U13" s="22">
        <v>76908.989999999991</v>
      </c>
      <c r="V13" s="22">
        <v>109804.57</v>
      </c>
      <c r="W13" s="22">
        <v>114646.1</v>
      </c>
      <c r="X13" s="22">
        <v>110799.05000000002</v>
      </c>
      <c r="Y13" s="22">
        <v>167826.17</v>
      </c>
      <c r="Z13" s="22">
        <v>95565.95</v>
      </c>
      <c r="AA13" s="22">
        <v>80034.149999999994</v>
      </c>
      <c r="AB13" s="22">
        <v>153279.04000000001</v>
      </c>
      <c r="AC13" s="19">
        <v>1184568.1700000002</v>
      </c>
      <c r="AD13" s="22">
        <v>95946</v>
      </c>
      <c r="AE13" s="22">
        <v>51072</v>
      </c>
      <c r="AF13" s="22">
        <v>63515</v>
      </c>
      <c r="AG13" s="22">
        <v>52041</v>
      </c>
      <c r="AH13" s="22">
        <v>111497</v>
      </c>
      <c r="AI13" s="22">
        <v>161400</v>
      </c>
      <c r="AJ13" s="22">
        <v>73227</v>
      </c>
      <c r="AK13" s="22">
        <v>78242</v>
      </c>
      <c r="AL13" s="22">
        <v>111119</v>
      </c>
      <c r="AM13" s="22">
        <v>171819</v>
      </c>
      <c r="AN13" s="22">
        <v>106057</v>
      </c>
      <c r="AO13" s="22">
        <v>82155</v>
      </c>
      <c r="AP13" s="19">
        <v>1158090</v>
      </c>
      <c r="AQ13" s="22">
        <v>115763</v>
      </c>
      <c r="AR13" s="22">
        <v>130944</v>
      </c>
      <c r="AS13" s="22">
        <v>42286</v>
      </c>
      <c r="AT13" s="22">
        <v>120981</v>
      </c>
      <c r="AU13" s="22">
        <v>65174</v>
      </c>
      <c r="AV13" s="22">
        <v>94775</v>
      </c>
      <c r="AW13" s="22">
        <v>90785</v>
      </c>
      <c r="AX13" s="22">
        <v>166294</v>
      </c>
      <c r="AY13" s="22">
        <v>124760</v>
      </c>
      <c r="AZ13" s="22">
        <v>108038</v>
      </c>
      <c r="BA13" s="22">
        <v>128897</v>
      </c>
      <c r="BB13" s="22">
        <v>86420</v>
      </c>
      <c r="BC13" s="19">
        <v>1275117</v>
      </c>
      <c r="BD13" s="22">
        <v>111677.54000000001</v>
      </c>
      <c r="BE13" s="22">
        <v>119036.754</v>
      </c>
      <c r="BF13" s="22">
        <v>181285</v>
      </c>
      <c r="BG13" s="22">
        <v>85111</v>
      </c>
      <c r="BH13" s="22">
        <v>74376.47</v>
      </c>
      <c r="BI13" s="22">
        <v>93178.76</v>
      </c>
      <c r="BJ13" s="22">
        <v>128188.77</v>
      </c>
      <c r="BK13" s="22">
        <v>183825.53999999998</v>
      </c>
      <c r="BL13" s="22">
        <v>129092</v>
      </c>
      <c r="BM13" s="22">
        <v>200839.82</v>
      </c>
      <c r="BN13" s="22">
        <v>88407.69</v>
      </c>
      <c r="BO13" s="22">
        <v>188595.01</v>
      </c>
      <c r="BP13" s="19">
        <v>1583614.3540000001</v>
      </c>
      <c r="BQ13" s="22">
        <v>169263.55</v>
      </c>
      <c r="BR13" s="22">
        <v>75482.7</v>
      </c>
      <c r="BS13" s="22">
        <v>69504.709999999992</v>
      </c>
      <c r="BT13" s="22">
        <v>69767.820000000007</v>
      </c>
      <c r="BU13" s="22">
        <v>188054</v>
      </c>
      <c r="BV13" s="22">
        <v>83393.52</v>
      </c>
      <c r="BW13" s="22">
        <v>148380.28</v>
      </c>
      <c r="BX13" s="22">
        <v>156812.09000000003</v>
      </c>
      <c r="BY13" s="22">
        <v>106878.14000000001</v>
      </c>
      <c r="BZ13" s="22">
        <v>128256.19999999998</v>
      </c>
      <c r="CA13" s="22">
        <v>90854.94</v>
      </c>
      <c r="CB13" s="22">
        <v>182288.86000000002</v>
      </c>
      <c r="CC13" s="19">
        <v>1468936.81</v>
      </c>
      <c r="CD13" s="22">
        <v>124747.38999999998</v>
      </c>
      <c r="CE13" s="22">
        <v>48095.740000000005</v>
      </c>
      <c r="CF13" s="22">
        <v>101770.62000000001</v>
      </c>
      <c r="CG13" s="22">
        <v>165418</v>
      </c>
      <c r="CH13" s="22">
        <v>112859</v>
      </c>
      <c r="CI13" s="22">
        <v>62211</v>
      </c>
      <c r="CJ13" s="22">
        <v>133586.41</v>
      </c>
      <c r="CK13" s="22">
        <v>192517.242</v>
      </c>
      <c r="CL13" s="22">
        <v>91329.54</v>
      </c>
      <c r="CM13" s="22">
        <v>211143.04000000001</v>
      </c>
      <c r="CN13" s="22">
        <v>192160.69999999998</v>
      </c>
      <c r="CO13" s="22">
        <v>110002.95</v>
      </c>
      <c r="CP13" s="19">
        <v>1545841.632</v>
      </c>
      <c r="CQ13" s="22">
        <v>194338</v>
      </c>
      <c r="CR13" s="22">
        <v>172124</v>
      </c>
      <c r="CS13" s="22">
        <v>223869</v>
      </c>
      <c r="CT13" s="22">
        <v>188488</v>
      </c>
      <c r="CU13" s="22">
        <v>221474</v>
      </c>
      <c r="CV13" s="22">
        <v>197886</v>
      </c>
      <c r="CW13" s="22">
        <v>97514</v>
      </c>
      <c r="CX13" s="22">
        <v>306438</v>
      </c>
      <c r="CY13" s="22">
        <v>232716</v>
      </c>
      <c r="CZ13" s="22">
        <v>221941</v>
      </c>
      <c r="DA13" s="22">
        <v>262403</v>
      </c>
      <c r="DB13" s="22">
        <v>202554</v>
      </c>
      <c r="DC13" s="19">
        <v>2521745</v>
      </c>
      <c r="DD13" s="22">
        <v>140885.65</v>
      </c>
      <c r="DE13" s="22">
        <v>143886.83000000002</v>
      </c>
      <c r="DF13" s="22">
        <v>82009.11</v>
      </c>
      <c r="DG13" s="22">
        <v>41096.379999999997</v>
      </c>
      <c r="DH13" s="22">
        <v>135942.12</v>
      </c>
      <c r="DI13" s="22">
        <v>137548.28999999998</v>
      </c>
      <c r="DJ13" s="22">
        <v>136124.04999999999</v>
      </c>
      <c r="DK13" s="22">
        <v>225123.93</v>
      </c>
      <c r="DL13" s="22">
        <v>175959.22000000003</v>
      </c>
      <c r="DM13" s="22">
        <v>154585.93</v>
      </c>
      <c r="DN13" s="22">
        <v>121572.78</v>
      </c>
      <c r="DO13" s="22">
        <v>80408.89</v>
      </c>
      <c r="DP13" s="19">
        <v>1575143.1799999997</v>
      </c>
      <c r="DQ13" s="22">
        <v>147211.82999999999</v>
      </c>
      <c r="DR13" s="22">
        <v>133570.18000000002</v>
      </c>
      <c r="DS13" s="22">
        <v>156560.34</v>
      </c>
      <c r="DT13" s="22">
        <v>124732.40999999999</v>
      </c>
      <c r="DU13" s="22">
        <v>180501.15</v>
      </c>
      <c r="DV13" s="22">
        <v>95738.63</v>
      </c>
      <c r="DW13" s="22">
        <v>189680.17</v>
      </c>
      <c r="DX13" s="22">
        <v>200840.89</v>
      </c>
      <c r="DY13" s="22">
        <v>211832.08</v>
      </c>
      <c r="DZ13" s="22">
        <v>191481.67</v>
      </c>
      <c r="EA13" s="22">
        <v>186013.42</v>
      </c>
      <c r="EB13" s="22">
        <v>132543.09</v>
      </c>
      <c r="EC13" s="19">
        <v>1950705.86</v>
      </c>
      <c r="ED13" s="22">
        <v>152984.28999999995</v>
      </c>
      <c r="EE13" s="22">
        <v>118504.93000000001</v>
      </c>
      <c r="EF13" s="22">
        <v>196653.56999999998</v>
      </c>
      <c r="EG13" s="22">
        <v>186204.14</v>
      </c>
      <c r="EH13" s="22">
        <v>69051.86</v>
      </c>
      <c r="EI13" s="22">
        <v>237405.78</v>
      </c>
      <c r="EJ13" s="22">
        <v>170791.09</v>
      </c>
      <c r="EK13" s="22">
        <v>124032.53</v>
      </c>
      <c r="EL13" s="22">
        <v>174450.1</v>
      </c>
      <c r="EM13" s="22">
        <v>163441.65</v>
      </c>
      <c r="EN13" s="22">
        <v>239050.01</v>
      </c>
      <c r="EO13" s="22">
        <v>297439.49</v>
      </c>
      <c r="EP13" s="19">
        <v>2130009.44</v>
      </c>
      <c r="EQ13" s="22">
        <v>86742.63</v>
      </c>
      <c r="ER13" s="22">
        <v>158438.50099999999</v>
      </c>
      <c r="ES13" s="22">
        <v>112419.49</v>
      </c>
      <c r="ET13" s="22">
        <v>102313.67000000001</v>
      </c>
      <c r="EU13" s="22">
        <v>199982.91999999995</v>
      </c>
      <c r="EV13" s="22">
        <v>188164.24999999997</v>
      </c>
      <c r="EW13" s="22">
        <v>291671.62</v>
      </c>
      <c r="EX13" s="22">
        <v>252323.22</v>
      </c>
      <c r="EY13" s="22">
        <v>268265.77</v>
      </c>
      <c r="EZ13" s="22">
        <v>342338.53999999992</v>
      </c>
      <c r="FA13" s="22">
        <v>339219.91000000003</v>
      </c>
      <c r="FB13" s="22">
        <v>339641.73</v>
      </c>
      <c r="FC13" s="19">
        <v>2681522.2509999997</v>
      </c>
      <c r="FD13" s="22">
        <v>165132.88999999998</v>
      </c>
      <c r="FE13" s="22">
        <v>329372.07</v>
      </c>
      <c r="FF13" s="22">
        <v>240026.44</v>
      </c>
      <c r="FG13" s="22">
        <v>277430.98</v>
      </c>
      <c r="FH13" s="22">
        <v>336218.32</v>
      </c>
      <c r="FI13" s="22">
        <v>224901.19999999998</v>
      </c>
      <c r="FJ13" s="22">
        <v>284114.92</v>
      </c>
      <c r="FK13" s="22">
        <v>346238.77</v>
      </c>
      <c r="FL13" s="22">
        <v>162671.43</v>
      </c>
      <c r="FM13" s="22">
        <v>225168.38</v>
      </c>
      <c r="FN13" s="22">
        <v>229233.55000000002</v>
      </c>
      <c r="FO13" s="22">
        <v>377302.88</v>
      </c>
      <c r="FP13" s="19">
        <v>3197811.8299999996</v>
      </c>
      <c r="FQ13" s="22">
        <v>118169.84999999999</v>
      </c>
      <c r="FR13" s="22">
        <v>125928.58</v>
      </c>
      <c r="FS13" s="22">
        <v>132934.13</v>
      </c>
      <c r="FT13" s="22">
        <v>190672.15000000002</v>
      </c>
      <c r="FU13" s="22">
        <v>193727.73</v>
      </c>
      <c r="FV13" s="22">
        <v>161508.41</v>
      </c>
      <c r="FW13" s="22">
        <v>106943.56999999999</v>
      </c>
      <c r="FX13" s="22">
        <v>109644.79000000001</v>
      </c>
      <c r="FY13" s="22">
        <v>119507.01</v>
      </c>
      <c r="FZ13" s="22">
        <v>119458.58999999998</v>
      </c>
      <c r="GA13" s="22">
        <v>163902.93000000005</v>
      </c>
      <c r="GB13" s="22">
        <v>300255.84999999998</v>
      </c>
      <c r="GC13" s="19">
        <v>1842653.5900000003</v>
      </c>
    </row>
    <row r="14" spans="1:185" outlineLevel="1" x14ac:dyDescent="0.35">
      <c r="A14" s="20" t="s">
        <v>26</v>
      </c>
      <c r="B14" s="20" t="s">
        <v>27</v>
      </c>
      <c r="C14" s="21" t="s">
        <v>18</v>
      </c>
      <c r="D14" s="22">
        <v>7697</v>
      </c>
      <c r="E14" s="22">
        <v>2499</v>
      </c>
      <c r="F14" s="22">
        <v>40097</v>
      </c>
      <c r="G14" s="22"/>
      <c r="H14" s="22">
        <v>26231</v>
      </c>
      <c r="I14" s="22">
        <v>23648</v>
      </c>
      <c r="J14" s="22">
        <v>13801</v>
      </c>
      <c r="K14" s="22">
        <v>14217</v>
      </c>
      <c r="L14" s="22">
        <v>36995</v>
      </c>
      <c r="M14" s="22">
        <v>9280</v>
      </c>
      <c r="N14" s="22">
        <v>35454</v>
      </c>
      <c r="O14" s="22">
        <v>16509</v>
      </c>
      <c r="P14" s="19">
        <v>226428</v>
      </c>
      <c r="Q14" s="22">
        <v>35800.850000000006</v>
      </c>
      <c r="R14" s="22">
        <v>19198.93</v>
      </c>
      <c r="S14" s="22">
        <v>6711.63</v>
      </c>
      <c r="T14" s="22">
        <v>18526.580000000002</v>
      </c>
      <c r="U14" s="22">
        <v>19318.260000000002</v>
      </c>
      <c r="V14" s="22">
        <v>29128.789999999997</v>
      </c>
      <c r="W14" s="22">
        <v>23090.120000000003</v>
      </c>
      <c r="X14" s="22">
        <v>20518.91</v>
      </c>
      <c r="Y14" s="22">
        <v>41809.81</v>
      </c>
      <c r="Z14" s="22">
        <v>8475.0300000000007</v>
      </c>
      <c r="AA14" s="22">
        <v>12319.38</v>
      </c>
      <c r="AB14" s="22">
        <v>29672.89</v>
      </c>
      <c r="AC14" s="19">
        <v>264571.18</v>
      </c>
      <c r="AD14" s="22">
        <v>29247</v>
      </c>
      <c r="AE14" s="22">
        <v>2501</v>
      </c>
      <c r="AF14" s="22">
        <v>15774</v>
      </c>
      <c r="AG14" s="22">
        <v>14149</v>
      </c>
      <c r="AH14" s="22">
        <v>5205</v>
      </c>
      <c r="AI14" s="22">
        <v>32684</v>
      </c>
      <c r="AJ14" s="22">
        <v>28901</v>
      </c>
      <c r="AK14" s="22">
        <v>9494</v>
      </c>
      <c r="AL14" s="22">
        <v>18388</v>
      </c>
      <c r="AM14" s="22">
        <v>14269</v>
      </c>
      <c r="AN14" s="22">
        <v>32840</v>
      </c>
      <c r="AO14" s="22">
        <v>16338</v>
      </c>
      <c r="AP14" s="19">
        <v>219790</v>
      </c>
      <c r="AQ14" s="22">
        <v>18105</v>
      </c>
      <c r="AR14" s="22">
        <v>25263</v>
      </c>
      <c r="AS14" s="22">
        <v>3004</v>
      </c>
      <c r="AT14" s="22">
        <v>15659</v>
      </c>
      <c r="AU14" s="22">
        <v>30975</v>
      </c>
      <c r="AV14" s="22">
        <v>14072</v>
      </c>
      <c r="AW14" s="22">
        <v>6995</v>
      </c>
      <c r="AX14" s="22">
        <v>35044</v>
      </c>
      <c r="AY14" s="22">
        <v>29485</v>
      </c>
      <c r="AZ14" s="22">
        <v>25844</v>
      </c>
      <c r="BA14" s="22">
        <v>33487</v>
      </c>
      <c r="BB14" s="22">
        <v>28446</v>
      </c>
      <c r="BC14" s="19">
        <v>266379</v>
      </c>
      <c r="BD14" s="22">
        <v>44353.299999999996</v>
      </c>
      <c r="BE14" s="22">
        <v>33862.89</v>
      </c>
      <c r="BF14" s="22">
        <v>46787.89</v>
      </c>
      <c r="BG14" s="22">
        <v>6023.32</v>
      </c>
      <c r="BH14" s="22">
        <v>20825.95</v>
      </c>
      <c r="BI14" s="22">
        <v>16978.21</v>
      </c>
      <c r="BJ14" s="22">
        <v>11824.83</v>
      </c>
      <c r="BK14" s="22">
        <v>13515.48</v>
      </c>
      <c r="BL14" s="22">
        <v>9327.9700000000012</v>
      </c>
      <c r="BM14" s="22">
        <v>39850.75</v>
      </c>
      <c r="BN14" s="22">
        <v>27947.329999999998</v>
      </c>
      <c r="BO14" s="22">
        <v>67543.929999999993</v>
      </c>
      <c r="BP14" s="19">
        <v>338841.85</v>
      </c>
      <c r="BQ14" s="22">
        <v>99028.01</v>
      </c>
      <c r="BR14" s="22">
        <v>147672.76</v>
      </c>
      <c r="BS14" s="22">
        <v>45445.57</v>
      </c>
      <c r="BT14" s="22">
        <v>65496.479999999996</v>
      </c>
      <c r="BU14" s="22">
        <v>37803.5</v>
      </c>
      <c r="BV14" s="22">
        <v>114779.15</v>
      </c>
      <c r="BW14" s="22">
        <v>123319.48</v>
      </c>
      <c r="BX14" s="22">
        <v>136073.82999999999</v>
      </c>
      <c r="BY14" s="22">
        <v>81018.799999999988</v>
      </c>
      <c r="BZ14" s="22">
        <v>154805.54</v>
      </c>
      <c r="CA14" s="22">
        <v>100418.70000000001</v>
      </c>
      <c r="CB14" s="22">
        <v>80432.86</v>
      </c>
      <c r="CC14" s="19">
        <v>1186294.68</v>
      </c>
      <c r="CD14" s="22">
        <v>2103.41</v>
      </c>
      <c r="CE14" s="22">
        <v>18497.11</v>
      </c>
      <c r="CF14" s="22">
        <v>56867.05</v>
      </c>
      <c r="CG14" s="22">
        <v>12497.34</v>
      </c>
      <c r="CH14" s="22">
        <v>35544.44</v>
      </c>
      <c r="CI14" s="22">
        <v>10552.21</v>
      </c>
      <c r="CJ14" s="22">
        <v>50317.149999999994</v>
      </c>
      <c r="CK14" s="22">
        <v>12127.15</v>
      </c>
      <c r="CL14" s="22">
        <v>56796.66</v>
      </c>
      <c r="CM14" s="22">
        <v>22559.93</v>
      </c>
      <c r="CN14" s="22">
        <v>63062.63</v>
      </c>
      <c r="CO14" s="22">
        <v>11668.16</v>
      </c>
      <c r="CP14" s="19">
        <v>352593.24</v>
      </c>
      <c r="CQ14" s="22">
        <v>174635.63999999998</v>
      </c>
      <c r="CR14" s="22">
        <v>157735.13</v>
      </c>
      <c r="CS14" s="22">
        <v>37906.620000000003</v>
      </c>
      <c r="CT14" s="22">
        <v>108714.01000000001</v>
      </c>
      <c r="CU14" s="22">
        <v>72856.509999999995</v>
      </c>
      <c r="CV14" s="22">
        <v>44985.42</v>
      </c>
      <c r="CW14" s="22">
        <v>92626.74</v>
      </c>
      <c r="CX14" s="22">
        <v>131987.36000000002</v>
      </c>
      <c r="CY14" s="22">
        <v>114713.88</v>
      </c>
      <c r="CZ14" s="22">
        <v>74790.8</v>
      </c>
      <c r="DA14" s="22">
        <v>106131.59</v>
      </c>
      <c r="DB14" s="22">
        <v>83823.909999999989</v>
      </c>
      <c r="DC14" s="19">
        <v>1200907.6100000001</v>
      </c>
      <c r="DD14" s="22">
        <v>42848.92</v>
      </c>
      <c r="DE14" s="22">
        <v>21106.739999999998</v>
      </c>
      <c r="DF14" s="22">
        <v>26422.97</v>
      </c>
      <c r="DG14" s="22">
        <v>31890.06</v>
      </c>
      <c r="DH14" s="22">
        <v>12103.21</v>
      </c>
      <c r="DI14" s="22">
        <v>36957.230000000003</v>
      </c>
      <c r="DJ14" s="22">
        <v>35244.11</v>
      </c>
      <c r="DK14" s="22">
        <v>8038.6100000000006</v>
      </c>
      <c r="DL14" s="22">
        <v>68999.19</v>
      </c>
      <c r="DM14" s="22">
        <v>14615.18</v>
      </c>
      <c r="DN14" s="22">
        <v>48256.05</v>
      </c>
      <c r="DO14" s="22"/>
      <c r="DP14" s="19">
        <v>346482.26999999996</v>
      </c>
      <c r="DQ14" s="22">
        <v>156241.61000000004</v>
      </c>
      <c r="DR14" s="22">
        <v>153220.63</v>
      </c>
      <c r="DS14" s="22">
        <v>104749.81</v>
      </c>
      <c r="DT14" s="22">
        <v>113623.29</v>
      </c>
      <c r="DU14" s="22">
        <v>54094.29</v>
      </c>
      <c r="DV14" s="22">
        <v>77860.87</v>
      </c>
      <c r="DW14" s="22">
        <v>97499.83</v>
      </c>
      <c r="DX14" s="22">
        <v>75873.69</v>
      </c>
      <c r="DY14" s="22">
        <v>139006.49000000002</v>
      </c>
      <c r="DZ14" s="22">
        <v>86809.63</v>
      </c>
      <c r="EA14" s="22">
        <v>46803.64</v>
      </c>
      <c r="EB14" s="22">
        <v>141362.37</v>
      </c>
      <c r="EC14" s="19">
        <v>1247146.1499999999</v>
      </c>
      <c r="ED14" s="22">
        <v>98005.06</v>
      </c>
      <c r="EE14" s="22">
        <v>118962.93999999999</v>
      </c>
      <c r="EF14" s="22">
        <v>79135.570000000007</v>
      </c>
      <c r="EG14" s="22">
        <v>94155.71</v>
      </c>
      <c r="EH14" s="22">
        <v>76262.069999999992</v>
      </c>
      <c r="EI14" s="22">
        <v>29535.23</v>
      </c>
      <c r="EJ14" s="22">
        <v>86087.1</v>
      </c>
      <c r="EK14" s="22">
        <v>64683.469999999994</v>
      </c>
      <c r="EL14" s="22">
        <v>12652.26</v>
      </c>
      <c r="EM14" s="22">
        <v>46271.97</v>
      </c>
      <c r="EN14" s="22">
        <v>90093.17</v>
      </c>
      <c r="EO14" s="22">
        <v>79307.690000000017</v>
      </c>
      <c r="EP14" s="19">
        <v>875152.24000000011</v>
      </c>
      <c r="EQ14" s="22">
        <v>4000.5</v>
      </c>
      <c r="ER14" s="22">
        <v>64765.200000000004</v>
      </c>
      <c r="ES14" s="22">
        <v>4999.29</v>
      </c>
      <c r="ET14" s="22">
        <v>23058.120000000003</v>
      </c>
      <c r="EU14" s="22">
        <v>42648.41</v>
      </c>
      <c r="EV14" s="22">
        <v>101412.85</v>
      </c>
      <c r="EW14" s="22">
        <v>37470.26</v>
      </c>
      <c r="EX14" s="22">
        <v>68108.240000000005</v>
      </c>
      <c r="EY14" s="22">
        <v>126667.73999999999</v>
      </c>
      <c r="EZ14" s="22">
        <v>67955.25</v>
      </c>
      <c r="FA14" s="22">
        <v>141886.47299999997</v>
      </c>
      <c r="FB14" s="22">
        <v>76131.81</v>
      </c>
      <c r="FC14" s="19">
        <v>759104.14299999992</v>
      </c>
      <c r="FD14" s="22">
        <v>92427.33</v>
      </c>
      <c r="FE14" s="22">
        <v>291251.92999999993</v>
      </c>
      <c r="FF14" s="22">
        <v>79731.700000000012</v>
      </c>
      <c r="FG14" s="22">
        <v>65991.72</v>
      </c>
      <c r="FH14" s="22">
        <v>144961.34</v>
      </c>
      <c r="FI14" s="22">
        <v>101149.62</v>
      </c>
      <c r="FJ14" s="22">
        <v>86405.83</v>
      </c>
      <c r="FK14" s="22">
        <v>61435.14</v>
      </c>
      <c r="FL14" s="22">
        <v>195737.32</v>
      </c>
      <c r="FM14" s="22">
        <v>152727.75999999998</v>
      </c>
      <c r="FN14" s="22">
        <v>88060.77</v>
      </c>
      <c r="FO14" s="22">
        <v>165389.25</v>
      </c>
      <c r="FP14" s="19">
        <v>1525269.71</v>
      </c>
      <c r="FQ14" s="22">
        <v>14656.630000000001</v>
      </c>
      <c r="FR14" s="22">
        <v>70288.33</v>
      </c>
      <c r="FS14" s="22">
        <v>16448.23</v>
      </c>
      <c r="FT14" s="22">
        <v>25500.55</v>
      </c>
      <c r="FU14" s="22">
        <v>29569.55</v>
      </c>
      <c r="FV14" s="22">
        <v>42353.649999999994</v>
      </c>
      <c r="FW14" s="22">
        <v>11735.7</v>
      </c>
      <c r="FX14" s="22">
        <v>25626.160000000003</v>
      </c>
      <c r="FY14" s="22">
        <v>22000.63</v>
      </c>
      <c r="FZ14" s="22">
        <v>29918.13</v>
      </c>
      <c r="GA14" s="22">
        <v>98719.23</v>
      </c>
      <c r="GB14" s="22">
        <v>56295.41</v>
      </c>
      <c r="GC14" s="19">
        <v>443112.19999999995</v>
      </c>
    </row>
    <row r="15" spans="1:185" outlineLevel="1" x14ac:dyDescent="0.35">
      <c r="A15" s="20" t="s">
        <v>28</v>
      </c>
      <c r="B15" s="20" t="s">
        <v>20</v>
      </c>
      <c r="C15" s="21" t="s">
        <v>23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19">
        <v>0</v>
      </c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19">
        <v>0</v>
      </c>
      <c r="AD15" s="22"/>
      <c r="AE15" s="22"/>
      <c r="AF15" s="22"/>
      <c r="AG15" s="22"/>
      <c r="AH15" s="22"/>
      <c r="AI15" s="22"/>
      <c r="AJ15" s="22"/>
      <c r="AK15" s="22">
        <v>26111</v>
      </c>
      <c r="AL15" s="22"/>
      <c r="AM15" s="22"/>
      <c r="AN15" s="22">
        <v>26850</v>
      </c>
      <c r="AO15" s="22">
        <v>10927</v>
      </c>
      <c r="AP15" s="19">
        <v>63888</v>
      </c>
      <c r="AQ15" s="22">
        <v>15506</v>
      </c>
      <c r="AR15" s="22"/>
      <c r="AS15" s="22"/>
      <c r="AT15" s="22">
        <v>35353.279999999999</v>
      </c>
      <c r="AU15" s="22"/>
      <c r="AV15" s="22">
        <v>15007.259</v>
      </c>
      <c r="AW15" s="22">
        <v>15266.031999999999</v>
      </c>
      <c r="AX15" s="22">
        <v>16141</v>
      </c>
      <c r="AY15" s="22">
        <v>30630</v>
      </c>
      <c r="AZ15" s="22">
        <v>29839.710999999999</v>
      </c>
      <c r="BA15" s="22"/>
      <c r="BB15" s="22">
        <v>30320.651000000002</v>
      </c>
      <c r="BC15" s="19">
        <v>188063.93300000002</v>
      </c>
      <c r="BD15" s="22"/>
      <c r="BE15" s="22">
        <v>98987</v>
      </c>
      <c r="BF15" s="22">
        <v>32989</v>
      </c>
      <c r="BG15" s="22"/>
      <c r="BH15" s="22"/>
      <c r="BI15" s="22"/>
      <c r="BJ15" s="22"/>
      <c r="BK15" s="22">
        <v>35196</v>
      </c>
      <c r="BL15" s="22"/>
      <c r="BM15" s="22">
        <v>33653</v>
      </c>
      <c r="BN15" s="22">
        <v>33559</v>
      </c>
      <c r="BO15" s="22"/>
      <c r="BP15" s="19">
        <v>234384</v>
      </c>
      <c r="BQ15" s="22"/>
      <c r="BR15" s="22"/>
      <c r="BS15" s="22">
        <v>27754</v>
      </c>
      <c r="BT15" s="22">
        <v>23602</v>
      </c>
      <c r="BU15" s="22"/>
      <c r="BV15" s="22">
        <v>61984</v>
      </c>
      <c r="BW15" s="22">
        <v>44680.95</v>
      </c>
      <c r="BX15" s="22"/>
      <c r="BY15" s="22"/>
      <c r="BZ15" s="22"/>
      <c r="CA15" s="22"/>
      <c r="CB15" s="22"/>
      <c r="CC15" s="19">
        <v>158020.95000000001</v>
      </c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19">
        <v>0</v>
      </c>
      <c r="CQ15" s="22"/>
      <c r="CR15" s="22"/>
      <c r="CS15" s="22"/>
      <c r="CT15" s="22"/>
      <c r="CU15" s="22">
        <v>18613</v>
      </c>
      <c r="CV15" s="22"/>
      <c r="CW15" s="22"/>
      <c r="CX15" s="22"/>
      <c r="CY15" s="22"/>
      <c r="CZ15" s="22"/>
      <c r="DA15" s="22"/>
      <c r="DB15" s="22"/>
      <c r="DC15" s="19">
        <v>18613</v>
      </c>
      <c r="DD15" s="22"/>
      <c r="DE15" s="22"/>
      <c r="DF15" s="22">
        <v>15380</v>
      </c>
      <c r="DG15" s="22"/>
      <c r="DH15" s="22">
        <v>23298</v>
      </c>
      <c r="DI15" s="22"/>
      <c r="DJ15" s="22">
        <v>50138</v>
      </c>
      <c r="DK15" s="22">
        <v>26718</v>
      </c>
      <c r="DL15" s="22"/>
      <c r="DM15" s="22"/>
      <c r="DN15" s="22"/>
      <c r="DO15" s="22"/>
      <c r="DP15" s="19">
        <v>115534</v>
      </c>
      <c r="DQ15" s="22"/>
      <c r="DR15" s="22"/>
      <c r="DS15" s="22"/>
      <c r="DT15" s="22"/>
      <c r="DU15" s="22"/>
      <c r="DV15" s="22"/>
      <c r="DW15" s="22"/>
      <c r="DX15" s="22">
        <v>25457</v>
      </c>
      <c r="DY15" s="22"/>
      <c r="DZ15" s="22"/>
      <c r="EA15" s="22"/>
      <c r="EB15" s="22"/>
      <c r="EC15" s="19">
        <v>25457</v>
      </c>
      <c r="ED15" s="22"/>
      <c r="EE15" s="22">
        <v>33401</v>
      </c>
      <c r="EF15" s="22">
        <v>31993</v>
      </c>
      <c r="EG15" s="22"/>
      <c r="EH15" s="22"/>
      <c r="EI15" s="22">
        <v>34878</v>
      </c>
      <c r="EJ15" s="22">
        <v>35377</v>
      </c>
      <c r="EK15" s="22"/>
      <c r="EL15" s="22">
        <v>14762</v>
      </c>
      <c r="EM15" s="22"/>
      <c r="EN15" s="22">
        <v>29667</v>
      </c>
      <c r="EO15" s="22"/>
      <c r="EP15" s="19">
        <v>180078</v>
      </c>
      <c r="EQ15" s="22"/>
      <c r="ER15" s="22">
        <v>35192.93</v>
      </c>
      <c r="ES15" s="22"/>
      <c r="ET15" s="22">
        <v>34329.03</v>
      </c>
      <c r="EU15" s="22">
        <v>13961.48</v>
      </c>
      <c r="EV15" s="22"/>
      <c r="EW15" s="22"/>
      <c r="EX15" s="22"/>
      <c r="EY15" s="22">
        <v>28093.96</v>
      </c>
      <c r="EZ15" s="22"/>
      <c r="FA15" s="22"/>
      <c r="FB15" s="22"/>
      <c r="FC15" s="19">
        <v>111577.4</v>
      </c>
      <c r="FD15" s="22"/>
      <c r="FE15" s="22">
        <v>21003.040000000001</v>
      </c>
      <c r="FF15" s="22">
        <v>26940.12</v>
      </c>
      <c r="FG15" s="22">
        <v>36004.5</v>
      </c>
      <c r="FH15" s="22">
        <v>35191.4</v>
      </c>
      <c r="FI15" s="22"/>
      <c r="FJ15" s="22"/>
      <c r="FK15" s="22">
        <v>30144.29</v>
      </c>
      <c r="FL15" s="22"/>
      <c r="FM15" s="22">
        <v>34523.49</v>
      </c>
      <c r="FN15" s="22"/>
      <c r="FO15" s="22">
        <v>34791.979999999996</v>
      </c>
      <c r="FP15" s="19">
        <v>218598.82</v>
      </c>
      <c r="FQ15" s="22"/>
      <c r="FR15" s="22">
        <v>25982.720000000001</v>
      </c>
      <c r="FS15" s="22"/>
      <c r="FT15" s="22"/>
      <c r="FU15" s="22"/>
      <c r="FV15" s="22">
        <v>35208.129999999997</v>
      </c>
      <c r="FW15" s="22"/>
      <c r="FX15" s="22">
        <v>35202.81</v>
      </c>
      <c r="FY15" s="22">
        <v>32409.7</v>
      </c>
      <c r="FZ15" s="22">
        <v>32106.15</v>
      </c>
      <c r="GA15" s="22">
        <v>35233.43</v>
      </c>
      <c r="GB15" s="22">
        <v>35167.68</v>
      </c>
      <c r="GC15" s="19">
        <v>231310.62</v>
      </c>
    </row>
    <row r="16" spans="1:185" outlineLevel="1" x14ac:dyDescent="0.35">
      <c r="A16" s="20" t="s">
        <v>29</v>
      </c>
      <c r="B16" s="23" t="s">
        <v>30</v>
      </c>
      <c r="C16" s="21" t="s">
        <v>18</v>
      </c>
      <c r="D16" s="22">
        <v>24010.48</v>
      </c>
      <c r="E16" s="22">
        <v>3004</v>
      </c>
      <c r="F16" s="22">
        <v>3500.69</v>
      </c>
      <c r="G16" s="22">
        <v>30055.42</v>
      </c>
      <c r="H16" s="22">
        <v>5070.46</v>
      </c>
      <c r="I16" s="22">
        <v>23840.59</v>
      </c>
      <c r="J16" s="22">
        <v>28991.1</v>
      </c>
      <c r="K16" s="22">
        <v>20053.61</v>
      </c>
      <c r="L16" s="22">
        <v>17230.54</v>
      </c>
      <c r="M16" s="22">
        <v>12459.02</v>
      </c>
      <c r="N16" s="22">
        <v>29634.89</v>
      </c>
      <c r="O16" s="22">
        <v>11710.02</v>
      </c>
      <c r="P16" s="19">
        <v>209560.81999999998</v>
      </c>
      <c r="Q16" s="22">
        <v>13909.060000000001</v>
      </c>
      <c r="R16" s="22">
        <v>37192.01</v>
      </c>
      <c r="S16" s="22">
        <v>10204.130000000001</v>
      </c>
      <c r="T16" s="22">
        <v>8404.18</v>
      </c>
      <c r="U16" s="22">
        <v>35773.53</v>
      </c>
      <c r="V16" s="22">
        <v>8238.65</v>
      </c>
      <c r="W16" s="22">
        <v>27862.080000000002</v>
      </c>
      <c r="X16" s="22">
        <v>266.87</v>
      </c>
      <c r="Y16" s="22"/>
      <c r="Z16" s="22">
        <v>9891.69</v>
      </c>
      <c r="AA16" s="22">
        <v>27803.64</v>
      </c>
      <c r="AB16" s="22"/>
      <c r="AC16" s="19">
        <v>179545.84000000003</v>
      </c>
      <c r="AD16" s="22"/>
      <c r="AE16" s="22">
        <v>627.62</v>
      </c>
      <c r="AF16" s="22">
        <v>672.47</v>
      </c>
      <c r="AG16" s="22"/>
      <c r="AH16" s="22">
        <v>8755.7999999999993</v>
      </c>
      <c r="AI16" s="22">
        <v>20471.39</v>
      </c>
      <c r="AJ16" s="22">
        <v>83.35</v>
      </c>
      <c r="AK16" s="22">
        <v>999.47</v>
      </c>
      <c r="AL16" s="22">
        <v>10682.41</v>
      </c>
      <c r="AM16" s="22">
        <v>46478.36</v>
      </c>
      <c r="AN16" s="22">
        <v>20809.84</v>
      </c>
      <c r="AO16" s="22">
        <v>16762.41</v>
      </c>
      <c r="AP16" s="19">
        <v>126343.12</v>
      </c>
      <c r="AQ16" s="22">
        <v>27202.81</v>
      </c>
      <c r="AR16" s="22">
        <v>3143.69</v>
      </c>
      <c r="AS16" s="22">
        <v>35215.479999999996</v>
      </c>
      <c r="AT16" s="22">
        <v>8580.44</v>
      </c>
      <c r="AU16" s="22">
        <v>2554.9300000000003</v>
      </c>
      <c r="AV16" s="22">
        <v>38297.29</v>
      </c>
      <c r="AW16" s="22">
        <v>15223.269999999999</v>
      </c>
      <c r="AX16" s="22">
        <v>20022.650000000001</v>
      </c>
      <c r="AY16" s="22">
        <v>21789.94</v>
      </c>
      <c r="AZ16" s="22">
        <v>23245.11</v>
      </c>
      <c r="BA16" s="22">
        <v>22272.629999999997</v>
      </c>
      <c r="BB16" s="22">
        <v>30739.98</v>
      </c>
      <c r="BC16" s="19">
        <v>248288.22000000006</v>
      </c>
      <c r="BD16" s="22">
        <v>17077.402021850419</v>
      </c>
      <c r="BE16" s="22">
        <v>21294.224043700833</v>
      </c>
      <c r="BF16" s="22">
        <v>19560.716065551253</v>
      </c>
      <c r="BG16" s="22">
        <v>31718.630109252084</v>
      </c>
      <c r="BH16" s="22">
        <v>26990.522131102502</v>
      </c>
      <c r="BI16" s="22">
        <v>13697.248087401667</v>
      </c>
      <c r="BJ16" s="22">
        <v>17961.804043700835</v>
      </c>
      <c r="BK16" s="22">
        <v>13331.186065551252</v>
      </c>
      <c r="BL16" s="22">
        <v>37186.428196653746</v>
      </c>
      <c r="BM16" s="22">
        <v>9521.3960655512492</v>
      </c>
      <c r="BN16" s="22">
        <v>17396.514043700834</v>
      </c>
      <c r="BO16" s="22">
        <v>15989.66606555125</v>
      </c>
      <c r="BP16" s="19">
        <v>241725.73693956793</v>
      </c>
      <c r="BQ16" s="22">
        <v>21850.95</v>
      </c>
      <c r="BR16" s="22">
        <v>13518.02</v>
      </c>
      <c r="BS16" s="22">
        <v>48953.11</v>
      </c>
      <c r="BT16" s="22">
        <v>13388.07</v>
      </c>
      <c r="BU16" s="22">
        <v>21785.52</v>
      </c>
      <c r="BV16" s="22">
        <v>37269.535000000003</v>
      </c>
      <c r="BW16" s="22">
        <v>17877.36</v>
      </c>
      <c r="BX16" s="22">
        <v>31656.720000000001</v>
      </c>
      <c r="BY16" s="22">
        <v>38974.729999999996</v>
      </c>
      <c r="BZ16" s="22">
        <v>18053.989999999998</v>
      </c>
      <c r="CA16" s="22">
        <v>42003.659999999989</v>
      </c>
      <c r="CB16" s="22">
        <v>29485.615000000002</v>
      </c>
      <c r="CC16" s="19">
        <v>334817.27999999997</v>
      </c>
      <c r="CD16" s="22">
        <v>34388.090000000004</v>
      </c>
      <c r="CE16" s="22">
        <v>37996.15</v>
      </c>
      <c r="CF16" s="22">
        <v>44721.34</v>
      </c>
      <c r="CG16" s="22">
        <v>12623.315000000001</v>
      </c>
      <c r="CH16" s="22">
        <v>18218.154999999999</v>
      </c>
      <c r="CI16" s="22">
        <v>4688.87</v>
      </c>
      <c r="CJ16" s="22">
        <v>60369.71</v>
      </c>
      <c r="CK16" s="22">
        <v>56256.799999999996</v>
      </c>
      <c r="CL16" s="22">
        <v>38018.270000000004</v>
      </c>
      <c r="CM16" s="22">
        <v>26704.03</v>
      </c>
      <c r="CN16" s="22">
        <v>55699.99</v>
      </c>
      <c r="CO16" s="22">
        <v>41617.81</v>
      </c>
      <c r="CP16" s="19">
        <v>431302.52999999997</v>
      </c>
      <c r="CQ16" s="22">
        <v>48741.619999999995</v>
      </c>
      <c r="CR16" s="22">
        <v>1448.74</v>
      </c>
      <c r="CS16" s="22">
        <v>41705.675000000003</v>
      </c>
      <c r="CT16" s="22">
        <v>43741.13</v>
      </c>
      <c r="CU16" s="22">
        <v>44962.92</v>
      </c>
      <c r="CV16" s="22">
        <v>51971.429999999993</v>
      </c>
      <c r="CW16" s="22">
        <v>7725.42</v>
      </c>
      <c r="CX16" s="22">
        <v>43815.96</v>
      </c>
      <c r="CY16" s="22">
        <v>5942.44</v>
      </c>
      <c r="CZ16" s="22">
        <v>86402.299999999988</v>
      </c>
      <c r="DA16" s="22">
        <v>33889.75</v>
      </c>
      <c r="DB16" s="22">
        <v>48853.869999999995</v>
      </c>
      <c r="DC16" s="19">
        <v>459201.255</v>
      </c>
      <c r="DD16" s="22">
        <v>26958.480000000003</v>
      </c>
      <c r="DE16" s="22">
        <v>34495.14</v>
      </c>
      <c r="DF16" s="22">
        <v>33083.870000000003</v>
      </c>
      <c r="DG16" s="22">
        <v>12851.76</v>
      </c>
      <c r="DH16" s="22">
        <v>69252.63</v>
      </c>
      <c r="DI16" s="22">
        <v>12112.690000000002</v>
      </c>
      <c r="DJ16" s="22">
        <v>49013.11</v>
      </c>
      <c r="DK16" s="22">
        <v>44224.299999999996</v>
      </c>
      <c r="DL16" s="22">
        <v>27264.915000000001</v>
      </c>
      <c r="DM16" s="22">
        <v>42093.279999999992</v>
      </c>
      <c r="DN16" s="22">
        <v>38068.724999999999</v>
      </c>
      <c r="DO16" s="22">
        <v>35920.680000000008</v>
      </c>
      <c r="DP16" s="19">
        <v>425339.5799999999</v>
      </c>
      <c r="DQ16" s="22">
        <v>12425.18</v>
      </c>
      <c r="DR16" s="22">
        <v>83598.45</v>
      </c>
      <c r="DS16" s="22">
        <v>9167.0399999999991</v>
      </c>
      <c r="DT16" s="22">
        <v>56079.935000000005</v>
      </c>
      <c r="DU16" s="22">
        <v>62479</v>
      </c>
      <c r="DV16" s="22">
        <v>37689.68</v>
      </c>
      <c r="DW16" s="22">
        <v>10822.08</v>
      </c>
      <c r="DX16" s="22">
        <v>37619.11</v>
      </c>
      <c r="DY16" s="22">
        <v>40203.21</v>
      </c>
      <c r="DZ16" s="22">
        <v>12855.900000000001</v>
      </c>
      <c r="EA16" s="22">
        <v>40624.910000000003</v>
      </c>
      <c r="EB16" s="22">
        <v>77199.014999999999</v>
      </c>
      <c r="EC16" s="19">
        <v>480763.51</v>
      </c>
      <c r="ED16" s="22">
        <v>23800.89</v>
      </c>
      <c r="EE16" s="22">
        <v>43388.574999999997</v>
      </c>
      <c r="EF16" s="22">
        <v>31521.21</v>
      </c>
      <c r="EG16" s="22">
        <v>55774.41</v>
      </c>
      <c r="EH16" s="22">
        <v>20214.16</v>
      </c>
      <c r="EI16" s="22">
        <v>37932.100000000006</v>
      </c>
      <c r="EJ16" s="22">
        <v>53535.479999999996</v>
      </c>
      <c r="EK16" s="22">
        <v>48883.790000000008</v>
      </c>
      <c r="EL16" s="22">
        <v>27672.190000000002</v>
      </c>
      <c r="EM16" s="22">
        <v>27099.94</v>
      </c>
      <c r="EN16" s="22">
        <v>57559.68</v>
      </c>
      <c r="EO16" s="22">
        <v>56545.600000000006</v>
      </c>
      <c r="EP16" s="19">
        <v>483928.02500000002</v>
      </c>
      <c r="EQ16" s="22">
        <v>17494.899999999998</v>
      </c>
      <c r="ER16" s="22">
        <v>12761.03</v>
      </c>
      <c r="ES16" s="22">
        <v>52863.500000000007</v>
      </c>
      <c r="ET16" s="22">
        <v>59847.67</v>
      </c>
      <c r="EU16" s="22">
        <v>33911.74</v>
      </c>
      <c r="EV16" s="22">
        <v>14947.560000000001</v>
      </c>
      <c r="EW16" s="22">
        <v>54682.3</v>
      </c>
      <c r="EX16" s="22">
        <v>17751.2</v>
      </c>
      <c r="EY16" s="22">
        <v>49142.740000000005</v>
      </c>
      <c r="EZ16" s="22">
        <v>43754.29</v>
      </c>
      <c r="FA16" s="22">
        <v>48366.009999999995</v>
      </c>
      <c r="FB16" s="22">
        <v>42491.479999999996</v>
      </c>
      <c r="FC16" s="19">
        <v>448014.42</v>
      </c>
      <c r="FD16" s="22">
        <v>34003.479999999996</v>
      </c>
      <c r="FE16" s="22">
        <v>23531.88</v>
      </c>
      <c r="FF16" s="22">
        <v>70350.290000000008</v>
      </c>
      <c r="FG16" s="22">
        <v>36308</v>
      </c>
      <c r="FH16" s="22">
        <v>14440.82</v>
      </c>
      <c r="FI16" s="22">
        <v>41799.629999999997</v>
      </c>
      <c r="FJ16" s="22">
        <v>26821.299999999996</v>
      </c>
      <c r="FK16" s="22">
        <v>74272.739999999991</v>
      </c>
      <c r="FL16" s="22">
        <v>48237.61</v>
      </c>
      <c r="FM16" s="22">
        <v>8176.22</v>
      </c>
      <c r="FN16" s="22">
        <v>39447.14</v>
      </c>
      <c r="FO16" s="22">
        <v>49477.840000000004</v>
      </c>
      <c r="FP16" s="19">
        <v>466866.95</v>
      </c>
      <c r="FQ16" s="22">
        <v>45428.25</v>
      </c>
      <c r="FR16" s="22">
        <v>56664.67</v>
      </c>
      <c r="FS16" s="22">
        <v>37374.07</v>
      </c>
      <c r="FT16" s="22">
        <v>40608.460000000006</v>
      </c>
      <c r="FU16" s="22">
        <v>2000.04</v>
      </c>
      <c r="FV16" s="22">
        <v>46452.23</v>
      </c>
      <c r="FW16" s="22">
        <v>16741.080000000002</v>
      </c>
      <c r="FX16" s="22">
        <v>41258.539999999994</v>
      </c>
      <c r="FY16" s="22">
        <v>39764.300000000003</v>
      </c>
      <c r="FZ16" s="22">
        <v>37224.42</v>
      </c>
      <c r="GA16" s="22">
        <v>31949.54</v>
      </c>
      <c r="GB16" s="22">
        <v>32820.720000000001</v>
      </c>
      <c r="GC16" s="19">
        <v>428286.31999999995</v>
      </c>
    </row>
    <row r="17" spans="1:185" outlineLevel="1" x14ac:dyDescent="0.35">
      <c r="A17" s="20" t="s">
        <v>31</v>
      </c>
      <c r="B17" s="20" t="s">
        <v>32</v>
      </c>
      <c r="C17" s="21" t="s">
        <v>23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19">
        <v>0</v>
      </c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19">
        <v>0</v>
      </c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19">
        <v>0</v>
      </c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19">
        <v>0</v>
      </c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19">
        <v>0</v>
      </c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19">
        <v>0</v>
      </c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19">
        <v>0</v>
      </c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19">
        <v>0</v>
      </c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19">
        <v>0</v>
      </c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19">
        <v>0</v>
      </c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19">
        <v>0</v>
      </c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19">
        <v>0</v>
      </c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19">
        <v>0</v>
      </c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A17" s="22"/>
      <c r="GB17" s="22"/>
      <c r="GC17" s="19">
        <v>0</v>
      </c>
    </row>
    <row r="18" spans="1:185" outlineLevel="1" x14ac:dyDescent="0.35">
      <c r="A18" s="20" t="s">
        <v>33</v>
      </c>
      <c r="B18" s="20" t="s">
        <v>34</v>
      </c>
      <c r="C18" s="21" t="s">
        <v>18</v>
      </c>
      <c r="D18" s="22"/>
      <c r="E18" s="22">
        <v>25189</v>
      </c>
      <c r="F18" s="22"/>
      <c r="G18" s="22"/>
      <c r="H18" s="22"/>
      <c r="I18" s="22"/>
      <c r="J18" s="22">
        <v>27469</v>
      </c>
      <c r="K18" s="22"/>
      <c r="L18" s="22"/>
      <c r="M18" s="22"/>
      <c r="N18" s="22">
        <v>27513</v>
      </c>
      <c r="O18" s="22"/>
      <c r="P18" s="19">
        <v>80171</v>
      </c>
      <c r="Q18" s="22"/>
      <c r="R18" s="22"/>
      <c r="S18" s="22">
        <v>26530.92</v>
      </c>
      <c r="T18" s="22"/>
      <c r="U18" s="22"/>
      <c r="V18" s="22"/>
      <c r="W18" s="22">
        <v>26867.59</v>
      </c>
      <c r="X18" s="22"/>
      <c r="Y18" s="22"/>
      <c r="Z18" s="22">
        <v>15748</v>
      </c>
      <c r="AA18" s="22"/>
      <c r="AB18" s="22"/>
      <c r="AC18" s="19">
        <v>69146.509999999995</v>
      </c>
      <c r="AD18" s="22">
        <v>15752</v>
      </c>
      <c r="AE18" s="22"/>
      <c r="AF18" s="22">
        <v>15615</v>
      </c>
      <c r="AG18" s="22"/>
      <c r="AH18" s="22"/>
      <c r="AI18" s="22">
        <v>17695</v>
      </c>
      <c r="AJ18" s="22"/>
      <c r="AK18" s="22"/>
      <c r="AL18" s="22">
        <v>13624</v>
      </c>
      <c r="AM18" s="22"/>
      <c r="AN18" s="22">
        <v>25420</v>
      </c>
      <c r="AO18" s="22"/>
      <c r="AP18" s="19">
        <v>88106</v>
      </c>
      <c r="AQ18" s="22"/>
      <c r="AR18" s="22"/>
      <c r="AS18" s="22">
        <v>27517</v>
      </c>
      <c r="AT18" s="22"/>
      <c r="AU18" s="22"/>
      <c r="AV18" s="22"/>
      <c r="AW18" s="22">
        <v>16503</v>
      </c>
      <c r="AX18" s="22"/>
      <c r="AY18" s="22"/>
      <c r="AZ18" s="22">
        <v>15941</v>
      </c>
      <c r="BA18" s="22"/>
      <c r="BB18" s="22">
        <v>14512</v>
      </c>
      <c r="BC18" s="19">
        <v>74473</v>
      </c>
      <c r="BD18" s="22"/>
      <c r="BE18" s="22"/>
      <c r="BF18" s="22">
        <v>16585.11</v>
      </c>
      <c r="BG18" s="22"/>
      <c r="BH18" s="22">
        <v>15303.85</v>
      </c>
      <c r="BI18" s="22"/>
      <c r="BJ18" s="22">
        <v>21003.26</v>
      </c>
      <c r="BK18" s="22">
        <v>26233.61</v>
      </c>
      <c r="BL18" s="22"/>
      <c r="BM18" s="22"/>
      <c r="BN18" s="22">
        <v>5083</v>
      </c>
      <c r="BO18" s="22">
        <v>27500.75</v>
      </c>
      <c r="BP18" s="19">
        <v>111709.58</v>
      </c>
      <c r="BQ18" s="22"/>
      <c r="BR18" s="22"/>
      <c r="BS18" s="22">
        <v>30706</v>
      </c>
      <c r="BT18" s="22">
        <v>26500</v>
      </c>
      <c r="BU18" s="22">
        <v>8971</v>
      </c>
      <c r="BV18" s="22"/>
      <c r="BW18" s="22">
        <v>45753.61</v>
      </c>
      <c r="BX18" s="22">
        <v>23949</v>
      </c>
      <c r="BY18" s="22">
        <v>54118.259999999995</v>
      </c>
      <c r="BZ18" s="22"/>
      <c r="CA18" s="22"/>
      <c r="CB18" s="22">
        <v>24340</v>
      </c>
      <c r="CC18" s="19">
        <v>214337.87</v>
      </c>
      <c r="CD18" s="22">
        <v>27147</v>
      </c>
      <c r="CE18" s="22"/>
      <c r="CF18" s="22">
        <v>27481</v>
      </c>
      <c r="CG18" s="22"/>
      <c r="CH18" s="22"/>
      <c r="CI18" s="22"/>
      <c r="CJ18" s="22">
        <v>45583</v>
      </c>
      <c r="CK18" s="22"/>
      <c r="CL18" s="22"/>
      <c r="CM18" s="22">
        <v>17443</v>
      </c>
      <c r="CN18" s="22">
        <v>47471.3</v>
      </c>
      <c r="CO18" s="22">
        <v>19111</v>
      </c>
      <c r="CP18" s="19">
        <v>184236.3</v>
      </c>
      <c r="CQ18" s="22">
        <v>26965</v>
      </c>
      <c r="CR18" s="22"/>
      <c r="CS18" s="22">
        <v>19975</v>
      </c>
      <c r="CT18" s="22"/>
      <c r="CU18" s="22">
        <v>51525</v>
      </c>
      <c r="CV18" s="22"/>
      <c r="CW18" s="22">
        <v>24926</v>
      </c>
      <c r="CX18" s="22">
        <v>25002</v>
      </c>
      <c r="CY18" s="22"/>
      <c r="CZ18" s="22"/>
      <c r="DA18" s="22">
        <v>27368</v>
      </c>
      <c r="DB18" s="22">
        <v>30793</v>
      </c>
      <c r="DC18" s="19">
        <v>206554</v>
      </c>
      <c r="DD18" s="22"/>
      <c r="DE18" s="22">
        <v>16500</v>
      </c>
      <c r="DF18" s="22">
        <v>21327</v>
      </c>
      <c r="DG18" s="22"/>
      <c r="DH18" s="22">
        <v>21935</v>
      </c>
      <c r="DI18" s="22">
        <v>32987</v>
      </c>
      <c r="DJ18" s="22"/>
      <c r="DK18" s="22">
        <v>21258</v>
      </c>
      <c r="DL18" s="22">
        <v>19058</v>
      </c>
      <c r="DM18" s="22">
        <v>32886</v>
      </c>
      <c r="DN18" s="22">
        <v>19165</v>
      </c>
      <c r="DO18" s="22">
        <v>31164</v>
      </c>
      <c r="DP18" s="19">
        <v>216280</v>
      </c>
      <c r="DQ18" s="22">
        <v>19856</v>
      </c>
      <c r="DR18" s="22"/>
      <c r="DS18" s="22">
        <v>16577</v>
      </c>
      <c r="DT18" s="22"/>
      <c r="DU18" s="22">
        <v>23033</v>
      </c>
      <c r="DV18" s="22">
        <v>14375</v>
      </c>
      <c r="DW18" s="22">
        <v>39901</v>
      </c>
      <c r="DX18" s="22">
        <v>22038</v>
      </c>
      <c r="DY18" s="22">
        <v>43969</v>
      </c>
      <c r="DZ18" s="22"/>
      <c r="EA18" s="22">
        <v>18514</v>
      </c>
      <c r="EB18" s="22">
        <v>35641</v>
      </c>
      <c r="EC18" s="19">
        <v>233904</v>
      </c>
      <c r="ED18" s="22">
        <v>32971</v>
      </c>
      <c r="EE18" s="22"/>
      <c r="EF18" s="22">
        <v>19008</v>
      </c>
      <c r="EG18" s="22">
        <v>53374</v>
      </c>
      <c r="EH18" s="22"/>
      <c r="EI18" s="22">
        <v>35945</v>
      </c>
      <c r="EJ18" s="22"/>
      <c r="EK18" s="22">
        <v>42102</v>
      </c>
      <c r="EL18" s="22">
        <v>15893</v>
      </c>
      <c r="EM18" s="22">
        <v>38177</v>
      </c>
      <c r="EN18" s="22">
        <v>15868</v>
      </c>
      <c r="EO18" s="22">
        <v>32659</v>
      </c>
      <c r="EP18" s="19">
        <v>285997</v>
      </c>
      <c r="EQ18" s="22">
        <v>13969</v>
      </c>
      <c r="ER18" s="22">
        <v>45428</v>
      </c>
      <c r="ES18" s="22">
        <v>13676</v>
      </c>
      <c r="ET18" s="22"/>
      <c r="EU18" s="22">
        <v>40238</v>
      </c>
      <c r="EV18" s="22"/>
      <c r="EW18" s="22">
        <v>42861</v>
      </c>
      <c r="EX18" s="22">
        <v>50163</v>
      </c>
      <c r="EY18" s="22"/>
      <c r="EZ18" s="22">
        <v>10344</v>
      </c>
      <c r="FA18" s="22">
        <v>62938</v>
      </c>
      <c r="FB18" s="22">
        <v>56551</v>
      </c>
      <c r="FC18" s="19">
        <v>336168</v>
      </c>
      <c r="FD18" s="22">
        <v>36602</v>
      </c>
      <c r="FE18" s="22">
        <v>65115</v>
      </c>
      <c r="FF18" s="22">
        <v>37116</v>
      </c>
      <c r="FG18" s="22"/>
      <c r="FH18" s="22">
        <v>55565</v>
      </c>
      <c r="FI18" s="22">
        <v>57103</v>
      </c>
      <c r="FJ18" s="22">
        <v>47104</v>
      </c>
      <c r="FK18" s="22"/>
      <c r="FL18" s="22">
        <v>42746</v>
      </c>
      <c r="FM18" s="22">
        <v>46636</v>
      </c>
      <c r="FN18" s="22">
        <v>10483</v>
      </c>
      <c r="FO18" s="22">
        <v>92893</v>
      </c>
      <c r="FP18" s="19">
        <v>491363</v>
      </c>
      <c r="FQ18" s="22">
        <v>44221</v>
      </c>
      <c r="FR18" s="22">
        <v>42352</v>
      </c>
      <c r="FS18" s="22">
        <v>66302</v>
      </c>
      <c r="FT18" s="22">
        <v>72465</v>
      </c>
      <c r="FU18" s="22"/>
      <c r="FV18" s="22">
        <v>61160</v>
      </c>
      <c r="FW18" s="22">
        <v>64025</v>
      </c>
      <c r="FX18" s="22">
        <v>62753</v>
      </c>
      <c r="FY18" s="22">
        <v>5481</v>
      </c>
      <c r="FZ18" s="22">
        <v>49447</v>
      </c>
      <c r="GA18" s="22">
        <v>32915</v>
      </c>
      <c r="GB18" s="22">
        <v>34008</v>
      </c>
      <c r="GC18" s="19">
        <v>535129</v>
      </c>
    </row>
    <row r="19" spans="1:185" outlineLevel="1" x14ac:dyDescent="0.35">
      <c r="A19" s="20" t="s">
        <v>35</v>
      </c>
      <c r="B19" s="20" t="s">
        <v>32</v>
      </c>
      <c r="C19" s="21" t="s">
        <v>18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19">
        <v>0</v>
      </c>
      <c r="Q19" s="22"/>
      <c r="R19" s="22"/>
      <c r="S19" s="22"/>
      <c r="T19" s="22"/>
      <c r="U19" s="22"/>
      <c r="V19" s="22"/>
      <c r="W19" s="22">
        <v>22055.9</v>
      </c>
      <c r="X19" s="22"/>
      <c r="Y19" s="22">
        <v>11760</v>
      </c>
      <c r="Z19" s="22"/>
      <c r="AA19" s="22"/>
      <c r="AB19" s="22"/>
      <c r="AC19" s="19">
        <v>33815.9</v>
      </c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19">
        <v>0</v>
      </c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19">
        <v>0</v>
      </c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19">
        <v>0</v>
      </c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19">
        <v>0</v>
      </c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19">
        <v>0</v>
      </c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19">
        <v>0</v>
      </c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19">
        <v>0</v>
      </c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19">
        <v>0</v>
      </c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19">
        <v>0</v>
      </c>
      <c r="EQ19" s="22">
        <v>182</v>
      </c>
      <c r="ER19" s="22">
        <v>779</v>
      </c>
      <c r="ES19" s="22">
        <v>1814</v>
      </c>
      <c r="ET19" s="22">
        <v>597</v>
      </c>
      <c r="EU19" s="22">
        <v>762</v>
      </c>
      <c r="EV19" s="22">
        <v>245</v>
      </c>
      <c r="EW19" s="22"/>
      <c r="EX19" s="22"/>
      <c r="EY19" s="22">
        <v>871</v>
      </c>
      <c r="EZ19" s="22"/>
      <c r="FA19" s="22">
        <v>973</v>
      </c>
      <c r="FB19" s="22">
        <v>613</v>
      </c>
      <c r="FC19" s="19">
        <v>6836</v>
      </c>
      <c r="FD19" s="22">
        <v>155</v>
      </c>
      <c r="FE19" s="22"/>
      <c r="FF19" s="22"/>
      <c r="FG19" s="22">
        <v>572</v>
      </c>
      <c r="FH19" s="22">
        <v>224</v>
      </c>
      <c r="FI19" s="22">
        <v>220</v>
      </c>
      <c r="FJ19" s="22"/>
      <c r="FK19" s="22">
        <v>936</v>
      </c>
      <c r="FL19" s="22"/>
      <c r="FM19" s="22"/>
      <c r="FN19" s="22"/>
      <c r="FO19" s="22">
        <v>350.43</v>
      </c>
      <c r="FP19" s="19">
        <v>2457.4299999999998</v>
      </c>
      <c r="FQ19" s="22">
        <v>949.18</v>
      </c>
      <c r="FR19" s="22"/>
      <c r="FS19" s="22">
        <v>2368.8000000000002</v>
      </c>
      <c r="FT19" s="22">
        <v>406.73</v>
      </c>
      <c r="FU19" s="22">
        <v>283.52</v>
      </c>
      <c r="FV19" s="22">
        <v>219.75</v>
      </c>
      <c r="FW19" s="22"/>
      <c r="FX19" s="22"/>
      <c r="FY19" s="22"/>
      <c r="FZ19" s="22"/>
      <c r="GA19" s="22">
        <v>1970.22</v>
      </c>
      <c r="GB19" s="22">
        <v>11508.9</v>
      </c>
      <c r="GC19" s="19">
        <v>17707.099999999999</v>
      </c>
    </row>
    <row r="20" spans="1:185" outlineLevel="1" x14ac:dyDescent="0.35">
      <c r="A20" s="20" t="s">
        <v>36</v>
      </c>
      <c r="B20" s="20" t="s">
        <v>17</v>
      </c>
      <c r="C20" s="21" t="s">
        <v>23</v>
      </c>
      <c r="D20" s="22"/>
      <c r="E20" s="22"/>
      <c r="F20" s="22">
        <v>9760</v>
      </c>
      <c r="G20" s="22"/>
      <c r="H20" s="22"/>
      <c r="I20" s="22"/>
      <c r="J20" s="22"/>
      <c r="K20" s="22"/>
      <c r="L20" s="22"/>
      <c r="M20" s="22"/>
      <c r="N20" s="22"/>
      <c r="O20" s="22"/>
      <c r="P20" s="22">
        <v>9760</v>
      </c>
      <c r="Q20" s="22"/>
      <c r="R20" s="22"/>
      <c r="S20" s="22"/>
      <c r="T20" s="22">
        <v>6050</v>
      </c>
      <c r="U20" s="22">
        <v>6228</v>
      </c>
      <c r="V20" s="22"/>
      <c r="W20" s="22"/>
      <c r="X20" s="22"/>
      <c r="Y20" s="22">
        <v>6450</v>
      </c>
      <c r="Z20" s="22"/>
      <c r="AA20" s="22"/>
      <c r="AB20" s="22"/>
      <c r="AC20" s="22">
        <v>18728</v>
      </c>
      <c r="AD20" s="22"/>
      <c r="AE20" s="22"/>
      <c r="AF20" s="22"/>
      <c r="AG20" s="22"/>
      <c r="AH20" s="22">
        <v>5250</v>
      </c>
      <c r="AI20" s="22">
        <v>10200</v>
      </c>
      <c r="AJ20" s="22"/>
      <c r="AK20" s="22"/>
      <c r="AL20" s="22"/>
      <c r="AM20" s="22"/>
      <c r="AN20" s="22">
        <v>3300</v>
      </c>
      <c r="AO20" s="22"/>
      <c r="AP20" s="22">
        <v>18750</v>
      </c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>
        <v>0</v>
      </c>
      <c r="BD20" s="22"/>
      <c r="BE20" s="22"/>
      <c r="BF20" s="22"/>
      <c r="BG20" s="22"/>
      <c r="BH20" s="22"/>
      <c r="BI20" s="22">
        <v>7000</v>
      </c>
      <c r="BJ20" s="22"/>
      <c r="BK20" s="22"/>
      <c r="BL20" s="22"/>
      <c r="BM20" s="22"/>
      <c r="BN20" s="22"/>
      <c r="BO20" s="22"/>
      <c r="BP20" s="22">
        <v>7000</v>
      </c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>
        <v>0</v>
      </c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>
        <v>0</v>
      </c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>
        <v>0</v>
      </c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>
        <v>0</v>
      </c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>
        <v>0</v>
      </c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>
        <v>0</v>
      </c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>
        <v>0</v>
      </c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>
        <v>0</v>
      </c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>
        <v>0</v>
      </c>
    </row>
    <row r="21" spans="1:185" x14ac:dyDescent="0.35">
      <c r="A21" s="14" t="s">
        <v>37</v>
      </c>
      <c r="B21" s="14"/>
      <c r="C21" s="15"/>
      <c r="D21" s="16">
        <f t="shared" ref="D21:BO21" si="25">SUM(D22:D25)</f>
        <v>0</v>
      </c>
      <c r="E21" s="16">
        <f t="shared" si="25"/>
        <v>154.54</v>
      </c>
      <c r="F21" s="16">
        <f t="shared" si="25"/>
        <v>126.98</v>
      </c>
      <c r="G21" s="16">
        <f t="shared" si="25"/>
        <v>0</v>
      </c>
      <c r="H21" s="16">
        <f t="shared" si="25"/>
        <v>133.74</v>
      </c>
      <c r="I21" s="16">
        <f t="shared" si="25"/>
        <v>0</v>
      </c>
      <c r="J21" s="16">
        <f t="shared" si="25"/>
        <v>1620</v>
      </c>
      <c r="K21" s="16">
        <f t="shared" si="25"/>
        <v>44</v>
      </c>
      <c r="L21" s="16">
        <f t="shared" si="25"/>
        <v>606</v>
      </c>
      <c r="M21" s="16">
        <f t="shared" si="25"/>
        <v>187.75</v>
      </c>
      <c r="N21" s="16">
        <f t="shared" si="25"/>
        <v>298.60000000000002</v>
      </c>
      <c r="O21" s="16">
        <f t="shared" si="25"/>
        <v>67.88</v>
      </c>
      <c r="P21" s="16">
        <f t="shared" si="25"/>
        <v>3239.4900000000002</v>
      </c>
      <c r="Q21" s="16">
        <f t="shared" si="25"/>
        <v>0</v>
      </c>
      <c r="R21" s="16">
        <f t="shared" si="25"/>
        <v>0</v>
      </c>
      <c r="S21" s="16">
        <f t="shared" si="25"/>
        <v>0</v>
      </c>
      <c r="T21" s="16">
        <f t="shared" si="25"/>
        <v>0</v>
      </c>
      <c r="U21" s="16">
        <f t="shared" si="25"/>
        <v>0</v>
      </c>
      <c r="V21" s="16">
        <f t="shared" si="25"/>
        <v>0</v>
      </c>
      <c r="W21" s="16">
        <f t="shared" si="25"/>
        <v>0</v>
      </c>
      <c r="X21" s="16">
        <f t="shared" si="25"/>
        <v>68</v>
      </c>
      <c r="Y21" s="16">
        <f t="shared" si="25"/>
        <v>0</v>
      </c>
      <c r="Z21" s="16">
        <f t="shared" si="25"/>
        <v>0</v>
      </c>
      <c r="AA21" s="16">
        <f t="shared" si="25"/>
        <v>0</v>
      </c>
      <c r="AB21" s="16">
        <f t="shared" si="25"/>
        <v>0</v>
      </c>
      <c r="AC21" s="16">
        <f t="shared" ref="AC21" si="26">SUM(AC22:AC25)</f>
        <v>68</v>
      </c>
      <c r="AD21" s="16">
        <f t="shared" si="25"/>
        <v>0</v>
      </c>
      <c r="AE21" s="16">
        <f t="shared" si="25"/>
        <v>0</v>
      </c>
      <c r="AF21" s="16">
        <f t="shared" si="25"/>
        <v>0</v>
      </c>
      <c r="AG21" s="16">
        <f t="shared" si="25"/>
        <v>0</v>
      </c>
      <c r="AH21" s="16">
        <f t="shared" si="25"/>
        <v>0</v>
      </c>
      <c r="AI21" s="16">
        <f t="shared" si="25"/>
        <v>0</v>
      </c>
      <c r="AJ21" s="16">
        <f t="shared" si="25"/>
        <v>0</v>
      </c>
      <c r="AK21" s="16">
        <f t="shared" si="25"/>
        <v>146.11000000000001</v>
      </c>
      <c r="AL21" s="16">
        <f t="shared" si="25"/>
        <v>0</v>
      </c>
      <c r="AM21" s="16">
        <f t="shared" si="25"/>
        <v>0</v>
      </c>
      <c r="AN21" s="16">
        <f t="shared" si="25"/>
        <v>0</v>
      </c>
      <c r="AO21" s="16">
        <f t="shared" si="25"/>
        <v>0</v>
      </c>
      <c r="AP21" s="16">
        <f t="shared" ref="AP21" si="27">SUM(AP22:AP25)</f>
        <v>146.11000000000001</v>
      </c>
      <c r="AQ21" s="16">
        <f t="shared" si="25"/>
        <v>0</v>
      </c>
      <c r="AR21" s="16">
        <f t="shared" si="25"/>
        <v>0</v>
      </c>
      <c r="AS21" s="16">
        <f t="shared" si="25"/>
        <v>0</v>
      </c>
      <c r="AT21" s="16">
        <f t="shared" si="25"/>
        <v>0</v>
      </c>
      <c r="AU21" s="16">
        <f t="shared" si="25"/>
        <v>0</v>
      </c>
      <c r="AV21" s="16">
        <f t="shared" si="25"/>
        <v>0</v>
      </c>
      <c r="AW21" s="16">
        <f t="shared" si="25"/>
        <v>0</v>
      </c>
      <c r="AX21" s="16">
        <f t="shared" si="25"/>
        <v>0</v>
      </c>
      <c r="AY21" s="16">
        <f t="shared" si="25"/>
        <v>0</v>
      </c>
      <c r="AZ21" s="16">
        <f t="shared" si="25"/>
        <v>0</v>
      </c>
      <c r="BA21" s="16">
        <f t="shared" si="25"/>
        <v>65.7</v>
      </c>
      <c r="BB21" s="16">
        <f t="shared" si="25"/>
        <v>0</v>
      </c>
      <c r="BC21" s="16">
        <f t="shared" ref="BC21" si="28">SUM(BC22:BC25)</f>
        <v>65.7</v>
      </c>
      <c r="BD21" s="16">
        <f t="shared" si="25"/>
        <v>0</v>
      </c>
      <c r="BE21" s="16">
        <f t="shared" si="25"/>
        <v>0</v>
      </c>
      <c r="BF21" s="16">
        <f t="shared" si="25"/>
        <v>0</v>
      </c>
      <c r="BG21" s="16">
        <f t="shared" si="25"/>
        <v>0</v>
      </c>
      <c r="BH21" s="16">
        <f t="shared" si="25"/>
        <v>0</v>
      </c>
      <c r="BI21" s="16">
        <f t="shared" si="25"/>
        <v>0</v>
      </c>
      <c r="BJ21" s="16">
        <f t="shared" si="25"/>
        <v>0</v>
      </c>
      <c r="BK21" s="16">
        <f t="shared" si="25"/>
        <v>0</v>
      </c>
      <c r="BL21" s="16">
        <f t="shared" si="25"/>
        <v>0</v>
      </c>
      <c r="BM21" s="16">
        <f t="shared" si="25"/>
        <v>0</v>
      </c>
      <c r="BN21" s="16">
        <f t="shared" si="25"/>
        <v>0</v>
      </c>
      <c r="BO21" s="16">
        <f t="shared" si="25"/>
        <v>0</v>
      </c>
      <c r="BP21" s="16">
        <f t="shared" ref="BP21" si="29">SUM(BP22:BP25)</f>
        <v>0</v>
      </c>
      <c r="BQ21" s="16">
        <f t="shared" ref="BQ21:EP21" si="30">SUM(BQ22:BQ25)</f>
        <v>0</v>
      </c>
      <c r="BR21" s="16">
        <f t="shared" si="30"/>
        <v>0</v>
      </c>
      <c r="BS21" s="16">
        <f t="shared" si="30"/>
        <v>0</v>
      </c>
      <c r="BT21" s="16">
        <f t="shared" si="30"/>
        <v>0</v>
      </c>
      <c r="BU21" s="16">
        <f t="shared" si="30"/>
        <v>0</v>
      </c>
      <c r="BV21" s="16">
        <f t="shared" si="30"/>
        <v>0</v>
      </c>
      <c r="BW21" s="16">
        <f t="shared" si="30"/>
        <v>0</v>
      </c>
      <c r="BX21" s="16">
        <f t="shared" si="30"/>
        <v>0</v>
      </c>
      <c r="BY21" s="16">
        <f t="shared" si="30"/>
        <v>0</v>
      </c>
      <c r="BZ21" s="16">
        <f t="shared" si="30"/>
        <v>0</v>
      </c>
      <c r="CA21" s="16">
        <f t="shared" si="30"/>
        <v>0</v>
      </c>
      <c r="CB21" s="16">
        <f t="shared" si="30"/>
        <v>0</v>
      </c>
      <c r="CC21" s="16">
        <f t="shared" si="30"/>
        <v>0</v>
      </c>
      <c r="CD21" s="16">
        <f t="shared" si="30"/>
        <v>0</v>
      </c>
      <c r="CE21" s="16">
        <f t="shared" si="30"/>
        <v>0</v>
      </c>
      <c r="CF21" s="16">
        <f t="shared" si="30"/>
        <v>0</v>
      </c>
      <c r="CG21" s="16">
        <f t="shared" si="30"/>
        <v>0</v>
      </c>
      <c r="CH21" s="16">
        <f t="shared" si="30"/>
        <v>0</v>
      </c>
      <c r="CI21" s="16">
        <f t="shared" si="30"/>
        <v>0</v>
      </c>
      <c r="CJ21" s="16">
        <f t="shared" si="30"/>
        <v>0</v>
      </c>
      <c r="CK21" s="16">
        <f t="shared" si="30"/>
        <v>0</v>
      </c>
      <c r="CL21" s="16">
        <f t="shared" si="30"/>
        <v>0</v>
      </c>
      <c r="CM21" s="16">
        <f t="shared" si="30"/>
        <v>0</v>
      </c>
      <c r="CN21" s="16">
        <f t="shared" si="30"/>
        <v>0</v>
      </c>
      <c r="CO21" s="16">
        <f t="shared" si="30"/>
        <v>0</v>
      </c>
      <c r="CP21" s="16">
        <f t="shared" si="30"/>
        <v>0</v>
      </c>
      <c r="CQ21" s="16">
        <f t="shared" si="30"/>
        <v>0</v>
      </c>
      <c r="CR21" s="16">
        <f t="shared" si="30"/>
        <v>0</v>
      </c>
      <c r="CS21" s="16">
        <f t="shared" si="30"/>
        <v>0</v>
      </c>
      <c r="CT21" s="16">
        <f t="shared" si="30"/>
        <v>0</v>
      </c>
      <c r="CU21" s="16">
        <f t="shared" si="30"/>
        <v>7</v>
      </c>
      <c r="CV21" s="16">
        <f t="shared" si="30"/>
        <v>0</v>
      </c>
      <c r="CW21" s="16">
        <f t="shared" si="30"/>
        <v>0</v>
      </c>
      <c r="CX21" s="16">
        <f t="shared" si="30"/>
        <v>0</v>
      </c>
      <c r="CY21" s="16">
        <f t="shared" si="30"/>
        <v>0</v>
      </c>
      <c r="CZ21" s="16">
        <f t="shared" si="30"/>
        <v>0</v>
      </c>
      <c r="DA21" s="16">
        <f t="shared" si="30"/>
        <v>0</v>
      </c>
      <c r="DB21" s="16">
        <f t="shared" si="30"/>
        <v>0</v>
      </c>
      <c r="DC21" s="16">
        <f t="shared" si="30"/>
        <v>7</v>
      </c>
      <c r="DD21" s="16">
        <f t="shared" si="30"/>
        <v>0</v>
      </c>
      <c r="DE21" s="16">
        <f t="shared" si="30"/>
        <v>0</v>
      </c>
      <c r="DF21" s="16">
        <f t="shared" si="30"/>
        <v>0</v>
      </c>
      <c r="DG21" s="16">
        <f t="shared" si="30"/>
        <v>0</v>
      </c>
      <c r="DH21" s="16">
        <f t="shared" si="30"/>
        <v>0</v>
      </c>
      <c r="DI21" s="16">
        <f t="shared" si="30"/>
        <v>0</v>
      </c>
      <c r="DJ21" s="16">
        <f t="shared" si="30"/>
        <v>0</v>
      </c>
      <c r="DK21" s="16">
        <f t="shared" si="30"/>
        <v>0</v>
      </c>
      <c r="DL21" s="16">
        <f t="shared" si="30"/>
        <v>0</v>
      </c>
      <c r="DM21" s="16">
        <f t="shared" si="30"/>
        <v>0</v>
      </c>
      <c r="DN21" s="16">
        <f t="shared" si="30"/>
        <v>0</v>
      </c>
      <c r="DO21" s="16">
        <f t="shared" si="30"/>
        <v>0</v>
      </c>
      <c r="DP21" s="16">
        <f t="shared" si="30"/>
        <v>0</v>
      </c>
      <c r="DQ21" s="16">
        <f t="shared" si="30"/>
        <v>52</v>
      </c>
      <c r="DR21" s="16">
        <f t="shared" si="30"/>
        <v>0</v>
      </c>
      <c r="DS21" s="16">
        <f t="shared" si="30"/>
        <v>0</v>
      </c>
      <c r="DT21" s="16">
        <v>0</v>
      </c>
      <c r="DU21" s="16">
        <f t="shared" si="30"/>
        <v>0</v>
      </c>
      <c r="DV21" s="16">
        <f t="shared" si="30"/>
        <v>0</v>
      </c>
      <c r="DW21" s="16">
        <f t="shared" si="30"/>
        <v>0</v>
      </c>
      <c r="DX21" s="16">
        <f t="shared" si="30"/>
        <v>0</v>
      </c>
      <c r="DY21" s="16">
        <f t="shared" si="30"/>
        <v>0</v>
      </c>
      <c r="DZ21" s="16">
        <f t="shared" si="30"/>
        <v>0</v>
      </c>
      <c r="EA21" s="16">
        <f t="shared" si="30"/>
        <v>0</v>
      </c>
      <c r="EB21" s="16">
        <f t="shared" si="30"/>
        <v>0</v>
      </c>
      <c r="EC21" s="16">
        <f t="shared" si="30"/>
        <v>52</v>
      </c>
      <c r="ED21" s="16">
        <f t="shared" si="30"/>
        <v>0</v>
      </c>
      <c r="EE21" s="16">
        <f t="shared" si="30"/>
        <v>0</v>
      </c>
      <c r="EF21" s="16">
        <f t="shared" si="30"/>
        <v>0</v>
      </c>
      <c r="EG21" s="16">
        <f t="shared" si="30"/>
        <v>0</v>
      </c>
      <c r="EH21" s="16">
        <f t="shared" si="30"/>
        <v>0</v>
      </c>
      <c r="EI21" s="16">
        <f t="shared" si="30"/>
        <v>0</v>
      </c>
      <c r="EJ21" s="16">
        <f t="shared" si="30"/>
        <v>0</v>
      </c>
      <c r="EK21" s="16">
        <f t="shared" si="30"/>
        <v>0</v>
      </c>
      <c r="EL21" s="16">
        <f t="shared" si="30"/>
        <v>0</v>
      </c>
      <c r="EM21" s="16">
        <f t="shared" si="30"/>
        <v>0</v>
      </c>
      <c r="EN21" s="16">
        <f t="shared" si="30"/>
        <v>0</v>
      </c>
      <c r="EO21" s="16">
        <f t="shared" si="30"/>
        <v>0</v>
      </c>
      <c r="EP21" s="16">
        <f t="shared" si="30"/>
        <v>0</v>
      </c>
      <c r="EQ21" s="16">
        <f t="shared" ref="EQ21:FC21" si="31">SUM(EQ22:EQ25)</f>
        <v>0</v>
      </c>
      <c r="ER21" s="16">
        <f t="shared" si="31"/>
        <v>0</v>
      </c>
      <c r="ES21" s="16">
        <f t="shared" si="31"/>
        <v>0</v>
      </c>
      <c r="ET21" s="16">
        <f t="shared" si="31"/>
        <v>0</v>
      </c>
      <c r="EU21" s="16">
        <f t="shared" si="31"/>
        <v>0</v>
      </c>
      <c r="EV21" s="16">
        <f t="shared" si="31"/>
        <v>0</v>
      </c>
      <c r="EW21" s="16">
        <f t="shared" si="31"/>
        <v>0</v>
      </c>
      <c r="EX21" s="16">
        <f t="shared" si="31"/>
        <v>0</v>
      </c>
      <c r="EY21" s="16">
        <f t="shared" si="31"/>
        <v>0</v>
      </c>
      <c r="EZ21" s="16">
        <f t="shared" si="31"/>
        <v>0</v>
      </c>
      <c r="FA21" s="16">
        <f t="shared" si="31"/>
        <v>0</v>
      </c>
      <c r="FB21" s="16">
        <f t="shared" si="31"/>
        <v>0</v>
      </c>
      <c r="FC21" s="16">
        <f t="shared" si="31"/>
        <v>0</v>
      </c>
      <c r="FD21" s="16">
        <f t="shared" ref="FD21:FP21" si="32">SUM(FD22:FD25)</f>
        <v>0</v>
      </c>
      <c r="FE21" s="16">
        <f t="shared" si="32"/>
        <v>0</v>
      </c>
      <c r="FF21" s="16">
        <f t="shared" si="32"/>
        <v>0</v>
      </c>
      <c r="FG21" s="16">
        <f t="shared" si="32"/>
        <v>0</v>
      </c>
      <c r="FH21" s="16">
        <f t="shared" si="32"/>
        <v>0</v>
      </c>
      <c r="FI21" s="16">
        <f t="shared" si="32"/>
        <v>0</v>
      </c>
      <c r="FJ21" s="16">
        <f t="shared" si="32"/>
        <v>0</v>
      </c>
      <c r="FK21" s="16">
        <f t="shared" si="32"/>
        <v>0</v>
      </c>
      <c r="FL21" s="16">
        <f t="shared" si="32"/>
        <v>0</v>
      </c>
      <c r="FM21" s="16">
        <f t="shared" si="32"/>
        <v>0</v>
      </c>
      <c r="FN21" s="16">
        <f t="shared" si="32"/>
        <v>0</v>
      </c>
      <c r="FO21" s="16">
        <f t="shared" si="32"/>
        <v>0</v>
      </c>
      <c r="FP21" s="16">
        <f t="shared" si="32"/>
        <v>0</v>
      </c>
      <c r="FQ21" s="16">
        <f t="shared" ref="FQ21:GC21" si="33">SUM(FQ22:FQ25)</f>
        <v>0</v>
      </c>
      <c r="FR21" s="16">
        <f t="shared" si="33"/>
        <v>0</v>
      </c>
      <c r="FS21" s="16">
        <f t="shared" si="33"/>
        <v>0</v>
      </c>
      <c r="FT21" s="16">
        <f t="shared" si="33"/>
        <v>0</v>
      </c>
      <c r="FU21" s="16">
        <f t="shared" si="33"/>
        <v>0</v>
      </c>
      <c r="FV21" s="16">
        <f t="shared" si="33"/>
        <v>0</v>
      </c>
      <c r="FW21" s="16">
        <f t="shared" si="33"/>
        <v>0</v>
      </c>
      <c r="FX21" s="16">
        <f t="shared" si="33"/>
        <v>0</v>
      </c>
      <c r="FY21" s="16">
        <f t="shared" si="33"/>
        <v>0</v>
      </c>
      <c r="FZ21" s="16">
        <f t="shared" si="33"/>
        <v>0</v>
      </c>
      <c r="GA21" s="16">
        <f t="shared" si="33"/>
        <v>0</v>
      </c>
      <c r="GB21" s="16">
        <f t="shared" si="33"/>
        <v>0</v>
      </c>
      <c r="GC21" s="16">
        <f t="shared" si="33"/>
        <v>0</v>
      </c>
    </row>
    <row r="22" spans="1:185" outlineLevel="2" x14ac:dyDescent="0.35">
      <c r="A22" s="20" t="s">
        <v>38</v>
      </c>
      <c r="B22" s="20" t="s">
        <v>39</v>
      </c>
      <c r="C22" s="21" t="s">
        <v>18</v>
      </c>
      <c r="D22" s="22"/>
      <c r="E22" s="22"/>
      <c r="F22" s="22"/>
      <c r="G22" s="22"/>
      <c r="H22" s="22"/>
      <c r="I22" s="22"/>
      <c r="J22" s="22">
        <v>1300</v>
      </c>
      <c r="K22" s="22"/>
      <c r="L22" s="22"/>
      <c r="M22" s="22"/>
      <c r="N22" s="22"/>
      <c r="O22" s="22"/>
      <c r="P22" s="22">
        <v>1300</v>
      </c>
      <c r="Q22" s="22"/>
      <c r="R22" s="22"/>
      <c r="S22" s="22"/>
      <c r="T22" s="22"/>
      <c r="U22" s="22"/>
      <c r="V22" s="22"/>
      <c r="W22" s="22"/>
      <c r="X22" s="22">
        <v>68</v>
      </c>
      <c r="Y22" s="22"/>
      <c r="Z22" s="22"/>
      <c r="AA22" s="22"/>
      <c r="AB22" s="22"/>
      <c r="AC22" s="22">
        <v>68</v>
      </c>
      <c r="AD22" s="22"/>
      <c r="AE22" s="22"/>
      <c r="AF22" s="22"/>
      <c r="AG22" s="22"/>
      <c r="AH22" s="22"/>
      <c r="AI22" s="22"/>
      <c r="AJ22" s="22"/>
      <c r="AK22" s="22">
        <v>146.11000000000001</v>
      </c>
      <c r="AL22" s="22"/>
      <c r="AM22" s="22"/>
      <c r="AN22" s="22"/>
      <c r="AO22" s="22"/>
      <c r="AP22" s="22">
        <v>146.11000000000001</v>
      </c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>
        <v>7</v>
      </c>
      <c r="CV22" s="22"/>
      <c r="CW22" s="22"/>
      <c r="CX22" s="22"/>
      <c r="CY22" s="22"/>
      <c r="CZ22" s="22"/>
      <c r="DA22" s="22"/>
      <c r="DB22" s="22"/>
      <c r="DC22" s="22">
        <v>7</v>
      </c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>
        <v>52</v>
      </c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>
        <v>52</v>
      </c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</row>
    <row r="23" spans="1:185" outlineLevel="2" x14ac:dyDescent="0.35">
      <c r="A23" s="20" t="s">
        <v>40</v>
      </c>
      <c r="B23" s="20" t="s">
        <v>39</v>
      </c>
      <c r="C23" s="21" t="s">
        <v>23</v>
      </c>
      <c r="D23" s="22"/>
      <c r="E23" s="22">
        <v>142</v>
      </c>
      <c r="F23" s="22">
        <v>126.18</v>
      </c>
      <c r="G23" s="22"/>
      <c r="H23" s="22">
        <v>112</v>
      </c>
      <c r="I23" s="22"/>
      <c r="J23" s="22">
        <v>320</v>
      </c>
      <c r="K23" s="22">
        <v>44</v>
      </c>
      <c r="L23" s="22">
        <v>606</v>
      </c>
      <c r="M23" s="22">
        <v>102</v>
      </c>
      <c r="N23" s="22">
        <v>296</v>
      </c>
      <c r="O23" s="22">
        <v>11</v>
      </c>
      <c r="P23" s="22">
        <v>1759.18</v>
      </c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>
        <v>0</v>
      </c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>
        <v>0</v>
      </c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>
        <v>0</v>
      </c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>
        <v>0</v>
      </c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>
        <v>0</v>
      </c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>
        <v>0</v>
      </c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>
        <v>0</v>
      </c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>
        <v>0</v>
      </c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>
        <v>0</v>
      </c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>
        <v>0</v>
      </c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>
        <v>0</v>
      </c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>
        <v>0</v>
      </c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>
        <v>0</v>
      </c>
    </row>
    <row r="24" spans="1:185" outlineLevel="2" x14ac:dyDescent="0.35">
      <c r="A24" s="20" t="s">
        <v>41</v>
      </c>
      <c r="B24" s="20" t="s">
        <v>39</v>
      </c>
      <c r="C24" s="21" t="s">
        <v>23</v>
      </c>
      <c r="D24" s="22"/>
      <c r="E24" s="22">
        <v>12.54</v>
      </c>
      <c r="F24" s="22">
        <v>0.8</v>
      </c>
      <c r="G24" s="22"/>
      <c r="H24" s="22">
        <v>21.74</v>
      </c>
      <c r="I24" s="22"/>
      <c r="J24" s="22"/>
      <c r="K24" s="22"/>
      <c r="L24" s="22"/>
      <c r="M24" s="22">
        <v>85.75</v>
      </c>
      <c r="N24" s="22">
        <v>2.6</v>
      </c>
      <c r="O24" s="22">
        <v>56.88</v>
      </c>
      <c r="P24" s="22">
        <v>180.31</v>
      </c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>
        <v>0</v>
      </c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>
        <v>0</v>
      </c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>
        <v>0</v>
      </c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>
        <v>0</v>
      </c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>
        <v>0</v>
      </c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>
        <v>0</v>
      </c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>
        <v>0</v>
      </c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>
        <v>0</v>
      </c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>
        <v>0</v>
      </c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>
        <v>0</v>
      </c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>
        <v>0</v>
      </c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>
        <v>0</v>
      </c>
      <c r="FQ24" s="22"/>
      <c r="FR24" s="22"/>
      <c r="FS24" s="22"/>
      <c r="FT24" s="22"/>
      <c r="FU24" s="22"/>
      <c r="FV24" s="22"/>
      <c r="FW24" s="22"/>
      <c r="FX24" s="22"/>
      <c r="FY24" s="22"/>
      <c r="FZ24" s="22"/>
      <c r="GA24" s="22"/>
      <c r="GB24" s="22"/>
      <c r="GC24" s="22">
        <v>0</v>
      </c>
    </row>
    <row r="25" spans="1:185" outlineLevel="2" x14ac:dyDescent="0.35">
      <c r="A25" s="20" t="s">
        <v>42</v>
      </c>
      <c r="B25" s="20" t="s">
        <v>43</v>
      </c>
      <c r="C25" s="21" t="s">
        <v>23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>
        <v>0</v>
      </c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>
        <v>0</v>
      </c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>
        <v>0</v>
      </c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>
        <v>65.7</v>
      </c>
      <c r="BB25" s="22"/>
      <c r="BC25" s="22">
        <v>65.7</v>
      </c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>
        <v>0</v>
      </c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>
        <v>0</v>
      </c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>
        <v>0</v>
      </c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>
        <v>0</v>
      </c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>
        <v>0</v>
      </c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>
        <v>0</v>
      </c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>
        <v>0</v>
      </c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>
        <v>0</v>
      </c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>
        <v>0</v>
      </c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22">
        <v>0</v>
      </c>
    </row>
    <row r="26" spans="1:185" outlineLevel="2" x14ac:dyDescent="0.35">
      <c r="A26" s="49" t="s">
        <v>62</v>
      </c>
      <c r="B26" s="49"/>
      <c r="C26" s="41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  <c r="DB26" s="58"/>
      <c r="DC26" s="58"/>
      <c r="DD26" s="58"/>
      <c r="DE26" s="58"/>
      <c r="DF26" s="58"/>
      <c r="DG26" s="58"/>
      <c r="DH26" s="58"/>
      <c r="DI26" s="58"/>
      <c r="DJ26" s="58"/>
      <c r="DK26" s="58"/>
      <c r="DL26" s="58"/>
      <c r="DM26" s="58"/>
      <c r="DN26" s="58"/>
      <c r="DO26" s="58"/>
      <c r="DP26" s="58"/>
      <c r="DQ26" s="58"/>
      <c r="DR26" s="58"/>
      <c r="DS26" s="58"/>
      <c r="DT26" s="58"/>
      <c r="DU26" s="58"/>
      <c r="DV26" s="58"/>
      <c r="DW26" s="58"/>
      <c r="DX26" s="58"/>
      <c r="DY26" s="58"/>
      <c r="DZ26" s="58"/>
      <c r="EA26" s="58"/>
      <c r="EB26" s="58"/>
      <c r="EC26" s="58"/>
      <c r="ED26" s="58"/>
      <c r="EE26" s="58"/>
      <c r="EF26" s="58"/>
      <c r="EG26" s="58"/>
      <c r="EH26" s="58"/>
      <c r="EI26" s="58"/>
      <c r="EJ26" s="58"/>
      <c r="EK26" s="58"/>
      <c r="EL26" s="58"/>
      <c r="EM26" s="58"/>
      <c r="EN26" s="58"/>
      <c r="EO26" s="58"/>
      <c r="EP26" s="58"/>
      <c r="EQ26" s="58"/>
      <c r="ER26" s="58"/>
      <c r="ES26" s="58"/>
      <c r="ET26" s="58"/>
      <c r="EU26" s="58"/>
      <c r="EV26" s="58"/>
      <c r="EW26" s="58"/>
      <c r="EX26" s="58"/>
      <c r="EY26" s="58"/>
      <c r="EZ26" s="58"/>
      <c r="FA26" s="58"/>
      <c r="FB26" s="58"/>
      <c r="FC26" s="19"/>
    </row>
    <row r="27" spans="1:185" x14ac:dyDescent="0.35">
      <c r="A27" s="3" t="s">
        <v>44</v>
      </c>
      <c r="FC27" s="62"/>
    </row>
    <row r="28" spans="1:185" x14ac:dyDescent="0.35">
      <c r="A28" s="3" t="s">
        <v>45</v>
      </c>
    </row>
  </sheetData>
  <mergeCells count="2">
    <mergeCell ref="A2:GC2"/>
    <mergeCell ref="A4:GC4"/>
  </mergeCells>
  <pageMargins left="0.7" right="0.7" top="0.75" bottom="0.75" header="0.3" footer="0.3"/>
  <ignoredErrors>
    <ignoredError sqref="P21:FC21 AC9:BP1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F557-F1CE-4F55-93A6-C2575501186C}">
  <dimension ref="B2:GD152"/>
  <sheetViews>
    <sheetView showGridLines="0" topLeftCell="B1" zoomScale="76" zoomScaleNormal="76" zoomScaleSheetLayoutView="100" workbookViewId="0">
      <selection activeCell="EQ7" sqref="EQ7"/>
    </sheetView>
  </sheetViews>
  <sheetFormatPr baseColWidth="10" defaultRowHeight="11.5" outlineLevelCol="1" x14ac:dyDescent="0.25"/>
  <cols>
    <col min="1" max="1" width="3.26953125" style="24" customWidth="1"/>
    <col min="2" max="2" width="51.81640625" style="25" customWidth="1"/>
    <col min="3" max="3" width="8.7265625" style="25" customWidth="1"/>
    <col min="4" max="4" width="17" style="25" customWidth="1"/>
    <col min="5" max="16" width="16.7265625" style="25" hidden="1" customWidth="1" outlineLevel="1"/>
    <col min="17" max="17" width="12.7265625" style="26" customWidth="1" collapsed="1"/>
    <col min="18" max="29" width="12.7265625" style="26" hidden="1" customWidth="1" outlineLevel="1"/>
    <col min="30" max="30" width="12.7265625" style="27" customWidth="1" collapsed="1"/>
    <col min="31" max="42" width="12.7265625" style="27" hidden="1" customWidth="1" outlineLevel="1"/>
    <col min="43" max="43" width="12.7265625" style="28" customWidth="1" collapsed="1"/>
    <col min="44" max="55" width="12.7265625" style="28" hidden="1" customWidth="1" outlineLevel="1"/>
    <col min="56" max="56" width="12.7265625" style="28" customWidth="1" collapsed="1"/>
    <col min="57" max="68" width="12.7265625" style="28" hidden="1" customWidth="1" outlineLevel="1"/>
    <col min="69" max="69" width="12.7265625" style="29" customWidth="1" collapsed="1"/>
    <col min="70" max="81" width="12.7265625" style="29" hidden="1" customWidth="1" outlineLevel="1"/>
    <col min="82" max="82" width="12.7265625" style="24" customWidth="1" collapsed="1"/>
    <col min="83" max="94" width="12.7265625" style="24" hidden="1" customWidth="1" outlineLevel="1"/>
    <col min="95" max="95" width="12.7265625" style="24" customWidth="1" collapsed="1"/>
    <col min="96" max="107" width="12.7265625" style="24" hidden="1" customWidth="1" outlineLevel="1"/>
    <col min="108" max="108" width="11.453125" style="24" customWidth="1" collapsed="1"/>
    <col min="109" max="120" width="11.453125" style="24" hidden="1" customWidth="1" outlineLevel="1"/>
    <col min="121" max="121" width="11.453125" style="24" customWidth="1" collapsed="1"/>
    <col min="122" max="133" width="11.453125" style="24" hidden="1" customWidth="1" outlineLevel="1"/>
    <col min="134" max="134" width="10.90625" style="24" customWidth="1" collapsed="1"/>
    <col min="135" max="146" width="10.90625" style="24" hidden="1" customWidth="1" outlineLevel="1"/>
    <col min="147" max="147" width="10.90625" style="24" collapsed="1"/>
    <col min="148" max="148" width="11.36328125" style="24" hidden="1" customWidth="1" outlineLevel="1"/>
    <col min="149" max="159" width="10.90625" style="24" hidden="1" customWidth="1" outlineLevel="1"/>
    <col min="160" max="160" width="10.90625" style="24" collapsed="1"/>
    <col min="161" max="172" width="10.90625" style="24" hidden="1" customWidth="1" outlineLevel="1"/>
    <col min="173" max="173" width="10.90625" style="24" collapsed="1"/>
    <col min="174" max="185" width="10.90625" style="24" hidden="1" customWidth="1" outlineLevel="1"/>
    <col min="186" max="186" width="10.90625" style="24" collapsed="1"/>
    <col min="187" max="389" width="10.90625" style="24"/>
    <col min="390" max="390" width="60.453125" style="24" customWidth="1"/>
    <col min="391" max="391" width="8.7265625" style="24" customWidth="1"/>
    <col min="392" max="392" width="16.7265625" style="24" customWidth="1"/>
    <col min="393" max="399" width="12.7265625" style="24" customWidth="1"/>
    <col min="400" max="400" width="10.90625" style="24"/>
    <col min="401" max="401" width="17.54296875" style="24" bestFit="1" customWidth="1"/>
    <col min="402" max="403" width="10.90625" style="24"/>
    <col min="404" max="404" width="17.453125" style="24" bestFit="1" customWidth="1"/>
    <col min="405" max="645" width="10.90625" style="24"/>
    <col min="646" max="646" width="60.453125" style="24" customWidth="1"/>
    <col min="647" max="647" width="8.7265625" style="24" customWidth="1"/>
    <col min="648" max="648" width="16.7265625" style="24" customWidth="1"/>
    <col min="649" max="655" width="12.7265625" style="24" customWidth="1"/>
    <col min="656" max="656" width="10.90625" style="24"/>
    <col min="657" max="657" width="17.54296875" style="24" bestFit="1" customWidth="1"/>
    <col min="658" max="659" width="10.90625" style="24"/>
    <col min="660" max="660" width="17.453125" style="24" bestFit="1" customWidth="1"/>
    <col min="661" max="901" width="10.90625" style="24"/>
    <col min="902" max="902" width="60.453125" style="24" customWidth="1"/>
    <col min="903" max="903" width="8.7265625" style="24" customWidth="1"/>
    <col min="904" max="904" width="16.7265625" style="24" customWidth="1"/>
    <col min="905" max="911" width="12.7265625" style="24" customWidth="1"/>
    <col min="912" max="912" width="10.90625" style="24"/>
    <col min="913" max="913" width="17.54296875" style="24" bestFit="1" customWidth="1"/>
    <col min="914" max="915" width="10.90625" style="24"/>
    <col min="916" max="916" width="17.453125" style="24" bestFit="1" customWidth="1"/>
    <col min="917" max="1157" width="10.90625" style="24"/>
    <col min="1158" max="1158" width="60.453125" style="24" customWidth="1"/>
    <col min="1159" max="1159" width="8.7265625" style="24" customWidth="1"/>
    <col min="1160" max="1160" width="16.7265625" style="24" customWidth="1"/>
    <col min="1161" max="1167" width="12.7265625" style="24" customWidth="1"/>
    <col min="1168" max="1168" width="10.90625" style="24"/>
    <col min="1169" max="1169" width="17.54296875" style="24" bestFit="1" customWidth="1"/>
    <col min="1170" max="1171" width="10.90625" style="24"/>
    <col min="1172" max="1172" width="17.453125" style="24" bestFit="1" customWidth="1"/>
    <col min="1173" max="1413" width="10.90625" style="24"/>
    <col min="1414" max="1414" width="60.453125" style="24" customWidth="1"/>
    <col min="1415" max="1415" width="8.7265625" style="24" customWidth="1"/>
    <col min="1416" max="1416" width="16.7265625" style="24" customWidth="1"/>
    <col min="1417" max="1423" width="12.7265625" style="24" customWidth="1"/>
    <col min="1424" max="1424" width="10.90625" style="24"/>
    <col min="1425" max="1425" width="17.54296875" style="24" bestFit="1" customWidth="1"/>
    <col min="1426" max="1427" width="10.90625" style="24"/>
    <col min="1428" max="1428" width="17.453125" style="24" bestFit="1" customWidth="1"/>
    <col min="1429" max="1669" width="10.90625" style="24"/>
    <col min="1670" max="1670" width="60.453125" style="24" customWidth="1"/>
    <col min="1671" max="1671" width="8.7265625" style="24" customWidth="1"/>
    <col min="1672" max="1672" width="16.7265625" style="24" customWidth="1"/>
    <col min="1673" max="1679" width="12.7265625" style="24" customWidth="1"/>
    <col min="1680" max="1680" width="10.90625" style="24"/>
    <col min="1681" max="1681" width="17.54296875" style="24" bestFit="1" customWidth="1"/>
    <col min="1682" max="1683" width="10.90625" style="24"/>
    <col min="1684" max="1684" width="17.453125" style="24" bestFit="1" customWidth="1"/>
    <col min="1685" max="1925" width="10.90625" style="24"/>
    <col min="1926" max="1926" width="60.453125" style="24" customWidth="1"/>
    <col min="1927" max="1927" width="8.7265625" style="24" customWidth="1"/>
    <col min="1928" max="1928" width="16.7265625" style="24" customWidth="1"/>
    <col min="1929" max="1935" width="12.7265625" style="24" customWidth="1"/>
    <col min="1936" max="1936" width="10.90625" style="24"/>
    <col min="1937" max="1937" width="17.54296875" style="24" bestFit="1" customWidth="1"/>
    <col min="1938" max="1939" width="10.90625" style="24"/>
    <col min="1940" max="1940" width="17.453125" style="24" bestFit="1" customWidth="1"/>
    <col min="1941" max="2181" width="10.90625" style="24"/>
    <col min="2182" max="2182" width="60.453125" style="24" customWidth="1"/>
    <col min="2183" max="2183" width="8.7265625" style="24" customWidth="1"/>
    <col min="2184" max="2184" width="16.7265625" style="24" customWidth="1"/>
    <col min="2185" max="2191" width="12.7265625" style="24" customWidth="1"/>
    <col min="2192" max="2192" width="10.90625" style="24"/>
    <col min="2193" max="2193" width="17.54296875" style="24" bestFit="1" customWidth="1"/>
    <col min="2194" max="2195" width="10.90625" style="24"/>
    <col min="2196" max="2196" width="17.453125" style="24" bestFit="1" customWidth="1"/>
    <col min="2197" max="2437" width="10.90625" style="24"/>
    <col min="2438" max="2438" width="60.453125" style="24" customWidth="1"/>
    <col min="2439" max="2439" width="8.7265625" style="24" customWidth="1"/>
    <col min="2440" max="2440" width="16.7265625" style="24" customWidth="1"/>
    <col min="2441" max="2447" width="12.7265625" style="24" customWidth="1"/>
    <col min="2448" max="2448" width="10.90625" style="24"/>
    <col min="2449" max="2449" width="17.54296875" style="24" bestFit="1" customWidth="1"/>
    <col min="2450" max="2451" width="10.90625" style="24"/>
    <col min="2452" max="2452" width="17.453125" style="24" bestFit="1" customWidth="1"/>
    <col min="2453" max="2693" width="10.90625" style="24"/>
    <col min="2694" max="2694" width="60.453125" style="24" customWidth="1"/>
    <col min="2695" max="2695" width="8.7265625" style="24" customWidth="1"/>
    <col min="2696" max="2696" width="16.7265625" style="24" customWidth="1"/>
    <col min="2697" max="2703" width="12.7265625" style="24" customWidth="1"/>
    <col min="2704" max="2704" width="10.90625" style="24"/>
    <col min="2705" max="2705" width="17.54296875" style="24" bestFit="1" customWidth="1"/>
    <col min="2706" max="2707" width="10.90625" style="24"/>
    <col min="2708" max="2708" width="17.453125" style="24" bestFit="1" customWidth="1"/>
    <col min="2709" max="2949" width="10.90625" style="24"/>
    <col min="2950" max="2950" width="60.453125" style="24" customWidth="1"/>
    <col min="2951" max="2951" width="8.7265625" style="24" customWidth="1"/>
    <col min="2952" max="2952" width="16.7265625" style="24" customWidth="1"/>
    <col min="2953" max="2959" width="12.7265625" style="24" customWidth="1"/>
    <col min="2960" max="2960" width="10.90625" style="24"/>
    <col min="2961" max="2961" width="17.54296875" style="24" bestFit="1" customWidth="1"/>
    <col min="2962" max="2963" width="10.90625" style="24"/>
    <col min="2964" max="2964" width="17.453125" style="24" bestFit="1" customWidth="1"/>
    <col min="2965" max="3205" width="10.90625" style="24"/>
    <col min="3206" max="3206" width="60.453125" style="24" customWidth="1"/>
    <col min="3207" max="3207" width="8.7265625" style="24" customWidth="1"/>
    <col min="3208" max="3208" width="16.7265625" style="24" customWidth="1"/>
    <col min="3209" max="3215" width="12.7265625" style="24" customWidth="1"/>
    <col min="3216" max="3216" width="10.90625" style="24"/>
    <col min="3217" max="3217" width="17.54296875" style="24" bestFit="1" customWidth="1"/>
    <col min="3218" max="3219" width="10.90625" style="24"/>
    <col min="3220" max="3220" width="17.453125" style="24" bestFit="1" customWidth="1"/>
    <col min="3221" max="3461" width="10.90625" style="24"/>
    <col min="3462" max="3462" width="60.453125" style="24" customWidth="1"/>
    <col min="3463" max="3463" width="8.7265625" style="24" customWidth="1"/>
    <col min="3464" max="3464" width="16.7265625" style="24" customWidth="1"/>
    <col min="3465" max="3471" width="12.7265625" style="24" customWidth="1"/>
    <col min="3472" max="3472" width="10.90625" style="24"/>
    <col min="3473" max="3473" width="17.54296875" style="24" bestFit="1" customWidth="1"/>
    <col min="3474" max="3475" width="10.90625" style="24"/>
    <col min="3476" max="3476" width="17.453125" style="24" bestFit="1" customWidth="1"/>
    <col min="3477" max="3717" width="10.90625" style="24"/>
    <col min="3718" max="3718" width="60.453125" style="24" customWidth="1"/>
    <col min="3719" max="3719" width="8.7265625" style="24" customWidth="1"/>
    <col min="3720" max="3720" width="16.7265625" style="24" customWidth="1"/>
    <col min="3721" max="3727" width="12.7265625" style="24" customWidth="1"/>
    <col min="3728" max="3728" width="10.90625" style="24"/>
    <col min="3729" max="3729" width="17.54296875" style="24" bestFit="1" customWidth="1"/>
    <col min="3730" max="3731" width="10.90625" style="24"/>
    <col min="3732" max="3732" width="17.453125" style="24" bestFit="1" customWidth="1"/>
    <col min="3733" max="3973" width="10.90625" style="24"/>
    <col min="3974" max="3974" width="60.453125" style="24" customWidth="1"/>
    <col min="3975" max="3975" width="8.7265625" style="24" customWidth="1"/>
    <col min="3976" max="3976" width="16.7265625" style="24" customWidth="1"/>
    <col min="3977" max="3983" width="12.7265625" style="24" customWidth="1"/>
    <col min="3984" max="3984" width="10.90625" style="24"/>
    <col min="3985" max="3985" width="17.54296875" style="24" bestFit="1" customWidth="1"/>
    <col min="3986" max="3987" width="10.90625" style="24"/>
    <col min="3988" max="3988" width="17.453125" style="24" bestFit="1" customWidth="1"/>
    <col min="3989" max="4229" width="10.90625" style="24"/>
    <col min="4230" max="4230" width="60.453125" style="24" customWidth="1"/>
    <col min="4231" max="4231" width="8.7265625" style="24" customWidth="1"/>
    <col min="4232" max="4232" width="16.7265625" style="24" customWidth="1"/>
    <col min="4233" max="4239" width="12.7265625" style="24" customWidth="1"/>
    <col min="4240" max="4240" width="10.90625" style="24"/>
    <col min="4241" max="4241" width="17.54296875" style="24" bestFit="1" customWidth="1"/>
    <col min="4242" max="4243" width="10.90625" style="24"/>
    <col min="4244" max="4244" width="17.453125" style="24" bestFit="1" customWidth="1"/>
    <col min="4245" max="4485" width="10.90625" style="24"/>
    <col min="4486" max="4486" width="60.453125" style="24" customWidth="1"/>
    <col min="4487" max="4487" width="8.7265625" style="24" customWidth="1"/>
    <col min="4488" max="4488" width="16.7265625" style="24" customWidth="1"/>
    <col min="4489" max="4495" width="12.7265625" style="24" customWidth="1"/>
    <col min="4496" max="4496" width="10.90625" style="24"/>
    <col min="4497" max="4497" width="17.54296875" style="24" bestFit="1" customWidth="1"/>
    <col min="4498" max="4499" width="10.90625" style="24"/>
    <col min="4500" max="4500" width="17.453125" style="24" bestFit="1" customWidth="1"/>
    <col min="4501" max="4741" width="10.90625" style="24"/>
    <col min="4742" max="4742" width="60.453125" style="24" customWidth="1"/>
    <col min="4743" max="4743" width="8.7265625" style="24" customWidth="1"/>
    <col min="4744" max="4744" width="16.7265625" style="24" customWidth="1"/>
    <col min="4745" max="4751" width="12.7265625" style="24" customWidth="1"/>
    <col min="4752" max="4752" width="10.90625" style="24"/>
    <col min="4753" max="4753" width="17.54296875" style="24" bestFit="1" customWidth="1"/>
    <col min="4754" max="4755" width="10.90625" style="24"/>
    <col min="4756" max="4756" width="17.453125" style="24" bestFit="1" customWidth="1"/>
    <col min="4757" max="4997" width="10.90625" style="24"/>
    <col min="4998" max="4998" width="60.453125" style="24" customWidth="1"/>
    <col min="4999" max="4999" width="8.7265625" style="24" customWidth="1"/>
    <col min="5000" max="5000" width="16.7265625" style="24" customWidth="1"/>
    <col min="5001" max="5007" width="12.7265625" style="24" customWidth="1"/>
    <col min="5008" max="5008" width="10.90625" style="24"/>
    <col min="5009" max="5009" width="17.54296875" style="24" bestFit="1" customWidth="1"/>
    <col min="5010" max="5011" width="10.90625" style="24"/>
    <col min="5012" max="5012" width="17.453125" style="24" bestFit="1" customWidth="1"/>
    <col min="5013" max="5253" width="10.90625" style="24"/>
    <col min="5254" max="5254" width="60.453125" style="24" customWidth="1"/>
    <col min="5255" max="5255" width="8.7265625" style="24" customWidth="1"/>
    <col min="5256" max="5256" width="16.7265625" style="24" customWidth="1"/>
    <col min="5257" max="5263" width="12.7265625" style="24" customWidth="1"/>
    <col min="5264" max="5264" width="10.90625" style="24"/>
    <col min="5265" max="5265" width="17.54296875" style="24" bestFit="1" customWidth="1"/>
    <col min="5266" max="5267" width="10.90625" style="24"/>
    <col min="5268" max="5268" width="17.453125" style="24" bestFit="1" customWidth="1"/>
    <col min="5269" max="5509" width="10.90625" style="24"/>
    <col min="5510" max="5510" width="60.453125" style="24" customWidth="1"/>
    <col min="5511" max="5511" width="8.7265625" style="24" customWidth="1"/>
    <col min="5512" max="5512" width="16.7265625" style="24" customWidth="1"/>
    <col min="5513" max="5519" width="12.7265625" style="24" customWidth="1"/>
    <col min="5520" max="5520" width="10.90625" style="24"/>
    <col min="5521" max="5521" width="17.54296875" style="24" bestFit="1" customWidth="1"/>
    <col min="5522" max="5523" width="10.90625" style="24"/>
    <col min="5524" max="5524" width="17.453125" style="24" bestFit="1" customWidth="1"/>
    <col min="5525" max="5765" width="10.90625" style="24"/>
    <col min="5766" max="5766" width="60.453125" style="24" customWidth="1"/>
    <col min="5767" max="5767" width="8.7265625" style="24" customWidth="1"/>
    <col min="5768" max="5768" width="16.7265625" style="24" customWidth="1"/>
    <col min="5769" max="5775" width="12.7265625" style="24" customWidth="1"/>
    <col min="5776" max="5776" width="10.90625" style="24"/>
    <col min="5777" max="5777" width="17.54296875" style="24" bestFit="1" customWidth="1"/>
    <col min="5778" max="5779" width="10.90625" style="24"/>
    <col min="5780" max="5780" width="17.453125" style="24" bestFit="1" customWidth="1"/>
    <col min="5781" max="6021" width="10.90625" style="24"/>
    <col min="6022" max="6022" width="60.453125" style="24" customWidth="1"/>
    <col min="6023" max="6023" width="8.7265625" style="24" customWidth="1"/>
    <col min="6024" max="6024" width="16.7265625" style="24" customWidth="1"/>
    <col min="6025" max="6031" width="12.7265625" style="24" customWidth="1"/>
    <col min="6032" max="6032" width="10.90625" style="24"/>
    <col min="6033" max="6033" width="17.54296875" style="24" bestFit="1" customWidth="1"/>
    <col min="6034" max="6035" width="10.90625" style="24"/>
    <col min="6036" max="6036" width="17.453125" style="24" bestFit="1" customWidth="1"/>
    <col min="6037" max="6277" width="10.90625" style="24"/>
    <col min="6278" max="6278" width="60.453125" style="24" customWidth="1"/>
    <col min="6279" max="6279" width="8.7265625" style="24" customWidth="1"/>
    <col min="6280" max="6280" width="16.7265625" style="24" customWidth="1"/>
    <col min="6281" max="6287" width="12.7265625" style="24" customWidth="1"/>
    <col min="6288" max="6288" width="10.90625" style="24"/>
    <col min="6289" max="6289" width="17.54296875" style="24" bestFit="1" customWidth="1"/>
    <col min="6290" max="6291" width="10.90625" style="24"/>
    <col min="6292" max="6292" width="17.453125" style="24" bestFit="1" customWidth="1"/>
    <col min="6293" max="6533" width="10.90625" style="24"/>
    <col min="6534" max="6534" width="60.453125" style="24" customWidth="1"/>
    <col min="6535" max="6535" width="8.7265625" style="24" customWidth="1"/>
    <col min="6536" max="6536" width="16.7265625" style="24" customWidth="1"/>
    <col min="6537" max="6543" width="12.7265625" style="24" customWidth="1"/>
    <col min="6544" max="6544" width="10.90625" style="24"/>
    <col min="6545" max="6545" width="17.54296875" style="24" bestFit="1" customWidth="1"/>
    <col min="6546" max="6547" width="10.90625" style="24"/>
    <col min="6548" max="6548" width="17.453125" style="24" bestFit="1" customWidth="1"/>
    <col min="6549" max="6789" width="10.90625" style="24"/>
    <col min="6790" max="6790" width="60.453125" style="24" customWidth="1"/>
    <col min="6791" max="6791" width="8.7265625" style="24" customWidth="1"/>
    <col min="6792" max="6792" width="16.7265625" style="24" customWidth="1"/>
    <col min="6793" max="6799" width="12.7265625" style="24" customWidth="1"/>
    <col min="6800" max="6800" width="10.90625" style="24"/>
    <col min="6801" max="6801" width="17.54296875" style="24" bestFit="1" customWidth="1"/>
    <col min="6802" max="6803" width="10.90625" style="24"/>
    <col min="6804" max="6804" width="17.453125" style="24" bestFit="1" customWidth="1"/>
    <col min="6805" max="7045" width="10.90625" style="24"/>
    <col min="7046" max="7046" width="60.453125" style="24" customWidth="1"/>
    <col min="7047" max="7047" width="8.7265625" style="24" customWidth="1"/>
    <col min="7048" max="7048" width="16.7265625" style="24" customWidth="1"/>
    <col min="7049" max="7055" width="12.7265625" style="24" customWidth="1"/>
    <col min="7056" max="7056" width="10.90625" style="24"/>
    <col min="7057" max="7057" width="17.54296875" style="24" bestFit="1" customWidth="1"/>
    <col min="7058" max="7059" width="10.90625" style="24"/>
    <col min="7060" max="7060" width="17.453125" style="24" bestFit="1" customWidth="1"/>
    <col min="7061" max="7301" width="10.90625" style="24"/>
    <col min="7302" max="7302" width="60.453125" style="24" customWidth="1"/>
    <col min="7303" max="7303" width="8.7265625" style="24" customWidth="1"/>
    <col min="7304" max="7304" width="16.7265625" style="24" customWidth="1"/>
    <col min="7305" max="7311" width="12.7265625" style="24" customWidth="1"/>
    <col min="7312" max="7312" width="10.90625" style="24"/>
    <col min="7313" max="7313" width="17.54296875" style="24" bestFit="1" customWidth="1"/>
    <col min="7314" max="7315" width="10.90625" style="24"/>
    <col min="7316" max="7316" width="17.453125" style="24" bestFit="1" customWidth="1"/>
    <col min="7317" max="7557" width="10.90625" style="24"/>
    <col min="7558" max="7558" width="60.453125" style="24" customWidth="1"/>
    <col min="7559" max="7559" width="8.7265625" style="24" customWidth="1"/>
    <col min="7560" max="7560" width="16.7265625" style="24" customWidth="1"/>
    <col min="7561" max="7567" width="12.7265625" style="24" customWidth="1"/>
    <col min="7568" max="7568" width="10.90625" style="24"/>
    <col min="7569" max="7569" width="17.54296875" style="24" bestFit="1" customWidth="1"/>
    <col min="7570" max="7571" width="10.90625" style="24"/>
    <col min="7572" max="7572" width="17.453125" style="24" bestFit="1" customWidth="1"/>
    <col min="7573" max="7813" width="10.90625" style="24"/>
    <col min="7814" max="7814" width="60.453125" style="24" customWidth="1"/>
    <col min="7815" max="7815" width="8.7265625" style="24" customWidth="1"/>
    <col min="7816" max="7816" width="16.7265625" style="24" customWidth="1"/>
    <col min="7817" max="7823" width="12.7265625" style="24" customWidth="1"/>
    <col min="7824" max="7824" width="10.90625" style="24"/>
    <col min="7825" max="7825" width="17.54296875" style="24" bestFit="1" customWidth="1"/>
    <col min="7826" max="7827" width="10.90625" style="24"/>
    <col min="7828" max="7828" width="17.453125" style="24" bestFit="1" customWidth="1"/>
    <col min="7829" max="8069" width="10.90625" style="24"/>
    <col min="8070" max="8070" width="60.453125" style="24" customWidth="1"/>
    <col min="8071" max="8071" width="8.7265625" style="24" customWidth="1"/>
    <col min="8072" max="8072" width="16.7265625" style="24" customWidth="1"/>
    <col min="8073" max="8079" width="12.7265625" style="24" customWidth="1"/>
    <col min="8080" max="8080" width="10.90625" style="24"/>
    <col min="8081" max="8081" width="17.54296875" style="24" bestFit="1" customWidth="1"/>
    <col min="8082" max="8083" width="10.90625" style="24"/>
    <col min="8084" max="8084" width="17.453125" style="24" bestFit="1" customWidth="1"/>
    <col min="8085" max="8325" width="10.90625" style="24"/>
    <col min="8326" max="8326" width="60.453125" style="24" customWidth="1"/>
    <col min="8327" max="8327" width="8.7265625" style="24" customWidth="1"/>
    <col min="8328" max="8328" width="16.7265625" style="24" customWidth="1"/>
    <col min="8329" max="8335" width="12.7265625" style="24" customWidth="1"/>
    <col min="8336" max="8336" width="10.90625" style="24"/>
    <col min="8337" max="8337" width="17.54296875" style="24" bestFit="1" customWidth="1"/>
    <col min="8338" max="8339" width="10.90625" style="24"/>
    <col min="8340" max="8340" width="17.453125" style="24" bestFit="1" customWidth="1"/>
    <col min="8341" max="8581" width="10.90625" style="24"/>
    <col min="8582" max="8582" width="60.453125" style="24" customWidth="1"/>
    <col min="8583" max="8583" width="8.7265625" style="24" customWidth="1"/>
    <col min="8584" max="8584" width="16.7265625" style="24" customWidth="1"/>
    <col min="8585" max="8591" width="12.7265625" style="24" customWidth="1"/>
    <col min="8592" max="8592" width="10.90625" style="24"/>
    <col min="8593" max="8593" width="17.54296875" style="24" bestFit="1" customWidth="1"/>
    <col min="8594" max="8595" width="10.90625" style="24"/>
    <col min="8596" max="8596" width="17.453125" style="24" bestFit="1" customWidth="1"/>
    <col min="8597" max="8837" width="10.90625" style="24"/>
    <col min="8838" max="8838" width="60.453125" style="24" customWidth="1"/>
    <col min="8839" max="8839" width="8.7265625" style="24" customWidth="1"/>
    <col min="8840" max="8840" width="16.7265625" style="24" customWidth="1"/>
    <col min="8841" max="8847" width="12.7265625" style="24" customWidth="1"/>
    <col min="8848" max="8848" width="10.90625" style="24"/>
    <col min="8849" max="8849" width="17.54296875" style="24" bestFit="1" customWidth="1"/>
    <col min="8850" max="8851" width="10.90625" style="24"/>
    <col min="8852" max="8852" width="17.453125" style="24" bestFit="1" customWidth="1"/>
    <col min="8853" max="9093" width="10.90625" style="24"/>
    <col min="9094" max="9094" width="60.453125" style="24" customWidth="1"/>
    <col min="9095" max="9095" width="8.7265625" style="24" customWidth="1"/>
    <col min="9096" max="9096" width="16.7265625" style="24" customWidth="1"/>
    <col min="9097" max="9103" width="12.7265625" style="24" customWidth="1"/>
    <col min="9104" max="9104" width="10.90625" style="24"/>
    <col min="9105" max="9105" width="17.54296875" style="24" bestFit="1" customWidth="1"/>
    <col min="9106" max="9107" width="10.90625" style="24"/>
    <col min="9108" max="9108" width="17.453125" style="24" bestFit="1" customWidth="1"/>
    <col min="9109" max="9349" width="10.90625" style="24"/>
    <col min="9350" max="9350" width="60.453125" style="24" customWidth="1"/>
    <col min="9351" max="9351" width="8.7265625" style="24" customWidth="1"/>
    <col min="9352" max="9352" width="16.7265625" style="24" customWidth="1"/>
    <col min="9353" max="9359" width="12.7265625" style="24" customWidth="1"/>
    <col min="9360" max="9360" width="10.90625" style="24"/>
    <col min="9361" max="9361" width="17.54296875" style="24" bestFit="1" customWidth="1"/>
    <col min="9362" max="9363" width="10.90625" style="24"/>
    <col min="9364" max="9364" width="17.453125" style="24" bestFit="1" customWidth="1"/>
    <col min="9365" max="9605" width="10.90625" style="24"/>
    <col min="9606" max="9606" width="60.453125" style="24" customWidth="1"/>
    <col min="9607" max="9607" width="8.7265625" style="24" customWidth="1"/>
    <col min="9608" max="9608" width="16.7265625" style="24" customWidth="1"/>
    <col min="9609" max="9615" width="12.7265625" style="24" customWidth="1"/>
    <col min="9616" max="9616" width="10.90625" style="24"/>
    <col min="9617" max="9617" width="17.54296875" style="24" bestFit="1" customWidth="1"/>
    <col min="9618" max="9619" width="10.90625" style="24"/>
    <col min="9620" max="9620" width="17.453125" style="24" bestFit="1" customWidth="1"/>
    <col min="9621" max="9861" width="10.90625" style="24"/>
    <col min="9862" max="9862" width="60.453125" style="24" customWidth="1"/>
    <col min="9863" max="9863" width="8.7265625" style="24" customWidth="1"/>
    <col min="9864" max="9864" width="16.7265625" style="24" customWidth="1"/>
    <col min="9865" max="9871" width="12.7265625" style="24" customWidth="1"/>
    <col min="9872" max="9872" width="10.90625" style="24"/>
    <col min="9873" max="9873" width="17.54296875" style="24" bestFit="1" customWidth="1"/>
    <col min="9874" max="9875" width="10.90625" style="24"/>
    <col min="9876" max="9876" width="17.453125" style="24" bestFit="1" customWidth="1"/>
    <col min="9877" max="10117" width="10.90625" style="24"/>
    <col min="10118" max="10118" width="60.453125" style="24" customWidth="1"/>
    <col min="10119" max="10119" width="8.7265625" style="24" customWidth="1"/>
    <col min="10120" max="10120" width="16.7265625" style="24" customWidth="1"/>
    <col min="10121" max="10127" width="12.7265625" style="24" customWidth="1"/>
    <col min="10128" max="10128" width="10.90625" style="24"/>
    <col min="10129" max="10129" width="17.54296875" style="24" bestFit="1" customWidth="1"/>
    <col min="10130" max="10131" width="10.90625" style="24"/>
    <col min="10132" max="10132" width="17.453125" style="24" bestFit="1" customWidth="1"/>
    <col min="10133" max="10373" width="10.90625" style="24"/>
    <col min="10374" max="10374" width="60.453125" style="24" customWidth="1"/>
    <col min="10375" max="10375" width="8.7265625" style="24" customWidth="1"/>
    <col min="10376" max="10376" width="16.7265625" style="24" customWidth="1"/>
    <col min="10377" max="10383" width="12.7265625" style="24" customWidth="1"/>
    <col min="10384" max="10384" width="10.90625" style="24"/>
    <col min="10385" max="10385" width="17.54296875" style="24" bestFit="1" customWidth="1"/>
    <col min="10386" max="10387" width="10.90625" style="24"/>
    <col min="10388" max="10388" width="17.453125" style="24" bestFit="1" customWidth="1"/>
    <col min="10389" max="10629" width="10.90625" style="24"/>
    <col min="10630" max="10630" width="60.453125" style="24" customWidth="1"/>
    <col min="10631" max="10631" width="8.7265625" style="24" customWidth="1"/>
    <col min="10632" max="10632" width="16.7265625" style="24" customWidth="1"/>
    <col min="10633" max="10639" width="12.7265625" style="24" customWidth="1"/>
    <col min="10640" max="10640" width="10.90625" style="24"/>
    <col min="10641" max="10641" width="17.54296875" style="24" bestFit="1" customWidth="1"/>
    <col min="10642" max="10643" width="10.90625" style="24"/>
    <col min="10644" max="10644" width="17.453125" style="24" bestFit="1" customWidth="1"/>
    <col min="10645" max="10885" width="10.90625" style="24"/>
    <col min="10886" max="10886" width="60.453125" style="24" customWidth="1"/>
    <col min="10887" max="10887" width="8.7265625" style="24" customWidth="1"/>
    <col min="10888" max="10888" width="16.7265625" style="24" customWidth="1"/>
    <col min="10889" max="10895" width="12.7265625" style="24" customWidth="1"/>
    <col min="10896" max="10896" width="10.90625" style="24"/>
    <col min="10897" max="10897" width="17.54296875" style="24" bestFit="1" customWidth="1"/>
    <col min="10898" max="10899" width="10.90625" style="24"/>
    <col min="10900" max="10900" width="17.453125" style="24" bestFit="1" customWidth="1"/>
    <col min="10901" max="11141" width="10.90625" style="24"/>
    <col min="11142" max="11142" width="60.453125" style="24" customWidth="1"/>
    <col min="11143" max="11143" width="8.7265625" style="24" customWidth="1"/>
    <col min="11144" max="11144" width="16.7265625" style="24" customWidth="1"/>
    <col min="11145" max="11151" width="12.7265625" style="24" customWidth="1"/>
    <col min="11152" max="11152" width="10.90625" style="24"/>
    <col min="11153" max="11153" width="17.54296875" style="24" bestFit="1" customWidth="1"/>
    <col min="11154" max="11155" width="10.90625" style="24"/>
    <col min="11156" max="11156" width="17.453125" style="24" bestFit="1" customWidth="1"/>
    <col min="11157" max="11397" width="10.90625" style="24"/>
    <col min="11398" max="11398" width="60.453125" style="24" customWidth="1"/>
    <col min="11399" max="11399" width="8.7265625" style="24" customWidth="1"/>
    <col min="11400" max="11400" width="16.7265625" style="24" customWidth="1"/>
    <col min="11401" max="11407" width="12.7265625" style="24" customWidth="1"/>
    <col min="11408" max="11408" width="10.90625" style="24"/>
    <col min="11409" max="11409" width="17.54296875" style="24" bestFit="1" customWidth="1"/>
    <col min="11410" max="11411" width="10.90625" style="24"/>
    <col min="11412" max="11412" width="17.453125" style="24" bestFit="1" customWidth="1"/>
    <col min="11413" max="11653" width="10.90625" style="24"/>
    <col min="11654" max="11654" width="60.453125" style="24" customWidth="1"/>
    <col min="11655" max="11655" width="8.7265625" style="24" customWidth="1"/>
    <col min="11656" max="11656" width="16.7265625" style="24" customWidth="1"/>
    <col min="11657" max="11663" width="12.7265625" style="24" customWidth="1"/>
    <col min="11664" max="11664" width="10.90625" style="24"/>
    <col min="11665" max="11665" width="17.54296875" style="24" bestFit="1" customWidth="1"/>
    <col min="11666" max="11667" width="10.90625" style="24"/>
    <col min="11668" max="11668" width="17.453125" style="24" bestFit="1" customWidth="1"/>
    <col min="11669" max="11909" width="10.90625" style="24"/>
    <col min="11910" max="11910" width="60.453125" style="24" customWidth="1"/>
    <col min="11911" max="11911" width="8.7265625" style="24" customWidth="1"/>
    <col min="11912" max="11912" width="16.7265625" style="24" customWidth="1"/>
    <col min="11913" max="11919" width="12.7265625" style="24" customWidth="1"/>
    <col min="11920" max="11920" width="10.90625" style="24"/>
    <col min="11921" max="11921" width="17.54296875" style="24" bestFit="1" customWidth="1"/>
    <col min="11922" max="11923" width="10.90625" style="24"/>
    <col min="11924" max="11924" width="17.453125" style="24" bestFit="1" customWidth="1"/>
    <col min="11925" max="12165" width="10.90625" style="24"/>
    <col min="12166" max="12166" width="60.453125" style="24" customWidth="1"/>
    <col min="12167" max="12167" width="8.7265625" style="24" customWidth="1"/>
    <col min="12168" max="12168" width="16.7265625" style="24" customWidth="1"/>
    <col min="12169" max="12175" width="12.7265625" style="24" customWidth="1"/>
    <col min="12176" max="12176" width="10.90625" style="24"/>
    <col min="12177" max="12177" width="17.54296875" style="24" bestFit="1" customWidth="1"/>
    <col min="12178" max="12179" width="10.90625" style="24"/>
    <col min="12180" max="12180" width="17.453125" style="24" bestFit="1" customWidth="1"/>
    <col min="12181" max="12421" width="10.90625" style="24"/>
    <col min="12422" max="12422" width="60.453125" style="24" customWidth="1"/>
    <col min="12423" max="12423" width="8.7265625" style="24" customWidth="1"/>
    <col min="12424" max="12424" width="16.7265625" style="24" customWidth="1"/>
    <col min="12425" max="12431" width="12.7265625" style="24" customWidth="1"/>
    <col min="12432" max="12432" width="10.90625" style="24"/>
    <col min="12433" max="12433" width="17.54296875" style="24" bestFit="1" customWidth="1"/>
    <col min="12434" max="12435" width="10.90625" style="24"/>
    <col min="12436" max="12436" width="17.453125" style="24" bestFit="1" customWidth="1"/>
    <col min="12437" max="12677" width="10.90625" style="24"/>
    <col min="12678" max="12678" width="60.453125" style="24" customWidth="1"/>
    <col min="12679" max="12679" width="8.7265625" style="24" customWidth="1"/>
    <col min="12680" max="12680" width="16.7265625" style="24" customWidth="1"/>
    <col min="12681" max="12687" width="12.7265625" style="24" customWidth="1"/>
    <col min="12688" max="12688" width="10.90625" style="24"/>
    <col min="12689" max="12689" width="17.54296875" style="24" bestFit="1" customWidth="1"/>
    <col min="12690" max="12691" width="10.90625" style="24"/>
    <col min="12692" max="12692" width="17.453125" style="24" bestFit="1" customWidth="1"/>
    <col min="12693" max="12933" width="10.90625" style="24"/>
    <col min="12934" max="12934" width="60.453125" style="24" customWidth="1"/>
    <col min="12935" max="12935" width="8.7265625" style="24" customWidth="1"/>
    <col min="12936" max="12936" width="16.7265625" style="24" customWidth="1"/>
    <col min="12937" max="12943" width="12.7265625" style="24" customWidth="1"/>
    <col min="12944" max="12944" width="10.90625" style="24"/>
    <col min="12945" max="12945" width="17.54296875" style="24" bestFit="1" customWidth="1"/>
    <col min="12946" max="12947" width="10.90625" style="24"/>
    <col min="12948" max="12948" width="17.453125" style="24" bestFit="1" customWidth="1"/>
    <col min="12949" max="13189" width="10.90625" style="24"/>
    <col min="13190" max="13190" width="60.453125" style="24" customWidth="1"/>
    <col min="13191" max="13191" width="8.7265625" style="24" customWidth="1"/>
    <col min="13192" max="13192" width="16.7265625" style="24" customWidth="1"/>
    <col min="13193" max="13199" width="12.7265625" style="24" customWidth="1"/>
    <col min="13200" max="13200" width="10.90625" style="24"/>
    <col min="13201" max="13201" width="17.54296875" style="24" bestFit="1" customWidth="1"/>
    <col min="13202" max="13203" width="10.90625" style="24"/>
    <col min="13204" max="13204" width="17.453125" style="24" bestFit="1" customWidth="1"/>
    <col min="13205" max="13445" width="10.90625" style="24"/>
    <col min="13446" max="13446" width="60.453125" style="24" customWidth="1"/>
    <col min="13447" max="13447" width="8.7265625" style="24" customWidth="1"/>
    <col min="13448" max="13448" width="16.7265625" style="24" customWidth="1"/>
    <col min="13449" max="13455" width="12.7265625" style="24" customWidth="1"/>
    <col min="13456" max="13456" width="10.90625" style="24"/>
    <col min="13457" max="13457" width="17.54296875" style="24" bestFit="1" customWidth="1"/>
    <col min="13458" max="13459" width="10.90625" style="24"/>
    <col min="13460" max="13460" width="17.453125" style="24" bestFit="1" customWidth="1"/>
    <col min="13461" max="13701" width="10.90625" style="24"/>
    <col min="13702" max="13702" width="60.453125" style="24" customWidth="1"/>
    <col min="13703" max="13703" width="8.7265625" style="24" customWidth="1"/>
    <col min="13704" max="13704" width="16.7265625" style="24" customWidth="1"/>
    <col min="13705" max="13711" width="12.7265625" style="24" customWidth="1"/>
    <col min="13712" max="13712" width="10.90625" style="24"/>
    <col min="13713" max="13713" width="17.54296875" style="24" bestFit="1" customWidth="1"/>
    <col min="13714" max="13715" width="10.90625" style="24"/>
    <col min="13716" max="13716" width="17.453125" style="24" bestFit="1" customWidth="1"/>
    <col min="13717" max="13957" width="10.90625" style="24"/>
    <col min="13958" max="13958" width="60.453125" style="24" customWidth="1"/>
    <col min="13959" max="13959" width="8.7265625" style="24" customWidth="1"/>
    <col min="13960" max="13960" width="16.7265625" style="24" customWidth="1"/>
    <col min="13961" max="13967" width="12.7265625" style="24" customWidth="1"/>
    <col min="13968" max="13968" width="10.90625" style="24"/>
    <col min="13969" max="13969" width="17.54296875" style="24" bestFit="1" customWidth="1"/>
    <col min="13970" max="13971" width="10.90625" style="24"/>
    <col min="13972" max="13972" width="17.453125" style="24" bestFit="1" customWidth="1"/>
    <col min="13973" max="14213" width="10.90625" style="24"/>
    <col min="14214" max="14214" width="60.453125" style="24" customWidth="1"/>
    <col min="14215" max="14215" width="8.7265625" style="24" customWidth="1"/>
    <col min="14216" max="14216" width="16.7265625" style="24" customWidth="1"/>
    <col min="14217" max="14223" width="12.7265625" style="24" customWidth="1"/>
    <col min="14224" max="14224" width="10.90625" style="24"/>
    <col min="14225" max="14225" width="17.54296875" style="24" bestFit="1" customWidth="1"/>
    <col min="14226" max="14227" width="10.90625" style="24"/>
    <col min="14228" max="14228" width="17.453125" style="24" bestFit="1" customWidth="1"/>
    <col min="14229" max="14469" width="10.90625" style="24"/>
    <col min="14470" max="14470" width="60.453125" style="24" customWidth="1"/>
    <col min="14471" max="14471" width="8.7265625" style="24" customWidth="1"/>
    <col min="14472" max="14472" width="16.7265625" style="24" customWidth="1"/>
    <col min="14473" max="14479" width="12.7265625" style="24" customWidth="1"/>
    <col min="14480" max="14480" width="10.90625" style="24"/>
    <col min="14481" max="14481" width="17.54296875" style="24" bestFit="1" customWidth="1"/>
    <col min="14482" max="14483" width="10.90625" style="24"/>
    <col min="14484" max="14484" width="17.453125" style="24" bestFit="1" customWidth="1"/>
    <col min="14485" max="14725" width="10.90625" style="24"/>
    <col min="14726" max="14726" width="60.453125" style="24" customWidth="1"/>
    <col min="14727" max="14727" width="8.7265625" style="24" customWidth="1"/>
    <col min="14728" max="14728" width="16.7265625" style="24" customWidth="1"/>
    <col min="14729" max="14735" width="12.7265625" style="24" customWidth="1"/>
    <col min="14736" max="14736" width="10.90625" style="24"/>
    <col min="14737" max="14737" width="17.54296875" style="24" bestFit="1" customWidth="1"/>
    <col min="14738" max="14739" width="10.90625" style="24"/>
    <col min="14740" max="14740" width="17.453125" style="24" bestFit="1" customWidth="1"/>
    <col min="14741" max="14981" width="10.90625" style="24"/>
    <col min="14982" max="14982" width="60.453125" style="24" customWidth="1"/>
    <col min="14983" max="14983" width="8.7265625" style="24" customWidth="1"/>
    <col min="14984" max="14984" width="16.7265625" style="24" customWidth="1"/>
    <col min="14985" max="14991" width="12.7265625" style="24" customWidth="1"/>
    <col min="14992" max="14992" width="10.90625" style="24"/>
    <col min="14993" max="14993" width="17.54296875" style="24" bestFit="1" customWidth="1"/>
    <col min="14994" max="14995" width="10.90625" style="24"/>
    <col min="14996" max="14996" width="17.453125" style="24" bestFit="1" customWidth="1"/>
    <col min="14997" max="15237" width="10.90625" style="24"/>
    <col min="15238" max="15238" width="60.453125" style="24" customWidth="1"/>
    <col min="15239" max="15239" width="8.7265625" style="24" customWidth="1"/>
    <col min="15240" max="15240" width="16.7265625" style="24" customWidth="1"/>
    <col min="15241" max="15247" width="12.7265625" style="24" customWidth="1"/>
    <col min="15248" max="15248" width="10.90625" style="24"/>
    <col min="15249" max="15249" width="17.54296875" style="24" bestFit="1" customWidth="1"/>
    <col min="15250" max="15251" width="10.90625" style="24"/>
    <col min="15252" max="15252" width="17.453125" style="24" bestFit="1" customWidth="1"/>
    <col min="15253" max="15493" width="10.90625" style="24"/>
    <col min="15494" max="15494" width="60.453125" style="24" customWidth="1"/>
    <col min="15495" max="15495" width="8.7265625" style="24" customWidth="1"/>
    <col min="15496" max="15496" width="16.7265625" style="24" customWidth="1"/>
    <col min="15497" max="15503" width="12.7265625" style="24" customWidth="1"/>
    <col min="15504" max="15504" width="10.90625" style="24"/>
    <col min="15505" max="15505" width="17.54296875" style="24" bestFit="1" customWidth="1"/>
    <col min="15506" max="15507" width="10.90625" style="24"/>
    <col min="15508" max="15508" width="17.453125" style="24" bestFit="1" customWidth="1"/>
    <col min="15509" max="15749" width="10.90625" style="24"/>
    <col min="15750" max="15750" width="60.453125" style="24" customWidth="1"/>
    <col min="15751" max="15751" width="8.7265625" style="24" customWidth="1"/>
    <col min="15752" max="15752" width="16.7265625" style="24" customWidth="1"/>
    <col min="15753" max="15759" width="12.7265625" style="24" customWidth="1"/>
    <col min="15760" max="15760" width="10.90625" style="24"/>
    <col min="15761" max="15761" width="17.54296875" style="24" bestFit="1" customWidth="1"/>
    <col min="15762" max="15763" width="10.90625" style="24"/>
    <col min="15764" max="15764" width="17.453125" style="24" bestFit="1" customWidth="1"/>
    <col min="15765" max="16005" width="10.90625" style="24"/>
    <col min="16006" max="16006" width="60.453125" style="24" customWidth="1"/>
    <col min="16007" max="16007" width="8.7265625" style="24" customWidth="1"/>
    <col min="16008" max="16008" width="16.7265625" style="24" customWidth="1"/>
    <col min="16009" max="16015" width="12.7265625" style="24" customWidth="1"/>
    <col min="16016" max="16016" width="10.90625" style="24"/>
    <col min="16017" max="16017" width="17.54296875" style="24" bestFit="1" customWidth="1"/>
    <col min="16018" max="16019" width="10.90625" style="24"/>
    <col min="16020" max="16020" width="17.453125" style="24" bestFit="1" customWidth="1"/>
    <col min="16021" max="16261" width="10.90625" style="24"/>
    <col min="16262" max="16262" width="60.453125" style="24" customWidth="1"/>
    <col min="16263" max="16263" width="8.7265625" style="24" customWidth="1"/>
    <col min="16264" max="16264" width="16.7265625" style="24" customWidth="1"/>
    <col min="16265" max="16271" width="12.7265625" style="24" customWidth="1"/>
    <col min="16272" max="16272" width="10.90625" style="24"/>
    <col min="16273" max="16273" width="17.54296875" style="24" bestFit="1" customWidth="1"/>
    <col min="16274" max="16275" width="10.90625" style="24"/>
    <col min="16276" max="16276" width="17.453125" style="24" bestFit="1" customWidth="1"/>
    <col min="16277" max="16384" width="10.90625" style="24"/>
  </cols>
  <sheetData>
    <row r="2" spans="2:186" ht="55" customHeight="1" x14ac:dyDescent="0.25">
      <c r="B2" s="88" t="s">
        <v>76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  <c r="BM2" s="98"/>
      <c r="BN2" s="98"/>
      <c r="BO2" s="98"/>
      <c r="BP2" s="98"/>
      <c r="BQ2" s="98"/>
      <c r="BR2" s="98"/>
      <c r="BS2" s="98"/>
      <c r="BT2" s="98"/>
      <c r="BU2" s="98"/>
      <c r="BV2" s="98"/>
      <c r="BW2" s="98"/>
      <c r="BX2" s="98"/>
      <c r="BY2" s="98"/>
      <c r="BZ2" s="98"/>
      <c r="CA2" s="98"/>
      <c r="CB2" s="98"/>
      <c r="CC2" s="98"/>
      <c r="CD2" s="98"/>
      <c r="CE2" s="98"/>
      <c r="CF2" s="98"/>
      <c r="CG2" s="98"/>
      <c r="CH2" s="98"/>
      <c r="CI2" s="98"/>
      <c r="CJ2" s="98"/>
      <c r="CK2" s="98"/>
      <c r="CL2" s="98"/>
      <c r="CM2" s="98"/>
      <c r="CN2" s="98"/>
      <c r="CO2" s="98"/>
      <c r="CP2" s="98"/>
      <c r="CQ2" s="98"/>
      <c r="CR2" s="98"/>
      <c r="CS2" s="98"/>
      <c r="CT2" s="98"/>
      <c r="CU2" s="98"/>
      <c r="CV2" s="98"/>
      <c r="CW2" s="98"/>
      <c r="CX2" s="98"/>
      <c r="CY2" s="98"/>
      <c r="CZ2" s="98"/>
      <c r="DA2" s="98"/>
      <c r="DB2" s="98"/>
      <c r="DC2" s="98"/>
      <c r="DD2" s="98"/>
      <c r="DE2" s="98"/>
      <c r="DF2" s="98"/>
      <c r="DG2" s="98"/>
      <c r="DH2" s="98"/>
      <c r="DI2" s="98"/>
      <c r="DJ2" s="98"/>
      <c r="DK2" s="98"/>
      <c r="DL2" s="98"/>
      <c r="DM2" s="98"/>
      <c r="DN2" s="98"/>
      <c r="DO2" s="98"/>
      <c r="DP2" s="98"/>
      <c r="DQ2" s="98"/>
      <c r="DR2" s="98"/>
      <c r="DS2" s="98"/>
      <c r="DT2" s="98"/>
      <c r="DU2" s="98"/>
      <c r="DV2" s="98"/>
      <c r="DW2" s="98"/>
      <c r="DX2" s="98"/>
      <c r="DY2" s="98"/>
      <c r="DZ2" s="98"/>
      <c r="EA2" s="98"/>
      <c r="EB2" s="98"/>
      <c r="EC2" s="98"/>
      <c r="ED2" s="98"/>
      <c r="EE2" s="98"/>
      <c r="EF2" s="98"/>
      <c r="EG2" s="98"/>
      <c r="EH2" s="98"/>
      <c r="EI2" s="98"/>
      <c r="EJ2" s="98"/>
      <c r="EK2" s="98"/>
      <c r="EL2" s="98"/>
      <c r="EM2" s="98"/>
      <c r="EN2" s="98"/>
      <c r="EO2" s="98"/>
      <c r="EP2" s="98"/>
      <c r="EQ2" s="98"/>
      <c r="ER2" s="98"/>
      <c r="ES2" s="98"/>
      <c r="ET2" s="98"/>
      <c r="EU2" s="98"/>
      <c r="EV2" s="98"/>
      <c r="EW2" s="98"/>
      <c r="EX2" s="98"/>
      <c r="EY2" s="98"/>
      <c r="EZ2" s="98"/>
      <c r="FA2" s="98"/>
      <c r="FB2" s="98"/>
      <c r="FC2" s="98"/>
      <c r="FD2" s="98"/>
      <c r="FE2" s="98"/>
      <c r="FF2" s="98"/>
      <c r="FG2" s="98"/>
      <c r="FH2" s="98"/>
      <c r="FI2" s="98"/>
      <c r="FJ2" s="98"/>
      <c r="FK2" s="98"/>
      <c r="FL2" s="98"/>
      <c r="FM2" s="98"/>
      <c r="FN2" s="98"/>
      <c r="FO2" s="98"/>
      <c r="FP2" s="98"/>
      <c r="FQ2" s="98"/>
      <c r="FR2" s="98"/>
      <c r="FS2" s="98"/>
      <c r="FT2" s="98"/>
      <c r="FU2" s="98"/>
      <c r="FV2" s="98"/>
      <c r="FW2" s="98"/>
      <c r="FX2" s="98"/>
      <c r="FY2" s="98"/>
      <c r="FZ2" s="98"/>
      <c r="GA2" s="98"/>
      <c r="GB2" s="98"/>
      <c r="GC2" s="98"/>
      <c r="GD2" s="98"/>
    </row>
    <row r="3" spans="2:186" ht="7.5" customHeight="1" x14ac:dyDescent="0.25"/>
    <row r="4" spans="2:186" ht="4.5" customHeight="1" x14ac:dyDescent="0.25"/>
    <row r="5" spans="2:186" ht="51.75" customHeight="1" x14ac:dyDescent="0.25">
      <c r="B5" s="90" t="s">
        <v>75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</row>
    <row r="6" spans="2:186" ht="3.5" customHeight="1" x14ac:dyDescent="0.25"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</row>
    <row r="7" spans="2:186" ht="34" customHeight="1" x14ac:dyDescent="0.25">
      <c r="B7" s="31" t="s">
        <v>46</v>
      </c>
      <c r="C7" s="32" t="s">
        <v>47</v>
      </c>
      <c r="D7" s="32" t="s">
        <v>48</v>
      </c>
      <c r="E7" s="32">
        <v>40179</v>
      </c>
      <c r="F7" s="32">
        <v>40210</v>
      </c>
      <c r="G7" s="32">
        <v>40238</v>
      </c>
      <c r="H7" s="32">
        <v>40269</v>
      </c>
      <c r="I7" s="32">
        <v>40299</v>
      </c>
      <c r="J7" s="32">
        <v>40330</v>
      </c>
      <c r="K7" s="32">
        <v>40360</v>
      </c>
      <c r="L7" s="32">
        <v>40391</v>
      </c>
      <c r="M7" s="32">
        <v>40422</v>
      </c>
      <c r="N7" s="32">
        <v>40452</v>
      </c>
      <c r="O7" s="32">
        <v>40483</v>
      </c>
      <c r="P7" s="32">
        <v>40513</v>
      </c>
      <c r="Q7" s="33" t="s">
        <v>3</v>
      </c>
      <c r="R7" s="32">
        <v>40544</v>
      </c>
      <c r="S7" s="32">
        <v>40575</v>
      </c>
      <c r="T7" s="32">
        <v>40603</v>
      </c>
      <c r="U7" s="32">
        <v>40634</v>
      </c>
      <c r="V7" s="32">
        <v>40664</v>
      </c>
      <c r="W7" s="32">
        <v>40695</v>
      </c>
      <c r="X7" s="32">
        <v>40725</v>
      </c>
      <c r="Y7" s="32">
        <v>40756</v>
      </c>
      <c r="Z7" s="32">
        <v>40787</v>
      </c>
      <c r="AA7" s="32">
        <v>40817</v>
      </c>
      <c r="AB7" s="32">
        <v>40848</v>
      </c>
      <c r="AC7" s="32">
        <v>40878</v>
      </c>
      <c r="AD7" s="33" t="s">
        <v>4</v>
      </c>
      <c r="AE7" s="32">
        <v>40909</v>
      </c>
      <c r="AF7" s="32">
        <v>40940</v>
      </c>
      <c r="AG7" s="32">
        <v>40969</v>
      </c>
      <c r="AH7" s="32">
        <v>41000</v>
      </c>
      <c r="AI7" s="32">
        <v>41030</v>
      </c>
      <c r="AJ7" s="32">
        <v>41061</v>
      </c>
      <c r="AK7" s="32">
        <v>41091</v>
      </c>
      <c r="AL7" s="32">
        <v>41122</v>
      </c>
      <c r="AM7" s="32">
        <v>41153</v>
      </c>
      <c r="AN7" s="32">
        <v>41183</v>
      </c>
      <c r="AO7" s="32">
        <v>41214</v>
      </c>
      <c r="AP7" s="32">
        <v>41244</v>
      </c>
      <c r="AQ7" s="33" t="s">
        <v>5</v>
      </c>
      <c r="AR7" s="32">
        <v>41275</v>
      </c>
      <c r="AS7" s="32">
        <v>41306</v>
      </c>
      <c r="AT7" s="32">
        <v>41334</v>
      </c>
      <c r="AU7" s="32">
        <v>41365</v>
      </c>
      <c r="AV7" s="32">
        <v>41395</v>
      </c>
      <c r="AW7" s="32">
        <v>41426</v>
      </c>
      <c r="AX7" s="32">
        <v>41456</v>
      </c>
      <c r="AY7" s="32">
        <v>41487</v>
      </c>
      <c r="AZ7" s="32">
        <v>41518</v>
      </c>
      <c r="BA7" s="32">
        <v>41548</v>
      </c>
      <c r="BB7" s="32">
        <v>41579</v>
      </c>
      <c r="BC7" s="32">
        <v>41609</v>
      </c>
      <c r="BD7" s="33" t="s">
        <v>6</v>
      </c>
      <c r="BE7" s="32">
        <v>41640</v>
      </c>
      <c r="BF7" s="32">
        <v>41671</v>
      </c>
      <c r="BG7" s="32">
        <v>41699</v>
      </c>
      <c r="BH7" s="32">
        <v>41730</v>
      </c>
      <c r="BI7" s="32">
        <v>41760</v>
      </c>
      <c r="BJ7" s="32">
        <v>41791</v>
      </c>
      <c r="BK7" s="32">
        <v>41821</v>
      </c>
      <c r="BL7" s="32">
        <v>41852</v>
      </c>
      <c r="BM7" s="32">
        <v>41883</v>
      </c>
      <c r="BN7" s="32">
        <v>41913</v>
      </c>
      <c r="BO7" s="32">
        <v>41944</v>
      </c>
      <c r="BP7" s="32">
        <v>41974</v>
      </c>
      <c r="BQ7" s="33" t="s">
        <v>7</v>
      </c>
      <c r="BR7" s="32">
        <v>42005</v>
      </c>
      <c r="BS7" s="32">
        <v>42036</v>
      </c>
      <c r="BT7" s="32">
        <v>42064</v>
      </c>
      <c r="BU7" s="32">
        <v>42095</v>
      </c>
      <c r="BV7" s="32">
        <v>42125</v>
      </c>
      <c r="BW7" s="32">
        <v>42156</v>
      </c>
      <c r="BX7" s="32">
        <v>42186</v>
      </c>
      <c r="BY7" s="32">
        <v>42217</v>
      </c>
      <c r="BZ7" s="32">
        <v>42248</v>
      </c>
      <c r="CA7" s="32">
        <v>42278</v>
      </c>
      <c r="CB7" s="32">
        <v>42309</v>
      </c>
      <c r="CC7" s="32">
        <v>42339</v>
      </c>
      <c r="CD7" s="33" t="s">
        <v>8</v>
      </c>
      <c r="CE7" s="32">
        <v>42370</v>
      </c>
      <c r="CF7" s="32">
        <v>42401</v>
      </c>
      <c r="CG7" s="32">
        <v>42430</v>
      </c>
      <c r="CH7" s="32">
        <v>42461</v>
      </c>
      <c r="CI7" s="32">
        <v>42491</v>
      </c>
      <c r="CJ7" s="32">
        <v>42522</v>
      </c>
      <c r="CK7" s="32">
        <v>42552</v>
      </c>
      <c r="CL7" s="32">
        <v>42583</v>
      </c>
      <c r="CM7" s="32">
        <v>42614</v>
      </c>
      <c r="CN7" s="32">
        <v>42644</v>
      </c>
      <c r="CO7" s="32">
        <v>42675</v>
      </c>
      <c r="CP7" s="32">
        <v>42705</v>
      </c>
      <c r="CQ7" s="33" t="s">
        <v>9</v>
      </c>
      <c r="CR7" s="32">
        <v>42736</v>
      </c>
      <c r="CS7" s="32">
        <v>42767</v>
      </c>
      <c r="CT7" s="32">
        <v>42795</v>
      </c>
      <c r="CU7" s="32">
        <v>42826</v>
      </c>
      <c r="CV7" s="32">
        <v>42856</v>
      </c>
      <c r="CW7" s="32">
        <v>42887</v>
      </c>
      <c r="CX7" s="32">
        <v>42917</v>
      </c>
      <c r="CY7" s="32">
        <v>42948</v>
      </c>
      <c r="CZ7" s="32">
        <v>42979</v>
      </c>
      <c r="DA7" s="32">
        <v>43009</v>
      </c>
      <c r="DB7" s="32">
        <v>43040</v>
      </c>
      <c r="DC7" s="32">
        <v>43070</v>
      </c>
      <c r="DD7" s="33" t="s">
        <v>10</v>
      </c>
      <c r="DE7" s="32">
        <v>43101</v>
      </c>
      <c r="DF7" s="32">
        <v>43132</v>
      </c>
      <c r="DG7" s="32">
        <v>43160</v>
      </c>
      <c r="DH7" s="32">
        <v>43191</v>
      </c>
      <c r="DI7" s="32">
        <v>43221</v>
      </c>
      <c r="DJ7" s="32">
        <v>43252</v>
      </c>
      <c r="DK7" s="32">
        <v>43282</v>
      </c>
      <c r="DL7" s="32">
        <v>43313</v>
      </c>
      <c r="DM7" s="32">
        <v>43344</v>
      </c>
      <c r="DN7" s="32">
        <v>43374</v>
      </c>
      <c r="DO7" s="32">
        <v>43405</v>
      </c>
      <c r="DP7" s="32">
        <v>43435</v>
      </c>
      <c r="DQ7" s="33" t="s">
        <v>11</v>
      </c>
      <c r="DR7" s="32">
        <v>43466</v>
      </c>
      <c r="DS7" s="32">
        <v>43497</v>
      </c>
      <c r="DT7" s="32">
        <v>43525</v>
      </c>
      <c r="DU7" s="32">
        <v>43556</v>
      </c>
      <c r="DV7" s="32">
        <v>43586</v>
      </c>
      <c r="DW7" s="32">
        <v>43617</v>
      </c>
      <c r="DX7" s="32">
        <v>43647</v>
      </c>
      <c r="DY7" s="32">
        <v>43678</v>
      </c>
      <c r="DZ7" s="32">
        <v>43709</v>
      </c>
      <c r="EA7" s="32">
        <v>43739</v>
      </c>
      <c r="EB7" s="32">
        <v>43770</v>
      </c>
      <c r="EC7" s="32">
        <v>43800</v>
      </c>
      <c r="ED7" s="33" t="s">
        <v>12</v>
      </c>
      <c r="EE7" s="32">
        <v>43831</v>
      </c>
      <c r="EF7" s="32">
        <v>43862</v>
      </c>
      <c r="EG7" s="32">
        <v>43891</v>
      </c>
      <c r="EH7" s="32">
        <v>43922</v>
      </c>
      <c r="EI7" s="32">
        <v>43952</v>
      </c>
      <c r="EJ7" s="32">
        <v>43983</v>
      </c>
      <c r="EK7" s="32">
        <v>44013</v>
      </c>
      <c r="EL7" s="32">
        <v>44044</v>
      </c>
      <c r="EM7" s="32">
        <v>44075</v>
      </c>
      <c r="EN7" s="32">
        <v>44105</v>
      </c>
      <c r="EO7" s="32">
        <v>44136</v>
      </c>
      <c r="EP7" s="32">
        <v>44166</v>
      </c>
      <c r="EQ7" s="33" t="s">
        <v>13</v>
      </c>
      <c r="ER7" s="32">
        <v>44197</v>
      </c>
      <c r="ES7" s="32">
        <v>44228</v>
      </c>
      <c r="ET7" s="32">
        <v>44256</v>
      </c>
      <c r="EU7" s="32">
        <v>44287</v>
      </c>
      <c r="EV7" s="32">
        <v>44317</v>
      </c>
      <c r="EW7" s="32">
        <v>44348</v>
      </c>
      <c r="EX7" s="32">
        <v>44378</v>
      </c>
      <c r="EY7" s="32">
        <v>44409</v>
      </c>
      <c r="EZ7" s="32">
        <v>44440</v>
      </c>
      <c r="FA7" s="32">
        <v>44470</v>
      </c>
      <c r="FB7" s="32">
        <v>44501</v>
      </c>
      <c r="FC7" s="32">
        <v>44531</v>
      </c>
      <c r="FD7" s="33" t="s">
        <v>61</v>
      </c>
      <c r="FE7" s="32">
        <v>44562</v>
      </c>
      <c r="FF7" s="32">
        <v>44593</v>
      </c>
      <c r="FG7" s="32">
        <v>44621</v>
      </c>
      <c r="FH7" s="32">
        <v>44652</v>
      </c>
      <c r="FI7" s="32">
        <v>44682</v>
      </c>
      <c r="FJ7" s="32">
        <v>44713</v>
      </c>
      <c r="FK7" s="32">
        <v>44743</v>
      </c>
      <c r="FL7" s="32">
        <v>44774</v>
      </c>
      <c r="FM7" s="32">
        <v>44805</v>
      </c>
      <c r="FN7" s="32">
        <v>44835</v>
      </c>
      <c r="FO7" s="32">
        <v>44866</v>
      </c>
      <c r="FP7" s="32">
        <v>44896</v>
      </c>
      <c r="FQ7" s="33" t="s">
        <v>63</v>
      </c>
      <c r="FR7" s="32">
        <v>44927</v>
      </c>
      <c r="FS7" s="32">
        <v>44958</v>
      </c>
      <c r="FT7" s="32">
        <v>44986</v>
      </c>
      <c r="FU7" s="32">
        <v>45017</v>
      </c>
      <c r="FV7" s="32">
        <v>45047</v>
      </c>
      <c r="FW7" s="32">
        <v>45078</v>
      </c>
      <c r="FX7" s="32">
        <v>45108</v>
      </c>
      <c r="FY7" s="32">
        <v>45139</v>
      </c>
      <c r="FZ7" s="32">
        <v>45170</v>
      </c>
      <c r="GA7" s="32">
        <v>45200</v>
      </c>
      <c r="GB7" s="32">
        <v>45231</v>
      </c>
      <c r="GC7" s="32">
        <v>45261</v>
      </c>
      <c r="GD7" s="33" t="s">
        <v>64</v>
      </c>
    </row>
    <row r="8" spans="2:186" ht="22" customHeight="1" x14ac:dyDescent="0.25">
      <c r="B8" s="34" t="s">
        <v>14</v>
      </c>
      <c r="C8" s="12"/>
      <c r="D8" s="12"/>
      <c r="E8" s="13">
        <f t="shared" ref="E8:AJ8" si="0">+E10+E62</f>
        <v>402288.02999999997</v>
      </c>
      <c r="F8" s="13">
        <f t="shared" si="0"/>
        <v>467742.49</v>
      </c>
      <c r="G8" s="13">
        <f t="shared" si="0"/>
        <v>535512.07999999996</v>
      </c>
      <c r="H8" s="13">
        <f t="shared" si="0"/>
        <v>326210</v>
      </c>
      <c r="I8" s="13">
        <f t="shared" si="0"/>
        <v>592018.96</v>
      </c>
      <c r="J8" s="13">
        <f t="shared" si="0"/>
        <v>583154.48</v>
      </c>
      <c r="K8" s="13">
        <f t="shared" si="0"/>
        <v>665106.57999999996</v>
      </c>
      <c r="L8" s="13">
        <f t="shared" si="0"/>
        <v>709104.7</v>
      </c>
      <c r="M8" s="13">
        <f t="shared" si="0"/>
        <v>735495.55</v>
      </c>
      <c r="N8" s="13">
        <f t="shared" si="0"/>
        <v>712513.3</v>
      </c>
      <c r="O8" s="13">
        <f t="shared" si="0"/>
        <v>786777.65</v>
      </c>
      <c r="P8" s="13">
        <f t="shared" si="0"/>
        <v>928557.64</v>
      </c>
      <c r="Q8" s="13">
        <f t="shared" si="0"/>
        <v>7444481.4600000009</v>
      </c>
      <c r="R8" s="13">
        <f t="shared" si="0"/>
        <v>594861.13000000012</v>
      </c>
      <c r="S8" s="13">
        <f t="shared" si="0"/>
        <v>872613.54999999993</v>
      </c>
      <c r="T8" s="13">
        <f t="shared" si="0"/>
        <v>775612.36</v>
      </c>
      <c r="U8" s="13">
        <f t="shared" si="0"/>
        <v>653576.59000000008</v>
      </c>
      <c r="V8" s="13">
        <f t="shared" si="0"/>
        <v>646042.17900000012</v>
      </c>
      <c r="W8" s="13">
        <f t="shared" si="0"/>
        <v>846409.49199999997</v>
      </c>
      <c r="X8" s="13">
        <f t="shared" si="0"/>
        <v>859806.77499999991</v>
      </c>
      <c r="Y8" s="13">
        <f t="shared" si="0"/>
        <v>819704.75500000012</v>
      </c>
      <c r="Z8" s="13">
        <f t="shared" si="0"/>
        <v>923646.79</v>
      </c>
      <c r="AA8" s="13">
        <f t="shared" si="0"/>
        <v>838720.049</v>
      </c>
      <c r="AB8" s="13">
        <f t="shared" si="0"/>
        <v>786200.38500000001</v>
      </c>
      <c r="AC8" s="13">
        <f t="shared" si="0"/>
        <v>697609.50500000012</v>
      </c>
      <c r="AD8" s="13">
        <f t="shared" si="0"/>
        <v>9314803.5599999987</v>
      </c>
      <c r="AE8" s="13">
        <f t="shared" si="0"/>
        <v>567432.35</v>
      </c>
      <c r="AF8" s="13">
        <f t="shared" si="0"/>
        <v>415855.1</v>
      </c>
      <c r="AG8" s="13">
        <f t="shared" si="0"/>
        <v>406145.86999999994</v>
      </c>
      <c r="AH8" s="13">
        <f t="shared" si="0"/>
        <v>444879.13300000003</v>
      </c>
      <c r="AI8" s="13">
        <f t="shared" si="0"/>
        <v>498991.16099999991</v>
      </c>
      <c r="AJ8" s="13">
        <f t="shared" si="0"/>
        <v>581951.05000000005</v>
      </c>
      <c r="AK8" s="13">
        <f t="shared" ref="AK8:BP8" si="1">+AK10+AK62</f>
        <v>487477.45000000007</v>
      </c>
      <c r="AL8" s="13">
        <f t="shared" si="1"/>
        <v>371960.0149999999</v>
      </c>
      <c r="AM8" s="13">
        <f t="shared" si="1"/>
        <v>584723.28499999992</v>
      </c>
      <c r="AN8" s="13">
        <f t="shared" si="1"/>
        <v>615044.84499999997</v>
      </c>
      <c r="AO8" s="13">
        <f t="shared" si="1"/>
        <v>669792.63500000001</v>
      </c>
      <c r="AP8" s="13">
        <f t="shared" si="1"/>
        <v>369946.16000000003</v>
      </c>
      <c r="AQ8" s="63">
        <f t="shared" si="1"/>
        <v>6014199.0539999995</v>
      </c>
      <c r="AR8" s="13">
        <f t="shared" si="1"/>
        <v>599774.11900000006</v>
      </c>
      <c r="AS8" s="13">
        <f t="shared" si="1"/>
        <v>671437.2300000001</v>
      </c>
      <c r="AT8" s="13">
        <f t="shared" si="1"/>
        <v>512227.64500000002</v>
      </c>
      <c r="AU8" s="13">
        <f t="shared" si="1"/>
        <v>403883.52600000001</v>
      </c>
      <c r="AV8" s="13">
        <f t="shared" si="1"/>
        <v>458848.70799999998</v>
      </c>
      <c r="AW8" s="13">
        <f t="shared" si="1"/>
        <v>603821.55799999996</v>
      </c>
      <c r="AX8" s="13">
        <f t="shared" si="1"/>
        <v>509934.777</v>
      </c>
      <c r="AY8" s="13">
        <f t="shared" si="1"/>
        <v>624970.71799999999</v>
      </c>
      <c r="AZ8" s="13">
        <f t="shared" si="1"/>
        <v>829667.38699999987</v>
      </c>
      <c r="BA8" s="13">
        <f t="shared" si="1"/>
        <v>504650.9</v>
      </c>
      <c r="BB8" s="13">
        <f t="shared" si="1"/>
        <v>543537.21299999999</v>
      </c>
      <c r="BC8" s="13">
        <f t="shared" si="1"/>
        <v>707530.76100000017</v>
      </c>
      <c r="BD8" s="63">
        <f t="shared" si="1"/>
        <v>6970284.5420000004</v>
      </c>
      <c r="BE8" s="13">
        <f t="shared" si="1"/>
        <v>574881.33002185042</v>
      </c>
      <c r="BF8" s="13">
        <f t="shared" si="1"/>
        <v>730364.80804370088</v>
      </c>
      <c r="BG8" s="13">
        <f t="shared" si="1"/>
        <v>819936.95606555126</v>
      </c>
      <c r="BH8" s="13">
        <f t="shared" si="1"/>
        <v>507116.03510925209</v>
      </c>
      <c r="BI8" s="13">
        <f t="shared" si="1"/>
        <v>561119.10313110251</v>
      </c>
      <c r="BJ8" s="13">
        <f t="shared" si="1"/>
        <v>663453.23808740173</v>
      </c>
      <c r="BK8" s="13">
        <f t="shared" si="1"/>
        <v>708726.50404370087</v>
      </c>
      <c r="BL8" s="13">
        <f t="shared" si="1"/>
        <v>810183.96606555115</v>
      </c>
      <c r="BM8" s="13">
        <f t="shared" si="1"/>
        <v>845722.12719665375</v>
      </c>
      <c r="BN8" s="13">
        <f t="shared" si="1"/>
        <v>714133.25606555131</v>
      </c>
      <c r="BO8" s="13">
        <f t="shared" si="1"/>
        <v>680510.18404370069</v>
      </c>
      <c r="BP8" s="13">
        <f t="shared" si="1"/>
        <v>803980.61206555134</v>
      </c>
      <c r="BQ8" s="63">
        <f t="shared" ref="BQ8:CV8" si="2">+BQ10+BQ62</f>
        <v>8420128.1199395675</v>
      </c>
      <c r="BR8" s="13">
        <f t="shared" si="2"/>
        <v>925407.6100000001</v>
      </c>
      <c r="BS8" s="13">
        <f t="shared" si="2"/>
        <v>523799.63999999996</v>
      </c>
      <c r="BT8" s="13">
        <f t="shared" si="2"/>
        <v>586173.87</v>
      </c>
      <c r="BU8" s="13">
        <f t="shared" si="2"/>
        <v>513451.11</v>
      </c>
      <c r="BV8" s="13">
        <f t="shared" si="2"/>
        <v>588316.59499999997</v>
      </c>
      <c r="BW8" s="13">
        <f t="shared" si="2"/>
        <v>1004777.905</v>
      </c>
      <c r="BX8" s="13">
        <f t="shared" si="2"/>
        <v>914986.54999999993</v>
      </c>
      <c r="BY8" s="13">
        <f t="shared" si="2"/>
        <v>960907.67000000016</v>
      </c>
      <c r="BZ8" s="13">
        <f t="shared" si="2"/>
        <v>725036.42</v>
      </c>
      <c r="CA8" s="13">
        <f t="shared" si="2"/>
        <v>785129.86</v>
      </c>
      <c r="CB8" s="13">
        <f t="shared" si="2"/>
        <v>782908.13000000012</v>
      </c>
      <c r="CC8" s="13">
        <f t="shared" si="2"/>
        <v>634409.88499999989</v>
      </c>
      <c r="CD8" s="13">
        <f t="shared" si="2"/>
        <v>8945305.2449999992</v>
      </c>
      <c r="CE8" s="13">
        <f t="shared" si="2"/>
        <v>735941.02099999995</v>
      </c>
      <c r="CF8" s="13">
        <f t="shared" si="2"/>
        <v>573678.28</v>
      </c>
      <c r="CG8" s="13">
        <f t="shared" si="2"/>
        <v>705763.79000000015</v>
      </c>
      <c r="CH8" s="13">
        <f t="shared" si="2"/>
        <v>534628.92499999993</v>
      </c>
      <c r="CI8" s="13">
        <f t="shared" si="2"/>
        <v>618141.79499999993</v>
      </c>
      <c r="CJ8" s="13">
        <f t="shared" si="2"/>
        <v>446427.16000000003</v>
      </c>
      <c r="CK8" s="13">
        <f t="shared" si="2"/>
        <v>658419.95000000007</v>
      </c>
      <c r="CL8" s="13">
        <f t="shared" si="2"/>
        <v>910331.67</v>
      </c>
      <c r="CM8" s="13">
        <f t="shared" si="2"/>
        <v>846947.77300000016</v>
      </c>
      <c r="CN8" s="13">
        <f t="shared" si="2"/>
        <v>1020139.78</v>
      </c>
      <c r="CO8" s="13">
        <f t="shared" si="2"/>
        <v>853304.53999999992</v>
      </c>
      <c r="CP8" s="13">
        <f t="shared" si="2"/>
        <v>476298.94999999995</v>
      </c>
      <c r="CQ8" s="13">
        <f t="shared" si="2"/>
        <v>8380023.6340000005</v>
      </c>
      <c r="CR8" s="13">
        <f t="shared" si="2"/>
        <v>881656.39000000013</v>
      </c>
      <c r="CS8" s="13">
        <f t="shared" si="2"/>
        <v>817078.09</v>
      </c>
      <c r="CT8" s="13">
        <f t="shared" si="2"/>
        <v>1024591.5550000002</v>
      </c>
      <c r="CU8" s="13">
        <f t="shared" si="2"/>
        <v>1111603.672</v>
      </c>
      <c r="CV8" s="13">
        <f t="shared" si="2"/>
        <v>901025.23</v>
      </c>
      <c r="CW8" s="13">
        <f t="shared" ref="CW8:EB8" si="3">+CW10+CW62</f>
        <v>779742.71400000004</v>
      </c>
      <c r="CX8" s="13">
        <f t="shared" si="3"/>
        <v>851245.69000000006</v>
      </c>
      <c r="CY8" s="13">
        <f t="shared" si="3"/>
        <v>1073570.8999999999</v>
      </c>
      <c r="CZ8" s="13">
        <f t="shared" si="3"/>
        <v>899905.40599999996</v>
      </c>
      <c r="DA8" s="13">
        <f t="shared" si="3"/>
        <v>932181.90999999992</v>
      </c>
      <c r="DB8" s="13">
        <f t="shared" si="3"/>
        <v>1225084.5089999998</v>
      </c>
      <c r="DC8" s="13">
        <f t="shared" si="3"/>
        <v>947076.64200000011</v>
      </c>
      <c r="DD8" s="13">
        <f t="shared" si="3"/>
        <v>11444762.707999999</v>
      </c>
      <c r="DE8" s="13">
        <f t="shared" si="3"/>
        <v>624381.12000000011</v>
      </c>
      <c r="DF8" s="13">
        <f t="shared" si="3"/>
        <v>618811.70771410433</v>
      </c>
      <c r="DG8" s="13">
        <f t="shared" si="3"/>
        <v>860082.17999999982</v>
      </c>
      <c r="DH8" s="13">
        <f t="shared" si="3"/>
        <v>719841.93000000017</v>
      </c>
      <c r="DI8" s="13">
        <f t="shared" si="3"/>
        <v>776297.87599999993</v>
      </c>
      <c r="DJ8" s="13">
        <f t="shared" si="3"/>
        <v>744383.03999999992</v>
      </c>
      <c r="DK8" s="13">
        <f t="shared" si="3"/>
        <v>726513.83000000007</v>
      </c>
      <c r="DL8" s="13">
        <f t="shared" si="3"/>
        <v>900290.04399999988</v>
      </c>
      <c r="DM8" s="13">
        <f t="shared" si="3"/>
        <v>903104.67500000005</v>
      </c>
      <c r="DN8" s="13">
        <f t="shared" si="3"/>
        <v>806257.51</v>
      </c>
      <c r="DO8" s="13">
        <f t="shared" si="3"/>
        <v>666613.39500000002</v>
      </c>
      <c r="DP8" s="13">
        <f t="shared" si="3"/>
        <v>755541.37500000012</v>
      </c>
      <c r="DQ8" s="13">
        <f t="shared" si="3"/>
        <v>9102118.6827141028</v>
      </c>
      <c r="DR8" s="13">
        <f t="shared" si="3"/>
        <v>959655.97</v>
      </c>
      <c r="DS8" s="13">
        <f t="shared" si="3"/>
        <v>889711.04200000013</v>
      </c>
      <c r="DT8" s="13">
        <f t="shared" si="3"/>
        <v>879127.59</v>
      </c>
      <c r="DU8" s="13">
        <f t="shared" si="3"/>
        <v>881082.71499999997</v>
      </c>
      <c r="DV8" s="13">
        <f t="shared" si="3"/>
        <v>1177538.25</v>
      </c>
      <c r="DW8" s="13">
        <f t="shared" si="3"/>
        <v>675219.76</v>
      </c>
      <c r="DX8" s="13">
        <f t="shared" si="3"/>
        <v>857290.38399999996</v>
      </c>
      <c r="DY8" s="13">
        <f t="shared" si="3"/>
        <v>1054356.2835000001</v>
      </c>
      <c r="DZ8" s="13">
        <f t="shared" si="3"/>
        <v>852512.2919999999</v>
      </c>
      <c r="EA8" s="13">
        <f t="shared" si="3"/>
        <v>1029608.4780000001</v>
      </c>
      <c r="EB8" s="13">
        <f t="shared" si="3"/>
        <v>999813.73800000013</v>
      </c>
      <c r="EC8" s="13">
        <f t="shared" ref="EC8:FH8" si="4">+EC10+EC62</f>
        <v>1026421.7649999999</v>
      </c>
      <c r="ED8" s="13">
        <f t="shared" si="4"/>
        <v>11282338.2675</v>
      </c>
      <c r="EE8" s="13">
        <f t="shared" si="4"/>
        <v>869132.24199999997</v>
      </c>
      <c r="EF8" s="13">
        <f t="shared" si="4"/>
        <v>941068.00300000003</v>
      </c>
      <c r="EG8" s="13">
        <f t="shared" si="4"/>
        <v>845091.78549999988</v>
      </c>
      <c r="EH8" s="13">
        <f t="shared" si="4"/>
        <v>965393.28999999992</v>
      </c>
      <c r="EI8" s="13">
        <f t="shared" si="4"/>
        <v>823344.39999999991</v>
      </c>
      <c r="EJ8" s="13">
        <f t="shared" si="4"/>
        <v>988411.34</v>
      </c>
      <c r="EK8" s="13">
        <f t="shared" si="4"/>
        <v>789289.65999999992</v>
      </c>
      <c r="EL8" s="13">
        <f t="shared" si="4"/>
        <v>857290.92399999988</v>
      </c>
      <c r="EM8" s="13">
        <f t="shared" si="4"/>
        <v>1448292.04</v>
      </c>
      <c r="EN8" s="13">
        <f t="shared" si="4"/>
        <v>593906.74</v>
      </c>
      <c r="EO8" s="13">
        <f t="shared" si="4"/>
        <v>1028687.82</v>
      </c>
      <c r="EP8" s="13">
        <f t="shared" si="4"/>
        <v>1178198.4879999999</v>
      </c>
      <c r="EQ8" s="13">
        <f t="shared" si="4"/>
        <v>11328106.732500002</v>
      </c>
      <c r="ER8" s="13">
        <f t="shared" si="4"/>
        <v>738776.24999999988</v>
      </c>
      <c r="ES8" s="13">
        <f t="shared" si="4"/>
        <v>923747.70299999998</v>
      </c>
      <c r="ET8" s="13">
        <f t="shared" si="4"/>
        <v>846727.90800000005</v>
      </c>
      <c r="EU8" s="13">
        <f t="shared" si="4"/>
        <v>840913.34499999997</v>
      </c>
      <c r="EV8" s="13">
        <f t="shared" si="4"/>
        <v>693172.62999999989</v>
      </c>
      <c r="EW8" s="13">
        <f t="shared" si="4"/>
        <v>908854.38600000006</v>
      </c>
      <c r="EX8" s="13">
        <f t="shared" si="4"/>
        <v>1060533.21</v>
      </c>
      <c r="EY8" s="13">
        <f t="shared" si="4"/>
        <v>915346.34399999992</v>
      </c>
      <c r="EZ8" s="13">
        <f t="shared" si="4"/>
        <v>1188984.7280000001</v>
      </c>
      <c r="FA8" s="13">
        <f t="shared" si="4"/>
        <v>1059458.2339999999</v>
      </c>
      <c r="FB8" s="13">
        <f t="shared" si="4"/>
        <v>1213136.439</v>
      </c>
      <c r="FC8" s="13">
        <f t="shared" si="4"/>
        <v>939335.87</v>
      </c>
      <c r="FD8" s="13">
        <f t="shared" si="4"/>
        <v>11328987.047000002</v>
      </c>
      <c r="FE8" s="13">
        <f t="shared" si="4"/>
        <v>843129.78799999994</v>
      </c>
      <c r="FF8" s="13">
        <f t="shared" si="4"/>
        <v>1307271.6600000001</v>
      </c>
      <c r="FG8" s="13">
        <f t="shared" si="4"/>
        <v>1031746.578</v>
      </c>
      <c r="FH8" s="13">
        <f t="shared" si="4"/>
        <v>968673.70599999989</v>
      </c>
      <c r="FI8" s="13">
        <f t="shared" ref="FI8:GD8" si="5">+FI10+FI62</f>
        <v>1090164.8200000003</v>
      </c>
      <c r="FJ8" s="13">
        <f t="shared" si="5"/>
        <v>1043606.6680000001</v>
      </c>
      <c r="FK8" s="13">
        <f t="shared" si="5"/>
        <v>795299.24399999995</v>
      </c>
      <c r="FL8" s="13">
        <f t="shared" si="5"/>
        <v>958713.89400000009</v>
      </c>
      <c r="FM8" s="13">
        <f t="shared" si="5"/>
        <v>908007.96000000008</v>
      </c>
      <c r="FN8" s="13">
        <f t="shared" si="5"/>
        <v>964482.47</v>
      </c>
      <c r="FO8" s="13">
        <f t="shared" si="5"/>
        <v>875809.28799999994</v>
      </c>
      <c r="FP8" s="13">
        <f t="shared" si="5"/>
        <v>1342741.5419999999</v>
      </c>
      <c r="FQ8" s="13">
        <f t="shared" si="5"/>
        <v>12129647.618000001</v>
      </c>
      <c r="FR8" s="13">
        <f t="shared" si="5"/>
        <v>711666.78200000001</v>
      </c>
      <c r="FS8" s="13">
        <f t="shared" si="5"/>
        <v>964713.06400000001</v>
      </c>
      <c r="FT8" s="13">
        <f t="shared" si="5"/>
        <v>899568.37000000011</v>
      </c>
      <c r="FU8" s="13">
        <f t="shared" si="5"/>
        <v>972517.7150000002</v>
      </c>
      <c r="FV8" s="13">
        <f t="shared" si="5"/>
        <v>647429.84000000008</v>
      </c>
      <c r="FW8" s="13">
        <f t="shared" si="5"/>
        <v>882915.74000000011</v>
      </c>
      <c r="FX8" s="13">
        <f t="shared" si="5"/>
        <v>853751.2699999999</v>
      </c>
      <c r="FY8" s="13">
        <f t="shared" si="5"/>
        <v>749466.58</v>
      </c>
      <c r="FZ8" s="13">
        <f t="shared" si="5"/>
        <v>618533.62</v>
      </c>
      <c r="GA8" s="13">
        <f t="shared" si="5"/>
        <v>872875.59000000008</v>
      </c>
      <c r="GB8" s="13">
        <f t="shared" si="5"/>
        <v>882891.23400000005</v>
      </c>
      <c r="GC8" s="13">
        <f t="shared" si="5"/>
        <v>1035211.0060000001</v>
      </c>
      <c r="GD8" s="13">
        <f t="shared" si="5"/>
        <v>10091540.810999999</v>
      </c>
    </row>
    <row r="9" spans="2:186" ht="4.5" customHeight="1" x14ac:dyDescent="0.25">
      <c r="B9" s="35"/>
      <c r="C9" s="36"/>
      <c r="D9" s="36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64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64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64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37"/>
      <c r="FI9" s="37"/>
      <c r="FJ9" s="37"/>
      <c r="FK9" s="37"/>
      <c r="FL9" s="37"/>
      <c r="FM9" s="37"/>
      <c r="FN9" s="37"/>
      <c r="FO9" s="37"/>
      <c r="FP9" s="37"/>
      <c r="FQ9" s="37"/>
      <c r="FR9" s="37"/>
      <c r="FS9" s="37"/>
      <c r="FT9" s="37"/>
      <c r="FU9" s="37"/>
      <c r="FV9" s="37"/>
      <c r="FW9" s="37"/>
      <c r="FX9" s="37"/>
      <c r="FY9" s="37"/>
      <c r="FZ9" s="37"/>
      <c r="GA9" s="37"/>
      <c r="GB9" s="37"/>
      <c r="GC9" s="37"/>
      <c r="GD9" s="37"/>
    </row>
    <row r="10" spans="2:186" ht="18.5" customHeight="1" x14ac:dyDescent="0.25">
      <c r="B10" s="14" t="s">
        <v>15</v>
      </c>
      <c r="C10" s="15"/>
      <c r="D10" s="15"/>
      <c r="E10" s="16">
        <f t="shared" ref="E10:AJ10" si="6">E12+E22+E27+E34+E44+E49+E57+E19</f>
        <v>402288.02999999997</v>
      </c>
      <c r="F10" s="16">
        <f t="shared" si="6"/>
        <v>467587.95</v>
      </c>
      <c r="G10" s="16">
        <f t="shared" si="6"/>
        <v>535385.1</v>
      </c>
      <c r="H10" s="16">
        <f t="shared" si="6"/>
        <v>326210</v>
      </c>
      <c r="I10" s="16">
        <f t="shared" si="6"/>
        <v>591885.22</v>
      </c>
      <c r="J10" s="16">
        <f t="shared" si="6"/>
        <v>583154.48</v>
      </c>
      <c r="K10" s="16">
        <f t="shared" si="6"/>
        <v>663486.57999999996</v>
      </c>
      <c r="L10" s="16">
        <f t="shared" si="6"/>
        <v>709060.7</v>
      </c>
      <c r="M10" s="16">
        <f t="shared" si="6"/>
        <v>734889.55</v>
      </c>
      <c r="N10" s="16">
        <f t="shared" si="6"/>
        <v>712325.55</v>
      </c>
      <c r="O10" s="16">
        <f t="shared" si="6"/>
        <v>786479.05</v>
      </c>
      <c r="P10" s="16">
        <f t="shared" si="6"/>
        <v>928489.76</v>
      </c>
      <c r="Q10" s="16">
        <f t="shared" si="6"/>
        <v>7441241.9700000007</v>
      </c>
      <c r="R10" s="16">
        <f t="shared" si="6"/>
        <v>594861.13000000012</v>
      </c>
      <c r="S10" s="16">
        <f t="shared" si="6"/>
        <v>872613.54999999993</v>
      </c>
      <c r="T10" s="16">
        <f t="shared" si="6"/>
        <v>775612.36</v>
      </c>
      <c r="U10" s="16">
        <f t="shared" si="6"/>
        <v>653576.59000000008</v>
      </c>
      <c r="V10" s="16">
        <f t="shared" si="6"/>
        <v>646042.17900000012</v>
      </c>
      <c r="W10" s="16">
        <f t="shared" si="6"/>
        <v>846409.49199999997</v>
      </c>
      <c r="X10" s="16">
        <f t="shared" si="6"/>
        <v>859806.77499999991</v>
      </c>
      <c r="Y10" s="16">
        <f t="shared" si="6"/>
        <v>819636.75500000012</v>
      </c>
      <c r="Z10" s="16">
        <f t="shared" si="6"/>
        <v>923646.79</v>
      </c>
      <c r="AA10" s="16">
        <f t="shared" si="6"/>
        <v>838720.049</v>
      </c>
      <c r="AB10" s="16">
        <f t="shared" si="6"/>
        <v>786200.38500000001</v>
      </c>
      <c r="AC10" s="16">
        <f t="shared" si="6"/>
        <v>697609.50500000012</v>
      </c>
      <c r="AD10" s="16">
        <f t="shared" si="6"/>
        <v>9314735.5599999987</v>
      </c>
      <c r="AE10" s="16">
        <f t="shared" si="6"/>
        <v>567432.35</v>
      </c>
      <c r="AF10" s="16">
        <f t="shared" si="6"/>
        <v>415855.1</v>
      </c>
      <c r="AG10" s="16">
        <f t="shared" si="6"/>
        <v>406145.86999999994</v>
      </c>
      <c r="AH10" s="16">
        <f t="shared" si="6"/>
        <v>444879.13300000003</v>
      </c>
      <c r="AI10" s="16">
        <f t="shared" si="6"/>
        <v>498991.16099999991</v>
      </c>
      <c r="AJ10" s="16">
        <f t="shared" si="6"/>
        <v>581951.05000000005</v>
      </c>
      <c r="AK10" s="16">
        <f t="shared" ref="AK10:BP10" si="7">AK12+AK22+AK27+AK34+AK44+AK49+AK57+AK19</f>
        <v>487477.45000000007</v>
      </c>
      <c r="AL10" s="16">
        <f t="shared" si="7"/>
        <v>371813.90499999991</v>
      </c>
      <c r="AM10" s="16">
        <f t="shared" si="7"/>
        <v>584723.28499999992</v>
      </c>
      <c r="AN10" s="16">
        <f t="shared" si="7"/>
        <v>615044.84499999997</v>
      </c>
      <c r="AO10" s="16">
        <f t="shared" si="7"/>
        <v>669792.63500000001</v>
      </c>
      <c r="AP10" s="16">
        <f t="shared" si="7"/>
        <v>369946.16000000003</v>
      </c>
      <c r="AQ10" s="16">
        <f t="shared" si="7"/>
        <v>6014052.9439999992</v>
      </c>
      <c r="AR10" s="16">
        <f t="shared" si="7"/>
        <v>599774.11900000006</v>
      </c>
      <c r="AS10" s="16">
        <f t="shared" si="7"/>
        <v>671437.2300000001</v>
      </c>
      <c r="AT10" s="16">
        <f t="shared" si="7"/>
        <v>512227.64500000002</v>
      </c>
      <c r="AU10" s="16">
        <f t="shared" si="7"/>
        <v>403883.52600000001</v>
      </c>
      <c r="AV10" s="16">
        <f t="shared" si="7"/>
        <v>458848.70799999998</v>
      </c>
      <c r="AW10" s="16">
        <f t="shared" si="7"/>
        <v>603821.55799999996</v>
      </c>
      <c r="AX10" s="16">
        <f t="shared" si="7"/>
        <v>509934.777</v>
      </c>
      <c r="AY10" s="16">
        <f t="shared" si="7"/>
        <v>624970.71799999999</v>
      </c>
      <c r="AZ10" s="16">
        <f t="shared" si="7"/>
        <v>829667.38699999987</v>
      </c>
      <c r="BA10" s="16">
        <f t="shared" si="7"/>
        <v>504650.9</v>
      </c>
      <c r="BB10" s="16">
        <f t="shared" si="7"/>
        <v>543471.51300000004</v>
      </c>
      <c r="BC10" s="16">
        <f t="shared" si="7"/>
        <v>707530.76100000017</v>
      </c>
      <c r="BD10" s="16">
        <f t="shared" si="7"/>
        <v>6970218.8420000002</v>
      </c>
      <c r="BE10" s="16">
        <f t="shared" si="7"/>
        <v>574881.33002185042</v>
      </c>
      <c r="BF10" s="16">
        <f t="shared" si="7"/>
        <v>730364.80804370088</v>
      </c>
      <c r="BG10" s="16">
        <f t="shared" si="7"/>
        <v>819936.95606555126</v>
      </c>
      <c r="BH10" s="16">
        <f t="shared" si="7"/>
        <v>507116.03510925209</v>
      </c>
      <c r="BI10" s="16">
        <f t="shared" si="7"/>
        <v>561119.10313110251</v>
      </c>
      <c r="BJ10" s="16">
        <f t="shared" si="7"/>
        <v>663453.23808740173</v>
      </c>
      <c r="BK10" s="16">
        <f t="shared" si="7"/>
        <v>708726.50404370087</v>
      </c>
      <c r="BL10" s="16">
        <f t="shared" si="7"/>
        <v>810183.96606555115</v>
      </c>
      <c r="BM10" s="16">
        <f t="shared" si="7"/>
        <v>845722.12719665375</v>
      </c>
      <c r="BN10" s="16">
        <f t="shared" si="7"/>
        <v>714133.25606555131</v>
      </c>
      <c r="BO10" s="16">
        <f t="shared" si="7"/>
        <v>680510.18404370069</v>
      </c>
      <c r="BP10" s="16">
        <f t="shared" si="7"/>
        <v>803980.61206555134</v>
      </c>
      <c r="BQ10" s="16">
        <f t="shared" ref="BQ10:CV10" si="8">BQ12+BQ22+BQ27+BQ34+BQ44+BQ49+BQ57+BQ19</f>
        <v>8420128.1199395675</v>
      </c>
      <c r="BR10" s="16">
        <f t="shared" si="8"/>
        <v>925407.6100000001</v>
      </c>
      <c r="BS10" s="16">
        <f t="shared" si="8"/>
        <v>523799.63999999996</v>
      </c>
      <c r="BT10" s="16">
        <f t="shared" si="8"/>
        <v>586173.87</v>
      </c>
      <c r="BU10" s="16">
        <f t="shared" si="8"/>
        <v>513451.11</v>
      </c>
      <c r="BV10" s="16">
        <f t="shared" si="8"/>
        <v>588316.59499999997</v>
      </c>
      <c r="BW10" s="16">
        <f t="shared" si="8"/>
        <v>1004777.905</v>
      </c>
      <c r="BX10" s="16">
        <f t="shared" si="8"/>
        <v>914986.54999999993</v>
      </c>
      <c r="BY10" s="16">
        <f t="shared" si="8"/>
        <v>960907.67000000016</v>
      </c>
      <c r="BZ10" s="16">
        <f t="shared" si="8"/>
        <v>725036.42</v>
      </c>
      <c r="CA10" s="16">
        <f t="shared" si="8"/>
        <v>785129.86</v>
      </c>
      <c r="CB10" s="16">
        <f t="shared" si="8"/>
        <v>782908.13000000012</v>
      </c>
      <c r="CC10" s="16">
        <f t="shared" si="8"/>
        <v>634409.88499999989</v>
      </c>
      <c r="CD10" s="16">
        <f t="shared" si="8"/>
        <v>8945305.2449999992</v>
      </c>
      <c r="CE10" s="16">
        <f t="shared" si="8"/>
        <v>735941.02099999995</v>
      </c>
      <c r="CF10" s="16">
        <f t="shared" si="8"/>
        <v>573678.28</v>
      </c>
      <c r="CG10" s="16">
        <f t="shared" si="8"/>
        <v>705763.79000000015</v>
      </c>
      <c r="CH10" s="16">
        <f t="shared" si="8"/>
        <v>534628.92499999993</v>
      </c>
      <c r="CI10" s="16">
        <f t="shared" si="8"/>
        <v>618141.79499999993</v>
      </c>
      <c r="CJ10" s="16">
        <f t="shared" si="8"/>
        <v>446427.16000000003</v>
      </c>
      <c r="CK10" s="16">
        <f t="shared" si="8"/>
        <v>658419.95000000007</v>
      </c>
      <c r="CL10" s="16">
        <f t="shared" si="8"/>
        <v>910331.67</v>
      </c>
      <c r="CM10" s="16">
        <f t="shared" si="8"/>
        <v>846947.77300000016</v>
      </c>
      <c r="CN10" s="16">
        <f t="shared" si="8"/>
        <v>1020139.78</v>
      </c>
      <c r="CO10" s="16">
        <f t="shared" si="8"/>
        <v>853304.53999999992</v>
      </c>
      <c r="CP10" s="16">
        <f t="shared" si="8"/>
        <v>476298.94999999995</v>
      </c>
      <c r="CQ10" s="16">
        <f t="shared" si="8"/>
        <v>8380023.6340000005</v>
      </c>
      <c r="CR10" s="16">
        <f t="shared" si="8"/>
        <v>881656.39000000013</v>
      </c>
      <c r="CS10" s="16">
        <f t="shared" si="8"/>
        <v>817078.09</v>
      </c>
      <c r="CT10" s="16">
        <f t="shared" si="8"/>
        <v>1024591.5550000002</v>
      </c>
      <c r="CU10" s="16">
        <f t="shared" si="8"/>
        <v>1111603.672</v>
      </c>
      <c r="CV10" s="16">
        <f t="shared" si="8"/>
        <v>901018.23</v>
      </c>
      <c r="CW10" s="16">
        <f t="shared" ref="CW10:EB10" si="9">CW12+CW22+CW27+CW34+CW44+CW49+CW57+CW19</f>
        <v>779742.71400000004</v>
      </c>
      <c r="CX10" s="16">
        <f t="shared" si="9"/>
        <v>851245.69000000006</v>
      </c>
      <c r="CY10" s="16">
        <f t="shared" si="9"/>
        <v>1073570.8999999999</v>
      </c>
      <c r="CZ10" s="16">
        <f t="shared" si="9"/>
        <v>899905.40599999996</v>
      </c>
      <c r="DA10" s="16">
        <f t="shared" si="9"/>
        <v>932181.90999999992</v>
      </c>
      <c r="DB10" s="16">
        <f t="shared" si="9"/>
        <v>1225084.5089999998</v>
      </c>
      <c r="DC10" s="16">
        <f t="shared" si="9"/>
        <v>947076.64200000011</v>
      </c>
      <c r="DD10" s="16">
        <f t="shared" si="9"/>
        <v>11444755.707999999</v>
      </c>
      <c r="DE10" s="16">
        <f t="shared" si="9"/>
        <v>624381.12000000011</v>
      </c>
      <c r="DF10" s="16">
        <f t="shared" si="9"/>
        <v>618811.70771410433</v>
      </c>
      <c r="DG10" s="16">
        <f t="shared" si="9"/>
        <v>860082.17999999982</v>
      </c>
      <c r="DH10" s="16">
        <f t="shared" si="9"/>
        <v>719841.93000000017</v>
      </c>
      <c r="DI10" s="16">
        <f t="shared" si="9"/>
        <v>776297.87599999993</v>
      </c>
      <c r="DJ10" s="16">
        <f t="shared" si="9"/>
        <v>744383.03999999992</v>
      </c>
      <c r="DK10" s="16">
        <f t="shared" si="9"/>
        <v>726513.83000000007</v>
      </c>
      <c r="DL10" s="16">
        <f t="shared" si="9"/>
        <v>900290.04399999988</v>
      </c>
      <c r="DM10" s="16">
        <f t="shared" si="9"/>
        <v>903104.67500000005</v>
      </c>
      <c r="DN10" s="16">
        <f t="shared" si="9"/>
        <v>806257.51</v>
      </c>
      <c r="DO10" s="16">
        <f t="shared" si="9"/>
        <v>666613.39500000002</v>
      </c>
      <c r="DP10" s="16">
        <f t="shared" si="9"/>
        <v>755541.37500000012</v>
      </c>
      <c r="DQ10" s="16">
        <f t="shared" si="9"/>
        <v>9102118.6827141028</v>
      </c>
      <c r="DR10" s="16">
        <f t="shared" si="9"/>
        <v>959603.97</v>
      </c>
      <c r="DS10" s="16">
        <f t="shared" si="9"/>
        <v>889711.04200000013</v>
      </c>
      <c r="DT10" s="16">
        <f t="shared" si="9"/>
        <v>879127.59</v>
      </c>
      <c r="DU10" s="16">
        <f t="shared" si="9"/>
        <v>881082.71499999997</v>
      </c>
      <c r="DV10" s="16">
        <f t="shared" si="9"/>
        <v>1177538.25</v>
      </c>
      <c r="DW10" s="16">
        <f t="shared" si="9"/>
        <v>675219.76</v>
      </c>
      <c r="DX10" s="16">
        <f t="shared" si="9"/>
        <v>857290.38399999996</v>
      </c>
      <c r="DY10" s="16">
        <f t="shared" si="9"/>
        <v>1054356.2835000001</v>
      </c>
      <c r="DZ10" s="16">
        <f t="shared" si="9"/>
        <v>852512.2919999999</v>
      </c>
      <c r="EA10" s="16">
        <f t="shared" si="9"/>
        <v>1029608.4780000001</v>
      </c>
      <c r="EB10" s="16">
        <f t="shared" si="9"/>
        <v>999813.73800000013</v>
      </c>
      <c r="EC10" s="16">
        <f t="shared" ref="EC10:FH10" si="10">EC12+EC22+EC27+EC34+EC44+EC49+EC57+EC19</f>
        <v>1026421.7649999999</v>
      </c>
      <c r="ED10" s="16">
        <f t="shared" si="10"/>
        <v>11282286.2675</v>
      </c>
      <c r="EE10" s="16">
        <f t="shared" si="10"/>
        <v>869132.24199999997</v>
      </c>
      <c r="EF10" s="16">
        <f t="shared" si="10"/>
        <v>941068.00300000003</v>
      </c>
      <c r="EG10" s="16">
        <f t="shared" si="10"/>
        <v>845091.78549999988</v>
      </c>
      <c r="EH10" s="16">
        <f t="shared" si="10"/>
        <v>965393.28999999992</v>
      </c>
      <c r="EI10" s="16">
        <f t="shared" si="10"/>
        <v>823344.39999999991</v>
      </c>
      <c r="EJ10" s="16">
        <f t="shared" si="10"/>
        <v>988411.34</v>
      </c>
      <c r="EK10" s="16">
        <f t="shared" si="10"/>
        <v>789289.65999999992</v>
      </c>
      <c r="EL10" s="16">
        <f t="shared" si="10"/>
        <v>857290.92399999988</v>
      </c>
      <c r="EM10" s="16">
        <f t="shared" si="10"/>
        <v>1448292.04</v>
      </c>
      <c r="EN10" s="16">
        <f t="shared" si="10"/>
        <v>593906.74</v>
      </c>
      <c r="EO10" s="16">
        <f t="shared" si="10"/>
        <v>1028687.82</v>
      </c>
      <c r="EP10" s="16">
        <f t="shared" si="10"/>
        <v>1178198.4879999999</v>
      </c>
      <c r="EQ10" s="16">
        <f t="shared" si="10"/>
        <v>11328106.732500002</v>
      </c>
      <c r="ER10" s="16">
        <f t="shared" si="10"/>
        <v>738776.24999999988</v>
      </c>
      <c r="ES10" s="16">
        <f t="shared" si="10"/>
        <v>923747.70299999998</v>
      </c>
      <c r="ET10" s="16">
        <f t="shared" si="10"/>
        <v>846727.90800000005</v>
      </c>
      <c r="EU10" s="16">
        <f t="shared" si="10"/>
        <v>840913.34499999997</v>
      </c>
      <c r="EV10" s="16">
        <f t="shared" si="10"/>
        <v>693172.62999999989</v>
      </c>
      <c r="EW10" s="16">
        <f t="shared" si="10"/>
        <v>908854.38600000006</v>
      </c>
      <c r="EX10" s="16">
        <f t="shared" si="10"/>
        <v>1060533.21</v>
      </c>
      <c r="EY10" s="16">
        <f t="shared" si="10"/>
        <v>915346.34399999992</v>
      </c>
      <c r="EZ10" s="16">
        <f t="shared" si="10"/>
        <v>1188984.7280000001</v>
      </c>
      <c r="FA10" s="16">
        <f t="shared" si="10"/>
        <v>1059458.2339999999</v>
      </c>
      <c r="FB10" s="16">
        <f t="shared" si="10"/>
        <v>1213136.439</v>
      </c>
      <c r="FC10" s="16">
        <f t="shared" si="10"/>
        <v>939335.87</v>
      </c>
      <c r="FD10" s="16">
        <f t="shared" si="10"/>
        <v>11328987.047000002</v>
      </c>
      <c r="FE10" s="16">
        <f t="shared" si="10"/>
        <v>843129.78799999994</v>
      </c>
      <c r="FF10" s="16">
        <f t="shared" si="10"/>
        <v>1307271.6600000001</v>
      </c>
      <c r="FG10" s="16">
        <f t="shared" si="10"/>
        <v>1031746.578</v>
      </c>
      <c r="FH10" s="16">
        <f t="shared" si="10"/>
        <v>968673.70599999989</v>
      </c>
      <c r="FI10" s="16">
        <f t="shared" ref="FI10:GD10" si="11">FI12+FI22+FI27+FI34+FI44+FI49+FI57+FI19</f>
        <v>1090164.8200000003</v>
      </c>
      <c r="FJ10" s="16">
        <f t="shared" si="11"/>
        <v>1043606.6680000001</v>
      </c>
      <c r="FK10" s="16">
        <f t="shared" si="11"/>
        <v>795299.24399999995</v>
      </c>
      <c r="FL10" s="16">
        <f t="shared" si="11"/>
        <v>958713.89400000009</v>
      </c>
      <c r="FM10" s="16">
        <f t="shared" si="11"/>
        <v>908007.96000000008</v>
      </c>
      <c r="FN10" s="16">
        <f t="shared" si="11"/>
        <v>964482.47</v>
      </c>
      <c r="FO10" s="16">
        <f t="shared" si="11"/>
        <v>875809.28799999994</v>
      </c>
      <c r="FP10" s="16">
        <f t="shared" si="11"/>
        <v>1342741.5419999999</v>
      </c>
      <c r="FQ10" s="16">
        <f t="shared" si="11"/>
        <v>12129647.618000001</v>
      </c>
      <c r="FR10" s="16">
        <f t="shared" si="11"/>
        <v>711666.78200000001</v>
      </c>
      <c r="FS10" s="16">
        <f t="shared" si="11"/>
        <v>964713.06400000001</v>
      </c>
      <c r="FT10" s="16">
        <f t="shared" si="11"/>
        <v>899568.37000000011</v>
      </c>
      <c r="FU10" s="16">
        <f t="shared" si="11"/>
        <v>972517.7150000002</v>
      </c>
      <c r="FV10" s="16">
        <f t="shared" si="11"/>
        <v>647429.84000000008</v>
      </c>
      <c r="FW10" s="16">
        <f t="shared" si="11"/>
        <v>882915.74000000011</v>
      </c>
      <c r="FX10" s="16">
        <f t="shared" si="11"/>
        <v>853751.2699999999</v>
      </c>
      <c r="FY10" s="16">
        <f t="shared" si="11"/>
        <v>749466.58</v>
      </c>
      <c r="FZ10" s="16">
        <f t="shared" si="11"/>
        <v>618533.62</v>
      </c>
      <c r="GA10" s="16">
        <f t="shared" si="11"/>
        <v>872875.59000000008</v>
      </c>
      <c r="GB10" s="16">
        <f t="shared" si="11"/>
        <v>882891.23400000005</v>
      </c>
      <c r="GC10" s="16">
        <f t="shared" si="11"/>
        <v>1035211.0060000001</v>
      </c>
      <c r="GD10" s="16">
        <f t="shared" si="11"/>
        <v>10091540.810999999</v>
      </c>
    </row>
    <row r="11" spans="2:186" ht="3.75" customHeight="1" x14ac:dyDescent="0.25">
      <c r="B11" s="38"/>
      <c r="C11" s="36"/>
      <c r="D11" s="36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65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65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65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  <c r="CC11" s="39"/>
      <c r="CD11" s="66"/>
      <c r="CE11" s="39"/>
      <c r="CF11" s="39"/>
      <c r="CG11" s="39"/>
      <c r="CH11" s="39"/>
      <c r="CI11" s="39"/>
      <c r="CJ11" s="39"/>
      <c r="CK11" s="39"/>
      <c r="CL11" s="39"/>
      <c r="CM11" s="39"/>
      <c r="CN11" s="39"/>
      <c r="CO11" s="39"/>
      <c r="CP11" s="39"/>
      <c r="CQ11" s="66"/>
      <c r="CR11" s="39"/>
      <c r="CS11" s="39"/>
      <c r="CT11" s="39"/>
      <c r="CU11" s="39"/>
      <c r="CV11" s="39"/>
      <c r="CW11" s="39"/>
      <c r="CX11" s="39"/>
      <c r="CY11" s="39"/>
      <c r="CZ11" s="39"/>
      <c r="DA11" s="39"/>
      <c r="DB11" s="39"/>
      <c r="DC11" s="39"/>
      <c r="DD11" s="66"/>
      <c r="DE11" s="39"/>
      <c r="DF11" s="39"/>
      <c r="DG11" s="39"/>
      <c r="DH11" s="39"/>
      <c r="DI11" s="39"/>
      <c r="DJ11" s="39"/>
      <c r="DK11" s="39"/>
      <c r="DL11" s="39"/>
      <c r="DM11" s="39"/>
      <c r="DN11" s="39"/>
      <c r="DO11" s="39"/>
      <c r="DP11" s="39"/>
      <c r="DQ11" s="66"/>
      <c r="DR11" s="39"/>
      <c r="DS11" s="39"/>
      <c r="DT11" s="39"/>
      <c r="DU11" s="39"/>
      <c r="DV11" s="39"/>
      <c r="DW11" s="39"/>
      <c r="DX11" s="39"/>
      <c r="DY11" s="39"/>
      <c r="DZ11" s="39"/>
      <c r="EA11" s="39"/>
      <c r="EB11" s="39"/>
      <c r="EC11" s="39"/>
      <c r="ED11" s="66"/>
      <c r="EE11" s="39"/>
      <c r="EF11" s="39"/>
      <c r="EG11" s="39"/>
      <c r="EH11" s="39"/>
      <c r="EI11" s="39"/>
      <c r="EJ11" s="39"/>
      <c r="EK11" s="39"/>
      <c r="EL11" s="39"/>
      <c r="EM11" s="39"/>
      <c r="EN11" s="39"/>
      <c r="EO11" s="39"/>
      <c r="EP11" s="39"/>
      <c r="EQ11" s="66"/>
      <c r="ER11" s="39"/>
      <c r="ES11" s="39"/>
      <c r="ET11" s="39"/>
      <c r="EU11" s="39"/>
      <c r="EV11" s="39"/>
      <c r="EW11" s="39"/>
      <c r="EX11" s="39"/>
      <c r="EY11" s="39"/>
      <c r="EZ11" s="39"/>
      <c r="FA11" s="39"/>
      <c r="FB11" s="39"/>
      <c r="FC11" s="39"/>
      <c r="FD11" s="66"/>
      <c r="FE11" s="39"/>
      <c r="FF11" s="39"/>
      <c r="FG11" s="39"/>
      <c r="FH11" s="39"/>
      <c r="FI11" s="39"/>
      <c r="FJ11" s="39"/>
      <c r="FK11" s="39"/>
      <c r="FL11" s="39"/>
      <c r="FM11" s="39"/>
      <c r="FN11" s="39"/>
      <c r="FO11" s="39"/>
      <c r="FP11" s="39"/>
      <c r="FQ11" s="66"/>
      <c r="FR11" s="39"/>
      <c r="FS11" s="39"/>
      <c r="FT11" s="39"/>
      <c r="FU11" s="39"/>
      <c r="FV11" s="39"/>
      <c r="FW11" s="39"/>
      <c r="FX11" s="39"/>
      <c r="FY11" s="39"/>
      <c r="FZ11" s="39"/>
      <c r="GA11" s="39"/>
      <c r="GB11" s="39"/>
      <c r="GC11" s="39"/>
      <c r="GD11" s="66"/>
    </row>
    <row r="12" spans="2:186" ht="14.25" customHeight="1" x14ac:dyDescent="0.25">
      <c r="B12" s="40" t="s">
        <v>30</v>
      </c>
      <c r="C12" s="61"/>
      <c r="D12" s="61"/>
      <c r="E12" s="37">
        <f t="shared" ref="E12:AJ12" si="12">+SUM(E13:E17)</f>
        <v>24010.48</v>
      </c>
      <c r="F12" s="37">
        <f t="shared" si="12"/>
        <v>3004</v>
      </c>
      <c r="G12" s="37">
        <f t="shared" si="12"/>
        <v>3500.69</v>
      </c>
      <c r="H12" s="37">
        <f t="shared" si="12"/>
        <v>30055.42</v>
      </c>
      <c r="I12" s="37">
        <f t="shared" si="12"/>
        <v>5070.46</v>
      </c>
      <c r="J12" s="37">
        <f t="shared" si="12"/>
        <v>23840.59</v>
      </c>
      <c r="K12" s="37">
        <f t="shared" si="12"/>
        <v>28991.1</v>
      </c>
      <c r="L12" s="37">
        <f t="shared" si="12"/>
        <v>20053.61</v>
      </c>
      <c r="M12" s="37">
        <f t="shared" si="12"/>
        <v>17230.54</v>
      </c>
      <c r="N12" s="37">
        <f t="shared" si="12"/>
        <v>12459.02</v>
      </c>
      <c r="O12" s="37">
        <f t="shared" si="12"/>
        <v>29634.89</v>
      </c>
      <c r="P12" s="37">
        <f t="shared" si="12"/>
        <v>11710.02</v>
      </c>
      <c r="Q12" s="37">
        <f t="shared" si="12"/>
        <v>209560.81999999998</v>
      </c>
      <c r="R12" s="37">
        <f t="shared" si="12"/>
        <v>13909.060000000001</v>
      </c>
      <c r="S12" s="37">
        <f t="shared" si="12"/>
        <v>37192.01</v>
      </c>
      <c r="T12" s="37">
        <f t="shared" si="12"/>
        <v>10204.130000000001</v>
      </c>
      <c r="U12" s="37">
        <f t="shared" si="12"/>
        <v>8404.18</v>
      </c>
      <c r="V12" s="37">
        <f t="shared" si="12"/>
        <v>35773.53</v>
      </c>
      <c r="W12" s="37">
        <f t="shared" si="12"/>
        <v>8238.65</v>
      </c>
      <c r="X12" s="37">
        <f t="shared" si="12"/>
        <v>27862.080000000002</v>
      </c>
      <c r="Y12" s="37">
        <f t="shared" si="12"/>
        <v>266.87</v>
      </c>
      <c r="Z12" s="37">
        <f t="shared" si="12"/>
        <v>0</v>
      </c>
      <c r="AA12" s="37">
        <f t="shared" si="12"/>
        <v>9891.69</v>
      </c>
      <c r="AB12" s="37">
        <f t="shared" si="12"/>
        <v>27803.64</v>
      </c>
      <c r="AC12" s="37">
        <f t="shared" si="12"/>
        <v>0</v>
      </c>
      <c r="AD12" s="37">
        <f t="shared" si="12"/>
        <v>179545.84000000003</v>
      </c>
      <c r="AE12" s="37">
        <f t="shared" si="12"/>
        <v>0</v>
      </c>
      <c r="AF12" s="37">
        <f t="shared" si="12"/>
        <v>627.62</v>
      </c>
      <c r="AG12" s="37">
        <f t="shared" si="12"/>
        <v>672.47</v>
      </c>
      <c r="AH12" s="37">
        <f t="shared" si="12"/>
        <v>0</v>
      </c>
      <c r="AI12" s="37">
        <f t="shared" si="12"/>
        <v>8755.7999999999993</v>
      </c>
      <c r="AJ12" s="37">
        <f t="shared" si="12"/>
        <v>20471.39</v>
      </c>
      <c r="AK12" s="37">
        <f t="shared" ref="AK12:BP12" si="13">+SUM(AK13:AK17)</f>
        <v>83.35</v>
      </c>
      <c r="AL12" s="37">
        <f t="shared" si="13"/>
        <v>999.47</v>
      </c>
      <c r="AM12" s="37">
        <f t="shared" si="13"/>
        <v>10682.41</v>
      </c>
      <c r="AN12" s="37">
        <f t="shared" si="13"/>
        <v>46478.36</v>
      </c>
      <c r="AO12" s="37">
        <f t="shared" si="13"/>
        <v>20809.84</v>
      </c>
      <c r="AP12" s="37">
        <f t="shared" si="13"/>
        <v>16762.41</v>
      </c>
      <c r="AQ12" s="37">
        <f t="shared" si="13"/>
        <v>126343.12</v>
      </c>
      <c r="AR12" s="37">
        <f t="shared" si="13"/>
        <v>27202.81</v>
      </c>
      <c r="AS12" s="37">
        <f t="shared" si="13"/>
        <v>3143.69</v>
      </c>
      <c r="AT12" s="37">
        <f t="shared" si="13"/>
        <v>35215.479999999996</v>
      </c>
      <c r="AU12" s="37">
        <f t="shared" si="13"/>
        <v>8580.44</v>
      </c>
      <c r="AV12" s="37">
        <f t="shared" si="13"/>
        <v>2554.9300000000003</v>
      </c>
      <c r="AW12" s="37">
        <f t="shared" si="13"/>
        <v>38297.29</v>
      </c>
      <c r="AX12" s="37">
        <f t="shared" si="13"/>
        <v>15223.269999999999</v>
      </c>
      <c r="AY12" s="37">
        <f t="shared" si="13"/>
        <v>20022.650000000001</v>
      </c>
      <c r="AZ12" s="37">
        <f t="shared" si="13"/>
        <v>21789.94</v>
      </c>
      <c r="BA12" s="37">
        <f t="shared" si="13"/>
        <v>23245.11</v>
      </c>
      <c r="BB12" s="37">
        <f t="shared" si="13"/>
        <v>22272.629999999997</v>
      </c>
      <c r="BC12" s="37">
        <f t="shared" si="13"/>
        <v>30739.98</v>
      </c>
      <c r="BD12" s="37">
        <f t="shared" si="13"/>
        <v>248288.22</v>
      </c>
      <c r="BE12" s="37">
        <f t="shared" si="13"/>
        <v>17077.402021850419</v>
      </c>
      <c r="BF12" s="37">
        <f t="shared" si="13"/>
        <v>21294.224043700833</v>
      </c>
      <c r="BG12" s="37">
        <f t="shared" si="13"/>
        <v>19560.716065551253</v>
      </c>
      <c r="BH12" s="37">
        <f t="shared" si="13"/>
        <v>31718.630109252084</v>
      </c>
      <c r="BI12" s="37">
        <f t="shared" si="13"/>
        <v>26990.522131102502</v>
      </c>
      <c r="BJ12" s="37">
        <f t="shared" si="13"/>
        <v>13697.248087401669</v>
      </c>
      <c r="BK12" s="37">
        <f t="shared" si="13"/>
        <v>17961.804043700835</v>
      </c>
      <c r="BL12" s="37">
        <f t="shared" si="13"/>
        <v>13331.186065551252</v>
      </c>
      <c r="BM12" s="37">
        <f t="shared" si="13"/>
        <v>37186.428196653746</v>
      </c>
      <c r="BN12" s="37">
        <f t="shared" si="13"/>
        <v>9521.3960655512492</v>
      </c>
      <c r="BO12" s="37">
        <f t="shared" si="13"/>
        <v>17396.514043700834</v>
      </c>
      <c r="BP12" s="37">
        <f t="shared" si="13"/>
        <v>15989.66606555125</v>
      </c>
      <c r="BQ12" s="37">
        <f t="shared" ref="BQ12:CV12" si="14">+SUM(BQ13:BQ17)</f>
        <v>241725.7369395679</v>
      </c>
      <c r="BR12" s="37">
        <f t="shared" si="14"/>
        <v>21850.95</v>
      </c>
      <c r="BS12" s="37">
        <f t="shared" si="14"/>
        <v>13518.02</v>
      </c>
      <c r="BT12" s="37">
        <f t="shared" si="14"/>
        <v>48953.11</v>
      </c>
      <c r="BU12" s="37">
        <f t="shared" si="14"/>
        <v>13388.07</v>
      </c>
      <c r="BV12" s="37">
        <f t="shared" si="14"/>
        <v>21785.52</v>
      </c>
      <c r="BW12" s="37">
        <f t="shared" si="14"/>
        <v>37269.535000000003</v>
      </c>
      <c r="BX12" s="37">
        <f t="shared" si="14"/>
        <v>17877.36</v>
      </c>
      <c r="BY12" s="37">
        <f t="shared" si="14"/>
        <v>31656.720000000001</v>
      </c>
      <c r="BZ12" s="37">
        <f t="shared" si="14"/>
        <v>38974.729999999996</v>
      </c>
      <c r="CA12" s="37">
        <f t="shared" si="14"/>
        <v>18053.989999999998</v>
      </c>
      <c r="CB12" s="37">
        <f t="shared" si="14"/>
        <v>42003.659999999989</v>
      </c>
      <c r="CC12" s="37">
        <f t="shared" si="14"/>
        <v>29485.615000000002</v>
      </c>
      <c r="CD12" s="37">
        <f t="shared" si="14"/>
        <v>334817.27999999997</v>
      </c>
      <c r="CE12" s="37">
        <f t="shared" si="14"/>
        <v>34388.090000000004</v>
      </c>
      <c r="CF12" s="37">
        <f t="shared" si="14"/>
        <v>37996.15</v>
      </c>
      <c r="CG12" s="37">
        <f t="shared" si="14"/>
        <v>44721.34</v>
      </c>
      <c r="CH12" s="37">
        <f t="shared" si="14"/>
        <v>12623.315000000001</v>
      </c>
      <c r="CI12" s="37">
        <f t="shared" si="14"/>
        <v>18218.155000000002</v>
      </c>
      <c r="CJ12" s="37">
        <f t="shared" si="14"/>
        <v>4688.87</v>
      </c>
      <c r="CK12" s="37">
        <f t="shared" si="14"/>
        <v>60369.71</v>
      </c>
      <c r="CL12" s="37">
        <f t="shared" si="14"/>
        <v>56256.799999999996</v>
      </c>
      <c r="CM12" s="37">
        <f t="shared" si="14"/>
        <v>38018.270000000004</v>
      </c>
      <c r="CN12" s="37">
        <f t="shared" si="14"/>
        <v>26704.03</v>
      </c>
      <c r="CO12" s="37">
        <f t="shared" si="14"/>
        <v>55699.99</v>
      </c>
      <c r="CP12" s="37">
        <f t="shared" si="14"/>
        <v>41617.810000000005</v>
      </c>
      <c r="CQ12" s="37">
        <f t="shared" si="14"/>
        <v>431302.52999999997</v>
      </c>
      <c r="CR12" s="37">
        <f t="shared" si="14"/>
        <v>48741.62000000001</v>
      </c>
      <c r="CS12" s="37">
        <f t="shared" si="14"/>
        <v>1448.74</v>
      </c>
      <c r="CT12" s="37">
        <f t="shared" si="14"/>
        <v>41705.675000000003</v>
      </c>
      <c r="CU12" s="37">
        <f t="shared" si="14"/>
        <v>43741.13</v>
      </c>
      <c r="CV12" s="37">
        <f t="shared" si="14"/>
        <v>44962.920000000006</v>
      </c>
      <c r="CW12" s="37">
        <f t="shared" ref="CW12:EB12" si="15">+SUM(CW13:CW17)</f>
        <v>51971.429999999993</v>
      </c>
      <c r="CX12" s="37">
        <f t="shared" si="15"/>
        <v>7725.42</v>
      </c>
      <c r="CY12" s="37">
        <f t="shared" si="15"/>
        <v>43815.96</v>
      </c>
      <c r="CZ12" s="37">
        <f t="shared" si="15"/>
        <v>5942.44</v>
      </c>
      <c r="DA12" s="37">
        <f t="shared" si="15"/>
        <v>86402.299999999988</v>
      </c>
      <c r="DB12" s="37">
        <f t="shared" si="15"/>
        <v>33889.75</v>
      </c>
      <c r="DC12" s="37">
        <f t="shared" si="15"/>
        <v>48853.869999999995</v>
      </c>
      <c r="DD12" s="37">
        <f t="shared" si="15"/>
        <v>459201.255</v>
      </c>
      <c r="DE12" s="37">
        <f t="shared" si="15"/>
        <v>26958.480000000003</v>
      </c>
      <c r="DF12" s="37">
        <f t="shared" si="15"/>
        <v>34495.14</v>
      </c>
      <c r="DG12" s="37">
        <f t="shared" si="15"/>
        <v>33083.870000000003</v>
      </c>
      <c r="DH12" s="37">
        <f t="shared" si="15"/>
        <v>12851.76</v>
      </c>
      <c r="DI12" s="37">
        <f t="shared" si="15"/>
        <v>69252.630000000019</v>
      </c>
      <c r="DJ12" s="37">
        <f t="shared" si="15"/>
        <v>12112.690000000002</v>
      </c>
      <c r="DK12" s="37">
        <f t="shared" si="15"/>
        <v>49013.11</v>
      </c>
      <c r="DL12" s="37">
        <f t="shared" si="15"/>
        <v>44224.3</v>
      </c>
      <c r="DM12" s="37">
        <f t="shared" si="15"/>
        <v>27264.915000000005</v>
      </c>
      <c r="DN12" s="37">
        <f t="shared" si="15"/>
        <v>42093.279999999992</v>
      </c>
      <c r="DO12" s="37">
        <f t="shared" si="15"/>
        <v>38068.724999999999</v>
      </c>
      <c r="DP12" s="37">
        <f t="shared" si="15"/>
        <v>35920.680000000008</v>
      </c>
      <c r="DQ12" s="37">
        <f t="shared" si="15"/>
        <v>425339.57999999996</v>
      </c>
      <c r="DR12" s="37">
        <f t="shared" si="15"/>
        <v>12425.18</v>
      </c>
      <c r="DS12" s="37">
        <f t="shared" si="15"/>
        <v>83598.45</v>
      </c>
      <c r="DT12" s="37">
        <f t="shared" si="15"/>
        <v>9167.0399999999991</v>
      </c>
      <c r="DU12" s="37">
        <f t="shared" si="15"/>
        <v>56079.935000000005</v>
      </c>
      <c r="DV12" s="37">
        <f t="shared" si="15"/>
        <v>62479</v>
      </c>
      <c r="DW12" s="37">
        <f t="shared" si="15"/>
        <v>37689.68</v>
      </c>
      <c r="DX12" s="37">
        <f t="shared" si="15"/>
        <v>10822.08</v>
      </c>
      <c r="DY12" s="37">
        <f t="shared" si="15"/>
        <v>37619.11</v>
      </c>
      <c r="DZ12" s="37">
        <f t="shared" si="15"/>
        <v>40203.21</v>
      </c>
      <c r="EA12" s="37">
        <f t="shared" si="15"/>
        <v>12855.900000000001</v>
      </c>
      <c r="EB12" s="37">
        <f t="shared" si="15"/>
        <v>40624.909999999996</v>
      </c>
      <c r="EC12" s="37">
        <f t="shared" ref="EC12:FH12" si="16">+SUM(EC13:EC17)</f>
        <v>77199.014999999999</v>
      </c>
      <c r="ED12" s="37">
        <f t="shared" si="16"/>
        <v>480763.51000000013</v>
      </c>
      <c r="EE12" s="37">
        <f t="shared" si="16"/>
        <v>23800.89</v>
      </c>
      <c r="EF12" s="37">
        <f t="shared" si="16"/>
        <v>43388.574999999997</v>
      </c>
      <c r="EG12" s="37">
        <f t="shared" si="16"/>
        <v>31521.21</v>
      </c>
      <c r="EH12" s="37">
        <f t="shared" si="16"/>
        <v>55774.41</v>
      </c>
      <c r="EI12" s="37">
        <f t="shared" si="16"/>
        <v>20214.16</v>
      </c>
      <c r="EJ12" s="37">
        <f t="shared" si="16"/>
        <v>37932.100000000006</v>
      </c>
      <c r="EK12" s="37">
        <f t="shared" si="16"/>
        <v>53535.479999999996</v>
      </c>
      <c r="EL12" s="37">
        <f t="shared" si="16"/>
        <v>48883.790000000008</v>
      </c>
      <c r="EM12" s="37">
        <f t="shared" si="16"/>
        <v>27672.190000000002</v>
      </c>
      <c r="EN12" s="37">
        <f t="shared" si="16"/>
        <v>27099.94</v>
      </c>
      <c r="EO12" s="37">
        <f t="shared" si="16"/>
        <v>57559.68</v>
      </c>
      <c r="EP12" s="37">
        <f t="shared" si="16"/>
        <v>56545.600000000006</v>
      </c>
      <c r="EQ12" s="37">
        <f t="shared" si="16"/>
        <v>483928.02499999997</v>
      </c>
      <c r="ER12" s="37">
        <f t="shared" si="16"/>
        <v>17494.899999999998</v>
      </c>
      <c r="ES12" s="37">
        <f t="shared" si="16"/>
        <v>12761.03</v>
      </c>
      <c r="ET12" s="37">
        <f t="shared" si="16"/>
        <v>52863.500000000007</v>
      </c>
      <c r="EU12" s="37">
        <f t="shared" si="16"/>
        <v>59847.67</v>
      </c>
      <c r="EV12" s="37">
        <f t="shared" si="16"/>
        <v>33911.74</v>
      </c>
      <c r="EW12" s="37">
        <f t="shared" si="16"/>
        <v>14947.560000000001</v>
      </c>
      <c r="EX12" s="37">
        <f t="shared" si="16"/>
        <v>54682.3</v>
      </c>
      <c r="EY12" s="37">
        <f t="shared" si="16"/>
        <v>17751.2</v>
      </c>
      <c r="EZ12" s="37">
        <f t="shared" si="16"/>
        <v>49142.740000000005</v>
      </c>
      <c r="FA12" s="37">
        <f t="shared" si="16"/>
        <v>43754.29</v>
      </c>
      <c r="FB12" s="37">
        <f t="shared" si="16"/>
        <v>48366.009999999995</v>
      </c>
      <c r="FC12" s="37">
        <f t="shared" si="16"/>
        <v>42491.479999999996</v>
      </c>
      <c r="FD12" s="37">
        <f t="shared" si="16"/>
        <v>448014.42</v>
      </c>
      <c r="FE12" s="37">
        <f t="shared" si="16"/>
        <v>34003.479999999996</v>
      </c>
      <c r="FF12" s="37">
        <f t="shared" si="16"/>
        <v>23531.88</v>
      </c>
      <c r="FG12" s="37">
        <f t="shared" si="16"/>
        <v>70350.290000000008</v>
      </c>
      <c r="FH12" s="37">
        <f t="shared" si="16"/>
        <v>36308</v>
      </c>
      <c r="FI12" s="37">
        <f t="shared" ref="FI12:GN12" si="17">+SUM(FI13:FI17)</f>
        <v>14440.82</v>
      </c>
      <c r="FJ12" s="37">
        <f t="shared" si="17"/>
        <v>41799.629999999997</v>
      </c>
      <c r="FK12" s="37">
        <f t="shared" si="17"/>
        <v>26821.299999999996</v>
      </c>
      <c r="FL12" s="37">
        <f t="shared" si="17"/>
        <v>74272.739999999991</v>
      </c>
      <c r="FM12" s="37">
        <f t="shared" si="17"/>
        <v>48237.61</v>
      </c>
      <c r="FN12" s="37">
        <f t="shared" si="17"/>
        <v>8176.22</v>
      </c>
      <c r="FO12" s="37">
        <f t="shared" si="17"/>
        <v>39447.14</v>
      </c>
      <c r="FP12" s="37">
        <f t="shared" si="17"/>
        <v>49477.840000000004</v>
      </c>
      <c r="FQ12" s="37">
        <f t="shared" si="17"/>
        <v>466866.95</v>
      </c>
      <c r="FR12" s="37">
        <f t="shared" si="17"/>
        <v>45428.25</v>
      </c>
      <c r="FS12" s="37">
        <f t="shared" si="17"/>
        <v>56664.67</v>
      </c>
      <c r="FT12" s="37">
        <f t="shared" si="17"/>
        <v>37374.07</v>
      </c>
      <c r="FU12" s="37">
        <f t="shared" si="17"/>
        <v>40608.460000000006</v>
      </c>
      <c r="FV12" s="37">
        <f t="shared" si="17"/>
        <v>2000.04</v>
      </c>
      <c r="FW12" s="37">
        <f t="shared" si="17"/>
        <v>46452.23</v>
      </c>
      <c r="FX12" s="37">
        <f t="shared" si="17"/>
        <v>16741.080000000002</v>
      </c>
      <c r="FY12" s="37">
        <f t="shared" si="17"/>
        <v>41258.539999999994</v>
      </c>
      <c r="FZ12" s="37">
        <f t="shared" si="17"/>
        <v>39764.300000000003</v>
      </c>
      <c r="GA12" s="37">
        <f t="shared" si="17"/>
        <v>37224.42</v>
      </c>
      <c r="GB12" s="37">
        <f t="shared" si="17"/>
        <v>31949.54</v>
      </c>
      <c r="GC12" s="37">
        <f t="shared" si="17"/>
        <v>32820.720000000001</v>
      </c>
      <c r="GD12" s="37">
        <f t="shared" si="17"/>
        <v>428286.31999999995</v>
      </c>
    </row>
    <row r="13" spans="2:186" ht="14.25" customHeight="1" x14ac:dyDescent="0.25">
      <c r="B13" s="91" t="s">
        <v>29</v>
      </c>
      <c r="C13" s="93" t="s">
        <v>18</v>
      </c>
      <c r="D13" s="59" t="s">
        <v>49</v>
      </c>
      <c r="E13" s="42">
        <v>24010.48</v>
      </c>
      <c r="F13" s="42">
        <v>3004</v>
      </c>
      <c r="G13" s="42">
        <v>3500.69</v>
      </c>
      <c r="H13" s="42">
        <v>30055.42</v>
      </c>
      <c r="I13" s="42">
        <v>5070.46</v>
      </c>
      <c r="J13" s="42">
        <v>23840.59</v>
      </c>
      <c r="K13" s="42">
        <v>28991.1</v>
      </c>
      <c r="L13" s="42">
        <v>9308.86</v>
      </c>
      <c r="M13" s="42">
        <v>13005.95</v>
      </c>
      <c r="N13" s="42">
        <v>12054.710000000001</v>
      </c>
      <c r="O13" s="42">
        <v>29149.47</v>
      </c>
      <c r="P13" s="42">
        <v>11710.02</v>
      </c>
      <c r="Q13" s="42">
        <v>193701.74999999997</v>
      </c>
      <c r="R13" s="42">
        <v>13909.060000000001</v>
      </c>
      <c r="S13" s="42">
        <v>37192.01</v>
      </c>
      <c r="T13" s="42">
        <v>10204.130000000001</v>
      </c>
      <c r="U13" s="42">
        <v>8404.18</v>
      </c>
      <c r="V13" s="42">
        <v>35773.53</v>
      </c>
      <c r="W13" s="42">
        <v>8238.65</v>
      </c>
      <c r="X13" s="42">
        <v>27862.080000000002</v>
      </c>
      <c r="Y13" s="42">
        <v>266.87</v>
      </c>
      <c r="Z13" s="42"/>
      <c r="AA13" s="42">
        <v>9891.69</v>
      </c>
      <c r="AB13" s="42">
        <v>27803.64</v>
      </c>
      <c r="AC13" s="42"/>
      <c r="AD13" s="42">
        <v>179545.84000000003</v>
      </c>
      <c r="AE13" s="42"/>
      <c r="AF13" s="42">
        <v>627.62</v>
      </c>
      <c r="AG13" s="42">
        <v>672.47</v>
      </c>
      <c r="AH13" s="42"/>
      <c r="AI13" s="42">
        <v>8755.7999999999993</v>
      </c>
      <c r="AJ13" s="42">
        <v>20471.39</v>
      </c>
      <c r="AK13" s="42">
        <v>83.35</v>
      </c>
      <c r="AL13" s="42">
        <v>999.47</v>
      </c>
      <c r="AM13" s="42">
        <v>10682.41</v>
      </c>
      <c r="AN13" s="42">
        <v>46478.36</v>
      </c>
      <c r="AO13" s="42">
        <v>20809.84</v>
      </c>
      <c r="AP13" s="42">
        <v>16762.41</v>
      </c>
      <c r="AQ13" s="43">
        <v>126343.12</v>
      </c>
      <c r="AR13" s="42">
        <v>27202.81</v>
      </c>
      <c r="AS13" s="42">
        <v>3143.69</v>
      </c>
      <c r="AT13" s="42">
        <v>35215.479999999996</v>
      </c>
      <c r="AU13" s="42">
        <v>8580.44</v>
      </c>
      <c r="AV13" s="42">
        <v>2307.4300000000003</v>
      </c>
      <c r="AW13" s="42">
        <v>38270.36</v>
      </c>
      <c r="AX13" s="42">
        <v>15223.269999999999</v>
      </c>
      <c r="AY13" s="42">
        <v>20022.650000000001</v>
      </c>
      <c r="AZ13" s="42">
        <v>21789.94</v>
      </c>
      <c r="BA13" s="42">
        <v>23245.11</v>
      </c>
      <c r="BB13" s="42">
        <v>22272.629999999997</v>
      </c>
      <c r="BC13" s="42">
        <v>30739.98</v>
      </c>
      <c r="BD13" s="43">
        <v>248013.79</v>
      </c>
      <c r="BE13" s="42">
        <v>17077.402021850419</v>
      </c>
      <c r="BF13" s="42">
        <v>21294.224043700833</v>
      </c>
      <c r="BG13" s="42">
        <v>19560.716065551253</v>
      </c>
      <c r="BH13" s="42">
        <v>31718.630109252084</v>
      </c>
      <c r="BI13" s="42">
        <v>26990.522131102502</v>
      </c>
      <c r="BJ13" s="42">
        <v>13679.926065551252</v>
      </c>
      <c r="BK13" s="42">
        <v>17961.804043700835</v>
      </c>
      <c r="BL13" s="42">
        <v>13331.186065551252</v>
      </c>
      <c r="BM13" s="42">
        <v>37186.428196653746</v>
      </c>
      <c r="BN13" s="42">
        <v>9521.3960655512492</v>
      </c>
      <c r="BO13" s="42">
        <v>17396.514043700834</v>
      </c>
      <c r="BP13" s="42">
        <v>15938.66606555125</v>
      </c>
      <c r="BQ13" s="43">
        <v>241657.41491771748</v>
      </c>
      <c r="BR13" s="42">
        <v>21850.95</v>
      </c>
      <c r="BS13" s="42">
        <v>13518.02</v>
      </c>
      <c r="BT13" s="42">
        <v>48953.11</v>
      </c>
      <c r="BU13" s="42">
        <v>13388.07</v>
      </c>
      <c r="BV13" s="42">
        <v>21785.52</v>
      </c>
      <c r="BW13" s="42">
        <v>37269.535000000003</v>
      </c>
      <c r="BX13" s="42">
        <v>17877.36</v>
      </c>
      <c r="BY13" s="42">
        <v>31656.720000000001</v>
      </c>
      <c r="BZ13" s="42">
        <v>38974.729999999996</v>
      </c>
      <c r="CA13" s="42">
        <v>17597.599999999999</v>
      </c>
      <c r="CB13" s="42">
        <v>42003.659999999989</v>
      </c>
      <c r="CC13" s="42">
        <v>28867.210000000003</v>
      </c>
      <c r="CD13" s="42">
        <v>333742.48499999999</v>
      </c>
      <c r="CE13" s="42">
        <v>34189.990000000005</v>
      </c>
      <c r="CF13" s="42">
        <v>37996.15</v>
      </c>
      <c r="CG13" s="42">
        <v>44721.34</v>
      </c>
      <c r="CH13" s="42">
        <v>12199.810000000001</v>
      </c>
      <c r="CI13" s="42">
        <v>16977.580000000002</v>
      </c>
      <c r="CJ13" s="42">
        <v>4499.17</v>
      </c>
      <c r="CK13" s="42">
        <v>60369.71</v>
      </c>
      <c r="CL13" s="42">
        <v>56256.799999999996</v>
      </c>
      <c r="CM13" s="42">
        <v>37818.660000000003</v>
      </c>
      <c r="CN13" s="42">
        <v>26704.03</v>
      </c>
      <c r="CO13" s="42">
        <v>55278.17</v>
      </c>
      <c r="CP13" s="42">
        <v>40941.69</v>
      </c>
      <c r="CQ13" s="42">
        <v>427953.1</v>
      </c>
      <c r="CR13" s="42">
        <v>48504.270000000004</v>
      </c>
      <c r="CS13" s="42">
        <v>1391.78</v>
      </c>
      <c r="CT13" s="42">
        <v>41526.370000000003</v>
      </c>
      <c r="CU13" s="42">
        <v>43325.56</v>
      </c>
      <c r="CV13" s="42">
        <v>44814.94</v>
      </c>
      <c r="CW13" s="42">
        <v>51971.429999999993</v>
      </c>
      <c r="CX13" s="42">
        <v>7285.7300000000005</v>
      </c>
      <c r="CY13" s="42">
        <v>43815.96</v>
      </c>
      <c r="CZ13" s="42">
        <v>5942.44</v>
      </c>
      <c r="DA13" s="42">
        <v>85899.29</v>
      </c>
      <c r="DB13" s="42">
        <v>33738.51</v>
      </c>
      <c r="DC13" s="42">
        <v>48461.659999999996</v>
      </c>
      <c r="DD13" s="42">
        <v>456677.94</v>
      </c>
      <c r="DE13" s="42">
        <v>26958.480000000003</v>
      </c>
      <c r="DF13" s="42">
        <v>34495.14</v>
      </c>
      <c r="DG13" s="42">
        <v>33038.870000000003</v>
      </c>
      <c r="DH13" s="42">
        <v>12748.25</v>
      </c>
      <c r="DI13" s="42">
        <v>69069.860000000015</v>
      </c>
      <c r="DJ13" s="42">
        <v>11932.280000000002</v>
      </c>
      <c r="DK13" s="42">
        <v>48684.06</v>
      </c>
      <c r="DL13" s="42">
        <v>44118.79</v>
      </c>
      <c r="DM13" s="42">
        <v>27119.050000000003</v>
      </c>
      <c r="DN13" s="42">
        <v>42093.279999999992</v>
      </c>
      <c r="DO13" s="42">
        <v>37653.74</v>
      </c>
      <c r="DP13" s="42">
        <v>35920.680000000008</v>
      </c>
      <c r="DQ13" s="42">
        <v>423832.48</v>
      </c>
      <c r="DR13" s="42">
        <v>12425.18</v>
      </c>
      <c r="DS13" s="42">
        <v>83492.759999999995</v>
      </c>
      <c r="DT13" s="42">
        <v>9167.0399999999991</v>
      </c>
      <c r="DU13" s="42">
        <v>55673.350000000006</v>
      </c>
      <c r="DV13" s="42">
        <v>62375.91</v>
      </c>
      <c r="DW13" s="42">
        <v>37522.04</v>
      </c>
      <c r="DX13" s="42">
        <v>10651.08</v>
      </c>
      <c r="DY13" s="42">
        <v>37305.42</v>
      </c>
      <c r="DZ13" s="42">
        <v>39989.53</v>
      </c>
      <c r="EA13" s="42">
        <v>12559.960000000001</v>
      </c>
      <c r="EB13" s="42">
        <v>40495.46</v>
      </c>
      <c r="EC13" s="42">
        <v>76494.41</v>
      </c>
      <c r="ED13" s="42">
        <v>478152.14000000013</v>
      </c>
      <c r="EE13" s="42">
        <v>23263.61</v>
      </c>
      <c r="EF13" s="42">
        <v>42679.659999999996</v>
      </c>
      <c r="EG13" s="42">
        <v>31066.959999999999</v>
      </c>
      <c r="EH13" s="42">
        <v>55574.570000000007</v>
      </c>
      <c r="EI13" s="42">
        <v>19951.46</v>
      </c>
      <c r="EJ13" s="42">
        <v>37932.100000000006</v>
      </c>
      <c r="EK13" s="42">
        <v>53296.78</v>
      </c>
      <c r="EL13" s="42">
        <v>48713.810000000005</v>
      </c>
      <c r="EM13" s="42">
        <v>27672.190000000002</v>
      </c>
      <c r="EN13" s="42">
        <v>27099.94</v>
      </c>
      <c r="EO13" s="42">
        <v>57559.68</v>
      </c>
      <c r="EP13" s="42">
        <v>56545.600000000006</v>
      </c>
      <c r="EQ13" s="42">
        <v>481356.36</v>
      </c>
      <c r="ER13" s="42">
        <v>17494.899999999998</v>
      </c>
      <c r="ES13" s="42">
        <v>12761.03</v>
      </c>
      <c r="ET13" s="42">
        <v>52863.500000000007</v>
      </c>
      <c r="EU13" s="42">
        <v>59847.67</v>
      </c>
      <c r="EV13" s="42">
        <v>33883.96</v>
      </c>
      <c r="EW13" s="42">
        <v>14947.560000000001</v>
      </c>
      <c r="EX13" s="42">
        <v>54682.3</v>
      </c>
      <c r="EY13" s="42">
        <v>17751.2</v>
      </c>
      <c r="EZ13" s="42">
        <v>49142.740000000005</v>
      </c>
      <c r="FA13" s="42">
        <v>43754.29</v>
      </c>
      <c r="FB13" s="42">
        <v>48366.009999999995</v>
      </c>
      <c r="FC13" s="42">
        <v>42491.479999999996</v>
      </c>
      <c r="FD13" s="42">
        <v>447986.63999999996</v>
      </c>
      <c r="FE13" s="42">
        <v>34003.479999999996</v>
      </c>
      <c r="FF13" s="42">
        <v>23531.88</v>
      </c>
      <c r="FG13" s="42">
        <v>70350.290000000008</v>
      </c>
      <c r="FH13" s="42">
        <v>36308</v>
      </c>
      <c r="FI13" s="42">
        <v>14440.82</v>
      </c>
      <c r="FJ13" s="42">
        <v>41799.629999999997</v>
      </c>
      <c r="FK13" s="42">
        <v>26821.299999999996</v>
      </c>
      <c r="FL13" s="42">
        <v>74272.739999999991</v>
      </c>
      <c r="FM13" s="42">
        <v>48237.61</v>
      </c>
      <c r="FN13" s="42">
        <v>8176.22</v>
      </c>
      <c r="FO13" s="42">
        <v>39447.14</v>
      </c>
      <c r="FP13" s="42">
        <v>49477.840000000004</v>
      </c>
      <c r="FQ13" s="42">
        <v>466866.95</v>
      </c>
      <c r="FR13" s="42">
        <v>45428.25</v>
      </c>
      <c r="FS13" s="42">
        <v>56664.67</v>
      </c>
      <c r="FT13" s="42">
        <v>37374.07</v>
      </c>
      <c r="FU13" s="42">
        <v>40608.460000000006</v>
      </c>
      <c r="FV13" s="42">
        <v>2000.04</v>
      </c>
      <c r="FW13" s="42">
        <v>46452.23</v>
      </c>
      <c r="FX13" s="42">
        <v>16741.080000000002</v>
      </c>
      <c r="FY13" s="42">
        <v>41258.539999999994</v>
      </c>
      <c r="FZ13" s="42">
        <v>39764.300000000003</v>
      </c>
      <c r="GA13" s="42">
        <v>37224.42</v>
      </c>
      <c r="GB13" s="42">
        <v>31949.54</v>
      </c>
      <c r="GC13" s="42">
        <v>32820.720000000001</v>
      </c>
      <c r="GD13" s="42">
        <v>428286.31999999995</v>
      </c>
    </row>
    <row r="14" spans="2:186" ht="14.25" customHeight="1" x14ac:dyDescent="0.25">
      <c r="B14" s="96"/>
      <c r="C14" s="93"/>
      <c r="D14" s="59" t="s">
        <v>50</v>
      </c>
      <c r="E14" s="42"/>
      <c r="F14" s="42"/>
      <c r="G14" s="42"/>
      <c r="H14" s="42"/>
      <c r="I14" s="42"/>
      <c r="J14" s="42"/>
      <c r="K14" s="42"/>
      <c r="L14" s="42">
        <v>10365.030000000001</v>
      </c>
      <c r="M14" s="42">
        <v>4224.59</v>
      </c>
      <c r="N14" s="42"/>
      <c r="O14" s="42"/>
      <c r="P14" s="42"/>
      <c r="Q14" s="42">
        <v>14589.62</v>
      </c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>
        <v>0</v>
      </c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3">
        <v>0</v>
      </c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3">
        <v>0</v>
      </c>
      <c r="BE14" s="42"/>
      <c r="BF14" s="42"/>
      <c r="BG14" s="42"/>
      <c r="BH14" s="42"/>
      <c r="BI14" s="42"/>
      <c r="BJ14" s="42">
        <v>17.322021850416721</v>
      </c>
      <c r="BK14" s="42"/>
      <c r="BL14" s="42"/>
      <c r="BM14" s="42"/>
      <c r="BN14" s="42"/>
      <c r="BO14" s="42"/>
      <c r="BP14" s="42">
        <v>51</v>
      </c>
      <c r="BQ14" s="43">
        <v>68.322021850416718</v>
      </c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>
        <v>0</v>
      </c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>
        <v>0</v>
      </c>
      <c r="CR14" s="42">
        <v>14.3</v>
      </c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>
        <v>14.3</v>
      </c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>
        <v>0</v>
      </c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0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>
        <v>0</v>
      </c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>
        <v>0</v>
      </c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  <c r="FP14" s="42"/>
      <c r="FQ14" s="42">
        <v>0</v>
      </c>
      <c r="FR14" s="42"/>
      <c r="FS14" s="42"/>
      <c r="FT14" s="42"/>
      <c r="FU14" s="42"/>
      <c r="FV14" s="42"/>
      <c r="FW14" s="42"/>
      <c r="FX14" s="42"/>
      <c r="FY14" s="42"/>
      <c r="FZ14" s="42"/>
      <c r="GA14" s="42"/>
      <c r="GB14" s="42"/>
      <c r="GC14" s="42"/>
      <c r="GD14" s="42">
        <v>0</v>
      </c>
    </row>
    <row r="15" spans="2:186" ht="14.25" customHeight="1" x14ac:dyDescent="0.25">
      <c r="B15" s="96"/>
      <c r="C15" s="93"/>
      <c r="D15" s="59" t="s">
        <v>51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>
        <v>0</v>
      </c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>
        <v>0</v>
      </c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3">
        <v>0</v>
      </c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3">
        <v>0</v>
      </c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3">
        <v>0</v>
      </c>
      <c r="BR15" s="42"/>
      <c r="BS15" s="42"/>
      <c r="BT15" s="42"/>
      <c r="BU15" s="42"/>
      <c r="BV15" s="42"/>
      <c r="BW15" s="42"/>
      <c r="BX15" s="42"/>
      <c r="BY15" s="42"/>
      <c r="BZ15" s="42"/>
      <c r="CA15" s="42">
        <v>456.39</v>
      </c>
      <c r="CB15" s="42"/>
      <c r="CC15" s="42">
        <v>618.40499999999997</v>
      </c>
      <c r="CD15" s="42">
        <v>1074.7950000000001</v>
      </c>
      <c r="CE15" s="42">
        <v>198.1</v>
      </c>
      <c r="CF15" s="42"/>
      <c r="CG15" s="42"/>
      <c r="CH15" s="42">
        <v>423.505</v>
      </c>
      <c r="CI15" s="42">
        <v>1240.575</v>
      </c>
      <c r="CJ15" s="42">
        <v>189.7</v>
      </c>
      <c r="CK15" s="42"/>
      <c r="CL15" s="42"/>
      <c r="CM15" s="42">
        <v>199.61</v>
      </c>
      <c r="CN15" s="42"/>
      <c r="CO15" s="42">
        <v>213.97</v>
      </c>
      <c r="CP15" s="42">
        <v>676.12</v>
      </c>
      <c r="CQ15" s="42">
        <v>3141.58</v>
      </c>
      <c r="CR15" s="42">
        <v>223.05</v>
      </c>
      <c r="CS15" s="42">
        <v>56.96</v>
      </c>
      <c r="CT15" s="42">
        <v>179.30500000000001</v>
      </c>
      <c r="CU15" s="42">
        <v>415.57</v>
      </c>
      <c r="CV15" s="42">
        <v>147.98000000000002</v>
      </c>
      <c r="CW15" s="42"/>
      <c r="CX15" s="42">
        <v>439.69</v>
      </c>
      <c r="CY15" s="42"/>
      <c r="CZ15" s="42"/>
      <c r="DA15" s="42">
        <v>503.01</v>
      </c>
      <c r="DB15" s="42">
        <v>151.24</v>
      </c>
      <c r="DC15" s="42">
        <v>392.21000000000004</v>
      </c>
      <c r="DD15" s="42">
        <v>2509.0150000000003</v>
      </c>
      <c r="DE15" s="42"/>
      <c r="DF15" s="42"/>
      <c r="DG15" s="42"/>
      <c r="DH15" s="42">
        <v>103.51</v>
      </c>
      <c r="DI15" s="42">
        <v>182.77</v>
      </c>
      <c r="DJ15" s="42">
        <v>180.41</v>
      </c>
      <c r="DK15" s="42">
        <v>329.04999999999995</v>
      </c>
      <c r="DL15" s="42">
        <v>105.51</v>
      </c>
      <c r="DM15" s="42">
        <v>145.86500000000001</v>
      </c>
      <c r="DN15" s="42"/>
      <c r="DO15" s="42">
        <v>414.98500000000001</v>
      </c>
      <c r="DP15" s="42"/>
      <c r="DQ15" s="42">
        <v>1462.1</v>
      </c>
      <c r="DR15" s="42"/>
      <c r="DS15" s="42">
        <v>105.69</v>
      </c>
      <c r="DT15" s="42"/>
      <c r="DU15" s="42">
        <v>406.58499999999998</v>
      </c>
      <c r="DV15" s="42">
        <v>103.09</v>
      </c>
      <c r="DW15" s="42">
        <v>167.64</v>
      </c>
      <c r="DX15" s="42">
        <v>171</v>
      </c>
      <c r="DY15" s="42">
        <v>313.69</v>
      </c>
      <c r="DZ15" s="42">
        <v>213.68</v>
      </c>
      <c r="EA15" s="42">
        <v>295.94</v>
      </c>
      <c r="EB15" s="42">
        <v>129.44999999999999</v>
      </c>
      <c r="EC15" s="42">
        <v>704.60500000000002</v>
      </c>
      <c r="ED15" s="42">
        <v>2611.37</v>
      </c>
      <c r="EE15" s="42">
        <v>537.28</v>
      </c>
      <c r="EF15" s="42">
        <v>708.91499999999996</v>
      </c>
      <c r="EG15" s="42">
        <v>454.25</v>
      </c>
      <c r="EH15" s="42">
        <v>199.84</v>
      </c>
      <c r="EI15" s="42">
        <v>262.7</v>
      </c>
      <c r="EJ15" s="42"/>
      <c r="EK15" s="42">
        <v>238.7</v>
      </c>
      <c r="EL15" s="42">
        <v>169.98000000000002</v>
      </c>
      <c r="EM15" s="42"/>
      <c r="EN15" s="42"/>
      <c r="EO15" s="42"/>
      <c r="EP15" s="42"/>
      <c r="EQ15" s="42">
        <v>2571.6649999999995</v>
      </c>
      <c r="ER15" s="42"/>
      <c r="ES15" s="42"/>
      <c r="ET15" s="42"/>
      <c r="EU15" s="42"/>
      <c r="EV15" s="42">
        <v>27.78</v>
      </c>
      <c r="EW15" s="42"/>
      <c r="EX15" s="42"/>
      <c r="EY15" s="42"/>
      <c r="EZ15" s="42"/>
      <c r="FA15" s="42"/>
      <c r="FB15" s="42"/>
      <c r="FC15" s="42"/>
      <c r="FD15" s="42">
        <v>27.78</v>
      </c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>
        <v>0</v>
      </c>
      <c r="FR15" s="42"/>
      <c r="FS15" s="42"/>
      <c r="FT15" s="42"/>
      <c r="FU15" s="42"/>
      <c r="FV15" s="42"/>
      <c r="FW15" s="42"/>
      <c r="FX15" s="42"/>
      <c r="FY15" s="42"/>
      <c r="FZ15" s="42"/>
      <c r="GA15" s="42"/>
      <c r="GB15" s="42"/>
      <c r="GC15" s="42"/>
      <c r="GD15" s="87">
        <v>0</v>
      </c>
    </row>
    <row r="16" spans="2:186" ht="14.25" customHeight="1" x14ac:dyDescent="0.25">
      <c r="B16" s="96"/>
      <c r="C16" s="93"/>
      <c r="D16" s="59" t="s">
        <v>52</v>
      </c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>
        <v>0</v>
      </c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>
        <v>0</v>
      </c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3">
        <v>0</v>
      </c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3">
        <v>0</v>
      </c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3">
        <v>0</v>
      </c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>
        <v>0</v>
      </c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>
        <v>0</v>
      </c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>
        <v>0</v>
      </c>
      <c r="DE16" s="42"/>
      <c r="DF16" s="42"/>
      <c r="DG16" s="42">
        <v>45</v>
      </c>
      <c r="DH16" s="42"/>
      <c r="DI16" s="42"/>
      <c r="DJ16" s="42"/>
      <c r="DK16" s="42"/>
      <c r="DL16" s="42"/>
      <c r="DM16" s="42"/>
      <c r="DN16" s="42"/>
      <c r="DO16" s="42"/>
      <c r="DP16" s="42"/>
      <c r="DQ16" s="42">
        <v>45</v>
      </c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>
        <v>0</v>
      </c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>
        <v>0</v>
      </c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>
        <v>0</v>
      </c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  <c r="FP16" s="42"/>
      <c r="FQ16" s="42">
        <v>0</v>
      </c>
      <c r="FR16" s="42"/>
      <c r="FS16" s="42"/>
      <c r="FT16" s="42"/>
      <c r="FU16" s="42"/>
      <c r="FV16" s="42"/>
      <c r="FW16" s="42"/>
      <c r="FX16" s="42"/>
      <c r="FY16" s="42"/>
      <c r="FZ16" s="42"/>
      <c r="GA16" s="42"/>
      <c r="GB16" s="42"/>
      <c r="GC16" s="42"/>
      <c r="GD16" s="42">
        <v>0</v>
      </c>
    </row>
    <row r="17" spans="2:186" ht="14.25" customHeight="1" x14ac:dyDescent="0.25">
      <c r="B17" s="92"/>
      <c r="C17" s="93"/>
      <c r="D17" s="59" t="s">
        <v>66</v>
      </c>
      <c r="E17" s="42"/>
      <c r="F17" s="42"/>
      <c r="G17" s="42"/>
      <c r="H17" s="42"/>
      <c r="I17" s="42"/>
      <c r="J17" s="42"/>
      <c r="K17" s="42"/>
      <c r="L17" s="42">
        <v>379.72</v>
      </c>
      <c r="M17" s="42"/>
      <c r="N17" s="42">
        <v>404.31</v>
      </c>
      <c r="O17" s="42">
        <v>485.42</v>
      </c>
      <c r="P17" s="42"/>
      <c r="Q17" s="42">
        <v>1269.45</v>
      </c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>
        <v>0</v>
      </c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3">
        <v>0</v>
      </c>
      <c r="AR17" s="42"/>
      <c r="AS17" s="42"/>
      <c r="AT17" s="42"/>
      <c r="AU17" s="42"/>
      <c r="AV17" s="42">
        <v>247.5</v>
      </c>
      <c r="AW17" s="42">
        <v>26.93</v>
      </c>
      <c r="AX17" s="42"/>
      <c r="AY17" s="42"/>
      <c r="AZ17" s="42"/>
      <c r="BA17" s="42"/>
      <c r="BB17" s="42"/>
      <c r="BC17" s="42"/>
      <c r="BD17" s="43">
        <v>274.43</v>
      </c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3">
        <v>0</v>
      </c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>
        <v>0</v>
      </c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>
        <v>207.85</v>
      </c>
      <c r="CP17" s="42"/>
      <c r="CQ17" s="42">
        <v>207.85</v>
      </c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>
        <v>0</v>
      </c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>
        <v>0</v>
      </c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>
        <v>0</v>
      </c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>
        <v>0</v>
      </c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>
        <v>0</v>
      </c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  <c r="FP17" s="42"/>
      <c r="FQ17" s="42">
        <v>0</v>
      </c>
      <c r="FR17" s="42"/>
      <c r="FS17" s="42"/>
      <c r="FT17" s="42"/>
      <c r="FU17" s="42"/>
      <c r="FV17" s="42"/>
      <c r="FW17" s="42"/>
      <c r="FX17" s="42"/>
      <c r="FY17" s="42"/>
      <c r="FZ17" s="42"/>
      <c r="GA17" s="42"/>
      <c r="GB17" s="42"/>
      <c r="GC17" s="42"/>
      <c r="GD17" s="42">
        <v>0</v>
      </c>
    </row>
    <row r="18" spans="2:186" ht="3.5" customHeight="1" x14ac:dyDescent="0.25">
      <c r="B18" s="76"/>
      <c r="C18" s="61"/>
      <c r="D18" s="61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67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67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67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</row>
    <row r="19" spans="2:186" ht="16" customHeight="1" x14ac:dyDescent="0.25">
      <c r="B19" s="77" t="s">
        <v>22</v>
      </c>
      <c r="C19" s="61"/>
      <c r="D19" s="61"/>
      <c r="E19" s="37">
        <f t="shared" ref="E19:AJ19" si="18">+SUM(E20:E20)</f>
        <v>0</v>
      </c>
      <c r="F19" s="37">
        <f t="shared" si="18"/>
        <v>0</v>
      </c>
      <c r="G19" s="37">
        <f t="shared" si="18"/>
        <v>0</v>
      </c>
      <c r="H19" s="37">
        <f t="shared" si="18"/>
        <v>0</v>
      </c>
      <c r="I19" s="37">
        <f t="shared" si="18"/>
        <v>0</v>
      </c>
      <c r="J19" s="37">
        <f t="shared" si="18"/>
        <v>0</v>
      </c>
      <c r="K19" s="37">
        <f t="shared" si="18"/>
        <v>0</v>
      </c>
      <c r="L19" s="37">
        <f t="shared" si="18"/>
        <v>32568.84</v>
      </c>
      <c r="M19" s="37">
        <f t="shared" si="18"/>
        <v>146572.56</v>
      </c>
      <c r="N19" s="37">
        <f t="shared" si="18"/>
        <v>141609.13</v>
      </c>
      <c r="O19" s="37">
        <f t="shared" si="18"/>
        <v>198246.72</v>
      </c>
      <c r="P19" s="37">
        <f t="shared" si="18"/>
        <v>200190.04</v>
      </c>
      <c r="Q19" s="37">
        <f t="shared" si="18"/>
        <v>719187.29</v>
      </c>
      <c r="R19" s="37">
        <f t="shared" si="18"/>
        <v>238087.94</v>
      </c>
      <c r="S19" s="37">
        <f t="shared" si="18"/>
        <v>154509.85</v>
      </c>
      <c r="T19" s="37">
        <f t="shared" si="18"/>
        <v>228834.21</v>
      </c>
      <c r="U19" s="37">
        <f t="shared" si="18"/>
        <v>201374.74</v>
      </c>
      <c r="V19" s="37">
        <f t="shared" si="18"/>
        <v>130356.97</v>
      </c>
      <c r="W19" s="37">
        <f t="shared" si="18"/>
        <v>249944.1</v>
      </c>
      <c r="X19" s="37">
        <f t="shared" si="18"/>
        <v>181267.71</v>
      </c>
      <c r="Y19" s="37">
        <f t="shared" si="18"/>
        <v>241448.92</v>
      </c>
      <c r="Z19" s="37">
        <f t="shared" si="18"/>
        <v>257318.98</v>
      </c>
      <c r="AA19" s="37">
        <f t="shared" si="18"/>
        <v>186747.51999999999</v>
      </c>
      <c r="AB19" s="37">
        <f t="shared" si="18"/>
        <v>227820.05</v>
      </c>
      <c r="AC19" s="37">
        <f t="shared" si="18"/>
        <v>275899.06</v>
      </c>
      <c r="AD19" s="37">
        <f t="shared" si="18"/>
        <v>2573610.0499999998</v>
      </c>
      <c r="AE19" s="37">
        <f t="shared" si="18"/>
        <v>0</v>
      </c>
      <c r="AF19" s="37">
        <f t="shared" si="18"/>
        <v>0</v>
      </c>
      <c r="AG19" s="37">
        <f t="shared" si="18"/>
        <v>0</v>
      </c>
      <c r="AH19" s="37">
        <f t="shared" si="18"/>
        <v>0</v>
      </c>
      <c r="AI19" s="37">
        <f t="shared" si="18"/>
        <v>0</v>
      </c>
      <c r="AJ19" s="37">
        <f t="shared" si="18"/>
        <v>0</v>
      </c>
      <c r="AK19" s="37">
        <f t="shared" ref="AK19:BP19" si="19">+SUM(AK20:AK20)</f>
        <v>0</v>
      </c>
      <c r="AL19" s="37">
        <f t="shared" si="19"/>
        <v>0</v>
      </c>
      <c r="AM19" s="37">
        <f t="shared" si="19"/>
        <v>0</v>
      </c>
      <c r="AN19" s="37">
        <f t="shared" si="19"/>
        <v>0</v>
      </c>
      <c r="AO19" s="37">
        <f t="shared" si="19"/>
        <v>0</v>
      </c>
      <c r="AP19" s="37">
        <f t="shared" si="19"/>
        <v>0</v>
      </c>
      <c r="AQ19" s="37">
        <f t="shared" si="19"/>
        <v>0</v>
      </c>
      <c r="AR19" s="37">
        <f t="shared" si="19"/>
        <v>0</v>
      </c>
      <c r="AS19" s="37">
        <f t="shared" si="19"/>
        <v>0</v>
      </c>
      <c r="AT19" s="37">
        <f t="shared" si="19"/>
        <v>0</v>
      </c>
      <c r="AU19" s="37">
        <f t="shared" si="19"/>
        <v>0</v>
      </c>
      <c r="AV19" s="37">
        <f t="shared" si="19"/>
        <v>0</v>
      </c>
      <c r="AW19" s="37">
        <f t="shared" si="19"/>
        <v>0</v>
      </c>
      <c r="AX19" s="37">
        <f t="shared" si="19"/>
        <v>0</v>
      </c>
      <c r="AY19" s="37">
        <f t="shared" si="19"/>
        <v>0</v>
      </c>
      <c r="AZ19" s="37">
        <f t="shared" si="19"/>
        <v>0</v>
      </c>
      <c r="BA19" s="37">
        <f t="shared" si="19"/>
        <v>0</v>
      </c>
      <c r="BB19" s="37">
        <f t="shared" si="19"/>
        <v>0</v>
      </c>
      <c r="BC19" s="37">
        <f t="shared" si="19"/>
        <v>0</v>
      </c>
      <c r="BD19" s="37">
        <f t="shared" si="19"/>
        <v>0</v>
      </c>
      <c r="BE19" s="37">
        <f t="shared" si="19"/>
        <v>0</v>
      </c>
      <c r="BF19" s="37">
        <f t="shared" si="19"/>
        <v>0</v>
      </c>
      <c r="BG19" s="37">
        <f t="shared" si="19"/>
        <v>0</v>
      </c>
      <c r="BH19" s="37">
        <f t="shared" si="19"/>
        <v>0</v>
      </c>
      <c r="BI19" s="37">
        <f t="shared" si="19"/>
        <v>0</v>
      </c>
      <c r="BJ19" s="37">
        <f t="shared" si="19"/>
        <v>0</v>
      </c>
      <c r="BK19" s="37">
        <f t="shared" si="19"/>
        <v>0</v>
      </c>
      <c r="BL19" s="37">
        <f t="shared" si="19"/>
        <v>0</v>
      </c>
      <c r="BM19" s="37">
        <f t="shared" si="19"/>
        <v>0</v>
      </c>
      <c r="BN19" s="37">
        <f t="shared" si="19"/>
        <v>0</v>
      </c>
      <c r="BO19" s="37">
        <f t="shared" si="19"/>
        <v>0</v>
      </c>
      <c r="BP19" s="37">
        <f t="shared" si="19"/>
        <v>0</v>
      </c>
      <c r="BQ19" s="37">
        <f t="shared" ref="BQ19:CV19" si="20">+SUM(BQ20:BQ20)</f>
        <v>0</v>
      </c>
      <c r="BR19" s="37">
        <f t="shared" si="20"/>
        <v>0</v>
      </c>
      <c r="BS19" s="37">
        <f t="shared" si="20"/>
        <v>0</v>
      </c>
      <c r="BT19" s="37">
        <f t="shared" si="20"/>
        <v>0</v>
      </c>
      <c r="BU19" s="37">
        <f t="shared" si="20"/>
        <v>0</v>
      </c>
      <c r="BV19" s="37">
        <f t="shared" si="20"/>
        <v>0</v>
      </c>
      <c r="BW19" s="37">
        <f t="shared" si="20"/>
        <v>0</v>
      </c>
      <c r="BX19" s="37">
        <f t="shared" si="20"/>
        <v>0</v>
      </c>
      <c r="BY19" s="37">
        <f t="shared" si="20"/>
        <v>0</v>
      </c>
      <c r="BZ19" s="37">
        <f t="shared" si="20"/>
        <v>0</v>
      </c>
      <c r="CA19" s="37">
        <f t="shared" si="20"/>
        <v>0</v>
      </c>
      <c r="CB19" s="37">
        <f t="shared" si="20"/>
        <v>0</v>
      </c>
      <c r="CC19" s="37">
        <f t="shared" si="20"/>
        <v>0</v>
      </c>
      <c r="CD19" s="37">
        <f t="shared" si="20"/>
        <v>0</v>
      </c>
      <c r="CE19" s="37">
        <f t="shared" si="20"/>
        <v>0</v>
      </c>
      <c r="CF19" s="37">
        <f t="shared" si="20"/>
        <v>0</v>
      </c>
      <c r="CG19" s="37">
        <f t="shared" si="20"/>
        <v>0</v>
      </c>
      <c r="CH19" s="37">
        <f t="shared" si="20"/>
        <v>0</v>
      </c>
      <c r="CI19" s="37">
        <f t="shared" si="20"/>
        <v>0</v>
      </c>
      <c r="CJ19" s="37">
        <f t="shared" si="20"/>
        <v>0</v>
      </c>
      <c r="CK19" s="37">
        <f t="shared" si="20"/>
        <v>0</v>
      </c>
      <c r="CL19" s="37">
        <f t="shared" si="20"/>
        <v>0</v>
      </c>
      <c r="CM19" s="37">
        <f t="shared" si="20"/>
        <v>0</v>
      </c>
      <c r="CN19" s="37">
        <f t="shared" si="20"/>
        <v>0</v>
      </c>
      <c r="CO19" s="37">
        <f t="shared" si="20"/>
        <v>0</v>
      </c>
      <c r="CP19" s="37">
        <f t="shared" si="20"/>
        <v>0</v>
      </c>
      <c r="CQ19" s="37">
        <f t="shared" si="20"/>
        <v>0</v>
      </c>
      <c r="CR19" s="37">
        <f t="shared" si="20"/>
        <v>0</v>
      </c>
      <c r="CS19" s="37">
        <f t="shared" si="20"/>
        <v>0</v>
      </c>
      <c r="CT19" s="37">
        <f t="shared" si="20"/>
        <v>0</v>
      </c>
      <c r="CU19" s="37">
        <f t="shared" si="20"/>
        <v>0</v>
      </c>
      <c r="CV19" s="37">
        <f t="shared" si="20"/>
        <v>0</v>
      </c>
      <c r="CW19" s="37">
        <f t="shared" ref="CW19:EB19" si="21">+SUM(CW20:CW20)</f>
        <v>0</v>
      </c>
      <c r="CX19" s="37">
        <f t="shared" si="21"/>
        <v>0</v>
      </c>
      <c r="CY19" s="37">
        <f t="shared" si="21"/>
        <v>0</v>
      </c>
      <c r="CZ19" s="37">
        <f t="shared" si="21"/>
        <v>0</v>
      </c>
      <c r="DA19" s="37">
        <f t="shared" si="21"/>
        <v>0</v>
      </c>
      <c r="DB19" s="37">
        <f t="shared" si="21"/>
        <v>0</v>
      </c>
      <c r="DC19" s="37">
        <f t="shared" si="21"/>
        <v>0</v>
      </c>
      <c r="DD19" s="37">
        <f t="shared" si="21"/>
        <v>0</v>
      </c>
      <c r="DE19" s="37">
        <f t="shared" si="21"/>
        <v>0</v>
      </c>
      <c r="DF19" s="37">
        <f t="shared" si="21"/>
        <v>0</v>
      </c>
      <c r="DG19" s="37">
        <f t="shared" si="21"/>
        <v>0</v>
      </c>
      <c r="DH19" s="37">
        <f t="shared" si="21"/>
        <v>0</v>
      </c>
      <c r="DI19" s="37">
        <f t="shared" si="21"/>
        <v>0</v>
      </c>
      <c r="DJ19" s="37">
        <f t="shared" si="21"/>
        <v>0</v>
      </c>
      <c r="DK19" s="37">
        <f t="shared" si="21"/>
        <v>0</v>
      </c>
      <c r="DL19" s="37">
        <f t="shared" si="21"/>
        <v>0</v>
      </c>
      <c r="DM19" s="37">
        <f t="shared" si="21"/>
        <v>0</v>
      </c>
      <c r="DN19" s="37">
        <f t="shared" si="21"/>
        <v>0</v>
      </c>
      <c r="DO19" s="37">
        <f t="shared" si="21"/>
        <v>0</v>
      </c>
      <c r="DP19" s="37">
        <f t="shared" si="21"/>
        <v>0</v>
      </c>
      <c r="DQ19" s="37">
        <f t="shared" si="21"/>
        <v>0</v>
      </c>
      <c r="DR19" s="37">
        <f t="shared" si="21"/>
        <v>0</v>
      </c>
      <c r="DS19" s="37">
        <f t="shared" si="21"/>
        <v>0</v>
      </c>
      <c r="DT19" s="37">
        <f t="shared" si="21"/>
        <v>0</v>
      </c>
      <c r="DU19" s="37">
        <f t="shared" si="21"/>
        <v>0</v>
      </c>
      <c r="DV19" s="37">
        <f t="shared" si="21"/>
        <v>0</v>
      </c>
      <c r="DW19" s="37">
        <f t="shared" si="21"/>
        <v>0</v>
      </c>
      <c r="DX19" s="37">
        <f t="shared" si="21"/>
        <v>0</v>
      </c>
      <c r="DY19" s="37">
        <f t="shared" si="21"/>
        <v>0</v>
      </c>
      <c r="DZ19" s="37">
        <f t="shared" si="21"/>
        <v>0</v>
      </c>
      <c r="EA19" s="37">
        <f t="shared" si="21"/>
        <v>0</v>
      </c>
      <c r="EB19" s="37">
        <f t="shared" si="21"/>
        <v>0</v>
      </c>
      <c r="EC19" s="37">
        <f t="shared" ref="EC19:FH19" si="22">+SUM(EC20:EC20)</f>
        <v>0</v>
      </c>
      <c r="ED19" s="37">
        <f t="shared" si="22"/>
        <v>0</v>
      </c>
      <c r="EE19" s="37">
        <f t="shared" si="22"/>
        <v>0</v>
      </c>
      <c r="EF19" s="37">
        <f t="shared" si="22"/>
        <v>0</v>
      </c>
      <c r="EG19" s="37">
        <f t="shared" si="22"/>
        <v>0</v>
      </c>
      <c r="EH19" s="37">
        <f t="shared" si="22"/>
        <v>0</v>
      </c>
      <c r="EI19" s="37">
        <f t="shared" si="22"/>
        <v>0</v>
      </c>
      <c r="EJ19" s="37">
        <f t="shared" si="22"/>
        <v>0</v>
      </c>
      <c r="EK19" s="37">
        <f t="shared" si="22"/>
        <v>0</v>
      </c>
      <c r="EL19" s="37">
        <f t="shared" si="22"/>
        <v>0</v>
      </c>
      <c r="EM19" s="37">
        <f t="shared" si="22"/>
        <v>0</v>
      </c>
      <c r="EN19" s="37">
        <f t="shared" si="22"/>
        <v>0</v>
      </c>
      <c r="EO19" s="37">
        <f t="shared" si="22"/>
        <v>0</v>
      </c>
      <c r="EP19" s="37">
        <f t="shared" si="22"/>
        <v>0</v>
      </c>
      <c r="EQ19" s="37">
        <f t="shared" si="22"/>
        <v>0</v>
      </c>
      <c r="ER19" s="37">
        <f t="shared" si="22"/>
        <v>0</v>
      </c>
      <c r="ES19" s="37">
        <f t="shared" si="22"/>
        <v>0</v>
      </c>
      <c r="ET19" s="37">
        <f t="shared" si="22"/>
        <v>0</v>
      </c>
      <c r="EU19" s="37">
        <f t="shared" si="22"/>
        <v>0</v>
      </c>
      <c r="EV19" s="37">
        <f t="shared" si="22"/>
        <v>0</v>
      </c>
      <c r="EW19" s="37">
        <f t="shared" si="22"/>
        <v>0</v>
      </c>
      <c r="EX19" s="37">
        <f t="shared" si="22"/>
        <v>0</v>
      </c>
      <c r="EY19" s="37">
        <f t="shared" si="22"/>
        <v>0</v>
      </c>
      <c r="EZ19" s="37">
        <f t="shared" si="22"/>
        <v>0</v>
      </c>
      <c r="FA19" s="37">
        <f t="shared" si="22"/>
        <v>0</v>
      </c>
      <c r="FB19" s="37">
        <f t="shared" si="22"/>
        <v>0</v>
      </c>
      <c r="FC19" s="37">
        <f t="shared" si="22"/>
        <v>0</v>
      </c>
      <c r="FD19" s="37">
        <f t="shared" si="22"/>
        <v>0</v>
      </c>
      <c r="FE19" s="37">
        <f t="shared" si="22"/>
        <v>0</v>
      </c>
      <c r="FF19" s="37">
        <f t="shared" si="22"/>
        <v>0</v>
      </c>
      <c r="FG19" s="37">
        <f t="shared" si="22"/>
        <v>0</v>
      </c>
      <c r="FH19" s="37">
        <f t="shared" si="22"/>
        <v>0</v>
      </c>
      <c r="FI19" s="37">
        <f t="shared" ref="FI19:GN19" si="23">+SUM(FI20:FI20)</f>
        <v>0</v>
      </c>
      <c r="FJ19" s="37">
        <f t="shared" si="23"/>
        <v>0</v>
      </c>
      <c r="FK19" s="37">
        <f t="shared" si="23"/>
        <v>0</v>
      </c>
      <c r="FL19" s="37">
        <f t="shared" si="23"/>
        <v>0</v>
      </c>
      <c r="FM19" s="37">
        <f t="shared" si="23"/>
        <v>0</v>
      </c>
      <c r="FN19" s="37">
        <f t="shared" si="23"/>
        <v>0</v>
      </c>
      <c r="FO19" s="37">
        <f t="shared" si="23"/>
        <v>0</v>
      </c>
      <c r="FP19" s="37">
        <f t="shared" si="23"/>
        <v>0</v>
      </c>
      <c r="FQ19" s="37">
        <f t="shared" si="23"/>
        <v>0</v>
      </c>
      <c r="FR19" s="37">
        <f t="shared" si="23"/>
        <v>0</v>
      </c>
      <c r="FS19" s="37">
        <f t="shared" si="23"/>
        <v>0</v>
      </c>
      <c r="FT19" s="37">
        <f t="shared" si="23"/>
        <v>0</v>
      </c>
      <c r="FU19" s="37">
        <f t="shared" si="23"/>
        <v>0</v>
      </c>
      <c r="FV19" s="37">
        <f t="shared" si="23"/>
        <v>0</v>
      </c>
      <c r="FW19" s="37">
        <f t="shared" si="23"/>
        <v>0</v>
      </c>
      <c r="FX19" s="37">
        <f t="shared" si="23"/>
        <v>0</v>
      </c>
      <c r="FY19" s="37">
        <f t="shared" si="23"/>
        <v>0</v>
      </c>
      <c r="FZ19" s="37">
        <f t="shared" si="23"/>
        <v>0</v>
      </c>
      <c r="GA19" s="37">
        <f t="shared" si="23"/>
        <v>0</v>
      </c>
      <c r="GB19" s="37">
        <f t="shared" si="23"/>
        <v>0</v>
      </c>
      <c r="GC19" s="37">
        <f t="shared" si="23"/>
        <v>0</v>
      </c>
      <c r="GD19" s="37">
        <f t="shared" si="23"/>
        <v>0</v>
      </c>
    </row>
    <row r="20" spans="2:186" ht="14.25" customHeight="1" x14ac:dyDescent="0.25">
      <c r="B20" s="78" t="s">
        <v>67</v>
      </c>
      <c r="C20" s="59" t="s">
        <v>18</v>
      </c>
      <c r="D20" s="59" t="s">
        <v>50</v>
      </c>
      <c r="E20" s="42"/>
      <c r="F20" s="42"/>
      <c r="G20" s="42"/>
      <c r="H20" s="42"/>
      <c r="I20" s="42"/>
      <c r="J20" s="42"/>
      <c r="K20" s="42"/>
      <c r="L20" s="42">
        <v>32568.84</v>
      </c>
      <c r="M20" s="42">
        <v>146572.56</v>
      </c>
      <c r="N20" s="42">
        <v>141609.13</v>
      </c>
      <c r="O20" s="42">
        <v>198246.72</v>
      </c>
      <c r="P20" s="42">
        <v>200190.04</v>
      </c>
      <c r="Q20" s="42">
        <v>719187.29</v>
      </c>
      <c r="R20" s="42">
        <v>238087.94</v>
      </c>
      <c r="S20" s="42">
        <v>154509.85</v>
      </c>
      <c r="T20" s="42">
        <v>228834.21</v>
      </c>
      <c r="U20" s="42">
        <v>201374.74</v>
      </c>
      <c r="V20" s="42">
        <v>130356.97</v>
      </c>
      <c r="W20" s="42">
        <v>249944.1</v>
      </c>
      <c r="X20" s="42">
        <v>181267.71</v>
      </c>
      <c r="Y20" s="42">
        <v>241448.92</v>
      </c>
      <c r="Z20" s="42">
        <v>257318.98</v>
      </c>
      <c r="AA20" s="42">
        <v>186747.51999999999</v>
      </c>
      <c r="AB20" s="42">
        <v>227820.05</v>
      </c>
      <c r="AC20" s="42">
        <v>275899.06</v>
      </c>
      <c r="AD20" s="42">
        <v>2573610.0499999998</v>
      </c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3">
        <v>0</v>
      </c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3">
        <v>0</v>
      </c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3">
        <v>0</v>
      </c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>
        <v>0</v>
      </c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>
        <v>0</v>
      </c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>
        <v>0</v>
      </c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>
        <v>0</v>
      </c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>
        <v>0</v>
      </c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>
        <v>0</v>
      </c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>
        <v>0</v>
      </c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  <c r="FP20" s="42"/>
      <c r="FQ20" s="42">
        <v>0</v>
      </c>
      <c r="FR20" s="42"/>
      <c r="FS20" s="42"/>
      <c r="FT20" s="42"/>
      <c r="FU20" s="42"/>
      <c r="FV20" s="42"/>
      <c r="FW20" s="42"/>
      <c r="FX20" s="42"/>
      <c r="FY20" s="42"/>
      <c r="FZ20" s="42"/>
      <c r="GA20" s="42"/>
      <c r="GB20" s="42"/>
      <c r="GC20" s="42"/>
      <c r="GD20" s="42">
        <v>0</v>
      </c>
    </row>
    <row r="21" spans="2:186" ht="4.5" customHeight="1" x14ac:dyDescent="0.25">
      <c r="B21" s="78"/>
      <c r="C21" s="61"/>
      <c r="D21" s="61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67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67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67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</row>
    <row r="22" spans="2:186" ht="14.25" customHeight="1" x14ac:dyDescent="0.25">
      <c r="B22" s="77" t="s">
        <v>25</v>
      </c>
      <c r="C22" s="46"/>
      <c r="D22" s="47"/>
      <c r="E22" s="37">
        <f t="shared" ref="E22:AJ22" si="24">+SUM(E23:E26)</f>
        <v>92076</v>
      </c>
      <c r="F22" s="37">
        <f t="shared" si="24"/>
        <v>80755</v>
      </c>
      <c r="G22" s="37">
        <f t="shared" si="24"/>
        <v>78422</v>
      </c>
      <c r="H22" s="37">
        <f t="shared" si="24"/>
        <v>57041</v>
      </c>
      <c r="I22" s="37">
        <f t="shared" si="24"/>
        <v>88705</v>
      </c>
      <c r="J22" s="37">
        <f t="shared" si="24"/>
        <v>62450</v>
      </c>
      <c r="K22" s="37">
        <f t="shared" si="24"/>
        <v>116199</v>
      </c>
      <c r="L22" s="37">
        <f t="shared" si="24"/>
        <v>92199</v>
      </c>
      <c r="M22" s="37">
        <f t="shared" si="24"/>
        <v>110045</v>
      </c>
      <c r="N22" s="37">
        <f t="shared" si="24"/>
        <v>99847</v>
      </c>
      <c r="O22" s="37">
        <f t="shared" si="24"/>
        <v>100559</v>
      </c>
      <c r="P22" s="37">
        <f t="shared" si="24"/>
        <v>139114</v>
      </c>
      <c r="Q22" s="37">
        <f t="shared" si="24"/>
        <v>1117412</v>
      </c>
      <c r="R22" s="37">
        <f t="shared" si="24"/>
        <v>88179.37000000001</v>
      </c>
      <c r="S22" s="37">
        <f t="shared" si="24"/>
        <v>48273.61</v>
      </c>
      <c r="T22" s="37">
        <f t="shared" si="24"/>
        <v>94875.199999999997</v>
      </c>
      <c r="U22" s="37">
        <f t="shared" si="24"/>
        <v>44375.97</v>
      </c>
      <c r="V22" s="37">
        <f t="shared" si="24"/>
        <v>76908.989999999991</v>
      </c>
      <c r="W22" s="37">
        <f t="shared" si="24"/>
        <v>109804.57</v>
      </c>
      <c r="X22" s="37">
        <f t="shared" si="24"/>
        <v>114646.1</v>
      </c>
      <c r="Y22" s="37">
        <f t="shared" si="24"/>
        <v>110799.05000000002</v>
      </c>
      <c r="Z22" s="37">
        <f t="shared" si="24"/>
        <v>167826.17</v>
      </c>
      <c r="AA22" s="37">
        <f t="shared" si="24"/>
        <v>95565.95</v>
      </c>
      <c r="AB22" s="37">
        <f t="shared" si="24"/>
        <v>80034.149999999994</v>
      </c>
      <c r="AC22" s="37">
        <f t="shared" si="24"/>
        <v>153279.04000000001</v>
      </c>
      <c r="AD22" s="37">
        <f t="shared" si="24"/>
        <v>1184568.17</v>
      </c>
      <c r="AE22" s="37">
        <f t="shared" si="24"/>
        <v>95946</v>
      </c>
      <c r="AF22" s="37">
        <f t="shared" si="24"/>
        <v>51072</v>
      </c>
      <c r="AG22" s="37">
        <f t="shared" si="24"/>
        <v>63515</v>
      </c>
      <c r="AH22" s="37">
        <f t="shared" si="24"/>
        <v>52041</v>
      </c>
      <c r="AI22" s="37">
        <f t="shared" si="24"/>
        <v>111497</v>
      </c>
      <c r="AJ22" s="37">
        <f t="shared" si="24"/>
        <v>161400</v>
      </c>
      <c r="AK22" s="37">
        <f t="shared" ref="AK22:BP22" si="25">+SUM(AK23:AK26)</f>
        <v>73227</v>
      </c>
      <c r="AL22" s="37">
        <f t="shared" si="25"/>
        <v>78242</v>
      </c>
      <c r="AM22" s="37">
        <f t="shared" si="25"/>
        <v>111119</v>
      </c>
      <c r="AN22" s="37">
        <f t="shared" si="25"/>
        <v>171819</v>
      </c>
      <c r="AO22" s="37">
        <f t="shared" si="25"/>
        <v>106057</v>
      </c>
      <c r="AP22" s="37">
        <f t="shared" si="25"/>
        <v>82155</v>
      </c>
      <c r="AQ22" s="37">
        <f t="shared" si="25"/>
        <v>1158090</v>
      </c>
      <c r="AR22" s="37">
        <f t="shared" si="25"/>
        <v>115763</v>
      </c>
      <c r="AS22" s="37">
        <f t="shared" si="25"/>
        <v>130944</v>
      </c>
      <c r="AT22" s="37">
        <f t="shared" si="25"/>
        <v>42286</v>
      </c>
      <c r="AU22" s="37">
        <f t="shared" si="25"/>
        <v>120981</v>
      </c>
      <c r="AV22" s="37">
        <f t="shared" si="25"/>
        <v>65174</v>
      </c>
      <c r="AW22" s="37">
        <f t="shared" si="25"/>
        <v>94775</v>
      </c>
      <c r="AX22" s="37">
        <f t="shared" si="25"/>
        <v>90785</v>
      </c>
      <c r="AY22" s="37">
        <f t="shared" si="25"/>
        <v>166294</v>
      </c>
      <c r="AZ22" s="37">
        <f t="shared" si="25"/>
        <v>124760</v>
      </c>
      <c r="BA22" s="37">
        <f t="shared" si="25"/>
        <v>108038</v>
      </c>
      <c r="BB22" s="37">
        <f t="shared" si="25"/>
        <v>128897</v>
      </c>
      <c r="BC22" s="37">
        <f t="shared" si="25"/>
        <v>86420</v>
      </c>
      <c r="BD22" s="37">
        <f t="shared" si="25"/>
        <v>1275117</v>
      </c>
      <c r="BE22" s="37">
        <f t="shared" si="25"/>
        <v>111677.54000000001</v>
      </c>
      <c r="BF22" s="37">
        <f t="shared" si="25"/>
        <v>119036.754</v>
      </c>
      <c r="BG22" s="37">
        <f t="shared" si="25"/>
        <v>181285</v>
      </c>
      <c r="BH22" s="37">
        <f t="shared" si="25"/>
        <v>85111</v>
      </c>
      <c r="BI22" s="37">
        <f t="shared" si="25"/>
        <v>74376.47</v>
      </c>
      <c r="BJ22" s="37">
        <f t="shared" si="25"/>
        <v>93178.76</v>
      </c>
      <c r="BK22" s="37">
        <f t="shared" si="25"/>
        <v>128188.77</v>
      </c>
      <c r="BL22" s="37">
        <f t="shared" si="25"/>
        <v>183825.53999999998</v>
      </c>
      <c r="BM22" s="37">
        <f t="shared" si="25"/>
        <v>129092</v>
      </c>
      <c r="BN22" s="37">
        <f t="shared" si="25"/>
        <v>200839.82</v>
      </c>
      <c r="BO22" s="37">
        <f t="shared" si="25"/>
        <v>88407.69</v>
      </c>
      <c r="BP22" s="37">
        <f t="shared" si="25"/>
        <v>188595.01</v>
      </c>
      <c r="BQ22" s="37">
        <f t="shared" ref="BQ22:CV22" si="26">+SUM(BQ23:BQ26)</f>
        <v>1583614.3540000001</v>
      </c>
      <c r="BR22" s="37">
        <f t="shared" si="26"/>
        <v>169263.55</v>
      </c>
      <c r="BS22" s="37">
        <f t="shared" si="26"/>
        <v>75482.7</v>
      </c>
      <c r="BT22" s="37">
        <f t="shared" si="26"/>
        <v>69504.709999999992</v>
      </c>
      <c r="BU22" s="37">
        <f t="shared" si="26"/>
        <v>69767.820000000007</v>
      </c>
      <c r="BV22" s="37">
        <f t="shared" si="26"/>
        <v>188054</v>
      </c>
      <c r="BW22" s="37">
        <f t="shared" si="26"/>
        <v>83393.52</v>
      </c>
      <c r="BX22" s="37">
        <f t="shared" si="26"/>
        <v>148380.28</v>
      </c>
      <c r="BY22" s="37">
        <f t="shared" si="26"/>
        <v>156812.09000000003</v>
      </c>
      <c r="BZ22" s="37">
        <f t="shared" si="26"/>
        <v>106878.14000000001</v>
      </c>
      <c r="CA22" s="37">
        <f t="shared" si="26"/>
        <v>128256.19999999998</v>
      </c>
      <c r="CB22" s="37">
        <f t="shared" si="26"/>
        <v>90854.94</v>
      </c>
      <c r="CC22" s="37">
        <f t="shared" si="26"/>
        <v>182288.86000000002</v>
      </c>
      <c r="CD22" s="37">
        <f t="shared" si="26"/>
        <v>1468936.8100000003</v>
      </c>
      <c r="CE22" s="37">
        <f t="shared" si="26"/>
        <v>124747.39</v>
      </c>
      <c r="CF22" s="37">
        <f t="shared" si="26"/>
        <v>48095.740000000005</v>
      </c>
      <c r="CG22" s="37">
        <f t="shared" si="26"/>
        <v>101770.62000000001</v>
      </c>
      <c r="CH22" s="37">
        <f t="shared" si="26"/>
        <v>165418</v>
      </c>
      <c r="CI22" s="37">
        <f t="shared" si="26"/>
        <v>112859</v>
      </c>
      <c r="CJ22" s="37">
        <f t="shared" si="26"/>
        <v>62211</v>
      </c>
      <c r="CK22" s="37">
        <f t="shared" si="26"/>
        <v>133586.41</v>
      </c>
      <c r="CL22" s="37">
        <f t="shared" si="26"/>
        <v>192517.242</v>
      </c>
      <c r="CM22" s="37">
        <f t="shared" si="26"/>
        <v>91329.54</v>
      </c>
      <c r="CN22" s="37">
        <f t="shared" si="26"/>
        <v>211143.04000000001</v>
      </c>
      <c r="CO22" s="37">
        <f t="shared" si="26"/>
        <v>192160.69999999998</v>
      </c>
      <c r="CP22" s="37">
        <f t="shared" si="26"/>
        <v>110002.95</v>
      </c>
      <c r="CQ22" s="37">
        <f t="shared" si="26"/>
        <v>1545841.6319999998</v>
      </c>
      <c r="CR22" s="37">
        <f t="shared" si="26"/>
        <v>194338</v>
      </c>
      <c r="CS22" s="37">
        <f t="shared" si="26"/>
        <v>172124</v>
      </c>
      <c r="CT22" s="37">
        <f t="shared" si="26"/>
        <v>223869</v>
      </c>
      <c r="CU22" s="37">
        <f t="shared" si="26"/>
        <v>188488</v>
      </c>
      <c r="CV22" s="37">
        <f t="shared" si="26"/>
        <v>221474</v>
      </c>
      <c r="CW22" s="37">
        <f t="shared" ref="CW22:EB22" si="27">+SUM(CW23:CW26)</f>
        <v>197886</v>
      </c>
      <c r="CX22" s="37">
        <f t="shared" si="27"/>
        <v>97514</v>
      </c>
      <c r="CY22" s="37">
        <f t="shared" si="27"/>
        <v>306438</v>
      </c>
      <c r="CZ22" s="37">
        <f t="shared" si="27"/>
        <v>232716</v>
      </c>
      <c r="DA22" s="37">
        <f t="shared" si="27"/>
        <v>221941</v>
      </c>
      <c r="DB22" s="37">
        <f t="shared" si="27"/>
        <v>262403</v>
      </c>
      <c r="DC22" s="37">
        <f t="shared" si="27"/>
        <v>202554</v>
      </c>
      <c r="DD22" s="37">
        <f t="shared" si="27"/>
        <v>2521745</v>
      </c>
      <c r="DE22" s="37">
        <f t="shared" si="27"/>
        <v>140885.65</v>
      </c>
      <c r="DF22" s="37">
        <f t="shared" si="27"/>
        <v>143886.83000000002</v>
      </c>
      <c r="DG22" s="37">
        <f t="shared" si="27"/>
        <v>82009.11</v>
      </c>
      <c r="DH22" s="37">
        <f t="shared" si="27"/>
        <v>41096.379999999997</v>
      </c>
      <c r="DI22" s="37">
        <f t="shared" si="27"/>
        <v>135942.12</v>
      </c>
      <c r="DJ22" s="37">
        <f t="shared" si="27"/>
        <v>137548.28999999998</v>
      </c>
      <c r="DK22" s="37">
        <f t="shared" si="27"/>
        <v>136124.04999999999</v>
      </c>
      <c r="DL22" s="37">
        <f t="shared" si="27"/>
        <v>225123.93</v>
      </c>
      <c r="DM22" s="37">
        <f t="shared" si="27"/>
        <v>175959.22000000003</v>
      </c>
      <c r="DN22" s="37">
        <f t="shared" si="27"/>
        <v>154585.93</v>
      </c>
      <c r="DO22" s="37">
        <f t="shared" si="27"/>
        <v>121572.78</v>
      </c>
      <c r="DP22" s="37">
        <f t="shared" si="27"/>
        <v>80408.89</v>
      </c>
      <c r="DQ22" s="37">
        <f t="shared" si="27"/>
        <v>1575143.1799999997</v>
      </c>
      <c r="DR22" s="37">
        <f t="shared" si="27"/>
        <v>147211.82999999999</v>
      </c>
      <c r="DS22" s="37">
        <f t="shared" si="27"/>
        <v>133570.18000000002</v>
      </c>
      <c r="DT22" s="37">
        <f t="shared" si="27"/>
        <v>156560.34</v>
      </c>
      <c r="DU22" s="37">
        <f t="shared" si="27"/>
        <v>124732.40999999999</v>
      </c>
      <c r="DV22" s="37">
        <f t="shared" si="27"/>
        <v>180501.15</v>
      </c>
      <c r="DW22" s="37">
        <f t="shared" si="27"/>
        <v>95738.63</v>
      </c>
      <c r="DX22" s="37">
        <f t="shared" si="27"/>
        <v>189680.17</v>
      </c>
      <c r="DY22" s="37">
        <f t="shared" si="27"/>
        <v>200840.89</v>
      </c>
      <c r="DZ22" s="37">
        <f t="shared" si="27"/>
        <v>211832.08000000002</v>
      </c>
      <c r="EA22" s="37">
        <f t="shared" si="27"/>
        <v>191481.67</v>
      </c>
      <c r="EB22" s="37">
        <f t="shared" si="27"/>
        <v>186013.42</v>
      </c>
      <c r="EC22" s="37">
        <f t="shared" ref="EC22:FH22" si="28">+SUM(EC23:EC26)</f>
        <v>132543.09</v>
      </c>
      <c r="ED22" s="37">
        <f t="shared" si="28"/>
        <v>1950705.86</v>
      </c>
      <c r="EE22" s="37">
        <f t="shared" si="28"/>
        <v>152984.28999999995</v>
      </c>
      <c r="EF22" s="37">
        <f t="shared" si="28"/>
        <v>118504.93000000001</v>
      </c>
      <c r="EG22" s="37">
        <f t="shared" si="28"/>
        <v>196653.56999999998</v>
      </c>
      <c r="EH22" s="37">
        <f t="shared" si="28"/>
        <v>186204.14</v>
      </c>
      <c r="EI22" s="37">
        <f t="shared" si="28"/>
        <v>69051.86</v>
      </c>
      <c r="EJ22" s="37">
        <f t="shared" si="28"/>
        <v>237405.78</v>
      </c>
      <c r="EK22" s="37">
        <f t="shared" si="28"/>
        <v>170791.09</v>
      </c>
      <c r="EL22" s="37">
        <f t="shared" si="28"/>
        <v>124032.52999999998</v>
      </c>
      <c r="EM22" s="37">
        <f t="shared" si="28"/>
        <v>174450.1</v>
      </c>
      <c r="EN22" s="37">
        <f t="shared" si="28"/>
        <v>163441.65</v>
      </c>
      <c r="EO22" s="37">
        <f t="shared" si="28"/>
        <v>239050.01</v>
      </c>
      <c r="EP22" s="37">
        <f t="shared" si="28"/>
        <v>297439.49</v>
      </c>
      <c r="EQ22" s="37">
        <f t="shared" si="28"/>
        <v>2130009.44</v>
      </c>
      <c r="ER22" s="37">
        <f t="shared" si="28"/>
        <v>86742.63</v>
      </c>
      <c r="ES22" s="37">
        <f t="shared" si="28"/>
        <v>158438.50099999999</v>
      </c>
      <c r="ET22" s="37">
        <f t="shared" si="28"/>
        <v>112419.49</v>
      </c>
      <c r="EU22" s="37">
        <f t="shared" si="28"/>
        <v>102313.67000000001</v>
      </c>
      <c r="EV22" s="37">
        <f t="shared" si="28"/>
        <v>199982.91999999995</v>
      </c>
      <c r="EW22" s="37">
        <f t="shared" si="28"/>
        <v>188164.25</v>
      </c>
      <c r="EX22" s="37">
        <f t="shared" si="28"/>
        <v>291671.62</v>
      </c>
      <c r="EY22" s="37">
        <f t="shared" si="28"/>
        <v>252323.21999999997</v>
      </c>
      <c r="EZ22" s="37">
        <f t="shared" si="28"/>
        <v>268265.77</v>
      </c>
      <c r="FA22" s="37">
        <f t="shared" si="28"/>
        <v>342338.53999999992</v>
      </c>
      <c r="FB22" s="37">
        <f t="shared" si="28"/>
        <v>339219.91000000003</v>
      </c>
      <c r="FC22" s="37">
        <f t="shared" si="28"/>
        <v>339641.73</v>
      </c>
      <c r="FD22" s="37">
        <f t="shared" si="28"/>
        <v>2681522.2510000002</v>
      </c>
      <c r="FE22" s="37">
        <f t="shared" si="28"/>
        <v>165132.89000000001</v>
      </c>
      <c r="FF22" s="37">
        <f t="shared" si="28"/>
        <v>329372.07</v>
      </c>
      <c r="FG22" s="37">
        <f t="shared" si="28"/>
        <v>240026.44</v>
      </c>
      <c r="FH22" s="37">
        <f t="shared" si="28"/>
        <v>277430.98</v>
      </c>
      <c r="FI22" s="37">
        <f t="shared" ref="FI22:GN22" si="29">+SUM(FI23:FI26)</f>
        <v>336218.32000000007</v>
      </c>
      <c r="FJ22" s="37">
        <f t="shared" si="29"/>
        <v>224901.2</v>
      </c>
      <c r="FK22" s="37">
        <f t="shared" si="29"/>
        <v>284114.92</v>
      </c>
      <c r="FL22" s="37">
        <f t="shared" si="29"/>
        <v>346238.77000000008</v>
      </c>
      <c r="FM22" s="37">
        <f t="shared" si="29"/>
        <v>162671.43</v>
      </c>
      <c r="FN22" s="37">
        <f t="shared" si="29"/>
        <v>225168.38</v>
      </c>
      <c r="FO22" s="37">
        <f t="shared" si="29"/>
        <v>229233.55000000002</v>
      </c>
      <c r="FP22" s="37">
        <f t="shared" si="29"/>
        <v>377302.88</v>
      </c>
      <c r="FQ22" s="37">
        <f t="shared" si="29"/>
        <v>3197811.8299999996</v>
      </c>
      <c r="FR22" s="37">
        <f t="shared" si="29"/>
        <v>118169.84999999999</v>
      </c>
      <c r="FS22" s="37">
        <f t="shared" si="29"/>
        <v>125928.58</v>
      </c>
      <c r="FT22" s="37">
        <f t="shared" si="29"/>
        <v>132934.13</v>
      </c>
      <c r="FU22" s="37">
        <f t="shared" si="29"/>
        <v>190672.15000000002</v>
      </c>
      <c r="FV22" s="37">
        <f t="shared" si="29"/>
        <v>193727.73</v>
      </c>
      <c r="FW22" s="37">
        <f t="shared" si="29"/>
        <v>161508.41</v>
      </c>
      <c r="FX22" s="37">
        <f t="shared" si="29"/>
        <v>106943.56999999999</v>
      </c>
      <c r="FY22" s="37">
        <f t="shared" si="29"/>
        <v>109644.79000000001</v>
      </c>
      <c r="FZ22" s="37">
        <f t="shared" si="29"/>
        <v>119507.01</v>
      </c>
      <c r="GA22" s="37">
        <f t="shared" si="29"/>
        <v>119458.58999999998</v>
      </c>
      <c r="GB22" s="37">
        <f t="shared" si="29"/>
        <v>163902.93000000005</v>
      </c>
      <c r="GC22" s="37">
        <f t="shared" si="29"/>
        <v>300255.84999999998</v>
      </c>
      <c r="GD22" s="37">
        <f t="shared" si="29"/>
        <v>1842653.5899999999</v>
      </c>
    </row>
    <row r="23" spans="2:186" ht="14.25" customHeight="1" x14ac:dyDescent="0.25">
      <c r="B23" s="91" t="s">
        <v>24</v>
      </c>
      <c r="C23" s="93" t="s">
        <v>18</v>
      </c>
      <c r="D23" s="59" t="s">
        <v>49</v>
      </c>
      <c r="E23" s="42">
        <v>92076</v>
      </c>
      <c r="F23" s="42">
        <v>80755</v>
      </c>
      <c r="G23" s="42">
        <v>52922</v>
      </c>
      <c r="H23" s="42">
        <v>57041</v>
      </c>
      <c r="I23" s="42">
        <v>88705</v>
      </c>
      <c r="J23" s="42">
        <v>62450</v>
      </c>
      <c r="K23" s="42">
        <v>116199</v>
      </c>
      <c r="L23" s="42">
        <v>92199</v>
      </c>
      <c r="M23" s="42">
        <v>85522</v>
      </c>
      <c r="N23" s="42">
        <v>99847</v>
      </c>
      <c r="O23" s="42">
        <v>100559</v>
      </c>
      <c r="P23" s="42">
        <v>139114</v>
      </c>
      <c r="Q23" s="42">
        <v>1067389</v>
      </c>
      <c r="R23" s="42">
        <v>71004.790000000008</v>
      </c>
      <c r="S23" s="42">
        <v>48273.61</v>
      </c>
      <c r="T23" s="42">
        <v>94875.199999999997</v>
      </c>
      <c r="U23" s="42">
        <v>44375.97</v>
      </c>
      <c r="V23" s="42">
        <v>76908.989999999991</v>
      </c>
      <c r="W23" s="42">
        <v>109804.57</v>
      </c>
      <c r="X23" s="42">
        <v>114646.1</v>
      </c>
      <c r="Y23" s="42">
        <v>78822.450000000012</v>
      </c>
      <c r="Z23" s="42">
        <v>163858.17000000001</v>
      </c>
      <c r="AA23" s="42">
        <v>88537.25</v>
      </c>
      <c r="AB23" s="42">
        <v>80034.149999999994</v>
      </c>
      <c r="AC23" s="42">
        <v>153279.04000000001</v>
      </c>
      <c r="AD23" s="42">
        <v>1124420.29</v>
      </c>
      <c r="AE23" s="42">
        <v>95946</v>
      </c>
      <c r="AF23" s="42">
        <v>51072</v>
      </c>
      <c r="AG23" s="42">
        <v>63515</v>
      </c>
      <c r="AH23" s="42">
        <v>52041</v>
      </c>
      <c r="AI23" s="42">
        <v>111497</v>
      </c>
      <c r="AJ23" s="42">
        <v>133253</v>
      </c>
      <c r="AK23" s="42">
        <v>67199</v>
      </c>
      <c r="AL23" s="42">
        <v>78242</v>
      </c>
      <c r="AM23" s="42">
        <v>104224</v>
      </c>
      <c r="AN23" s="42">
        <v>171819</v>
      </c>
      <c r="AO23" s="42">
        <v>95134</v>
      </c>
      <c r="AP23" s="42">
        <v>82155</v>
      </c>
      <c r="AQ23" s="42">
        <v>1106097</v>
      </c>
      <c r="AR23" s="42">
        <v>115763</v>
      </c>
      <c r="AS23" s="42">
        <v>116345</v>
      </c>
      <c r="AT23" s="42">
        <v>42286</v>
      </c>
      <c r="AU23" s="42">
        <v>120981</v>
      </c>
      <c r="AV23" s="42">
        <v>46419</v>
      </c>
      <c r="AW23" s="42">
        <v>94775</v>
      </c>
      <c r="AX23" s="42">
        <v>90785</v>
      </c>
      <c r="AY23" s="42">
        <v>161294</v>
      </c>
      <c r="AZ23" s="42">
        <v>124760</v>
      </c>
      <c r="BA23" s="42">
        <v>103013</v>
      </c>
      <c r="BB23" s="42">
        <v>108461</v>
      </c>
      <c r="BC23" s="42">
        <v>86420</v>
      </c>
      <c r="BD23" s="43">
        <v>1211302</v>
      </c>
      <c r="BE23" s="42">
        <v>111677.54000000001</v>
      </c>
      <c r="BF23" s="42">
        <v>119036.754</v>
      </c>
      <c r="BG23" s="42">
        <v>157704</v>
      </c>
      <c r="BH23" s="42">
        <v>85111</v>
      </c>
      <c r="BI23" s="42">
        <v>74376.47</v>
      </c>
      <c r="BJ23" s="42">
        <v>75390.759999999995</v>
      </c>
      <c r="BK23" s="42">
        <v>128188.77</v>
      </c>
      <c r="BL23" s="42">
        <v>183825.53999999998</v>
      </c>
      <c r="BM23" s="42">
        <v>129092</v>
      </c>
      <c r="BN23" s="42">
        <v>200839.82</v>
      </c>
      <c r="BO23" s="42">
        <v>88407.69</v>
      </c>
      <c r="BP23" s="42">
        <v>170102.75</v>
      </c>
      <c r="BQ23" s="42">
        <v>1523753.094</v>
      </c>
      <c r="BR23" s="42">
        <v>169263.55</v>
      </c>
      <c r="BS23" s="42">
        <v>75482.7</v>
      </c>
      <c r="BT23" s="42">
        <v>69504.709999999992</v>
      </c>
      <c r="BU23" s="42">
        <v>58021.820000000007</v>
      </c>
      <c r="BV23" s="42">
        <v>188054</v>
      </c>
      <c r="BW23" s="42">
        <v>83393.52</v>
      </c>
      <c r="BX23" s="42">
        <v>124815.18</v>
      </c>
      <c r="BY23" s="42">
        <v>156812.09000000003</v>
      </c>
      <c r="BZ23" s="42">
        <v>106878.14000000001</v>
      </c>
      <c r="CA23" s="42">
        <v>128256.19999999998</v>
      </c>
      <c r="CB23" s="42">
        <v>90854.94</v>
      </c>
      <c r="CC23" s="42">
        <v>154191.86000000002</v>
      </c>
      <c r="CD23" s="42">
        <v>1405528.7100000002</v>
      </c>
      <c r="CE23" s="42">
        <v>97695.64</v>
      </c>
      <c r="CF23" s="42">
        <v>48095.740000000005</v>
      </c>
      <c r="CG23" s="42">
        <v>75334.98000000001</v>
      </c>
      <c r="CH23" s="42">
        <v>165418</v>
      </c>
      <c r="CI23" s="42">
        <v>112859</v>
      </c>
      <c r="CJ23" s="42">
        <v>62211</v>
      </c>
      <c r="CK23" s="42">
        <v>129141.41</v>
      </c>
      <c r="CL23" s="42">
        <v>175254.04199999999</v>
      </c>
      <c r="CM23" s="42">
        <v>91329.54</v>
      </c>
      <c r="CN23" s="42">
        <v>160915</v>
      </c>
      <c r="CO23" s="42">
        <v>192160.69999999998</v>
      </c>
      <c r="CP23" s="42">
        <v>110002.95</v>
      </c>
      <c r="CQ23" s="42">
        <v>1420418.0019999999</v>
      </c>
      <c r="CR23" s="42">
        <v>150985</v>
      </c>
      <c r="CS23" s="42">
        <v>99665</v>
      </c>
      <c r="CT23" s="42">
        <v>206723</v>
      </c>
      <c r="CU23" s="42">
        <v>140278</v>
      </c>
      <c r="CV23" s="42">
        <v>166817</v>
      </c>
      <c r="CW23" s="42">
        <v>126847</v>
      </c>
      <c r="CX23" s="42">
        <v>85614</v>
      </c>
      <c r="CY23" s="42">
        <v>230136</v>
      </c>
      <c r="CZ23" s="42">
        <v>172536</v>
      </c>
      <c r="DA23" s="42">
        <v>158471</v>
      </c>
      <c r="DB23" s="42">
        <v>194216</v>
      </c>
      <c r="DC23" s="42">
        <v>179545</v>
      </c>
      <c r="DD23" s="42">
        <v>1911833</v>
      </c>
      <c r="DE23" s="42">
        <v>140885.65</v>
      </c>
      <c r="DF23" s="42">
        <v>143886.83000000002</v>
      </c>
      <c r="DG23" s="42">
        <v>82009.11</v>
      </c>
      <c r="DH23" s="42">
        <v>41096.379999999997</v>
      </c>
      <c r="DI23" s="42">
        <v>135942.12</v>
      </c>
      <c r="DJ23" s="42">
        <v>137548.28999999998</v>
      </c>
      <c r="DK23" s="42">
        <v>136124.04999999999</v>
      </c>
      <c r="DL23" s="42">
        <v>225123.93</v>
      </c>
      <c r="DM23" s="42">
        <v>171186.21000000002</v>
      </c>
      <c r="DN23" s="42">
        <v>154585.93</v>
      </c>
      <c r="DO23" s="42">
        <v>121572.78</v>
      </c>
      <c r="DP23" s="42">
        <v>80408.89</v>
      </c>
      <c r="DQ23" s="42">
        <v>1570370.1699999997</v>
      </c>
      <c r="DR23" s="42">
        <v>134374</v>
      </c>
      <c r="DS23" s="42">
        <v>133570.18000000002</v>
      </c>
      <c r="DT23" s="42">
        <v>156560.34</v>
      </c>
      <c r="DU23" s="42">
        <v>124732.40999999999</v>
      </c>
      <c r="DV23" s="42">
        <v>180501.15</v>
      </c>
      <c r="DW23" s="42">
        <v>95738.63</v>
      </c>
      <c r="DX23" s="42">
        <v>163458.68000000002</v>
      </c>
      <c r="DY23" s="42">
        <v>132097.52000000002</v>
      </c>
      <c r="DZ23" s="42">
        <v>135058.33000000002</v>
      </c>
      <c r="EA23" s="42">
        <v>191481.67</v>
      </c>
      <c r="EB23" s="42">
        <v>163592.66</v>
      </c>
      <c r="EC23" s="42">
        <v>132543.09</v>
      </c>
      <c r="ED23" s="42">
        <v>1743708.6600000001</v>
      </c>
      <c r="EE23" s="42">
        <v>152984.28999999995</v>
      </c>
      <c r="EF23" s="42">
        <v>118504.93000000001</v>
      </c>
      <c r="EG23" s="42">
        <v>196653.56999999998</v>
      </c>
      <c r="EH23" s="42">
        <v>186204.14</v>
      </c>
      <c r="EI23" s="42">
        <v>69051.86</v>
      </c>
      <c r="EJ23" s="42">
        <v>237405.78</v>
      </c>
      <c r="EK23" s="42">
        <v>170791.09</v>
      </c>
      <c r="EL23" s="42">
        <v>109388.07999999999</v>
      </c>
      <c r="EM23" s="42">
        <v>159285.69</v>
      </c>
      <c r="EN23" s="42">
        <v>163441.65</v>
      </c>
      <c r="EO23" s="42">
        <v>217879</v>
      </c>
      <c r="EP23" s="42">
        <v>297439.49</v>
      </c>
      <c r="EQ23" s="42">
        <v>2079029.5699999998</v>
      </c>
      <c r="ER23" s="42">
        <v>86742.63</v>
      </c>
      <c r="ES23" s="42">
        <v>158438.50099999999</v>
      </c>
      <c r="ET23" s="42">
        <v>112419.49</v>
      </c>
      <c r="EU23" s="42">
        <v>102313.67000000001</v>
      </c>
      <c r="EV23" s="42">
        <v>199982.91999999995</v>
      </c>
      <c r="EW23" s="42">
        <v>122295.29000000001</v>
      </c>
      <c r="EX23" s="42">
        <v>185450.11</v>
      </c>
      <c r="EY23" s="42">
        <v>202652.3</v>
      </c>
      <c r="EZ23" s="42">
        <v>173865.78000000003</v>
      </c>
      <c r="FA23" s="42">
        <v>342338.53999999992</v>
      </c>
      <c r="FB23" s="42">
        <v>189119.28</v>
      </c>
      <c r="FC23" s="42">
        <v>270327.95999999996</v>
      </c>
      <c r="FD23" s="42">
        <v>2145946.4709999999</v>
      </c>
      <c r="FE23" s="42">
        <v>93644.28</v>
      </c>
      <c r="FF23" s="42">
        <v>232349.29</v>
      </c>
      <c r="FG23" s="42">
        <v>161000.04142119226</v>
      </c>
      <c r="FH23" s="42">
        <v>207159.14999999997</v>
      </c>
      <c r="FI23" s="42">
        <v>238356.35</v>
      </c>
      <c r="FJ23" s="42">
        <v>104697.20999999999</v>
      </c>
      <c r="FK23" s="42">
        <v>186399.37</v>
      </c>
      <c r="FL23" s="42">
        <v>281110.92000000004</v>
      </c>
      <c r="FM23" s="42">
        <v>121911.73</v>
      </c>
      <c r="FN23" s="42">
        <v>74210.149999999994</v>
      </c>
      <c r="FO23" s="42">
        <v>108642.14000000001</v>
      </c>
      <c r="FP23" s="42">
        <v>244984.01</v>
      </c>
      <c r="FQ23" s="42">
        <v>2054464.6414211921</v>
      </c>
      <c r="FR23" s="42">
        <v>118169.84999999999</v>
      </c>
      <c r="FS23" s="42">
        <v>125928.58</v>
      </c>
      <c r="FT23" s="42">
        <v>132934.13</v>
      </c>
      <c r="FU23" s="42">
        <v>190672.15000000002</v>
      </c>
      <c r="FV23" s="42">
        <v>98954.590000000026</v>
      </c>
      <c r="FW23" s="42">
        <v>161508.41</v>
      </c>
      <c r="FX23" s="42">
        <v>106943.56999999999</v>
      </c>
      <c r="FY23" s="42">
        <v>84970.650000000009</v>
      </c>
      <c r="FZ23" s="42">
        <v>119507.01</v>
      </c>
      <c r="GA23" s="42">
        <v>119458.58999999998</v>
      </c>
      <c r="GB23" s="42">
        <v>163902.93000000005</v>
      </c>
      <c r="GC23" s="42">
        <v>161612.47</v>
      </c>
      <c r="GD23" s="42">
        <v>1584562.93</v>
      </c>
    </row>
    <row r="24" spans="2:186" ht="14.25" customHeight="1" x14ac:dyDescent="0.25">
      <c r="B24" s="96"/>
      <c r="C24" s="93"/>
      <c r="D24" s="59" t="s">
        <v>50</v>
      </c>
      <c r="E24" s="42"/>
      <c r="F24" s="42"/>
      <c r="G24" s="42">
        <v>25500</v>
      </c>
      <c r="H24" s="42"/>
      <c r="I24" s="42"/>
      <c r="J24" s="42"/>
      <c r="K24" s="42"/>
      <c r="L24" s="42"/>
      <c r="M24" s="42">
        <v>24523</v>
      </c>
      <c r="N24" s="42"/>
      <c r="O24" s="42"/>
      <c r="P24" s="42"/>
      <c r="Q24" s="42">
        <v>50023</v>
      </c>
      <c r="R24" s="42">
        <v>17174.580000000002</v>
      </c>
      <c r="S24" s="42"/>
      <c r="T24" s="42"/>
      <c r="U24" s="42"/>
      <c r="V24" s="42"/>
      <c r="W24" s="42"/>
      <c r="X24" s="42"/>
      <c r="Y24" s="42">
        <v>31976.6</v>
      </c>
      <c r="Z24" s="42"/>
      <c r="AA24" s="42">
        <v>7028.7</v>
      </c>
      <c r="AB24" s="42"/>
      <c r="AC24" s="42"/>
      <c r="AD24" s="42">
        <v>56179.88</v>
      </c>
      <c r="AE24" s="42"/>
      <c r="AF24" s="42"/>
      <c r="AG24" s="42"/>
      <c r="AH24" s="42"/>
      <c r="AI24" s="42"/>
      <c r="AJ24" s="42">
        <v>28147</v>
      </c>
      <c r="AK24" s="42">
        <v>6028</v>
      </c>
      <c r="AL24" s="42"/>
      <c r="AM24" s="42">
        <v>6895</v>
      </c>
      <c r="AN24" s="42"/>
      <c r="AO24" s="42">
        <v>10923</v>
      </c>
      <c r="AP24" s="42"/>
      <c r="AQ24" s="42">
        <v>51993</v>
      </c>
      <c r="AR24" s="42"/>
      <c r="AS24" s="42">
        <v>14599</v>
      </c>
      <c r="AT24" s="42"/>
      <c r="AU24" s="42"/>
      <c r="AV24" s="42">
        <v>18755</v>
      </c>
      <c r="AW24" s="42"/>
      <c r="AX24" s="42"/>
      <c r="AY24" s="42">
        <v>5000</v>
      </c>
      <c r="AZ24" s="42"/>
      <c r="BA24" s="42">
        <v>5025</v>
      </c>
      <c r="BB24" s="42">
        <v>20436</v>
      </c>
      <c r="BC24" s="42"/>
      <c r="BD24" s="42">
        <v>63815</v>
      </c>
      <c r="BE24" s="42"/>
      <c r="BF24" s="42"/>
      <c r="BG24" s="42">
        <v>23581</v>
      </c>
      <c r="BH24" s="42"/>
      <c r="BI24" s="42"/>
      <c r="BJ24" s="42">
        <v>17788</v>
      </c>
      <c r="BK24" s="42"/>
      <c r="BL24" s="42"/>
      <c r="BM24" s="42"/>
      <c r="BN24" s="42"/>
      <c r="BO24" s="42"/>
      <c r="BP24" s="42">
        <v>18492.259999999998</v>
      </c>
      <c r="BQ24" s="43">
        <v>59861.259999999995</v>
      </c>
      <c r="BR24" s="42"/>
      <c r="BS24" s="42"/>
      <c r="BT24" s="42"/>
      <c r="BU24" s="42"/>
      <c r="BV24" s="42"/>
      <c r="BW24" s="42"/>
      <c r="BX24" s="42">
        <v>23565.1</v>
      </c>
      <c r="BY24" s="42"/>
      <c r="BZ24" s="42"/>
      <c r="CA24" s="42"/>
      <c r="CB24" s="42"/>
      <c r="CC24" s="42">
        <v>28097</v>
      </c>
      <c r="CD24" s="42">
        <v>51662.1</v>
      </c>
      <c r="CE24" s="42">
        <v>27051.75</v>
      </c>
      <c r="CF24" s="42"/>
      <c r="CG24" s="42">
        <v>26435.64</v>
      </c>
      <c r="CH24" s="42"/>
      <c r="CI24" s="42"/>
      <c r="CJ24" s="42"/>
      <c r="CK24" s="42">
        <v>4445</v>
      </c>
      <c r="CL24" s="42">
        <v>17263.2</v>
      </c>
      <c r="CM24" s="42"/>
      <c r="CN24" s="42">
        <v>50228.04</v>
      </c>
      <c r="CO24" s="42"/>
      <c r="CP24" s="42"/>
      <c r="CQ24" s="42">
        <v>125423.63</v>
      </c>
      <c r="CR24" s="42">
        <v>43353</v>
      </c>
      <c r="CS24" s="42">
        <v>72459</v>
      </c>
      <c r="CT24" s="42">
        <v>17146</v>
      </c>
      <c r="CU24" s="42">
        <v>33852</v>
      </c>
      <c r="CV24" s="42">
        <v>54657</v>
      </c>
      <c r="CW24" s="42">
        <v>71039</v>
      </c>
      <c r="CX24" s="42">
        <v>11900</v>
      </c>
      <c r="CY24" s="42">
        <v>76302</v>
      </c>
      <c r="CZ24" s="42">
        <v>60180</v>
      </c>
      <c r="DA24" s="42">
        <v>63470</v>
      </c>
      <c r="DB24" s="42">
        <v>35901</v>
      </c>
      <c r="DC24" s="42">
        <v>23009</v>
      </c>
      <c r="DD24" s="42">
        <v>563268</v>
      </c>
      <c r="DE24" s="42"/>
      <c r="DF24" s="42"/>
      <c r="DG24" s="42"/>
      <c r="DH24" s="42"/>
      <c r="DI24" s="42"/>
      <c r="DJ24" s="42"/>
      <c r="DK24" s="42"/>
      <c r="DL24" s="42"/>
      <c r="DM24" s="42">
        <v>4773.01</v>
      </c>
      <c r="DN24" s="42"/>
      <c r="DO24" s="42"/>
      <c r="DP24" s="42"/>
      <c r="DQ24" s="42">
        <v>4773.01</v>
      </c>
      <c r="DR24" s="42">
        <v>12837.83</v>
      </c>
      <c r="DS24" s="42"/>
      <c r="DT24" s="42"/>
      <c r="DU24" s="42"/>
      <c r="DV24" s="42"/>
      <c r="DW24" s="42"/>
      <c r="DX24" s="42">
        <v>26221.489999999998</v>
      </c>
      <c r="DY24" s="42">
        <v>68743.37</v>
      </c>
      <c r="DZ24" s="42">
        <v>76773.75</v>
      </c>
      <c r="EA24" s="42"/>
      <c r="EB24" s="42">
        <v>22420.760000000002</v>
      </c>
      <c r="EC24" s="42"/>
      <c r="ED24" s="42">
        <v>206997.2</v>
      </c>
      <c r="EE24" s="42"/>
      <c r="EF24" s="42"/>
      <c r="EG24" s="42"/>
      <c r="EH24" s="42"/>
      <c r="EI24" s="42"/>
      <c r="EJ24" s="42"/>
      <c r="EK24" s="42"/>
      <c r="EL24" s="42">
        <v>14644.45</v>
      </c>
      <c r="EM24" s="42">
        <v>15164.41</v>
      </c>
      <c r="EN24" s="42"/>
      <c r="EO24" s="42">
        <v>21171.010000000009</v>
      </c>
      <c r="EP24" s="42"/>
      <c r="EQ24" s="42">
        <v>50979.87000000001</v>
      </c>
      <c r="ER24" s="42"/>
      <c r="ES24" s="42"/>
      <c r="ET24" s="42"/>
      <c r="EU24" s="42"/>
      <c r="EV24" s="42"/>
      <c r="EW24" s="42">
        <v>65868.959999999992</v>
      </c>
      <c r="EX24" s="42">
        <v>106221.51000000001</v>
      </c>
      <c r="EY24" s="42">
        <v>34487.340000000004</v>
      </c>
      <c r="EZ24" s="42">
        <v>94399.99</v>
      </c>
      <c r="FA24" s="42"/>
      <c r="FB24" s="42">
        <v>150100.63</v>
      </c>
      <c r="FC24" s="42">
        <v>56615</v>
      </c>
      <c r="FD24" s="42">
        <v>507693.43</v>
      </c>
      <c r="FE24" s="42">
        <v>71488.61</v>
      </c>
      <c r="FF24" s="42">
        <v>97022.78</v>
      </c>
      <c r="FG24" s="42">
        <v>79026.398578807726</v>
      </c>
      <c r="FH24" s="42">
        <v>70271.83</v>
      </c>
      <c r="FI24" s="42">
        <v>84055.82</v>
      </c>
      <c r="FJ24" s="42">
        <v>120203.99</v>
      </c>
      <c r="FK24" s="42">
        <v>97715.55</v>
      </c>
      <c r="FL24" s="42">
        <v>64823.649999999994</v>
      </c>
      <c r="FM24" s="42">
        <v>40759.699999999997</v>
      </c>
      <c r="FN24" s="42">
        <v>150958.23000000001</v>
      </c>
      <c r="FO24" s="42">
        <v>120591.41</v>
      </c>
      <c r="FP24" s="42">
        <v>132318.87</v>
      </c>
      <c r="FQ24" s="42">
        <v>1129236.8385788077</v>
      </c>
      <c r="FR24" s="42"/>
      <c r="FS24" s="42"/>
      <c r="FT24" s="42"/>
      <c r="FU24" s="42"/>
      <c r="FV24" s="42">
        <v>94773.139999999985</v>
      </c>
      <c r="FW24" s="42"/>
      <c r="FX24" s="42"/>
      <c r="FY24" s="42">
        <v>24674.14</v>
      </c>
      <c r="FZ24" s="42"/>
      <c r="GA24" s="42"/>
      <c r="GB24" s="42"/>
      <c r="GC24" s="42">
        <v>138643.38</v>
      </c>
      <c r="GD24" s="42">
        <v>258090.65999999997</v>
      </c>
    </row>
    <row r="25" spans="2:186" ht="14.25" customHeight="1" x14ac:dyDescent="0.25">
      <c r="B25" s="92"/>
      <c r="C25" s="93"/>
      <c r="D25" s="59" t="s">
        <v>66</v>
      </c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>
        <v>0</v>
      </c>
      <c r="R25" s="42"/>
      <c r="S25" s="42"/>
      <c r="T25" s="42"/>
      <c r="U25" s="42"/>
      <c r="V25" s="42"/>
      <c r="W25" s="42"/>
      <c r="X25" s="42"/>
      <c r="Y25" s="42"/>
      <c r="Z25" s="42">
        <v>3968</v>
      </c>
      <c r="AA25" s="42"/>
      <c r="AB25" s="42"/>
      <c r="AC25" s="42"/>
      <c r="AD25" s="42">
        <v>3968</v>
      </c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>
        <v>0</v>
      </c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>
        <v>0</v>
      </c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>
        <v>0</v>
      </c>
      <c r="BR25" s="42"/>
      <c r="BS25" s="42"/>
      <c r="BT25" s="42"/>
      <c r="BU25" s="42">
        <v>11746</v>
      </c>
      <c r="BV25" s="42"/>
      <c r="BW25" s="42"/>
      <c r="BX25" s="42"/>
      <c r="BY25" s="42"/>
      <c r="BZ25" s="42"/>
      <c r="CA25" s="42"/>
      <c r="CB25" s="42"/>
      <c r="CC25" s="42"/>
      <c r="CD25" s="42">
        <v>11746</v>
      </c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>
        <v>0</v>
      </c>
      <c r="CR25" s="42"/>
      <c r="CS25" s="42"/>
      <c r="CT25" s="42"/>
      <c r="CU25" s="42">
        <v>14358</v>
      </c>
      <c r="CV25" s="42"/>
      <c r="CW25" s="42"/>
      <c r="CX25" s="42"/>
      <c r="CY25" s="42"/>
      <c r="CZ25" s="42"/>
      <c r="DA25" s="42"/>
      <c r="DB25" s="42">
        <v>32286</v>
      </c>
      <c r="DC25" s="42"/>
      <c r="DD25" s="42">
        <v>46644</v>
      </c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>
        <v>0</v>
      </c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>
        <v>0</v>
      </c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>
        <v>0</v>
      </c>
      <c r="ER25" s="42"/>
      <c r="ES25" s="42"/>
      <c r="ET25" s="42"/>
      <c r="EU25" s="42"/>
      <c r="EV25" s="42"/>
      <c r="EW25" s="42"/>
      <c r="EX25" s="42"/>
      <c r="EY25" s="42">
        <v>15183.58</v>
      </c>
      <c r="EZ25" s="42"/>
      <c r="FA25" s="42"/>
      <c r="FB25" s="42"/>
      <c r="FC25" s="42">
        <v>12698.77</v>
      </c>
      <c r="FD25" s="42">
        <v>27882.35</v>
      </c>
      <c r="FE25" s="42"/>
      <c r="FF25" s="42"/>
      <c r="FG25" s="42"/>
      <c r="FH25" s="42"/>
      <c r="FI25" s="42">
        <v>13806.15</v>
      </c>
      <c r="FJ25" s="42"/>
      <c r="FK25" s="42"/>
      <c r="FL25" s="42">
        <v>304.2</v>
      </c>
      <c r="FM25" s="42"/>
      <c r="FN25" s="42"/>
      <c r="FO25" s="42"/>
      <c r="FP25" s="42"/>
      <c r="FQ25" s="42">
        <v>14110.35</v>
      </c>
      <c r="FR25" s="42"/>
      <c r="FS25" s="42"/>
      <c r="FT25" s="42"/>
      <c r="FU25" s="42"/>
      <c r="FV25" s="42"/>
      <c r="FW25" s="42"/>
      <c r="FX25" s="42"/>
      <c r="FY25" s="42"/>
      <c r="FZ25" s="42"/>
      <c r="GA25" s="42"/>
      <c r="GB25" s="42"/>
      <c r="GC25" s="42"/>
      <c r="GD25" s="42">
        <v>0</v>
      </c>
    </row>
    <row r="26" spans="2:186" ht="3.5" customHeight="1" x14ac:dyDescent="0.25">
      <c r="B26" s="79"/>
      <c r="C26" s="61"/>
      <c r="D26" s="61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</row>
    <row r="27" spans="2:186" ht="14.25" customHeight="1" x14ac:dyDescent="0.25">
      <c r="B27" s="77" t="s">
        <v>32</v>
      </c>
      <c r="C27" s="46"/>
      <c r="D27" s="47"/>
      <c r="E27" s="37">
        <f t="shared" ref="E27:AJ27" si="30">+SUM(E28:E32)</f>
        <v>0</v>
      </c>
      <c r="F27" s="37">
        <f t="shared" si="30"/>
        <v>0</v>
      </c>
      <c r="G27" s="37">
        <f t="shared" si="30"/>
        <v>0</v>
      </c>
      <c r="H27" s="37">
        <f t="shared" si="30"/>
        <v>0</v>
      </c>
      <c r="I27" s="37">
        <f t="shared" si="30"/>
        <v>0</v>
      </c>
      <c r="J27" s="37">
        <f t="shared" si="30"/>
        <v>0</v>
      </c>
      <c r="K27" s="37">
        <f t="shared" si="30"/>
        <v>0</v>
      </c>
      <c r="L27" s="37">
        <f t="shared" si="30"/>
        <v>0</v>
      </c>
      <c r="M27" s="37">
        <f t="shared" si="30"/>
        <v>0</v>
      </c>
      <c r="N27" s="37">
        <f t="shared" si="30"/>
        <v>0</v>
      </c>
      <c r="O27" s="37">
        <f t="shared" si="30"/>
        <v>0</v>
      </c>
      <c r="P27" s="37">
        <f t="shared" si="30"/>
        <v>0</v>
      </c>
      <c r="Q27" s="37">
        <f t="shared" si="30"/>
        <v>0</v>
      </c>
      <c r="R27" s="37">
        <f t="shared" si="30"/>
        <v>0</v>
      </c>
      <c r="S27" s="37">
        <f t="shared" si="30"/>
        <v>0</v>
      </c>
      <c r="T27" s="37">
        <f t="shared" si="30"/>
        <v>0</v>
      </c>
      <c r="U27" s="37">
        <f t="shared" si="30"/>
        <v>0</v>
      </c>
      <c r="V27" s="37">
        <f t="shared" si="30"/>
        <v>0</v>
      </c>
      <c r="W27" s="37">
        <f t="shared" si="30"/>
        <v>0</v>
      </c>
      <c r="X27" s="37">
        <f t="shared" si="30"/>
        <v>22055.9</v>
      </c>
      <c r="Y27" s="37">
        <f t="shared" si="30"/>
        <v>0</v>
      </c>
      <c r="Z27" s="37">
        <f t="shared" si="30"/>
        <v>11760</v>
      </c>
      <c r="AA27" s="37">
        <f t="shared" si="30"/>
        <v>0</v>
      </c>
      <c r="AB27" s="37">
        <f t="shared" si="30"/>
        <v>0</v>
      </c>
      <c r="AC27" s="37">
        <f t="shared" si="30"/>
        <v>0</v>
      </c>
      <c r="AD27" s="37">
        <f t="shared" si="30"/>
        <v>33815.9</v>
      </c>
      <c r="AE27" s="37">
        <f t="shared" si="30"/>
        <v>0</v>
      </c>
      <c r="AF27" s="37">
        <f t="shared" si="30"/>
        <v>0</v>
      </c>
      <c r="AG27" s="37">
        <f t="shared" si="30"/>
        <v>0</v>
      </c>
      <c r="AH27" s="37">
        <f t="shared" si="30"/>
        <v>0</v>
      </c>
      <c r="AI27" s="37">
        <f t="shared" si="30"/>
        <v>0</v>
      </c>
      <c r="AJ27" s="37">
        <f t="shared" si="30"/>
        <v>0</v>
      </c>
      <c r="AK27" s="37">
        <f t="shared" ref="AK27:BP27" si="31">+SUM(AK28:AK32)</f>
        <v>0</v>
      </c>
      <c r="AL27" s="37">
        <f t="shared" si="31"/>
        <v>0</v>
      </c>
      <c r="AM27" s="37">
        <f t="shared" si="31"/>
        <v>0</v>
      </c>
      <c r="AN27" s="37">
        <f t="shared" si="31"/>
        <v>0</v>
      </c>
      <c r="AO27" s="37">
        <f t="shared" si="31"/>
        <v>0</v>
      </c>
      <c r="AP27" s="37">
        <f t="shared" si="31"/>
        <v>0</v>
      </c>
      <c r="AQ27" s="37">
        <f t="shared" si="31"/>
        <v>0</v>
      </c>
      <c r="AR27" s="37">
        <f t="shared" si="31"/>
        <v>0</v>
      </c>
      <c r="AS27" s="37">
        <f t="shared" si="31"/>
        <v>0</v>
      </c>
      <c r="AT27" s="37">
        <f t="shared" si="31"/>
        <v>0</v>
      </c>
      <c r="AU27" s="37">
        <f t="shared" si="31"/>
        <v>0</v>
      </c>
      <c r="AV27" s="37">
        <f t="shared" si="31"/>
        <v>0</v>
      </c>
      <c r="AW27" s="37">
        <f t="shared" si="31"/>
        <v>0</v>
      </c>
      <c r="AX27" s="37">
        <f t="shared" si="31"/>
        <v>0</v>
      </c>
      <c r="AY27" s="37">
        <f t="shared" si="31"/>
        <v>0</v>
      </c>
      <c r="AZ27" s="37">
        <f t="shared" si="31"/>
        <v>0</v>
      </c>
      <c r="BA27" s="37">
        <f t="shared" si="31"/>
        <v>0</v>
      </c>
      <c r="BB27" s="37">
        <f t="shared" si="31"/>
        <v>0</v>
      </c>
      <c r="BC27" s="37">
        <f t="shared" si="31"/>
        <v>0</v>
      </c>
      <c r="BD27" s="37">
        <f t="shared" si="31"/>
        <v>0</v>
      </c>
      <c r="BE27" s="37">
        <f t="shared" si="31"/>
        <v>0</v>
      </c>
      <c r="BF27" s="37">
        <f t="shared" si="31"/>
        <v>0</v>
      </c>
      <c r="BG27" s="37">
        <f t="shared" si="31"/>
        <v>0</v>
      </c>
      <c r="BH27" s="37">
        <f t="shared" si="31"/>
        <v>0</v>
      </c>
      <c r="BI27" s="37">
        <f t="shared" si="31"/>
        <v>0</v>
      </c>
      <c r="BJ27" s="37">
        <f t="shared" si="31"/>
        <v>0</v>
      </c>
      <c r="BK27" s="37">
        <f t="shared" si="31"/>
        <v>0</v>
      </c>
      <c r="BL27" s="37">
        <f t="shared" si="31"/>
        <v>0</v>
      </c>
      <c r="BM27" s="37">
        <f t="shared" si="31"/>
        <v>0</v>
      </c>
      <c r="BN27" s="37">
        <f t="shared" si="31"/>
        <v>0</v>
      </c>
      <c r="BO27" s="37">
        <f t="shared" si="31"/>
        <v>0</v>
      </c>
      <c r="BP27" s="37">
        <f t="shared" si="31"/>
        <v>0</v>
      </c>
      <c r="BQ27" s="37">
        <f t="shared" ref="BQ27:CV27" si="32">+SUM(BQ28:BQ32)</f>
        <v>0</v>
      </c>
      <c r="BR27" s="37">
        <f t="shared" si="32"/>
        <v>0</v>
      </c>
      <c r="BS27" s="37">
        <f t="shared" si="32"/>
        <v>0</v>
      </c>
      <c r="BT27" s="37">
        <f t="shared" si="32"/>
        <v>0</v>
      </c>
      <c r="BU27" s="37">
        <f t="shared" si="32"/>
        <v>0</v>
      </c>
      <c r="BV27" s="37">
        <f t="shared" si="32"/>
        <v>0</v>
      </c>
      <c r="BW27" s="37">
        <f t="shared" si="32"/>
        <v>0</v>
      </c>
      <c r="BX27" s="37">
        <f t="shared" si="32"/>
        <v>0</v>
      </c>
      <c r="BY27" s="37">
        <f t="shared" si="32"/>
        <v>0</v>
      </c>
      <c r="BZ27" s="37">
        <f t="shared" si="32"/>
        <v>0</v>
      </c>
      <c r="CA27" s="37">
        <f t="shared" si="32"/>
        <v>0</v>
      </c>
      <c r="CB27" s="37">
        <f t="shared" si="32"/>
        <v>0</v>
      </c>
      <c r="CC27" s="37">
        <f t="shared" si="32"/>
        <v>0</v>
      </c>
      <c r="CD27" s="37">
        <f t="shared" si="32"/>
        <v>0</v>
      </c>
      <c r="CE27" s="37">
        <f t="shared" si="32"/>
        <v>0</v>
      </c>
      <c r="CF27" s="37">
        <f t="shared" si="32"/>
        <v>0</v>
      </c>
      <c r="CG27" s="37">
        <f t="shared" si="32"/>
        <v>0</v>
      </c>
      <c r="CH27" s="37">
        <f t="shared" si="32"/>
        <v>0</v>
      </c>
      <c r="CI27" s="37">
        <f t="shared" si="32"/>
        <v>0</v>
      </c>
      <c r="CJ27" s="37">
        <f t="shared" si="32"/>
        <v>0</v>
      </c>
      <c r="CK27" s="37">
        <f t="shared" si="32"/>
        <v>0</v>
      </c>
      <c r="CL27" s="37">
        <f t="shared" si="32"/>
        <v>0</v>
      </c>
      <c r="CM27" s="37">
        <f t="shared" si="32"/>
        <v>0</v>
      </c>
      <c r="CN27" s="37">
        <f t="shared" si="32"/>
        <v>0</v>
      </c>
      <c r="CO27" s="37">
        <f t="shared" si="32"/>
        <v>0</v>
      </c>
      <c r="CP27" s="37">
        <f t="shared" si="32"/>
        <v>0</v>
      </c>
      <c r="CQ27" s="37">
        <f t="shared" si="32"/>
        <v>0</v>
      </c>
      <c r="CR27" s="37">
        <f t="shared" si="32"/>
        <v>0</v>
      </c>
      <c r="CS27" s="37">
        <f t="shared" si="32"/>
        <v>0</v>
      </c>
      <c r="CT27" s="37">
        <f t="shared" si="32"/>
        <v>0</v>
      </c>
      <c r="CU27" s="37">
        <f t="shared" si="32"/>
        <v>0</v>
      </c>
      <c r="CV27" s="37">
        <f t="shared" si="32"/>
        <v>0</v>
      </c>
      <c r="CW27" s="37">
        <f t="shared" ref="CW27:EB27" si="33">+SUM(CW28:CW32)</f>
        <v>0</v>
      </c>
      <c r="CX27" s="37">
        <f t="shared" si="33"/>
        <v>0</v>
      </c>
      <c r="CY27" s="37">
        <f t="shared" si="33"/>
        <v>0</v>
      </c>
      <c r="CZ27" s="37">
        <f t="shared" si="33"/>
        <v>0</v>
      </c>
      <c r="DA27" s="37">
        <f t="shared" si="33"/>
        <v>0</v>
      </c>
      <c r="DB27" s="37">
        <f t="shared" si="33"/>
        <v>0</v>
      </c>
      <c r="DC27" s="37">
        <f t="shared" si="33"/>
        <v>0</v>
      </c>
      <c r="DD27" s="37">
        <f t="shared" si="33"/>
        <v>0</v>
      </c>
      <c r="DE27" s="37">
        <f t="shared" si="33"/>
        <v>0</v>
      </c>
      <c r="DF27" s="37">
        <f t="shared" si="33"/>
        <v>0</v>
      </c>
      <c r="DG27" s="37">
        <f t="shared" si="33"/>
        <v>0</v>
      </c>
      <c r="DH27" s="37">
        <f t="shared" si="33"/>
        <v>0</v>
      </c>
      <c r="DI27" s="37">
        <f t="shared" si="33"/>
        <v>0</v>
      </c>
      <c r="DJ27" s="37">
        <f t="shared" si="33"/>
        <v>0</v>
      </c>
      <c r="DK27" s="37">
        <f t="shared" si="33"/>
        <v>0</v>
      </c>
      <c r="DL27" s="37">
        <f t="shared" si="33"/>
        <v>0</v>
      </c>
      <c r="DM27" s="37">
        <f t="shared" si="33"/>
        <v>0</v>
      </c>
      <c r="DN27" s="37">
        <f t="shared" si="33"/>
        <v>0</v>
      </c>
      <c r="DO27" s="37">
        <f t="shared" si="33"/>
        <v>0</v>
      </c>
      <c r="DP27" s="37">
        <f t="shared" si="33"/>
        <v>0</v>
      </c>
      <c r="DQ27" s="37">
        <f t="shared" si="33"/>
        <v>0</v>
      </c>
      <c r="DR27" s="37">
        <f t="shared" si="33"/>
        <v>0</v>
      </c>
      <c r="DS27" s="37">
        <f t="shared" si="33"/>
        <v>0</v>
      </c>
      <c r="DT27" s="37">
        <f t="shared" si="33"/>
        <v>0</v>
      </c>
      <c r="DU27" s="37">
        <f t="shared" si="33"/>
        <v>0</v>
      </c>
      <c r="DV27" s="37">
        <f t="shared" si="33"/>
        <v>0</v>
      </c>
      <c r="DW27" s="37">
        <f t="shared" si="33"/>
        <v>0</v>
      </c>
      <c r="DX27" s="37">
        <f t="shared" si="33"/>
        <v>0</v>
      </c>
      <c r="DY27" s="37">
        <f t="shared" si="33"/>
        <v>0</v>
      </c>
      <c r="DZ27" s="37">
        <f t="shared" si="33"/>
        <v>0</v>
      </c>
      <c r="EA27" s="37">
        <f t="shared" si="33"/>
        <v>0</v>
      </c>
      <c r="EB27" s="37">
        <f t="shared" si="33"/>
        <v>0</v>
      </c>
      <c r="EC27" s="37">
        <f t="shared" ref="EC27:FH27" si="34">+SUM(EC28:EC32)</f>
        <v>0</v>
      </c>
      <c r="ED27" s="37">
        <f t="shared" si="34"/>
        <v>0</v>
      </c>
      <c r="EE27" s="37">
        <f t="shared" si="34"/>
        <v>0</v>
      </c>
      <c r="EF27" s="37">
        <f t="shared" si="34"/>
        <v>0</v>
      </c>
      <c r="EG27" s="37">
        <f t="shared" si="34"/>
        <v>0</v>
      </c>
      <c r="EH27" s="37">
        <f t="shared" si="34"/>
        <v>0</v>
      </c>
      <c r="EI27" s="37">
        <f t="shared" si="34"/>
        <v>0</v>
      </c>
      <c r="EJ27" s="37">
        <f t="shared" si="34"/>
        <v>0</v>
      </c>
      <c r="EK27" s="37">
        <f t="shared" si="34"/>
        <v>0</v>
      </c>
      <c r="EL27" s="37">
        <f t="shared" si="34"/>
        <v>0</v>
      </c>
      <c r="EM27" s="37">
        <f t="shared" si="34"/>
        <v>0</v>
      </c>
      <c r="EN27" s="37">
        <f t="shared" si="34"/>
        <v>0</v>
      </c>
      <c r="EO27" s="37">
        <f t="shared" si="34"/>
        <v>0</v>
      </c>
      <c r="EP27" s="37">
        <f t="shared" si="34"/>
        <v>0</v>
      </c>
      <c r="EQ27" s="37">
        <f t="shared" si="34"/>
        <v>0</v>
      </c>
      <c r="ER27" s="37">
        <f t="shared" si="34"/>
        <v>182</v>
      </c>
      <c r="ES27" s="37">
        <f t="shared" si="34"/>
        <v>779</v>
      </c>
      <c r="ET27" s="37">
        <f t="shared" si="34"/>
        <v>1814</v>
      </c>
      <c r="EU27" s="37">
        <f t="shared" si="34"/>
        <v>597</v>
      </c>
      <c r="EV27" s="37">
        <f t="shared" si="34"/>
        <v>762</v>
      </c>
      <c r="EW27" s="37">
        <f t="shared" si="34"/>
        <v>245</v>
      </c>
      <c r="EX27" s="37">
        <f t="shared" si="34"/>
        <v>0</v>
      </c>
      <c r="EY27" s="37">
        <f t="shared" si="34"/>
        <v>0</v>
      </c>
      <c r="EZ27" s="37">
        <f t="shared" si="34"/>
        <v>871</v>
      </c>
      <c r="FA27" s="37">
        <f t="shared" si="34"/>
        <v>0</v>
      </c>
      <c r="FB27" s="37">
        <f t="shared" si="34"/>
        <v>973</v>
      </c>
      <c r="FC27" s="37">
        <f t="shared" si="34"/>
        <v>613</v>
      </c>
      <c r="FD27" s="37">
        <f t="shared" si="34"/>
        <v>6836</v>
      </c>
      <c r="FE27" s="37">
        <f t="shared" si="34"/>
        <v>155</v>
      </c>
      <c r="FF27" s="37">
        <f t="shared" si="34"/>
        <v>0</v>
      </c>
      <c r="FG27" s="37">
        <f t="shared" si="34"/>
        <v>0</v>
      </c>
      <c r="FH27" s="37">
        <f t="shared" si="34"/>
        <v>572</v>
      </c>
      <c r="FI27" s="37">
        <f t="shared" ref="FI27:GN27" si="35">+SUM(FI28:FI32)</f>
        <v>224</v>
      </c>
      <c r="FJ27" s="37">
        <f t="shared" si="35"/>
        <v>220</v>
      </c>
      <c r="FK27" s="37">
        <f t="shared" si="35"/>
        <v>0</v>
      </c>
      <c r="FL27" s="37">
        <f t="shared" si="35"/>
        <v>936</v>
      </c>
      <c r="FM27" s="37">
        <f t="shared" si="35"/>
        <v>0</v>
      </c>
      <c r="FN27" s="37">
        <f t="shared" si="35"/>
        <v>0</v>
      </c>
      <c r="FO27" s="37">
        <f t="shared" si="35"/>
        <v>0</v>
      </c>
      <c r="FP27" s="37">
        <f t="shared" si="35"/>
        <v>350.43</v>
      </c>
      <c r="FQ27" s="37">
        <f t="shared" si="35"/>
        <v>2457.4300000000003</v>
      </c>
      <c r="FR27" s="37">
        <f t="shared" si="35"/>
        <v>949.18</v>
      </c>
      <c r="FS27" s="37">
        <f t="shared" si="35"/>
        <v>0</v>
      </c>
      <c r="FT27" s="37">
        <f t="shared" si="35"/>
        <v>2368.8000000000002</v>
      </c>
      <c r="FU27" s="37">
        <f t="shared" si="35"/>
        <v>406.73</v>
      </c>
      <c r="FV27" s="37">
        <f t="shared" si="35"/>
        <v>283.52</v>
      </c>
      <c r="FW27" s="37">
        <f t="shared" si="35"/>
        <v>219.75</v>
      </c>
      <c r="FX27" s="37">
        <f t="shared" si="35"/>
        <v>0</v>
      </c>
      <c r="FY27" s="37">
        <f t="shared" si="35"/>
        <v>0</v>
      </c>
      <c r="FZ27" s="37">
        <f t="shared" si="35"/>
        <v>0</v>
      </c>
      <c r="GA27" s="37">
        <f t="shared" si="35"/>
        <v>0</v>
      </c>
      <c r="GB27" s="37">
        <f t="shared" si="35"/>
        <v>1970.22</v>
      </c>
      <c r="GC27" s="37">
        <f t="shared" si="35"/>
        <v>11508.9</v>
      </c>
      <c r="GD27" s="37">
        <f t="shared" si="35"/>
        <v>17707.099999999999</v>
      </c>
    </row>
    <row r="28" spans="2:186" ht="5.5" customHeight="1" x14ac:dyDescent="0.25">
      <c r="B28" s="79"/>
      <c r="C28" s="61"/>
      <c r="D28" s="61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67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</row>
    <row r="29" spans="2:186" ht="14.25" customHeight="1" x14ac:dyDescent="0.25">
      <c r="B29" s="91" t="s">
        <v>68</v>
      </c>
      <c r="C29" s="93" t="s">
        <v>18</v>
      </c>
      <c r="D29" s="59" t="s">
        <v>49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>
        <v>0</v>
      </c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>
        <v>0</v>
      </c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3">
        <v>0</v>
      </c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3">
        <v>0</v>
      </c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3">
        <v>0</v>
      </c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>
        <v>0</v>
      </c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>
        <v>0</v>
      </c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>
        <v>0</v>
      </c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>
        <v>0</v>
      </c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>
        <v>0</v>
      </c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>
        <v>0</v>
      </c>
      <c r="ER29" s="42"/>
      <c r="ES29" s="42">
        <v>513</v>
      </c>
      <c r="ET29" s="42">
        <v>579</v>
      </c>
      <c r="EU29" s="42"/>
      <c r="EV29" s="42"/>
      <c r="EW29" s="42"/>
      <c r="EX29" s="42"/>
      <c r="EY29" s="42"/>
      <c r="EZ29" s="42">
        <v>871</v>
      </c>
      <c r="FA29" s="42"/>
      <c r="FB29" s="42">
        <v>973</v>
      </c>
      <c r="FC29" s="42">
        <v>613</v>
      </c>
      <c r="FD29" s="42">
        <v>3549</v>
      </c>
      <c r="FE29" s="42">
        <v>155</v>
      </c>
      <c r="FF29" s="42"/>
      <c r="FG29" s="42"/>
      <c r="FH29" s="42">
        <v>421</v>
      </c>
      <c r="FI29" s="42"/>
      <c r="FJ29" s="42"/>
      <c r="FK29" s="42"/>
      <c r="FL29" s="42"/>
      <c r="FM29" s="42"/>
      <c r="FN29" s="42"/>
      <c r="FO29" s="42"/>
      <c r="FP29" s="42">
        <v>309.69</v>
      </c>
      <c r="FQ29" s="42">
        <v>885.69</v>
      </c>
      <c r="FR29" s="42">
        <v>949.18</v>
      </c>
      <c r="FS29" s="42"/>
      <c r="FT29" s="42">
        <v>872.51</v>
      </c>
      <c r="FU29" s="42"/>
      <c r="FV29" s="42"/>
      <c r="FW29" s="42"/>
      <c r="FX29" s="42"/>
      <c r="FY29" s="42"/>
      <c r="FZ29" s="42"/>
      <c r="GA29" s="42"/>
      <c r="GB29" s="42">
        <v>1970.22</v>
      </c>
      <c r="GC29" s="42">
        <v>933.76</v>
      </c>
      <c r="GD29" s="42">
        <v>4725.67</v>
      </c>
    </row>
    <row r="30" spans="2:186" ht="14.25" customHeight="1" x14ac:dyDescent="0.25">
      <c r="B30" s="96"/>
      <c r="C30" s="93"/>
      <c r="D30" s="59" t="s">
        <v>50</v>
      </c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>
        <v>0</v>
      </c>
      <c r="R30" s="42"/>
      <c r="S30" s="42"/>
      <c r="T30" s="42"/>
      <c r="U30" s="42"/>
      <c r="V30" s="42"/>
      <c r="W30" s="42"/>
      <c r="X30" s="42">
        <v>22055.9</v>
      </c>
      <c r="Y30" s="42"/>
      <c r="Z30" s="42">
        <v>11760</v>
      </c>
      <c r="AA30" s="42"/>
      <c r="AB30" s="42"/>
      <c r="AC30" s="42"/>
      <c r="AD30" s="42">
        <v>33815.9</v>
      </c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3">
        <v>0</v>
      </c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3">
        <v>0</v>
      </c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3">
        <v>0</v>
      </c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>
        <v>0</v>
      </c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>
        <v>0</v>
      </c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>
        <v>0</v>
      </c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>
        <v>0</v>
      </c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>
        <v>0</v>
      </c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>
        <v>0</v>
      </c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>
        <v>0</v>
      </c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  <c r="FP30" s="42"/>
      <c r="FQ30" s="42">
        <v>0</v>
      </c>
      <c r="FR30" s="42"/>
      <c r="FS30" s="42"/>
      <c r="FT30" s="42"/>
      <c r="FU30" s="42"/>
      <c r="FV30" s="42"/>
      <c r="FW30" s="42"/>
      <c r="FX30" s="42"/>
      <c r="FY30" s="42"/>
      <c r="FZ30" s="42"/>
      <c r="GA30" s="42"/>
      <c r="GB30" s="42"/>
      <c r="GC30" s="42">
        <v>10575.14</v>
      </c>
      <c r="GD30" s="42">
        <v>10575.14</v>
      </c>
    </row>
    <row r="31" spans="2:186" ht="14.25" customHeight="1" x14ac:dyDescent="0.25">
      <c r="B31" s="96"/>
      <c r="C31" s="93"/>
      <c r="D31" s="59" t="s">
        <v>51</v>
      </c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>
        <v>0</v>
      </c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>
        <v>0</v>
      </c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3">
        <v>0</v>
      </c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3">
        <v>0</v>
      </c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3">
        <v>0</v>
      </c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>
        <v>0</v>
      </c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>
        <v>0</v>
      </c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>
        <v>0</v>
      </c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>
        <v>0</v>
      </c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>
        <v>0</v>
      </c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>
        <v>0</v>
      </c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>
        <v>0</v>
      </c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  <c r="FP31" s="42">
        <v>40.74</v>
      </c>
      <c r="FQ31" s="42">
        <v>40.74</v>
      </c>
      <c r="FR31" s="42"/>
      <c r="FS31" s="42"/>
      <c r="FT31" s="42"/>
      <c r="FU31" s="42"/>
      <c r="FV31" s="42"/>
      <c r="FW31" s="42"/>
      <c r="FX31" s="42"/>
      <c r="FY31" s="42"/>
      <c r="FZ31" s="42"/>
      <c r="GA31" s="42"/>
      <c r="GB31" s="42"/>
      <c r="GC31" s="42"/>
      <c r="GD31" s="42">
        <v>0</v>
      </c>
    </row>
    <row r="32" spans="2:186" ht="14.25" customHeight="1" x14ac:dyDescent="0.25">
      <c r="B32" s="92"/>
      <c r="C32" s="93"/>
      <c r="D32" s="59" t="s">
        <v>66</v>
      </c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>
        <v>0</v>
      </c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>
        <v>0</v>
      </c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3">
        <v>0</v>
      </c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3">
        <v>0</v>
      </c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3">
        <v>0</v>
      </c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>
        <v>0</v>
      </c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>
        <v>0</v>
      </c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>
        <v>0</v>
      </c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>
        <v>0</v>
      </c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>
        <v>0</v>
      </c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>
        <v>0</v>
      </c>
      <c r="ER32" s="42">
        <v>182</v>
      </c>
      <c r="ES32" s="42">
        <v>266</v>
      </c>
      <c r="ET32" s="42">
        <v>1235</v>
      </c>
      <c r="EU32" s="42">
        <v>597</v>
      </c>
      <c r="EV32" s="42">
        <v>762</v>
      </c>
      <c r="EW32" s="42">
        <v>245</v>
      </c>
      <c r="EX32" s="42"/>
      <c r="EY32" s="42"/>
      <c r="EZ32" s="42"/>
      <c r="FA32" s="42"/>
      <c r="FB32" s="42"/>
      <c r="FC32" s="42"/>
      <c r="FD32" s="42">
        <v>3287</v>
      </c>
      <c r="FE32" s="42"/>
      <c r="FF32" s="42"/>
      <c r="FG32" s="42"/>
      <c r="FH32" s="42">
        <v>151</v>
      </c>
      <c r="FI32" s="42">
        <v>224</v>
      </c>
      <c r="FJ32" s="42">
        <v>220</v>
      </c>
      <c r="FK32" s="42"/>
      <c r="FL32" s="42">
        <v>936</v>
      </c>
      <c r="FM32" s="42"/>
      <c r="FN32" s="42"/>
      <c r="FO32" s="42"/>
      <c r="FP32" s="42"/>
      <c r="FQ32" s="42">
        <v>1531</v>
      </c>
      <c r="FR32" s="42"/>
      <c r="FS32" s="42"/>
      <c r="FT32" s="42">
        <v>1496.29</v>
      </c>
      <c r="FU32" s="42">
        <v>406.73</v>
      </c>
      <c r="FV32" s="42">
        <v>283.52</v>
      </c>
      <c r="FW32" s="42">
        <v>219.75</v>
      </c>
      <c r="FX32" s="42"/>
      <c r="FY32" s="42"/>
      <c r="FZ32" s="42"/>
      <c r="GA32" s="42"/>
      <c r="GB32" s="42"/>
      <c r="GC32" s="42"/>
      <c r="GD32" s="42">
        <v>2406.29</v>
      </c>
    </row>
    <row r="33" spans="2:186" ht="4" customHeight="1" x14ac:dyDescent="0.25">
      <c r="B33" s="79"/>
      <c r="C33" s="61"/>
      <c r="D33" s="61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67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67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67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  <c r="FP33" s="45"/>
      <c r="FQ33" s="45"/>
      <c r="FR33" s="45"/>
      <c r="FS33" s="45"/>
      <c r="FT33" s="45"/>
      <c r="FU33" s="45"/>
      <c r="FV33" s="45"/>
      <c r="FW33" s="45"/>
      <c r="FX33" s="45"/>
      <c r="FY33" s="45"/>
      <c r="FZ33" s="45"/>
      <c r="GA33" s="45"/>
      <c r="GB33" s="45"/>
      <c r="GC33" s="45"/>
      <c r="GD33" s="45"/>
    </row>
    <row r="34" spans="2:186" ht="14" customHeight="1" x14ac:dyDescent="0.25">
      <c r="B34" s="77" t="s">
        <v>20</v>
      </c>
      <c r="C34" s="46"/>
      <c r="D34" s="47"/>
      <c r="E34" s="37">
        <f t="shared" ref="E34:AJ34" si="36">SUM(E35:E42)</f>
        <v>226635</v>
      </c>
      <c r="F34" s="37">
        <f t="shared" si="36"/>
        <v>237097</v>
      </c>
      <c r="G34" s="37">
        <f t="shared" si="36"/>
        <v>304806</v>
      </c>
      <c r="H34" s="37">
        <f t="shared" si="36"/>
        <v>216656</v>
      </c>
      <c r="I34" s="37">
        <f t="shared" si="36"/>
        <v>350179</v>
      </c>
      <c r="J34" s="37">
        <f t="shared" si="36"/>
        <v>379044</v>
      </c>
      <c r="K34" s="37">
        <f t="shared" si="36"/>
        <v>355373</v>
      </c>
      <c r="L34" s="37">
        <f t="shared" si="36"/>
        <v>428211</v>
      </c>
      <c r="M34" s="37">
        <f t="shared" si="36"/>
        <v>339273</v>
      </c>
      <c r="N34" s="37">
        <f t="shared" si="36"/>
        <v>297970</v>
      </c>
      <c r="O34" s="37">
        <f t="shared" si="36"/>
        <v>309751</v>
      </c>
      <c r="P34" s="37">
        <f t="shared" si="36"/>
        <v>370950</v>
      </c>
      <c r="Q34" s="37">
        <f t="shared" si="36"/>
        <v>3815945</v>
      </c>
      <c r="R34" s="37">
        <f t="shared" si="36"/>
        <v>173354.91</v>
      </c>
      <c r="S34" s="37">
        <f t="shared" si="36"/>
        <v>387331.47000000003</v>
      </c>
      <c r="T34" s="37">
        <f t="shared" si="36"/>
        <v>319058.45999999996</v>
      </c>
      <c r="U34" s="37">
        <f t="shared" si="36"/>
        <v>301690.32000000007</v>
      </c>
      <c r="V34" s="37">
        <f t="shared" si="36"/>
        <v>299476.17000000004</v>
      </c>
      <c r="W34" s="37">
        <f t="shared" si="36"/>
        <v>353628.55199999997</v>
      </c>
      <c r="X34" s="37">
        <f t="shared" si="36"/>
        <v>334558.505</v>
      </c>
      <c r="Y34" s="37">
        <f t="shared" si="36"/>
        <v>411659.61500000005</v>
      </c>
      <c r="Z34" s="37">
        <f t="shared" si="36"/>
        <v>263033.99</v>
      </c>
      <c r="AA34" s="37">
        <f t="shared" si="36"/>
        <v>437550.68899999995</v>
      </c>
      <c r="AB34" s="37">
        <f t="shared" si="36"/>
        <v>352908.97499999998</v>
      </c>
      <c r="AC34" s="37">
        <f t="shared" si="36"/>
        <v>208055.375</v>
      </c>
      <c r="AD34" s="37">
        <f t="shared" si="36"/>
        <v>3842307.0310000004</v>
      </c>
      <c r="AE34" s="37">
        <f t="shared" si="36"/>
        <v>307173.90999999997</v>
      </c>
      <c r="AF34" s="37">
        <f t="shared" si="36"/>
        <v>263209.53999999998</v>
      </c>
      <c r="AG34" s="37">
        <f t="shared" si="36"/>
        <v>224994.97999999998</v>
      </c>
      <c r="AH34" s="37">
        <f t="shared" si="36"/>
        <v>280427.31300000002</v>
      </c>
      <c r="AI34" s="37">
        <f t="shared" si="36"/>
        <v>279137.63099999994</v>
      </c>
      <c r="AJ34" s="37">
        <f t="shared" si="36"/>
        <v>299809.18</v>
      </c>
      <c r="AK34" s="37">
        <f t="shared" ref="AK34:BP34" si="37">SUM(AK35:AK42)</f>
        <v>332987.45</v>
      </c>
      <c r="AL34" s="37">
        <f t="shared" si="37"/>
        <v>270970.96499999997</v>
      </c>
      <c r="AM34" s="37">
        <f t="shared" si="37"/>
        <v>382455.93499999994</v>
      </c>
      <c r="AN34" s="37">
        <f t="shared" si="37"/>
        <v>305057.98499999993</v>
      </c>
      <c r="AO34" s="37">
        <f t="shared" si="37"/>
        <v>383707.44500000001</v>
      </c>
      <c r="AP34" s="37">
        <f t="shared" si="37"/>
        <v>155102.01</v>
      </c>
      <c r="AQ34" s="37">
        <f t="shared" si="37"/>
        <v>3485034.3439999996</v>
      </c>
      <c r="AR34" s="37">
        <f t="shared" si="37"/>
        <v>392283.97900000005</v>
      </c>
      <c r="AS34" s="37">
        <f t="shared" si="37"/>
        <v>430362.13</v>
      </c>
      <c r="AT34" s="37">
        <f t="shared" si="37"/>
        <v>267578.52500000002</v>
      </c>
      <c r="AU34" s="37">
        <f t="shared" si="37"/>
        <v>246708.90599999999</v>
      </c>
      <c r="AV34" s="37">
        <f t="shared" si="37"/>
        <v>360144.77799999999</v>
      </c>
      <c r="AW34" s="37">
        <f t="shared" si="37"/>
        <v>379289.61799999996</v>
      </c>
      <c r="AX34" s="37">
        <f t="shared" si="37"/>
        <v>222791.80700000003</v>
      </c>
      <c r="AY34" s="37">
        <f t="shared" si="37"/>
        <v>333840.978</v>
      </c>
      <c r="AZ34" s="37">
        <f t="shared" si="37"/>
        <v>486230.804</v>
      </c>
      <c r="BA34" s="37">
        <f t="shared" si="37"/>
        <v>331582.79000000004</v>
      </c>
      <c r="BB34" s="37">
        <f t="shared" si="37"/>
        <v>358800.24300000002</v>
      </c>
      <c r="BC34" s="37">
        <f t="shared" si="37"/>
        <v>417004.33100000006</v>
      </c>
      <c r="BD34" s="37">
        <f t="shared" si="37"/>
        <v>4226618.8890000004</v>
      </c>
      <c r="BE34" s="37">
        <f t="shared" si="37"/>
        <v>316359.43799999997</v>
      </c>
      <c r="BF34" s="37">
        <f t="shared" si="37"/>
        <v>384218.26</v>
      </c>
      <c r="BG34" s="37">
        <f t="shared" si="37"/>
        <v>425405.95999999996</v>
      </c>
      <c r="BH34" s="37">
        <f t="shared" si="37"/>
        <v>261071.12</v>
      </c>
      <c r="BI34" s="37">
        <f t="shared" si="37"/>
        <v>362147.35099999997</v>
      </c>
      <c r="BJ34" s="37">
        <f t="shared" si="37"/>
        <v>295047.69</v>
      </c>
      <c r="BK34" s="37">
        <f t="shared" si="37"/>
        <v>436471.55</v>
      </c>
      <c r="BL34" s="37">
        <f t="shared" si="37"/>
        <v>457800.33999999997</v>
      </c>
      <c r="BM34" s="37">
        <f t="shared" si="37"/>
        <v>477315.13900000008</v>
      </c>
      <c r="BN34" s="37">
        <f t="shared" si="37"/>
        <v>360976.88</v>
      </c>
      <c r="BO34" s="37">
        <f t="shared" si="37"/>
        <v>497897.39999999991</v>
      </c>
      <c r="BP34" s="37">
        <f t="shared" si="37"/>
        <v>483477.06600000017</v>
      </c>
      <c r="BQ34" s="37">
        <f t="shared" ref="BQ34:CV34" si="38">SUM(BQ35:BQ42)</f>
        <v>4758188.1940000001</v>
      </c>
      <c r="BR34" s="37">
        <f t="shared" si="38"/>
        <v>497604.79</v>
      </c>
      <c r="BS34" s="37">
        <f t="shared" si="38"/>
        <v>222566.74</v>
      </c>
      <c r="BT34" s="37">
        <f t="shared" si="38"/>
        <v>325335.59000000003</v>
      </c>
      <c r="BU34" s="37">
        <f t="shared" si="38"/>
        <v>270144.51999999996</v>
      </c>
      <c r="BV34" s="37">
        <f t="shared" si="38"/>
        <v>225557.05499999996</v>
      </c>
      <c r="BW34" s="37">
        <f t="shared" si="38"/>
        <v>486636.16</v>
      </c>
      <c r="BX34" s="37">
        <f t="shared" si="38"/>
        <v>572844.31999999995</v>
      </c>
      <c r="BY34" s="37">
        <f t="shared" si="38"/>
        <v>394672.06000000011</v>
      </c>
      <c r="BZ34" s="37">
        <f t="shared" si="38"/>
        <v>386024.14000000007</v>
      </c>
      <c r="CA34" s="37">
        <f t="shared" si="38"/>
        <v>424162.18</v>
      </c>
      <c r="CB34" s="37">
        <f t="shared" si="38"/>
        <v>549630.83000000007</v>
      </c>
      <c r="CC34" s="37">
        <f t="shared" si="38"/>
        <v>254338.96999999997</v>
      </c>
      <c r="CD34" s="37">
        <f t="shared" si="38"/>
        <v>4609517.3550000004</v>
      </c>
      <c r="CE34" s="37">
        <f t="shared" si="38"/>
        <v>413552.81099999999</v>
      </c>
      <c r="CF34" s="37">
        <f t="shared" si="38"/>
        <v>393688.57999999996</v>
      </c>
      <c r="CG34" s="37">
        <f t="shared" si="38"/>
        <v>404606.35000000009</v>
      </c>
      <c r="CH34" s="37">
        <f t="shared" si="38"/>
        <v>344090.26999999996</v>
      </c>
      <c r="CI34" s="37">
        <f t="shared" si="38"/>
        <v>381396.25999999995</v>
      </c>
      <c r="CJ34" s="37">
        <f t="shared" si="38"/>
        <v>359476.8</v>
      </c>
      <c r="CK34" s="37">
        <f t="shared" si="38"/>
        <v>368563.68</v>
      </c>
      <c r="CL34" s="37">
        <f t="shared" si="38"/>
        <v>539206.12800000003</v>
      </c>
      <c r="CM34" s="37">
        <f t="shared" si="38"/>
        <v>533848.74300000013</v>
      </c>
      <c r="CN34" s="37">
        <f t="shared" si="38"/>
        <v>521408.42000000004</v>
      </c>
      <c r="CO34" s="37">
        <f t="shared" si="38"/>
        <v>426549.27999999991</v>
      </c>
      <c r="CP34" s="37">
        <f t="shared" si="38"/>
        <v>284741.17</v>
      </c>
      <c r="CQ34" s="37">
        <f t="shared" si="38"/>
        <v>4971128.4920000006</v>
      </c>
      <c r="CR34" s="37">
        <f t="shared" si="38"/>
        <v>394494.00000000006</v>
      </c>
      <c r="CS34" s="37">
        <f t="shared" si="38"/>
        <v>374577.73</v>
      </c>
      <c r="CT34" s="37">
        <f t="shared" si="38"/>
        <v>583949.56000000006</v>
      </c>
      <c r="CU34" s="37">
        <f t="shared" si="38"/>
        <v>625959.98199999996</v>
      </c>
      <c r="CV34" s="37">
        <f t="shared" si="38"/>
        <v>406725.66</v>
      </c>
      <c r="CW34" s="37">
        <f t="shared" ref="CW34:EB34" si="39">SUM(CW35:CW42)</f>
        <v>375089.39399999997</v>
      </c>
      <c r="CX34" s="37">
        <f t="shared" si="39"/>
        <v>543434.07000000007</v>
      </c>
      <c r="CY34" s="37">
        <f t="shared" si="39"/>
        <v>436870.35</v>
      </c>
      <c r="CZ34" s="37">
        <f t="shared" si="39"/>
        <v>466760.56599999993</v>
      </c>
      <c r="DA34" s="37">
        <f t="shared" si="39"/>
        <v>549047.80999999994</v>
      </c>
      <c r="DB34" s="37">
        <f t="shared" si="39"/>
        <v>582209.09899999993</v>
      </c>
      <c r="DC34" s="37">
        <f t="shared" si="39"/>
        <v>510558.09200000006</v>
      </c>
      <c r="DD34" s="37">
        <f t="shared" si="39"/>
        <v>5849676.3129999992</v>
      </c>
      <c r="DE34" s="37">
        <f t="shared" si="39"/>
        <v>327796.57000000007</v>
      </c>
      <c r="DF34" s="37">
        <f t="shared" si="39"/>
        <v>385336.01799999992</v>
      </c>
      <c r="DG34" s="37">
        <f t="shared" si="39"/>
        <v>569870.10999999987</v>
      </c>
      <c r="DH34" s="37">
        <f t="shared" si="39"/>
        <v>634003.7300000001</v>
      </c>
      <c r="DI34" s="37">
        <f t="shared" si="39"/>
        <v>447200.67600000004</v>
      </c>
      <c r="DJ34" s="37">
        <f t="shared" si="39"/>
        <v>448809.08999999997</v>
      </c>
      <c r="DK34" s="37">
        <f t="shared" si="39"/>
        <v>438921.37</v>
      </c>
      <c r="DL34" s="37">
        <f t="shared" si="39"/>
        <v>502462.37399999995</v>
      </c>
      <c r="DM34" s="37">
        <f t="shared" si="39"/>
        <v>573823.32999999996</v>
      </c>
      <c r="DN34" s="37">
        <f t="shared" si="39"/>
        <v>446314.54999999993</v>
      </c>
      <c r="DO34" s="37">
        <f t="shared" si="39"/>
        <v>391092.31999999995</v>
      </c>
      <c r="DP34" s="37">
        <f t="shared" si="39"/>
        <v>573454.65500000003</v>
      </c>
      <c r="DQ34" s="37">
        <f t="shared" si="39"/>
        <v>5739084.7929999996</v>
      </c>
      <c r="DR34" s="37">
        <f t="shared" si="39"/>
        <v>456310.01</v>
      </c>
      <c r="DS34" s="37">
        <f t="shared" si="39"/>
        <v>402027.88200000004</v>
      </c>
      <c r="DT34" s="37">
        <f t="shared" si="39"/>
        <v>551752.82000000007</v>
      </c>
      <c r="DU34" s="37">
        <f t="shared" si="39"/>
        <v>501614.43999999994</v>
      </c>
      <c r="DV34" s="37">
        <f t="shared" si="39"/>
        <v>702435.78999999992</v>
      </c>
      <c r="DW34" s="37">
        <f t="shared" si="39"/>
        <v>389817.57000000007</v>
      </c>
      <c r="DX34" s="37">
        <f t="shared" si="39"/>
        <v>452371.93400000001</v>
      </c>
      <c r="DY34" s="37">
        <f t="shared" si="39"/>
        <v>527259.81350000016</v>
      </c>
      <c r="DZ34" s="37">
        <f t="shared" si="39"/>
        <v>335580.32199999999</v>
      </c>
      <c r="EA34" s="37">
        <f t="shared" si="39"/>
        <v>559428.32799999998</v>
      </c>
      <c r="EB34" s="37">
        <f t="shared" si="39"/>
        <v>652524.61800000002</v>
      </c>
      <c r="EC34" s="37">
        <f t="shared" ref="EC34:FH34" si="40">SUM(EC35:EC42)</f>
        <v>505522.7099999999</v>
      </c>
      <c r="ED34" s="37">
        <f t="shared" si="40"/>
        <v>6036646.2374999998</v>
      </c>
      <c r="EE34" s="37">
        <f t="shared" si="40"/>
        <v>503852.33199999994</v>
      </c>
      <c r="EF34" s="37">
        <f t="shared" si="40"/>
        <v>487899.35800000001</v>
      </c>
      <c r="EG34" s="37">
        <f t="shared" si="40"/>
        <v>471404.36549999996</v>
      </c>
      <c r="EH34" s="37">
        <f t="shared" si="40"/>
        <v>475450.66</v>
      </c>
      <c r="EI34" s="37">
        <f t="shared" si="40"/>
        <v>527607.87</v>
      </c>
      <c r="EJ34" s="37">
        <f t="shared" si="40"/>
        <v>586278.41</v>
      </c>
      <c r="EK34" s="37">
        <f t="shared" si="40"/>
        <v>399167.42000000004</v>
      </c>
      <c r="EL34" s="37">
        <f t="shared" si="40"/>
        <v>434993.87399999989</v>
      </c>
      <c r="EM34" s="37">
        <f t="shared" si="40"/>
        <v>678254.85000000009</v>
      </c>
      <c r="EN34" s="37">
        <f t="shared" si="40"/>
        <v>211767.08</v>
      </c>
      <c r="EO34" s="37">
        <f t="shared" si="40"/>
        <v>532347.43999999994</v>
      </c>
      <c r="EP34" s="37">
        <f t="shared" si="40"/>
        <v>584637.7379999999</v>
      </c>
      <c r="EQ34" s="37">
        <f t="shared" si="40"/>
        <v>5893661.3975</v>
      </c>
      <c r="ER34" s="37">
        <f t="shared" si="40"/>
        <v>508567.35999999993</v>
      </c>
      <c r="ES34" s="37">
        <f t="shared" si="40"/>
        <v>481445.29199999996</v>
      </c>
      <c r="ET34" s="37">
        <f t="shared" si="40"/>
        <v>493203.39800000004</v>
      </c>
      <c r="EU34" s="37">
        <f t="shared" si="40"/>
        <v>569416.32499999995</v>
      </c>
      <c r="EV34" s="37">
        <f t="shared" si="40"/>
        <v>296171.23</v>
      </c>
      <c r="EW34" s="37">
        <f t="shared" si="40"/>
        <v>535230.23600000003</v>
      </c>
      <c r="EX34" s="37">
        <f t="shared" si="40"/>
        <v>571763.77999999991</v>
      </c>
      <c r="EY34" s="37">
        <f t="shared" si="40"/>
        <v>410197.21399999998</v>
      </c>
      <c r="EZ34" s="37">
        <f t="shared" si="40"/>
        <v>523529.228</v>
      </c>
      <c r="FA34" s="37">
        <f t="shared" si="40"/>
        <v>438742.52399999998</v>
      </c>
      <c r="FB34" s="37">
        <f t="shared" si="40"/>
        <v>502876.91599999997</v>
      </c>
      <c r="FC34" s="37">
        <f t="shared" si="40"/>
        <v>352787.27</v>
      </c>
      <c r="FD34" s="37">
        <f t="shared" si="40"/>
        <v>5683930.773000001</v>
      </c>
      <c r="FE34" s="37">
        <f t="shared" si="40"/>
        <v>437524.30799999996</v>
      </c>
      <c r="FF34" s="37">
        <f t="shared" si="40"/>
        <v>504472.90000000008</v>
      </c>
      <c r="FG34" s="37">
        <f t="shared" si="40"/>
        <v>554949.098</v>
      </c>
      <c r="FH34" s="37">
        <f t="shared" si="40"/>
        <v>526964.80599999998</v>
      </c>
      <c r="FI34" s="37">
        <f t="shared" ref="FI34:GN34" si="41">SUM(FI35:FI42)</f>
        <v>475902.35000000009</v>
      </c>
      <c r="FJ34" s="37">
        <f t="shared" si="41"/>
        <v>564127.36800000002</v>
      </c>
      <c r="FK34" s="37">
        <f t="shared" si="41"/>
        <v>266728.93400000001</v>
      </c>
      <c r="FL34" s="37">
        <f t="shared" si="41"/>
        <v>372211.07399999996</v>
      </c>
      <c r="FM34" s="37">
        <f t="shared" si="41"/>
        <v>382500.20999999996</v>
      </c>
      <c r="FN34" s="37">
        <f t="shared" si="41"/>
        <v>484897.03</v>
      </c>
      <c r="FO34" s="37">
        <f t="shared" si="41"/>
        <v>438954.56799999997</v>
      </c>
      <c r="FP34" s="37">
        <f t="shared" si="41"/>
        <v>532326.39199999999</v>
      </c>
      <c r="FQ34" s="37">
        <f t="shared" si="41"/>
        <v>5541559.0380000006</v>
      </c>
      <c r="FR34" s="37">
        <f t="shared" si="41"/>
        <v>429597.24200000003</v>
      </c>
      <c r="FS34" s="37">
        <f t="shared" si="41"/>
        <v>528377.31400000001</v>
      </c>
      <c r="FT34" s="37">
        <f t="shared" si="41"/>
        <v>572939.9800000001</v>
      </c>
      <c r="FU34" s="37">
        <f t="shared" si="41"/>
        <v>552351.78500000003</v>
      </c>
      <c r="FV34" s="37">
        <f t="shared" si="41"/>
        <v>300409.7</v>
      </c>
      <c r="FW34" s="37">
        <f t="shared" si="41"/>
        <v>473592.48000000004</v>
      </c>
      <c r="FX34" s="37">
        <f t="shared" si="41"/>
        <v>592710.18999999994</v>
      </c>
      <c r="FY34" s="37">
        <f t="shared" si="41"/>
        <v>358815.73</v>
      </c>
      <c r="FZ34" s="37">
        <f t="shared" si="41"/>
        <v>323326.53999999998</v>
      </c>
      <c r="GA34" s="37">
        <f t="shared" si="41"/>
        <v>463062.88000000006</v>
      </c>
      <c r="GB34" s="37">
        <f t="shared" si="41"/>
        <v>424042.88400000002</v>
      </c>
      <c r="GC34" s="37">
        <f t="shared" si="41"/>
        <v>484192.22599999997</v>
      </c>
      <c r="GD34" s="37">
        <f t="shared" si="41"/>
        <v>5503418.9509999994</v>
      </c>
    </row>
    <row r="35" spans="2:186" ht="12.5" customHeight="1" x14ac:dyDescent="0.25">
      <c r="B35" s="91" t="s">
        <v>53</v>
      </c>
      <c r="C35" s="93" t="s">
        <v>18</v>
      </c>
      <c r="D35" s="59" t="s">
        <v>49</v>
      </c>
      <c r="E35" s="42">
        <v>217686</v>
      </c>
      <c r="F35" s="42">
        <v>237097</v>
      </c>
      <c r="G35" s="42">
        <v>284612</v>
      </c>
      <c r="H35" s="42">
        <v>213749</v>
      </c>
      <c r="I35" s="42">
        <v>350179</v>
      </c>
      <c r="J35" s="42">
        <v>359547</v>
      </c>
      <c r="K35" s="42">
        <v>355373</v>
      </c>
      <c r="L35" s="42">
        <v>428211</v>
      </c>
      <c r="M35" s="42">
        <v>332937</v>
      </c>
      <c r="N35" s="42">
        <v>297970</v>
      </c>
      <c r="O35" s="42">
        <v>309751</v>
      </c>
      <c r="P35" s="42">
        <v>370950</v>
      </c>
      <c r="Q35" s="42">
        <v>3758062</v>
      </c>
      <c r="R35" s="42">
        <v>173354.91</v>
      </c>
      <c r="S35" s="42">
        <v>376068.95</v>
      </c>
      <c r="T35" s="42">
        <v>308576.46999999997</v>
      </c>
      <c r="U35" s="42">
        <v>270234.80000000005</v>
      </c>
      <c r="V35" s="42">
        <v>299476.17000000004</v>
      </c>
      <c r="W35" s="42">
        <v>342988.54599999997</v>
      </c>
      <c r="X35" s="42">
        <v>334558.505</v>
      </c>
      <c r="Y35" s="42">
        <v>411659.61500000005</v>
      </c>
      <c r="Z35" s="42">
        <v>263033.99</v>
      </c>
      <c r="AA35" s="42">
        <v>423364.73899999994</v>
      </c>
      <c r="AB35" s="42">
        <v>350492.76499999996</v>
      </c>
      <c r="AC35" s="42">
        <v>208055.375</v>
      </c>
      <c r="AD35" s="42">
        <v>3761864.8350000004</v>
      </c>
      <c r="AE35" s="42">
        <v>307173.90999999997</v>
      </c>
      <c r="AF35" s="42">
        <v>263209.53999999998</v>
      </c>
      <c r="AG35" s="42">
        <v>224994.97999999998</v>
      </c>
      <c r="AH35" s="42">
        <v>280427.31300000002</v>
      </c>
      <c r="AI35" s="42">
        <v>279137.63099999994</v>
      </c>
      <c r="AJ35" s="42">
        <v>299809.18</v>
      </c>
      <c r="AK35" s="42">
        <v>332987.45</v>
      </c>
      <c r="AL35" s="42">
        <v>244859.965</v>
      </c>
      <c r="AM35" s="42">
        <v>382455.93499999994</v>
      </c>
      <c r="AN35" s="42">
        <v>305057.98499999993</v>
      </c>
      <c r="AO35" s="42">
        <v>356857.44500000001</v>
      </c>
      <c r="AP35" s="42">
        <v>144175.01</v>
      </c>
      <c r="AQ35" s="43">
        <v>3421146.3439999996</v>
      </c>
      <c r="AR35" s="42">
        <v>376777.97900000005</v>
      </c>
      <c r="AS35" s="42">
        <v>430362.13</v>
      </c>
      <c r="AT35" s="42">
        <v>267578.52500000002</v>
      </c>
      <c r="AU35" s="42">
        <v>211355.62599999999</v>
      </c>
      <c r="AV35" s="42">
        <v>360144.77799999999</v>
      </c>
      <c r="AW35" s="42">
        <v>316443.94899999996</v>
      </c>
      <c r="AX35" s="42">
        <v>207525.77500000002</v>
      </c>
      <c r="AY35" s="42">
        <v>317699.978</v>
      </c>
      <c r="AZ35" s="42">
        <v>455600.804</v>
      </c>
      <c r="BA35" s="42">
        <v>301743.07900000003</v>
      </c>
      <c r="BB35" s="42">
        <v>358800.24300000002</v>
      </c>
      <c r="BC35" s="42">
        <v>386683.68000000005</v>
      </c>
      <c r="BD35" s="43">
        <v>3990716.5460000006</v>
      </c>
      <c r="BE35" s="42">
        <v>316359.43799999997</v>
      </c>
      <c r="BF35" s="42">
        <v>285231.26</v>
      </c>
      <c r="BG35" s="42">
        <v>392416.95999999996</v>
      </c>
      <c r="BH35" s="42">
        <v>261071.12</v>
      </c>
      <c r="BI35" s="42">
        <v>362147.35099999997</v>
      </c>
      <c r="BJ35" s="42">
        <v>295047.69</v>
      </c>
      <c r="BK35" s="42">
        <v>436471.55</v>
      </c>
      <c r="BL35" s="42">
        <v>422604.33999999997</v>
      </c>
      <c r="BM35" s="42">
        <v>477315.13900000008</v>
      </c>
      <c r="BN35" s="42">
        <v>327323.88</v>
      </c>
      <c r="BO35" s="42">
        <v>464338.39999999991</v>
      </c>
      <c r="BP35" s="42">
        <v>483477.06600000017</v>
      </c>
      <c r="BQ35" s="43">
        <v>4523804.1940000001</v>
      </c>
      <c r="BR35" s="42">
        <v>497604.79</v>
      </c>
      <c r="BS35" s="42">
        <v>222566.74</v>
      </c>
      <c r="BT35" s="42">
        <v>297581.59000000003</v>
      </c>
      <c r="BU35" s="42">
        <v>246542.51999999996</v>
      </c>
      <c r="BV35" s="42">
        <v>225557.05499999996</v>
      </c>
      <c r="BW35" s="42">
        <v>424652.16</v>
      </c>
      <c r="BX35" s="42">
        <v>528163.37</v>
      </c>
      <c r="BY35" s="42">
        <v>394672.06000000011</v>
      </c>
      <c r="BZ35" s="42">
        <v>386024.14000000007</v>
      </c>
      <c r="CA35" s="42">
        <v>417105.3</v>
      </c>
      <c r="CB35" s="42">
        <v>549630.83000000007</v>
      </c>
      <c r="CC35" s="42">
        <v>254338.96999999997</v>
      </c>
      <c r="CD35" s="42">
        <v>4444439.5250000004</v>
      </c>
      <c r="CE35" s="42">
        <v>413552.81099999999</v>
      </c>
      <c r="CF35" s="42">
        <v>393688.57999999996</v>
      </c>
      <c r="CG35" s="42">
        <v>404606.35000000009</v>
      </c>
      <c r="CH35" s="42">
        <v>344090.26999999996</v>
      </c>
      <c r="CI35" s="42">
        <v>381396.25999999995</v>
      </c>
      <c r="CJ35" s="42">
        <v>359476.8</v>
      </c>
      <c r="CK35" s="42">
        <v>368563.68</v>
      </c>
      <c r="CL35" s="42">
        <v>539206.12800000003</v>
      </c>
      <c r="CM35" s="42">
        <v>533848.74300000013</v>
      </c>
      <c r="CN35" s="42">
        <v>521408.42000000004</v>
      </c>
      <c r="CO35" s="42">
        <v>426549.27999999991</v>
      </c>
      <c r="CP35" s="42">
        <v>284741.17</v>
      </c>
      <c r="CQ35" s="42">
        <v>4971128.4920000006</v>
      </c>
      <c r="CR35" s="42">
        <v>394494.00000000006</v>
      </c>
      <c r="CS35" s="42">
        <v>374577.73</v>
      </c>
      <c r="CT35" s="42">
        <v>581651.35000000009</v>
      </c>
      <c r="CU35" s="42">
        <v>621961.86199999996</v>
      </c>
      <c r="CV35" s="42">
        <v>388112.66</v>
      </c>
      <c r="CW35" s="42">
        <v>375089.39399999997</v>
      </c>
      <c r="CX35" s="42">
        <v>543434.07000000007</v>
      </c>
      <c r="CY35" s="42">
        <v>436870.35</v>
      </c>
      <c r="CZ35" s="42">
        <v>466760.56599999993</v>
      </c>
      <c r="DA35" s="42">
        <v>549047.80999999994</v>
      </c>
      <c r="DB35" s="42">
        <v>582209.09899999993</v>
      </c>
      <c r="DC35" s="42">
        <v>510558.09200000006</v>
      </c>
      <c r="DD35" s="42">
        <v>5824766.9829999991</v>
      </c>
      <c r="DE35" s="42">
        <v>327796.57000000007</v>
      </c>
      <c r="DF35" s="42">
        <v>385336.01799999992</v>
      </c>
      <c r="DG35" s="42">
        <v>554490.10999999987</v>
      </c>
      <c r="DH35" s="42">
        <v>634003.7300000001</v>
      </c>
      <c r="DI35" s="42">
        <v>423902.67600000004</v>
      </c>
      <c r="DJ35" s="42">
        <v>448809.08999999997</v>
      </c>
      <c r="DK35" s="42">
        <v>388783.37</v>
      </c>
      <c r="DL35" s="42">
        <v>475744.37399999995</v>
      </c>
      <c r="DM35" s="42">
        <v>573823.32999999996</v>
      </c>
      <c r="DN35" s="42">
        <v>446314.54999999993</v>
      </c>
      <c r="DO35" s="42">
        <v>391092.31999999995</v>
      </c>
      <c r="DP35" s="42">
        <v>573454.65500000003</v>
      </c>
      <c r="DQ35" s="42">
        <v>5623550.7929999996</v>
      </c>
      <c r="DR35" s="42">
        <v>456310.01</v>
      </c>
      <c r="DS35" s="42">
        <v>402027.88200000004</v>
      </c>
      <c r="DT35" s="42">
        <v>551752.82000000007</v>
      </c>
      <c r="DU35" s="42">
        <v>501614.43999999994</v>
      </c>
      <c r="DV35" s="42">
        <v>702435.78999999992</v>
      </c>
      <c r="DW35" s="42">
        <v>389817.57000000007</v>
      </c>
      <c r="DX35" s="42">
        <v>452371.93400000001</v>
      </c>
      <c r="DY35" s="42">
        <v>501802.81350000011</v>
      </c>
      <c r="DZ35" s="42">
        <v>335580.32199999999</v>
      </c>
      <c r="EA35" s="42">
        <v>559428.32799999998</v>
      </c>
      <c r="EB35" s="42">
        <v>652524.61800000002</v>
      </c>
      <c r="EC35" s="42">
        <v>505522.7099999999</v>
      </c>
      <c r="ED35" s="42">
        <v>6011189.2374999998</v>
      </c>
      <c r="EE35" s="42">
        <v>503852.33199999994</v>
      </c>
      <c r="EF35" s="42">
        <v>454498.35800000001</v>
      </c>
      <c r="EG35" s="42">
        <v>439411.36549999996</v>
      </c>
      <c r="EH35" s="42">
        <v>475450.66</v>
      </c>
      <c r="EI35" s="42">
        <v>527607.87</v>
      </c>
      <c r="EJ35" s="42">
        <v>551400.41</v>
      </c>
      <c r="EK35" s="42">
        <v>363790.42000000004</v>
      </c>
      <c r="EL35" s="42">
        <v>434993.87399999989</v>
      </c>
      <c r="EM35" s="42">
        <v>663492.85000000009</v>
      </c>
      <c r="EN35" s="42">
        <v>211767.08</v>
      </c>
      <c r="EO35" s="42">
        <v>502680.44</v>
      </c>
      <c r="EP35" s="42">
        <v>584637.7379999999</v>
      </c>
      <c r="EQ35" s="42">
        <v>5713583.3975</v>
      </c>
      <c r="ER35" s="42">
        <v>508567.35999999993</v>
      </c>
      <c r="ES35" s="42">
        <v>446252.36199999996</v>
      </c>
      <c r="ET35" s="42">
        <v>493203.39800000004</v>
      </c>
      <c r="EU35" s="42">
        <v>535087.29499999993</v>
      </c>
      <c r="EV35" s="42">
        <v>282209.75</v>
      </c>
      <c r="EW35" s="42">
        <v>535230.23600000003</v>
      </c>
      <c r="EX35" s="42">
        <v>571533.58549214236</v>
      </c>
      <c r="EY35" s="42">
        <v>408379.05275244056</v>
      </c>
      <c r="EZ35" s="42">
        <v>495365.26799999998</v>
      </c>
      <c r="FA35" s="42">
        <v>438742.52399999998</v>
      </c>
      <c r="FB35" s="42">
        <v>502876.91599999997</v>
      </c>
      <c r="FC35" s="42">
        <v>352787.27</v>
      </c>
      <c r="FD35" s="42">
        <v>5570235.017244583</v>
      </c>
      <c r="FE35" s="42">
        <v>437524.30799999996</v>
      </c>
      <c r="FF35" s="42">
        <v>483469.8600000001</v>
      </c>
      <c r="FG35" s="42">
        <v>528008.978</v>
      </c>
      <c r="FH35" s="42">
        <v>490960.30599999998</v>
      </c>
      <c r="FI35" s="42">
        <v>440710.95000000007</v>
      </c>
      <c r="FJ35" s="42">
        <v>564127.36800000002</v>
      </c>
      <c r="FK35" s="42">
        <v>266728.93400000001</v>
      </c>
      <c r="FL35" s="42">
        <v>342066.78399999999</v>
      </c>
      <c r="FM35" s="42">
        <v>382500.20999999996</v>
      </c>
      <c r="FN35" s="42">
        <v>450373.54000000004</v>
      </c>
      <c r="FO35" s="42">
        <v>438954.56799999997</v>
      </c>
      <c r="FP35" s="42">
        <v>497534.41200000001</v>
      </c>
      <c r="FQ35" s="42">
        <v>5322960.2180000003</v>
      </c>
      <c r="FR35" s="42">
        <v>429597.24200000003</v>
      </c>
      <c r="FS35" s="42">
        <v>502394.59400000004</v>
      </c>
      <c r="FT35" s="42">
        <v>572939.9800000001</v>
      </c>
      <c r="FU35" s="42">
        <v>552351.78500000003</v>
      </c>
      <c r="FV35" s="42">
        <v>300409.7</v>
      </c>
      <c r="FW35" s="42">
        <v>438384.35000000003</v>
      </c>
      <c r="FX35" s="42">
        <v>592710.18999999994</v>
      </c>
      <c r="FY35" s="42">
        <v>323612.92</v>
      </c>
      <c r="FZ35" s="42">
        <v>290916.83999999997</v>
      </c>
      <c r="GA35" s="42">
        <v>430956.73000000004</v>
      </c>
      <c r="GB35" s="42">
        <v>388809.45400000003</v>
      </c>
      <c r="GC35" s="42">
        <v>441520.15599999996</v>
      </c>
      <c r="GD35" s="42">
        <v>5264603.9409999996</v>
      </c>
    </row>
    <row r="36" spans="2:186" ht="12.5" customHeight="1" x14ac:dyDescent="0.25">
      <c r="B36" s="96"/>
      <c r="C36" s="93"/>
      <c r="D36" s="59" t="s">
        <v>50</v>
      </c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>
        <v>0</v>
      </c>
      <c r="R36" s="42"/>
      <c r="S36" s="42"/>
      <c r="T36" s="42">
        <v>10481.99</v>
      </c>
      <c r="U36" s="42"/>
      <c r="V36" s="42"/>
      <c r="W36" s="42">
        <v>2096.3980000000001</v>
      </c>
      <c r="X36" s="42"/>
      <c r="Y36" s="42"/>
      <c r="Z36" s="42"/>
      <c r="AA36" s="42">
        <v>14185.95</v>
      </c>
      <c r="AB36" s="42">
        <v>2416.21</v>
      </c>
      <c r="AC36" s="42"/>
      <c r="AD36" s="42">
        <v>29180.547999999999</v>
      </c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3">
        <v>0</v>
      </c>
      <c r="AR36" s="42"/>
      <c r="AS36" s="42"/>
      <c r="AT36" s="42"/>
      <c r="AU36" s="42"/>
      <c r="AV36" s="42"/>
      <c r="AW36" s="42">
        <v>47838.41</v>
      </c>
      <c r="AX36" s="42"/>
      <c r="AY36" s="42"/>
      <c r="AZ36" s="42"/>
      <c r="BA36" s="42"/>
      <c r="BB36" s="42"/>
      <c r="BC36" s="42"/>
      <c r="BD36" s="43">
        <v>47838.41</v>
      </c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3">
        <v>0</v>
      </c>
      <c r="BR36" s="42"/>
      <c r="BS36" s="42"/>
      <c r="BT36" s="42"/>
      <c r="BU36" s="42"/>
      <c r="BV36" s="42"/>
      <c r="BW36" s="42"/>
      <c r="BX36" s="42"/>
      <c r="BY36" s="42"/>
      <c r="BZ36" s="42"/>
      <c r="CA36" s="42">
        <v>7056.88</v>
      </c>
      <c r="CB36" s="42"/>
      <c r="CC36" s="42"/>
      <c r="CD36" s="42">
        <v>7056.88</v>
      </c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>
        <v>0</v>
      </c>
      <c r="CR36" s="42"/>
      <c r="CS36" s="42"/>
      <c r="CT36" s="42">
        <v>2298.21</v>
      </c>
      <c r="CU36" s="42">
        <v>3998.12</v>
      </c>
      <c r="CV36" s="42"/>
      <c r="CW36" s="42"/>
      <c r="CX36" s="42"/>
      <c r="CY36" s="42"/>
      <c r="CZ36" s="42"/>
      <c r="DA36" s="42"/>
      <c r="DB36" s="42"/>
      <c r="DC36" s="42"/>
      <c r="DD36" s="42">
        <v>6296.33</v>
      </c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>
        <v>0</v>
      </c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>
        <v>0</v>
      </c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>
        <v>0</v>
      </c>
      <c r="ER36" s="42"/>
      <c r="ES36" s="42"/>
      <c r="ET36" s="42"/>
      <c r="EU36" s="42"/>
      <c r="EV36" s="42"/>
      <c r="EW36" s="42"/>
      <c r="EX36" s="42">
        <v>202.58513623894822</v>
      </c>
      <c r="EY36" s="42">
        <v>1553.8653928016274</v>
      </c>
      <c r="EZ36" s="42"/>
      <c r="FA36" s="42"/>
      <c r="FB36" s="42"/>
      <c r="FC36" s="42"/>
      <c r="FD36" s="42">
        <v>1756.4505290405757</v>
      </c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  <c r="FP36" s="42"/>
      <c r="FQ36" s="42">
        <v>0</v>
      </c>
      <c r="FR36" s="42"/>
      <c r="FS36" s="42"/>
      <c r="FT36" s="42"/>
      <c r="FU36" s="42"/>
      <c r="FV36" s="42"/>
      <c r="FW36" s="42"/>
      <c r="FX36" s="42"/>
      <c r="FY36" s="42"/>
      <c r="FZ36" s="42"/>
      <c r="GA36" s="42"/>
      <c r="GB36" s="42"/>
      <c r="GC36" s="42">
        <v>7504.39</v>
      </c>
      <c r="GD36" s="42">
        <v>7504.39</v>
      </c>
    </row>
    <row r="37" spans="2:186" ht="12.5" customHeight="1" x14ac:dyDescent="0.25">
      <c r="B37" s="96"/>
      <c r="C37" s="93"/>
      <c r="D37" s="59" t="s">
        <v>51</v>
      </c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>
        <v>0</v>
      </c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>
        <v>0</v>
      </c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3">
        <v>0</v>
      </c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3">
        <v>0</v>
      </c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3">
        <v>0</v>
      </c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3">
        <v>0</v>
      </c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3">
        <v>0</v>
      </c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3">
        <v>0</v>
      </c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3">
        <v>0</v>
      </c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3">
        <v>0</v>
      </c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3">
        <v>0</v>
      </c>
      <c r="ER37" s="42"/>
      <c r="ES37" s="42"/>
      <c r="ET37" s="42"/>
      <c r="EU37" s="42"/>
      <c r="EV37" s="42"/>
      <c r="EW37" s="42"/>
      <c r="EX37" s="42">
        <v>27.60937161863615</v>
      </c>
      <c r="EY37" s="42"/>
      <c r="EZ37" s="42">
        <v>70</v>
      </c>
      <c r="FA37" s="42"/>
      <c r="FB37" s="42"/>
      <c r="FC37" s="42"/>
      <c r="FD37" s="43">
        <v>97.609371618636146</v>
      </c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  <c r="FP37" s="42"/>
      <c r="FQ37" s="43">
        <v>0</v>
      </c>
      <c r="FR37" s="42"/>
      <c r="FS37" s="42"/>
      <c r="FT37" s="42"/>
      <c r="FU37" s="42"/>
      <c r="FV37" s="42"/>
      <c r="FW37" s="42"/>
      <c r="FX37" s="42"/>
      <c r="FY37" s="42"/>
      <c r="FZ37" s="42"/>
      <c r="GA37" s="42"/>
      <c r="GB37" s="42"/>
      <c r="GC37" s="42"/>
      <c r="GD37" s="43">
        <v>0</v>
      </c>
    </row>
    <row r="38" spans="2:186" ht="14.25" customHeight="1" x14ac:dyDescent="0.25">
      <c r="B38" s="96"/>
      <c r="C38" s="93"/>
      <c r="D38" s="59" t="s">
        <v>52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>
        <v>0</v>
      </c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>
        <v>0</v>
      </c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3">
        <v>0</v>
      </c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3">
        <v>0</v>
      </c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3">
        <v>0</v>
      </c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3">
        <v>0</v>
      </c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3">
        <v>0</v>
      </c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3">
        <v>0</v>
      </c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3">
        <v>0</v>
      </c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3">
        <v>0</v>
      </c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3">
        <v>0</v>
      </c>
      <c r="ER38" s="42"/>
      <c r="ES38" s="42"/>
      <c r="ET38" s="42"/>
      <c r="EU38" s="42"/>
      <c r="EV38" s="42"/>
      <c r="EW38" s="42"/>
      <c r="EX38" s="42"/>
      <c r="EY38" s="42">
        <v>218.51232086272884</v>
      </c>
      <c r="EZ38" s="42"/>
      <c r="FA38" s="42"/>
      <c r="FB38" s="42"/>
      <c r="FC38" s="42"/>
      <c r="FD38" s="43">
        <v>218.51232086272884</v>
      </c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  <c r="FP38" s="42"/>
      <c r="FQ38" s="43">
        <v>0</v>
      </c>
      <c r="FR38" s="42"/>
      <c r="FS38" s="42"/>
      <c r="FT38" s="42"/>
      <c r="FU38" s="42"/>
      <c r="FV38" s="42"/>
      <c r="FW38" s="42"/>
      <c r="FX38" s="42"/>
      <c r="FY38" s="42"/>
      <c r="FZ38" s="42"/>
      <c r="GA38" s="42"/>
      <c r="GB38" s="42"/>
      <c r="GC38" s="42"/>
      <c r="GD38" s="43">
        <v>0</v>
      </c>
    </row>
    <row r="39" spans="2:186" ht="14.25" customHeight="1" x14ac:dyDescent="0.25">
      <c r="B39" s="92"/>
      <c r="C39" s="93"/>
      <c r="D39" s="59" t="s">
        <v>66</v>
      </c>
      <c r="E39" s="42">
        <v>8949</v>
      </c>
      <c r="F39" s="42"/>
      <c r="G39" s="42">
        <v>20194</v>
      </c>
      <c r="H39" s="42">
        <v>2907</v>
      </c>
      <c r="I39" s="42"/>
      <c r="J39" s="42">
        <v>19497</v>
      </c>
      <c r="K39" s="42"/>
      <c r="L39" s="42"/>
      <c r="M39" s="42">
        <v>6336</v>
      </c>
      <c r="N39" s="42"/>
      <c r="O39" s="42"/>
      <c r="P39" s="42"/>
      <c r="Q39" s="42">
        <v>57883</v>
      </c>
      <c r="R39" s="42"/>
      <c r="S39" s="42">
        <v>11262.52</v>
      </c>
      <c r="T39" s="42"/>
      <c r="U39" s="42">
        <v>31455.52</v>
      </c>
      <c r="V39" s="42"/>
      <c r="W39" s="42">
        <v>8543.6080000000002</v>
      </c>
      <c r="X39" s="42"/>
      <c r="Y39" s="42"/>
      <c r="Z39" s="42"/>
      <c r="AA39" s="42"/>
      <c r="AB39" s="42"/>
      <c r="AC39" s="42"/>
      <c r="AD39" s="42">
        <v>51261.648000000001</v>
      </c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3">
        <v>0</v>
      </c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3">
        <v>0</v>
      </c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3">
        <v>0</v>
      </c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3">
        <v>0</v>
      </c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3">
        <v>0</v>
      </c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3">
        <v>0</v>
      </c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3">
        <v>0</v>
      </c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3">
        <v>0</v>
      </c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3">
        <v>0</v>
      </c>
      <c r="ER39" s="42"/>
      <c r="ES39" s="42"/>
      <c r="ET39" s="42"/>
      <c r="EU39" s="42"/>
      <c r="EV39" s="42"/>
      <c r="EW39" s="42"/>
      <c r="EX39" s="42"/>
      <c r="EY39" s="42">
        <v>45.783533895047945</v>
      </c>
      <c r="EZ39" s="42"/>
      <c r="FA39" s="42"/>
      <c r="FB39" s="42"/>
      <c r="FC39" s="42"/>
      <c r="FD39" s="43">
        <v>45.783533895047945</v>
      </c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  <c r="FP39" s="42"/>
      <c r="FQ39" s="43">
        <v>0</v>
      </c>
      <c r="FR39" s="42"/>
      <c r="FS39" s="42"/>
      <c r="FT39" s="42"/>
      <c r="FU39" s="42"/>
      <c r="FV39" s="42"/>
      <c r="FW39" s="42"/>
      <c r="FX39" s="42"/>
      <c r="FY39" s="42"/>
      <c r="FZ39" s="42"/>
      <c r="GA39" s="42"/>
      <c r="GB39" s="42"/>
      <c r="GC39" s="42"/>
      <c r="GD39" s="43">
        <v>0</v>
      </c>
    </row>
    <row r="40" spans="2:186" ht="4.5" customHeight="1" x14ac:dyDescent="0.25">
      <c r="B40" s="79"/>
      <c r="C40" s="61"/>
      <c r="D40" s="61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67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67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67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67"/>
      <c r="CE40" s="45"/>
      <c r="CF40" s="45"/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67"/>
      <c r="CR40" s="45"/>
      <c r="CS40" s="45"/>
      <c r="CT40" s="45"/>
      <c r="CU40" s="45"/>
      <c r="CV40" s="45"/>
      <c r="CW40" s="45"/>
      <c r="CX40" s="45"/>
      <c r="CY40" s="45"/>
      <c r="CZ40" s="45"/>
      <c r="DA40" s="45"/>
      <c r="DB40" s="45"/>
      <c r="DC40" s="45"/>
      <c r="DD40" s="67"/>
      <c r="DE40" s="45"/>
      <c r="DF40" s="45"/>
      <c r="DG40" s="45"/>
      <c r="DH40" s="45"/>
      <c r="DI40" s="45"/>
      <c r="DJ40" s="45"/>
      <c r="DK40" s="45"/>
      <c r="DL40" s="45"/>
      <c r="DM40" s="45"/>
      <c r="DN40" s="45"/>
      <c r="DO40" s="45"/>
      <c r="DP40" s="45"/>
      <c r="DQ40" s="67"/>
      <c r="DR40" s="45"/>
      <c r="DS40" s="45"/>
      <c r="DT40" s="45"/>
      <c r="DU40" s="45"/>
      <c r="DV40" s="45"/>
      <c r="DW40" s="45"/>
      <c r="DX40" s="45"/>
      <c r="DY40" s="45"/>
      <c r="DZ40" s="45"/>
      <c r="EA40" s="45"/>
      <c r="EB40" s="45"/>
      <c r="EC40" s="45"/>
      <c r="ED40" s="67"/>
      <c r="EE40" s="45"/>
      <c r="EF40" s="45"/>
      <c r="EG40" s="45"/>
      <c r="EH40" s="45"/>
      <c r="EI40" s="45"/>
      <c r="EJ40" s="45"/>
      <c r="EK40" s="45"/>
      <c r="EL40" s="45"/>
      <c r="EM40" s="45"/>
      <c r="EN40" s="45"/>
      <c r="EO40" s="45"/>
      <c r="EP40" s="45"/>
      <c r="EQ40" s="67"/>
      <c r="ER40" s="45"/>
      <c r="ES40" s="45"/>
      <c r="ET40" s="45"/>
      <c r="EU40" s="45"/>
      <c r="EV40" s="45"/>
      <c r="EW40" s="45"/>
      <c r="EX40" s="45"/>
      <c r="EY40" s="45"/>
      <c r="EZ40" s="45"/>
      <c r="FA40" s="45"/>
      <c r="FB40" s="45"/>
      <c r="FC40" s="45"/>
      <c r="FD40" s="67"/>
      <c r="FE40" s="45"/>
      <c r="FF40" s="45"/>
      <c r="FG40" s="45"/>
      <c r="FH40" s="45"/>
      <c r="FI40" s="45"/>
      <c r="FJ40" s="45"/>
      <c r="FK40" s="45"/>
      <c r="FL40" s="45"/>
      <c r="FM40" s="45"/>
      <c r="FN40" s="45"/>
      <c r="FO40" s="45"/>
      <c r="FP40" s="45"/>
      <c r="FQ40" s="67"/>
      <c r="FR40" s="45"/>
      <c r="FS40" s="45"/>
      <c r="FT40" s="45"/>
      <c r="FU40" s="45"/>
      <c r="FV40" s="45"/>
      <c r="FW40" s="45"/>
      <c r="FX40" s="45"/>
      <c r="FY40" s="45"/>
      <c r="FZ40" s="45"/>
      <c r="GA40" s="45"/>
      <c r="GB40" s="45"/>
      <c r="GC40" s="45"/>
      <c r="GD40" s="67"/>
    </row>
    <row r="41" spans="2:186" ht="14.25" customHeight="1" x14ac:dyDescent="0.25">
      <c r="B41" s="91" t="s">
        <v>70</v>
      </c>
      <c r="C41" s="93" t="s">
        <v>23</v>
      </c>
      <c r="D41" s="59" t="s">
        <v>49</v>
      </c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>
        <v>0</v>
      </c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>
        <v>0</v>
      </c>
      <c r="AE41" s="42"/>
      <c r="AF41" s="42"/>
      <c r="AG41" s="42"/>
      <c r="AH41" s="42"/>
      <c r="AI41" s="42"/>
      <c r="AJ41" s="42"/>
      <c r="AK41" s="42"/>
      <c r="AL41" s="42">
        <v>26111</v>
      </c>
      <c r="AM41" s="42"/>
      <c r="AN41" s="42"/>
      <c r="AO41" s="42">
        <v>26850</v>
      </c>
      <c r="AP41" s="42">
        <v>10927</v>
      </c>
      <c r="AQ41" s="43">
        <v>63888</v>
      </c>
      <c r="AR41" s="42">
        <v>15506</v>
      </c>
      <c r="AS41" s="42"/>
      <c r="AT41" s="42"/>
      <c r="AU41" s="42">
        <v>35353.279999999999</v>
      </c>
      <c r="AV41" s="42"/>
      <c r="AW41" s="42">
        <v>15007.259</v>
      </c>
      <c r="AX41" s="42">
        <v>15266.031999999999</v>
      </c>
      <c r="AY41" s="42">
        <v>16141</v>
      </c>
      <c r="AZ41" s="42">
        <v>30630</v>
      </c>
      <c r="BA41" s="42">
        <v>29839.710999999999</v>
      </c>
      <c r="BB41" s="42"/>
      <c r="BC41" s="42">
        <v>30320.651000000002</v>
      </c>
      <c r="BD41" s="43">
        <v>188063.93300000002</v>
      </c>
      <c r="BE41" s="42"/>
      <c r="BF41" s="42">
        <v>98987</v>
      </c>
      <c r="BG41" s="42">
        <v>32989</v>
      </c>
      <c r="BH41" s="42"/>
      <c r="BI41" s="42"/>
      <c r="BJ41" s="42"/>
      <c r="BK41" s="42"/>
      <c r="BL41" s="42">
        <v>35196</v>
      </c>
      <c r="BM41" s="42"/>
      <c r="BN41" s="42">
        <v>33653</v>
      </c>
      <c r="BO41" s="42">
        <v>33559</v>
      </c>
      <c r="BP41" s="42"/>
      <c r="BQ41" s="43">
        <v>234384</v>
      </c>
      <c r="BR41" s="42"/>
      <c r="BS41" s="42"/>
      <c r="BT41" s="42">
        <v>27754</v>
      </c>
      <c r="BU41" s="42">
        <v>23602</v>
      </c>
      <c r="BV41" s="42"/>
      <c r="BW41" s="42">
        <v>61984</v>
      </c>
      <c r="BX41" s="42">
        <v>44680.95</v>
      </c>
      <c r="BY41" s="42"/>
      <c r="BZ41" s="42"/>
      <c r="CA41" s="42"/>
      <c r="CB41" s="42"/>
      <c r="CC41" s="42"/>
      <c r="CD41" s="42">
        <v>158020.95000000001</v>
      </c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>
        <v>0</v>
      </c>
      <c r="CR41" s="42"/>
      <c r="CS41" s="42"/>
      <c r="CT41" s="42"/>
      <c r="CU41" s="42"/>
      <c r="CV41" s="42">
        <v>18613</v>
      </c>
      <c r="CW41" s="42"/>
      <c r="CX41" s="42"/>
      <c r="CY41" s="42"/>
      <c r="CZ41" s="42"/>
      <c r="DA41" s="42"/>
      <c r="DB41" s="42"/>
      <c r="DC41" s="42"/>
      <c r="DD41" s="42">
        <v>18613</v>
      </c>
      <c r="DE41" s="42"/>
      <c r="DF41" s="42"/>
      <c r="DG41" s="42">
        <v>15380</v>
      </c>
      <c r="DH41" s="42"/>
      <c r="DI41" s="42">
        <v>23298</v>
      </c>
      <c r="DJ41" s="42"/>
      <c r="DK41" s="42">
        <v>50138</v>
      </c>
      <c r="DL41" s="42">
        <v>26718</v>
      </c>
      <c r="DM41" s="42"/>
      <c r="DN41" s="42"/>
      <c r="DO41" s="42"/>
      <c r="DP41" s="42"/>
      <c r="DQ41" s="42">
        <v>115534</v>
      </c>
      <c r="DR41" s="42"/>
      <c r="DS41" s="42"/>
      <c r="DT41" s="42"/>
      <c r="DU41" s="42"/>
      <c r="DV41" s="42"/>
      <c r="DW41" s="42"/>
      <c r="DX41" s="42"/>
      <c r="DY41" s="42">
        <v>25457</v>
      </c>
      <c r="DZ41" s="42"/>
      <c r="EA41" s="42"/>
      <c r="EB41" s="42"/>
      <c r="EC41" s="42"/>
      <c r="ED41" s="42">
        <v>25457</v>
      </c>
      <c r="EE41" s="42"/>
      <c r="EF41" s="42">
        <v>33401</v>
      </c>
      <c r="EG41" s="42">
        <v>31993</v>
      </c>
      <c r="EH41" s="42"/>
      <c r="EI41" s="42"/>
      <c r="EJ41" s="42">
        <v>34878</v>
      </c>
      <c r="EK41" s="42">
        <v>35377</v>
      </c>
      <c r="EL41" s="42"/>
      <c r="EM41" s="42">
        <v>14762</v>
      </c>
      <c r="EN41" s="42"/>
      <c r="EO41" s="42">
        <v>29667</v>
      </c>
      <c r="EP41" s="42"/>
      <c r="EQ41" s="42">
        <v>180078</v>
      </c>
      <c r="ER41" s="42"/>
      <c r="ES41" s="42">
        <v>35192.93</v>
      </c>
      <c r="ET41" s="42"/>
      <c r="EU41" s="42">
        <v>34329.03</v>
      </c>
      <c r="EV41" s="42">
        <v>13961.48</v>
      </c>
      <c r="EW41" s="42"/>
      <c r="EX41" s="42"/>
      <c r="EY41" s="42"/>
      <c r="EZ41" s="42">
        <v>28093.96</v>
      </c>
      <c r="FA41" s="42"/>
      <c r="FB41" s="42"/>
      <c r="FC41" s="42"/>
      <c r="FD41" s="42">
        <v>111577.4</v>
      </c>
      <c r="FE41" s="42"/>
      <c r="FF41" s="42">
        <v>21003.040000000001</v>
      </c>
      <c r="FG41" s="42">
        <v>26940.12</v>
      </c>
      <c r="FH41" s="42">
        <v>36004.5</v>
      </c>
      <c r="FI41" s="42">
        <v>35191.4</v>
      </c>
      <c r="FJ41" s="42"/>
      <c r="FK41" s="42"/>
      <c r="FL41" s="42"/>
      <c r="FM41" s="42"/>
      <c r="FN41" s="42">
        <v>34523.49</v>
      </c>
      <c r="FO41" s="42"/>
      <c r="FP41" s="42">
        <v>34791.979999999996</v>
      </c>
      <c r="FQ41" s="42">
        <v>188454.52999999997</v>
      </c>
      <c r="FR41" s="42"/>
      <c r="FS41" s="42">
        <v>25982.720000000001</v>
      </c>
      <c r="FT41" s="42"/>
      <c r="FU41" s="42"/>
      <c r="FV41" s="42"/>
      <c r="FW41" s="42">
        <v>35208.129999999997</v>
      </c>
      <c r="FX41" s="42"/>
      <c r="FY41" s="42">
        <v>35202.81</v>
      </c>
      <c r="FZ41" s="42">
        <v>32409.7</v>
      </c>
      <c r="GA41" s="42">
        <v>32106.15</v>
      </c>
      <c r="GB41" s="42">
        <v>35233.43</v>
      </c>
      <c r="GC41" s="42">
        <v>35167.68</v>
      </c>
      <c r="GD41" s="42">
        <v>231310.62</v>
      </c>
    </row>
    <row r="42" spans="2:186" ht="14.25" customHeight="1" x14ac:dyDescent="0.25">
      <c r="B42" s="92"/>
      <c r="C42" s="93"/>
      <c r="D42" s="59" t="s">
        <v>50</v>
      </c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>
        <v>0</v>
      </c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>
        <v>0</v>
      </c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3">
        <v>0</v>
      </c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3">
        <v>0</v>
      </c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3">
        <v>0</v>
      </c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3">
        <v>0</v>
      </c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3">
        <v>0</v>
      </c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3">
        <v>0</v>
      </c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3">
        <v>0</v>
      </c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3">
        <v>0</v>
      </c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3">
        <v>0</v>
      </c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3">
        <v>0</v>
      </c>
      <c r="FE42" s="42"/>
      <c r="FF42" s="42"/>
      <c r="FG42" s="42"/>
      <c r="FH42" s="42"/>
      <c r="FI42" s="42"/>
      <c r="FJ42" s="42"/>
      <c r="FK42" s="42"/>
      <c r="FL42" s="42">
        <v>30144.29</v>
      </c>
      <c r="FM42" s="42"/>
      <c r="FN42" s="42"/>
      <c r="FO42" s="42"/>
      <c r="FP42" s="42"/>
      <c r="FQ42" s="43">
        <v>30144.29</v>
      </c>
      <c r="FR42" s="42"/>
      <c r="FS42" s="42"/>
      <c r="FT42" s="42"/>
      <c r="FU42" s="42"/>
      <c r="FV42" s="42"/>
      <c r="FW42" s="42"/>
      <c r="FX42" s="42"/>
      <c r="FY42" s="42"/>
      <c r="FZ42" s="42"/>
      <c r="GA42" s="42"/>
      <c r="GB42" s="42"/>
      <c r="GC42" s="42"/>
      <c r="GD42" s="43">
        <v>0</v>
      </c>
    </row>
    <row r="43" spans="2:186" ht="4" customHeight="1" x14ac:dyDescent="0.25">
      <c r="B43" s="80"/>
      <c r="C43" s="61"/>
      <c r="D43" s="48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67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67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67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45"/>
      <c r="CD43" s="45"/>
      <c r="CE43" s="45"/>
      <c r="CF43" s="45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45"/>
      <c r="CS43" s="45"/>
      <c r="CT43" s="45"/>
      <c r="CU43" s="45"/>
      <c r="CV43" s="45"/>
      <c r="CW43" s="45"/>
      <c r="CX43" s="45"/>
      <c r="CY43" s="45"/>
      <c r="CZ43" s="45"/>
      <c r="DA43" s="45"/>
      <c r="DB43" s="45"/>
      <c r="DC43" s="45"/>
      <c r="DD43" s="45"/>
      <c r="DE43" s="45"/>
      <c r="DF43" s="45"/>
      <c r="DG43" s="45"/>
      <c r="DH43" s="45"/>
      <c r="DI43" s="45"/>
      <c r="DJ43" s="45"/>
      <c r="DK43" s="45"/>
      <c r="DL43" s="45"/>
      <c r="DM43" s="45"/>
      <c r="DN43" s="45"/>
      <c r="DO43" s="45"/>
      <c r="DP43" s="45"/>
      <c r="DQ43" s="45"/>
      <c r="DR43" s="45"/>
      <c r="DS43" s="45"/>
      <c r="DT43" s="45"/>
      <c r="DU43" s="45"/>
      <c r="DV43" s="45"/>
      <c r="DW43" s="45"/>
      <c r="DX43" s="45"/>
      <c r="DY43" s="45"/>
      <c r="DZ43" s="45"/>
      <c r="EA43" s="45"/>
      <c r="EB43" s="45"/>
      <c r="EC43" s="45"/>
      <c r="ED43" s="45"/>
      <c r="EE43" s="45"/>
      <c r="EF43" s="45"/>
      <c r="EG43" s="45"/>
      <c r="EH43" s="45"/>
      <c r="EI43" s="45"/>
      <c r="EJ43" s="45"/>
      <c r="EK43" s="45"/>
      <c r="EL43" s="45"/>
      <c r="EM43" s="45"/>
      <c r="EN43" s="45"/>
      <c r="EO43" s="45"/>
      <c r="EP43" s="45"/>
      <c r="EQ43" s="45"/>
      <c r="ER43" s="45"/>
      <c r="ES43" s="45"/>
      <c r="ET43" s="45"/>
      <c r="EU43" s="45"/>
      <c r="EV43" s="45"/>
      <c r="EW43" s="45"/>
      <c r="EX43" s="45"/>
      <c r="EY43" s="45"/>
      <c r="EZ43" s="45"/>
      <c r="FA43" s="45"/>
      <c r="FB43" s="45"/>
      <c r="FC43" s="45"/>
      <c r="FD43" s="45"/>
      <c r="FE43" s="45"/>
      <c r="FF43" s="45"/>
      <c r="FG43" s="45"/>
      <c r="FH43" s="45"/>
      <c r="FI43" s="45"/>
      <c r="FJ43" s="45"/>
      <c r="FK43" s="45"/>
      <c r="FL43" s="45"/>
      <c r="FM43" s="45"/>
      <c r="FN43" s="45"/>
      <c r="FO43" s="45"/>
      <c r="FP43" s="45"/>
      <c r="FQ43" s="45"/>
      <c r="FR43" s="45"/>
      <c r="FS43" s="45"/>
      <c r="FT43" s="45"/>
      <c r="FU43" s="45"/>
      <c r="FV43" s="45"/>
      <c r="FW43" s="45"/>
      <c r="FX43" s="45"/>
      <c r="FY43" s="45"/>
      <c r="FZ43" s="45"/>
      <c r="GA43" s="45"/>
      <c r="GB43" s="45"/>
      <c r="GC43" s="45"/>
      <c r="GD43" s="45"/>
    </row>
    <row r="44" spans="2:186" ht="14.25" customHeight="1" x14ac:dyDescent="0.25">
      <c r="B44" s="77" t="s">
        <v>27</v>
      </c>
      <c r="C44" s="46"/>
      <c r="D44" s="47"/>
      <c r="E44" s="37">
        <f t="shared" ref="E44:AJ44" si="42">+SUM(E45:E47)</f>
        <v>7697</v>
      </c>
      <c r="F44" s="37">
        <f t="shared" si="42"/>
        <v>2499</v>
      </c>
      <c r="G44" s="37">
        <f t="shared" si="42"/>
        <v>40097</v>
      </c>
      <c r="H44" s="37">
        <f t="shared" si="42"/>
        <v>0</v>
      </c>
      <c r="I44" s="37">
        <f t="shared" si="42"/>
        <v>26231</v>
      </c>
      <c r="J44" s="37">
        <f t="shared" si="42"/>
        <v>23648</v>
      </c>
      <c r="K44" s="37">
        <f t="shared" si="42"/>
        <v>13801</v>
      </c>
      <c r="L44" s="37">
        <f t="shared" si="42"/>
        <v>14217</v>
      </c>
      <c r="M44" s="37">
        <f t="shared" si="42"/>
        <v>36995</v>
      </c>
      <c r="N44" s="37">
        <f t="shared" si="42"/>
        <v>9280</v>
      </c>
      <c r="O44" s="37">
        <f t="shared" si="42"/>
        <v>35454</v>
      </c>
      <c r="P44" s="37">
        <f t="shared" si="42"/>
        <v>16509</v>
      </c>
      <c r="Q44" s="37">
        <f t="shared" si="42"/>
        <v>226428</v>
      </c>
      <c r="R44" s="37">
        <f t="shared" si="42"/>
        <v>35800.850000000006</v>
      </c>
      <c r="S44" s="37">
        <f t="shared" si="42"/>
        <v>19198.93</v>
      </c>
      <c r="T44" s="37">
        <f t="shared" si="42"/>
        <v>6711.63</v>
      </c>
      <c r="U44" s="37">
        <f t="shared" si="42"/>
        <v>18526.580000000002</v>
      </c>
      <c r="V44" s="37">
        <f t="shared" si="42"/>
        <v>19318.260000000002</v>
      </c>
      <c r="W44" s="37">
        <f t="shared" si="42"/>
        <v>29128.789999999997</v>
      </c>
      <c r="X44" s="37">
        <f t="shared" si="42"/>
        <v>23090.120000000003</v>
      </c>
      <c r="Y44" s="37">
        <f t="shared" si="42"/>
        <v>20518.91</v>
      </c>
      <c r="Z44" s="37">
        <f t="shared" si="42"/>
        <v>41809.81</v>
      </c>
      <c r="AA44" s="37">
        <f t="shared" si="42"/>
        <v>8475.0300000000007</v>
      </c>
      <c r="AB44" s="37">
        <f t="shared" si="42"/>
        <v>12319.38</v>
      </c>
      <c r="AC44" s="37">
        <f t="shared" si="42"/>
        <v>29672.89</v>
      </c>
      <c r="AD44" s="37">
        <f t="shared" si="42"/>
        <v>264571.18</v>
      </c>
      <c r="AE44" s="37">
        <f t="shared" si="42"/>
        <v>29247</v>
      </c>
      <c r="AF44" s="37">
        <f t="shared" si="42"/>
        <v>2501</v>
      </c>
      <c r="AG44" s="37">
        <f t="shared" si="42"/>
        <v>15774</v>
      </c>
      <c r="AH44" s="37">
        <f t="shared" si="42"/>
        <v>14149</v>
      </c>
      <c r="AI44" s="37">
        <f t="shared" si="42"/>
        <v>5205</v>
      </c>
      <c r="AJ44" s="37">
        <f t="shared" si="42"/>
        <v>32684</v>
      </c>
      <c r="AK44" s="37">
        <f t="shared" ref="AK44:BP44" si="43">+SUM(AK45:AK47)</f>
        <v>28901</v>
      </c>
      <c r="AL44" s="37">
        <f t="shared" si="43"/>
        <v>9494</v>
      </c>
      <c r="AM44" s="37">
        <f t="shared" si="43"/>
        <v>18388</v>
      </c>
      <c r="AN44" s="37">
        <f t="shared" si="43"/>
        <v>14269</v>
      </c>
      <c r="AO44" s="37">
        <f t="shared" si="43"/>
        <v>32840</v>
      </c>
      <c r="AP44" s="37">
        <f t="shared" si="43"/>
        <v>16338</v>
      </c>
      <c r="AQ44" s="37">
        <f t="shared" si="43"/>
        <v>219790</v>
      </c>
      <c r="AR44" s="37">
        <f t="shared" si="43"/>
        <v>18105</v>
      </c>
      <c r="AS44" s="37">
        <f t="shared" si="43"/>
        <v>25263</v>
      </c>
      <c r="AT44" s="37">
        <f t="shared" si="43"/>
        <v>3004</v>
      </c>
      <c r="AU44" s="37">
        <f t="shared" si="43"/>
        <v>15659</v>
      </c>
      <c r="AV44" s="37">
        <f t="shared" si="43"/>
        <v>30975</v>
      </c>
      <c r="AW44" s="37">
        <f t="shared" si="43"/>
        <v>14072</v>
      </c>
      <c r="AX44" s="37">
        <f t="shared" si="43"/>
        <v>6995</v>
      </c>
      <c r="AY44" s="37">
        <f t="shared" si="43"/>
        <v>35044</v>
      </c>
      <c r="AZ44" s="37">
        <f t="shared" si="43"/>
        <v>29485</v>
      </c>
      <c r="BA44" s="37">
        <f t="shared" si="43"/>
        <v>25844</v>
      </c>
      <c r="BB44" s="37">
        <f t="shared" si="43"/>
        <v>33487</v>
      </c>
      <c r="BC44" s="37">
        <f t="shared" si="43"/>
        <v>28446</v>
      </c>
      <c r="BD44" s="37">
        <f t="shared" si="43"/>
        <v>266379</v>
      </c>
      <c r="BE44" s="37">
        <f t="shared" si="43"/>
        <v>44353.299999999996</v>
      </c>
      <c r="BF44" s="37">
        <f t="shared" si="43"/>
        <v>33862.89</v>
      </c>
      <c r="BG44" s="37">
        <f t="shared" si="43"/>
        <v>46787.89</v>
      </c>
      <c r="BH44" s="37">
        <f t="shared" si="43"/>
        <v>6023.32</v>
      </c>
      <c r="BI44" s="37">
        <f t="shared" si="43"/>
        <v>20825.95</v>
      </c>
      <c r="BJ44" s="37">
        <f t="shared" si="43"/>
        <v>16978.21</v>
      </c>
      <c r="BK44" s="37">
        <f t="shared" si="43"/>
        <v>11824.83</v>
      </c>
      <c r="BL44" s="37">
        <f t="shared" si="43"/>
        <v>13515.48</v>
      </c>
      <c r="BM44" s="37">
        <f t="shared" si="43"/>
        <v>9327.9700000000012</v>
      </c>
      <c r="BN44" s="37">
        <f t="shared" si="43"/>
        <v>39850.75</v>
      </c>
      <c r="BO44" s="37">
        <f t="shared" si="43"/>
        <v>27947.329999999998</v>
      </c>
      <c r="BP44" s="37">
        <f t="shared" si="43"/>
        <v>67543.929999999993</v>
      </c>
      <c r="BQ44" s="37">
        <f t="shared" ref="BQ44:CV44" si="44">+SUM(BQ45:BQ47)</f>
        <v>338841.85</v>
      </c>
      <c r="BR44" s="37">
        <f t="shared" si="44"/>
        <v>99028.010000000009</v>
      </c>
      <c r="BS44" s="37">
        <f t="shared" si="44"/>
        <v>147672.76</v>
      </c>
      <c r="BT44" s="37">
        <f t="shared" si="44"/>
        <v>45445.57</v>
      </c>
      <c r="BU44" s="37">
        <f t="shared" si="44"/>
        <v>65496.479999999996</v>
      </c>
      <c r="BV44" s="37">
        <f t="shared" si="44"/>
        <v>37803.5</v>
      </c>
      <c r="BW44" s="37">
        <f t="shared" si="44"/>
        <v>114779.15</v>
      </c>
      <c r="BX44" s="37">
        <f t="shared" si="44"/>
        <v>123319.48</v>
      </c>
      <c r="BY44" s="37">
        <f t="shared" si="44"/>
        <v>136073.83000000002</v>
      </c>
      <c r="BZ44" s="37">
        <f t="shared" si="44"/>
        <v>81018.799999999988</v>
      </c>
      <c r="CA44" s="37">
        <f t="shared" si="44"/>
        <v>154805.54</v>
      </c>
      <c r="CB44" s="37">
        <f t="shared" si="44"/>
        <v>100418.70000000001</v>
      </c>
      <c r="CC44" s="37">
        <f t="shared" si="44"/>
        <v>80432.86</v>
      </c>
      <c r="CD44" s="37">
        <f t="shared" si="44"/>
        <v>1186294.68</v>
      </c>
      <c r="CE44" s="37">
        <f t="shared" si="44"/>
        <v>2103.41</v>
      </c>
      <c r="CF44" s="37">
        <f t="shared" si="44"/>
        <v>18497.11</v>
      </c>
      <c r="CG44" s="37">
        <f t="shared" si="44"/>
        <v>56867.05</v>
      </c>
      <c r="CH44" s="37">
        <f t="shared" si="44"/>
        <v>12497.34</v>
      </c>
      <c r="CI44" s="37">
        <f t="shared" si="44"/>
        <v>35544.44</v>
      </c>
      <c r="CJ44" s="37">
        <f t="shared" si="44"/>
        <v>10552.21</v>
      </c>
      <c r="CK44" s="37">
        <f t="shared" si="44"/>
        <v>50317.149999999994</v>
      </c>
      <c r="CL44" s="37">
        <f t="shared" si="44"/>
        <v>12127.15</v>
      </c>
      <c r="CM44" s="37">
        <f t="shared" si="44"/>
        <v>56796.66</v>
      </c>
      <c r="CN44" s="37">
        <f t="shared" si="44"/>
        <v>22559.93</v>
      </c>
      <c r="CO44" s="37">
        <f t="shared" si="44"/>
        <v>63062.63</v>
      </c>
      <c r="CP44" s="37">
        <f t="shared" si="44"/>
        <v>11668.16</v>
      </c>
      <c r="CQ44" s="37">
        <f t="shared" si="44"/>
        <v>352593.24</v>
      </c>
      <c r="CR44" s="37">
        <f t="shared" si="44"/>
        <v>174635.64</v>
      </c>
      <c r="CS44" s="37">
        <f t="shared" si="44"/>
        <v>157735.13</v>
      </c>
      <c r="CT44" s="37">
        <f t="shared" si="44"/>
        <v>37906.620000000003</v>
      </c>
      <c r="CU44" s="37">
        <f t="shared" si="44"/>
        <v>108714.01000000001</v>
      </c>
      <c r="CV44" s="37">
        <f t="shared" si="44"/>
        <v>72856.510000000009</v>
      </c>
      <c r="CW44" s="37">
        <f t="shared" ref="CW44:EB44" si="45">+SUM(CW45:CW47)</f>
        <v>44985.42</v>
      </c>
      <c r="CX44" s="37">
        <f t="shared" si="45"/>
        <v>92626.74</v>
      </c>
      <c r="CY44" s="37">
        <f t="shared" si="45"/>
        <v>131987.35999999999</v>
      </c>
      <c r="CZ44" s="37">
        <f t="shared" si="45"/>
        <v>114713.88</v>
      </c>
      <c r="DA44" s="37">
        <f t="shared" si="45"/>
        <v>74790.799999999988</v>
      </c>
      <c r="DB44" s="37">
        <f t="shared" si="45"/>
        <v>106131.59</v>
      </c>
      <c r="DC44" s="37">
        <f t="shared" si="45"/>
        <v>83823.91</v>
      </c>
      <c r="DD44" s="37">
        <f t="shared" si="45"/>
        <v>1200907.6099999999</v>
      </c>
      <c r="DE44" s="37">
        <f t="shared" si="45"/>
        <v>42848.92</v>
      </c>
      <c r="DF44" s="37">
        <f t="shared" si="45"/>
        <v>21106.739999999998</v>
      </c>
      <c r="DG44" s="37">
        <f t="shared" si="45"/>
        <v>26422.97</v>
      </c>
      <c r="DH44" s="37">
        <f t="shared" si="45"/>
        <v>31890.06</v>
      </c>
      <c r="DI44" s="37">
        <f t="shared" si="45"/>
        <v>12103.21</v>
      </c>
      <c r="DJ44" s="37">
        <f t="shared" si="45"/>
        <v>36957.230000000003</v>
      </c>
      <c r="DK44" s="37">
        <f t="shared" si="45"/>
        <v>35244.11</v>
      </c>
      <c r="DL44" s="37">
        <f t="shared" si="45"/>
        <v>8038.6100000000006</v>
      </c>
      <c r="DM44" s="37">
        <f t="shared" si="45"/>
        <v>68999.19</v>
      </c>
      <c r="DN44" s="37">
        <f t="shared" si="45"/>
        <v>14615.18</v>
      </c>
      <c r="DO44" s="37">
        <f t="shared" si="45"/>
        <v>48256.05</v>
      </c>
      <c r="DP44" s="37">
        <f t="shared" si="45"/>
        <v>0</v>
      </c>
      <c r="DQ44" s="37">
        <f t="shared" si="45"/>
        <v>346482.26999999996</v>
      </c>
      <c r="DR44" s="37">
        <f t="shared" si="45"/>
        <v>156241.61000000002</v>
      </c>
      <c r="DS44" s="37">
        <f t="shared" si="45"/>
        <v>153220.63</v>
      </c>
      <c r="DT44" s="37">
        <f t="shared" si="45"/>
        <v>104749.81</v>
      </c>
      <c r="DU44" s="37">
        <f t="shared" si="45"/>
        <v>113623.29</v>
      </c>
      <c r="DV44" s="37">
        <f t="shared" si="45"/>
        <v>54094.29</v>
      </c>
      <c r="DW44" s="37">
        <f t="shared" si="45"/>
        <v>77860.87</v>
      </c>
      <c r="DX44" s="37">
        <f t="shared" si="45"/>
        <v>97499.83</v>
      </c>
      <c r="DY44" s="37">
        <f t="shared" si="45"/>
        <v>75873.69</v>
      </c>
      <c r="DZ44" s="37">
        <f t="shared" si="45"/>
        <v>139006.49</v>
      </c>
      <c r="EA44" s="37">
        <f t="shared" si="45"/>
        <v>86809.63</v>
      </c>
      <c r="EB44" s="37">
        <f t="shared" si="45"/>
        <v>46803.64</v>
      </c>
      <c r="EC44" s="37">
        <f t="shared" ref="EC44:FH44" si="46">+SUM(EC45:EC47)</f>
        <v>141362.37000000002</v>
      </c>
      <c r="ED44" s="37">
        <f t="shared" si="46"/>
        <v>1247146.1500000004</v>
      </c>
      <c r="EE44" s="37">
        <f t="shared" si="46"/>
        <v>98005.06</v>
      </c>
      <c r="EF44" s="37">
        <f t="shared" si="46"/>
        <v>118962.94</v>
      </c>
      <c r="EG44" s="37">
        <f t="shared" si="46"/>
        <v>79135.570000000007</v>
      </c>
      <c r="EH44" s="37">
        <f t="shared" si="46"/>
        <v>94155.71</v>
      </c>
      <c r="EI44" s="37">
        <f t="shared" si="46"/>
        <v>76262.069999999992</v>
      </c>
      <c r="EJ44" s="37">
        <f t="shared" si="46"/>
        <v>29535.230000000003</v>
      </c>
      <c r="EK44" s="37">
        <f t="shared" si="46"/>
        <v>86087.1</v>
      </c>
      <c r="EL44" s="37">
        <f t="shared" si="46"/>
        <v>64683.47</v>
      </c>
      <c r="EM44" s="37">
        <f t="shared" si="46"/>
        <v>12652.26</v>
      </c>
      <c r="EN44" s="37">
        <f t="shared" si="46"/>
        <v>46271.97</v>
      </c>
      <c r="EO44" s="37">
        <f t="shared" si="46"/>
        <v>90093.17</v>
      </c>
      <c r="EP44" s="37">
        <f t="shared" si="46"/>
        <v>79307.690000000017</v>
      </c>
      <c r="EQ44" s="37">
        <f t="shared" si="46"/>
        <v>875152.24</v>
      </c>
      <c r="ER44" s="37">
        <f t="shared" si="46"/>
        <v>4000.5</v>
      </c>
      <c r="ES44" s="37">
        <f t="shared" si="46"/>
        <v>64765.200000000004</v>
      </c>
      <c r="ET44" s="37">
        <f t="shared" si="46"/>
        <v>4999.29</v>
      </c>
      <c r="EU44" s="37">
        <f t="shared" si="46"/>
        <v>23058.120000000003</v>
      </c>
      <c r="EV44" s="37">
        <f t="shared" si="46"/>
        <v>42648.41</v>
      </c>
      <c r="EW44" s="37">
        <f t="shared" si="46"/>
        <v>101412.85</v>
      </c>
      <c r="EX44" s="37">
        <f t="shared" si="46"/>
        <v>37470.26</v>
      </c>
      <c r="EY44" s="37">
        <f t="shared" si="46"/>
        <v>68108.240000000005</v>
      </c>
      <c r="EZ44" s="37">
        <f t="shared" si="46"/>
        <v>126667.73999999999</v>
      </c>
      <c r="FA44" s="37">
        <f t="shared" si="46"/>
        <v>67955.25</v>
      </c>
      <c r="FB44" s="37">
        <f t="shared" si="46"/>
        <v>141886.47299999997</v>
      </c>
      <c r="FC44" s="37">
        <f t="shared" si="46"/>
        <v>76131.81</v>
      </c>
      <c r="FD44" s="37">
        <f t="shared" si="46"/>
        <v>759104.14299999992</v>
      </c>
      <c r="FE44" s="37">
        <f t="shared" si="46"/>
        <v>92427.33</v>
      </c>
      <c r="FF44" s="37">
        <f t="shared" si="46"/>
        <v>291251.92999999993</v>
      </c>
      <c r="FG44" s="37">
        <f t="shared" si="46"/>
        <v>79731.700000000012</v>
      </c>
      <c r="FH44" s="37">
        <f t="shared" si="46"/>
        <v>65991.72</v>
      </c>
      <c r="FI44" s="37">
        <f t="shared" ref="FI44:GN44" si="47">+SUM(FI45:FI47)</f>
        <v>144961.34</v>
      </c>
      <c r="FJ44" s="37">
        <f t="shared" si="47"/>
        <v>101149.62</v>
      </c>
      <c r="FK44" s="37">
        <f t="shared" si="47"/>
        <v>86405.83</v>
      </c>
      <c r="FL44" s="37">
        <f t="shared" si="47"/>
        <v>61435.14</v>
      </c>
      <c r="FM44" s="37">
        <f t="shared" si="47"/>
        <v>195737.32</v>
      </c>
      <c r="FN44" s="37">
        <f t="shared" si="47"/>
        <v>152727.75999999998</v>
      </c>
      <c r="FO44" s="37">
        <f t="shared" si="47"/>
        <v>88060.77</v>
      </c>
      <c r="FP44" s="37">
        <f t="shared" si="47"/>
        <v>165389.25</v>
      </c>
      <c r="FQ44" s="37">
        <f t="shared" si="47"/>
        <v>1525269.71</v>
      </c>
      <c r="FR44" s="37">
        <f t="shared" si="47"/>
        <v>14656.630000000001</v>
      </c>
      <c r="FS44" s="37">
        <f t="shared" si="47"/>
        <v>70288.33</v>
      </c>
      <c r="FT44" s="37">
        <f t="shared" si="47"/>
        <v>16448.23</v>
      </c>
      <c r="FU44" s="37">
        <f t="shared" si="47"/>
        <v>25500.55</v>
      </c>
      <c r="FV44" s="37">
        <f t="shared" si="47"/>
        <v>29569.55</v>
      </c>
      <c r="FW44" s="37">
        <f t="shared" si="47"/>
        <v>42353.649999999994</v>
      </c>
      <c r="FX44" s="37">
        <f t="shared" si="47"/>
        <v>11735.7</v>
      </c>
      <c r="FY44" s="37">
        <f t="shared" si="47"/>
        <v>25626.160000000003</v>
      </c>
      <c r="FZ44" s="37">
        <f t="shared" si="47"/>
        <v>22000.63</v>
      </c>
      <c r="GA44" s="37">
        <f t="shared" si="47"/>
        <v>29918.13</v>
      </c>
      <c r="GB44" s="37">
        <f t="shared" si="47"/>
        <v>98719.23</v>
      </c>
      <c r="GC44" s="37">
        <f t="shared" si="47"/>
        <v>56295.41</v>
      </c>
      <c r="GD44" s="37">
        <f t="shared" si="47"/>
        <v>443112.19999999995</v>
      </c>
    </row>
    <row r="45" spans="2:186" ht="14.25" customHeight="1" x14ac:dyDescent="0.25">
      <c r="B45" s="91" t="s">
        <v>26</v>
      </c>
      <c r="C45" s="94" t="s">
        <v>18</v>
      </c>
      <c r="D45" s="59" t="s">
        <v>49</v>
      </c>
      <c r="E45" s="42">
        <v>7697</v>
      </c>
      <c r="F45" s="42">
        <v>2499</v>
      </c>
      <c r="G45" s="42">
        <v>31327</v>
      </c>
      <c r="H45" s="42"/>
      <c r="I45" s="42">
        <v>26231</v>
      </c>
      <c r="J45" s="42">
        <v>23648</v>
      </c>
      <c r="K45" s="42">
        <v>13801</v>
      </c>
      <c r="L45" s="42">
        <v>14217</v>
      </c>
      <c r="M45" s="42">
        <v>36995</v>
      </c>
      <c r="N45" s="42">
        <v>9280</v>
      </c>
      <c r="O45" s="42">
        <v>35454</v>
      </c>
      <c r="P45" s="42">
        <v>16509</v>
      </c>
      <c r="Q45" s="42">
        <v>217658</v>
      </c>
      <c r="R45" s="42">
        <v>35800.850000000006</v>
      </c>
      <c r="S45" s="42">
        <v>19198.93</v>
      </c>
      <c r="T45" s="42">
        <v>6711.63</v>
      </c>
      <c r="U45" s="42">
        <v>18526.580000000002</v>
      </c>
      <c r="V45" s="42">
        <v>19318.260000000002</v>
      </c>
      <c r="W45" s="42">
        <v>29128.789999999997</v>
      </c>
      <c r="X45" s="42">
        <v>23090.120000000003</v>
      </c>
      <c r="Y45" s="42">
        <v>20518.91</v>
      </c>
      <c r="Z45" s="42">
        <v>41809.81</v>
      </c>
      <c r="AA45" s="42">
        <v>8475.0300000000007</v>
      </c>
      <c r="AB45" s="42">
        <v>12319.38</v>
      </c>
      <c r="AC45" s="42">
        <v>29672.89</v>
      </c>
      <c r="AD45" s="42">
        <v>264571.18</v>
      </c>
      <c r="AE45" s="42">
        <v>29247</v>
      </c>
      <c r="AF45" s="42">
        <v>2501</v>
      </c>
      <c r="AG45" s="42">
        <v>15774</v>
      </c>
      <c r="AH45" s="42">
        <v>14149</v>
      </c>
      <c r="AI45" s="42">
        <v>5205</v>
      </c>
      <c r="AJ45" s="42">
        <v>32684</v>
      </c>
      <c r="AK45" s="42">
        <v>23060</v>
      </c>
      <c r="AL45" s="42">
        <v>9494</v>
      </c>
      <c r="AM45" s="42">
        <v>18388</v>
      </c>
      <c r="AN45" s="42">
        <v>14269</v>
      </c>
      <c r="AO45" s="42">
        <v>32840</v>
      </c>
      <c r="AP45" s="42">
        <v>16338</v>
      </c>
      <c r="AQ45" s="43">
        <v>213949</v>
      </c>
      <c r="AR45" s="42">
        <v>18105</v>
      </c>
      <c r="AS45" s="42">
        <v>25263</v>
      </c>
      <c r="AT45" s="42">
        <v>3004</v>
      </c>
      <c r="AU45" s="42">
        <v>15659</v>
      </c>
      <c r="AV45" s="42">
        <v>30975</v>
      </c>
      <c r="AW45" s="42">
        <v>14072</v>
      </c>
      <c r="AX45" s="42">
        <v>6995</v>
      </c>
      <c r="AY45" s="42">
        <v>35044</v>
      </c>
      <c r="AZ45" s="42">
        <v>29485</v>
      </c>
      <c r="BA45" s="42">
        <v>25844</v>
      </c>
      <c r="BB45" s="42">
        <v>33487</v>
      </c>
      <c r="BC45" s="42">
        <v>28446</v>
      </c>
      <c r="BD45" s="43">
        <v>266379</v>
      </c>
      <c r="BE45" s="42">
        <v>43361.88</v>
      </c>
      <c r="BF45" s="42">
        <v>33862.89</v>
      </c>
      <c r="BG45" s="42">
        <v>46787.89</v>
      </c>
      <c r="BH45" s="42">
        <v>6023.32</v>
      </c>
      <c r="BI45" s="42">
        <v>20825.95</v>
      </c>
      <c r="BJ45" s="42">
        <v>16978.21</v>
      </c>
      <c r="BK45" s="42">
        <v>11824.83</v>
      </c>
      <c r="BL45" s="42">
        <v>13515.48</v>
      </c>
      <c r="BM45" s="42">
        <v>9327.9700000000012</v>
      </c>
      <c r="BN45" s="42">
        <v>28467.82</v>
      </c>
      <c r="BO45" s="42">
        <v>27947.329999999998</v>
      </c>
      <c r="BP45" s="42">
        <v>67543.929999999993</v>
      </c>
      <c r="BQ45" s="43">
        <v>326467.5</v>
      </c>
      <c r="BR45" s="42">
        <v>62017.090000000004</v>
      </c>
      <c r="BS45" s="42">
        <v>48342.850000000006</v>
      </c>
      <c r="BT45" s="42">
        <v>8950.4000000000015</v>
      </c>
      <c r="BU45" s="42">
        <v>32382.27</v>
      </c>
      <c r="BV45" s="42">
        <v>37803.5</v>
      </c>
      <c r="BW45" s="42">
        <v>70487.58</v>
      </c>
      <c r="BX45" s="42">
        <v>86101.98</v>
      </c>
      <c r="BY45" s="42">
        <v>52585.020000000004</v>
      </c>
      <c r="BZ45" s="42">
        <v>81018.799999999988</v>
      </c>
      <c r="CA45" s="42">
        <v>154805.54</v>
      </c>
      <c r="CB45" s="42">
        <v>57048.08</v>
      </c>
      <c r="CC45" s="42">
        <v>80432.86</v>
      </c>
      <c r="CD45" s="42">
        <v>771975.97</v>
      </c>
      <c r="CE45" s="42">
        <v>2103.41</v>
      </c>
      <c r="CF45" s="42">
        <v>18497.11</v>
      </c>
      <c r="CG45" s="42">
        <v>56867.05</v>
      </c>
      <c r="CH45" s="42">
        <v>12497.34</v>
      </c>
      <c r="CI45" s="42">
        <v>35544.44</v>
      </c>
      <c r="CJ45" s="42">
        <v>10552.21</v>
      </c>
      <c r="CK45" s="42">
        <v>50317.149999999994</v>
      </c>
      <c r="CL45" s="42">
        <v>12127.15</v>
      </c>
      <c r="CM45" s="42">
        <v>56796.66</v>
      </c>
      <c r="CN45" s="42">
        <v>22559.93</v>
      </c>
      <c r="CO45" s="42">
        <v>63062.63</v>
      </c>
      <c r="CP45" s="42">
        <v>11668.16</v>
      </c>
      <c r="CQ45" s="42">
        <v>352593.24</v>
      </c>
      <c r="CR45" s="42">
        <v>70424.509999999995</v>
      </c>
      <c r="CS45" s="42">
        <v>67151.83</v>
      </c>
      <c r="CT45" s="42">
        <v>37906.620000000003</v>
      </c>
      <c r="CU45" s="42">
        <v>108714.01000000001</v>
      </c>
      <c r="CV45" s="42">
        <v>56644.240000000005</v>
      </c>
      <c r="CW45" s="42">
        <v>44985.42</v>
      </c>
      <c r="CX45" s="42">
        <v>74307.47</v>
      </c>
      <c r="CY45" s="42">
        <v>99878.53</v>
      </c>
      <c r="CZ45" s="42">
        <v>114713.88</v>
      </c>
      <c r="DA45" s="42">
        <v>37346.85</v>
      </c>
      <c r="DB45" s="42">
        <v>45381.21</v>
      </c>
      <c r="DC45" s="42">
        <v>48552.17</v>
      </c>
      <c r="DD45" s="42">
        <v>806006.74</v>
      </c>
      <c r="DE45" s="42">
        <v>42848.92</v>
      </c>
      <c r="DF45" s="42">
        <v>21106.739999999998</v>
      </c>
      <c r="DG45" s="42">
        <v>26422.97</v>
      </c>
      <c r="DH45" s="42">
        <v>31890.06</v>
      </c>
      <c r="DI45" s="42">
        <v>12103.21</v>
      </c>
      <c r="DJ45" s="42">
        <v>36957.230000000003</v>
      </c>
      <c r="DK45" s="42">
        <v>35244.11</v>
      </c>
      <c r="DL45" s="42">
        <v>8038.6100000000006</v>
      </c>
      <c r="DM45" s="42">
        <v>68999.19</v>
      </c>
      <c r="DN45" s="42">
        <v>14615.18</v>
      </c>
      <c r="DO45" s="42">
        <v>48256.05</v>
      </c>
      <c r="DP45" s="42"/>
      <c r="DQ45" s="42">
        <v>346482.26999999996</v>
      </c>
      <c r="DR45" s="42">
        <v>84331.900000000009</v>
      </c>
      <c r="DS45" s="42">
        <v>74313</v>
      </c>
      <c r="DT45" s="42">
        <v>38794.429999999993</v>
      </c>
      <c r="DU45" s="42">
        <v>71528.59</v>
      </c>
      <c r="DV45" s="42">
        <v>54094.29</v>
      </c>
      <c r="DW45" s="42">
        <v>68858.78</v>
      </c>
      <c r="DX45" s="42">
        <v>51377.9</v>
      </c>
      <c r="DY45" s="42">
        <v>75873.69</v>
      </c>
      <c r="DZ45" s="42">
        <v>96306.49</v>
      </c>
      <c r="EA45" s="42">
        <v>71961.31</v>
      </c>
      <c r="EB45" s="42">
        <v>46803.64</v>
      </c>
      <c r="EC45" s="42">
        <v>94278.310000000012</v>
      </c>
      <c r="ED45" s="42">
        <v>828522.33000000019</v>
      </c>
      <c r="EE45" s="42">
        <v>13428.970000000001</v>
      </c>
      <c r="EF45" s="42">
        <v>38776.82</v>
      </c>
      <c r="EG45" s="42">
        <v>70735.150000000009</v>
      </c>
      <c r="EH45" s="42">
        <v>84650.27</v>
      </c>
      <c r="EI45" s="42">
        <v>76262.069999999992</v>
      </c>
      <c r="EJ45" s="42">
        <v>21900.31</v>
      </c>
      <c r="EK45" s="42">
        <v>68410.73000000001</v>
      </c>
      <c r="EL45" s="42">
        <v>57604.36</v>
      </c>
      <c r="EM45" s="42">
        <v>4485.1400000000003</v>
      </c>
      <c r="EN45" s="42">
        <v>38681.42</v>
      </c>
      <c r="EO45" s="42">
        <v>80387.009999999995</v>
      </c>
      <c r="EP45" s="42">
        <v>79307.690000000017</v>
      </c>
      <c r="EQ45" s="42">
        <v>634629.94000000006</v>
      </c>
      <c r="ER45" s="42">
        <v>4000.5</v>
      </c>
      <c r="ES45" s="42">
        <v>64765.200000000004</v>
      </c>
      <c r="ET45" s="42">
        <v>4999.29</v>
      </c>
      <c r="EU45" s="42">
        <v>23058.120000000003</v>
      </c>
      <c r="EV45" s="42">
        <v>42648.41</v>
      </c>
      <c r="EW45" s="42">
        <v>93203.390000000014</v>
      </c>
      <c r="EX45" s="42">
        <v>37470.26</v>
      </c>
      <c r="EY45" s="42">
        <v>60848.12000000001</v>
      </c>
      <c r="EZ45" s="42">
        <v>118379.79</v>
      </c>
      <c r="FA45" s="42">
        <v>60203.81</v>
      </c>
      <c r="FB45" s="42">
        <v>127827.44999999998</v>
      </c>
      <c r="FC45" s="42">
        <v>76131.81</v>
      </c>
      <c r="FD45" s="42">
        <v>713536.14999999991</v>
      </c>
      <c r="FE45" s="42">
        <v>85121.57</v>
      </c>
      <c r="FF45" s="42">
        <v>80878.160256880656</v>
      </c>
      <c r="FG45" s="42">
        <v>72213.62000000001</v>
      </c>
      <c r="FH45" s="42">
        <v>65991.72</v>
      </c>
      <c r="FI45" s="42">
        <v>137180.68</v>
      </c>
      <c r="FJ45" s="42">
        <v>86118.31</v>
      </c>
      <c r="FK45" s="42">
        <v>86405.83</v>
      </c>
      <c r="FL45" s="42">
        <v>61435.14</v>
      </c>
      <c r="FM45" s="42">
        <v>195737.32</v>
      </c>
      <c r="FN45" s="42">
        <v>138526.21</v>
      </c>
      <c r="FO45" s="42">
        <v>88060.77</v>
      </c>
      <c r="FP45" s="42">
        <v>128215.84</v>
      </c>
      <c r="FQ45" s="42">
        <v>1225885.1702568808</v>
      </c>
      <c r="FR45" s="42">
        <v>14656.630000000001</v>
      </c>
      <c r="FS45" s="42">
        <v>70288.33</v>
      </c>
      <c r="FT45" s="42">
        <v>16448.23</v>
      </c>
      <c r="FU45" s="42">
        <v>25500.55</v>
      </c>
      <c r="FV45" s="42">
        <v>29569.55</v>
      </c>
      <c r="FW45" s="42">
        <v>42353.649999999994</v>
      </c>
      <c r="FX45" s="42">
        <v>11735.7</v>
      </c>
      <c r="FY45" s="42">
        <v>25626.160000000003</v>
      </c>
      <c r="FZ45" s="42">
        <v>22000.63</v>
      </c>
      <c r="GA45" s="42">
        <v>29918.13</v>
      </c>
      <c r="GB45" s="42">
        <v>98719.23</v>
      </c>
      <c r="GC45" s="42">
        <v>38565.410000000003</v>
      </c>
      <c r="GD45" s="42">
        <v>425382.19999999995</v>
      </c>
    </row>
    <row r="46" spans="2:186" ht="14.25" customHeight="1" x14ac:dyDescent="0.25">
      <c r="B46" s="96"/>
      <c r="C46" s="97"/>
      <c r="D46" s="59" t="s">
        <v>50</v>
      </c>
      <c r="E46" s="42"/>
      <c r="F46" s="42"/>
      <c r="G46" s="42">
        <v>8770</v>
      </c>
      <c r="H46" s="42"/>
      <c r="I46" s="42"/>
      <c r="J46" s="42"/>
      <c r="K46" s="42"/>
      <c r="L46" s="42"/>
      <c r="M46" s="42"/>
      <c r="N46" s="42"/>
      <c r="O46" s="42"/>
      <c r="P46" s="42"/>
      <c r="Q46" s="42">
        <v>8770</v>
      </c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>
        <v>0</v>
      </c>
      <c r="AE46" s="42"/>
      <c r="AF46" s="42"/>
      <c r="AG46" s="42"/>
      <c r="AH46" s="42"/>
      <c r="AI46" s="42"/>
      <c r="AJ46" s="42"/>
      <c r="AK46" s="42">
        <v>5841</v>
      </c>
      <c r="AL46" s="42"/>
      <c r="AM46" s="42"/>
      <c r="AN46" s="42"/>
      <c r="AO46" s="42"/>
      <c r="AP46" s="42"/>
      <c r="AQ46" s="43">
        <v>5841</v>
      </c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3">
        <v>0</v>
      </c>
      <c r="BE46" s="42">
        <v>991.42</v>
      </c>
      <c r="BF46" s="42"/>
      <c r="BG46" s="42"/>
      <c r="BH46" s="42"/>
      <c r="BI46" s="42"/>
      <c r="BJ46" s="42"/>
      <c r="BK46" s="42"/>
      <c r="BL46" s="42"/>
      <c r="BM46" s="42"/>
      <c r="BN46" s="42">
        <v>11382.93</v>
      </c>
      <c r="BO46" s="42"/>
      <c r="BP46" s="42"/>
      <c r="BQ46" s="43">
        <v>12374.35</v>
      </c>
      <c r="BR46" s="42">
        <v>37010.92</v>
      </c>
      <c r="BS46" s="42">
        <v>99329.91</v>
      </c>
      <c r="BT46" s="42">
        <v>36495.17</v>
      </c>
      <c r="BU46" s="42">
        <v>33114.21</v>
      </c>
      <c r="BV46" s="42"/>
      <c r="BW46" s="42">
        <v>44291.57</v>
      </c>
      <c r="BX46" s="42">
        <v>37217.5</v>
      </c>
      <c r="BY46" s="42">
        <v>83488.81</v>
      </c>
      <c r="BZ46" s="42"/>
      <c r="CA46" s="42"/>
      <c r="CB46" s="42">
        <v>43370.62</v>
      </c>
      <c r="CC46" s="42"/>
      <c r="CD46" s="42">
        <v>414318.71</v>
      </c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>
        <v>0</v>
      </c>
      <c r="CR46" s="42">
        <v>104211.13</v>
      </c>
      <c r="CS46" s="42">
        <v>90583.3</v>
      </c>
      <c r="CT46" s="42"/>
      <c r="CU46" s="42"/>
      <c r="CV46" s="42">
        <v>16212.27</v>
      </c>
      <c r="CW46" s="42"/>
      <c r="CX46" s="42">
        <v>18319.27</v>
      </c>
      <c r="CY46" s="42">
        <v>32108.83</v>
      </c>
      <c r="CZ46" s="42"/>
      <c r="DA46" s="42">
        <v>37443.949999999997</v>
      </c>
      <c r="DB46" s="42">
        <v>60750.38</v>
      </c>
      <c r="DC46" s="42">
        <v>35248.53</v>
      </c>
      <c r="DD46" s="42">
        <v>394877.66000000003</v>
      </c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>
        <v>0</v>
      </c>
      <c r="DR46" s="42">
        <v>71909.710000000006</v>
      </c>
      <c r="DS46" s="42">
        <v>78907.63</v>
      </c>
      <c r="DT46" s="42">
        <v>65955.38</v>
      </c>
      <c r="DU46" s="42">
        <v>42094.7</v>
      </c>
      <c r="DV46" s="42"/>
      <c r="DW46" s="42">
        <v>9002.09</v>
      </c>
      <c r="DX46" s="42">
        <v>46121.93</v>
      </c>
      <c r="DY46" s="42"/>
      <c r="DZ46" s="42">
        <v>42700</v>
      </c>
      <c r="EA46" s="42">
        <v>14848.32</v>
      </c>
      <c r="EB46" s="42"/>
      <c r="EC46" s="42">
        <v>47084.060000000005</v>
      </c>
      <c r="ED46" s="42">
        <v>418623.82000000007</v>
      </c>
      <c r="EE46" s="42">
        <v>84576.09</v>
      </c>
      <c r="EF46" s="42">
        <v>80186.12</v>
      </c>
      <c r="EG46" s="42">
        <v>8400.42</v>
      </c>
      <c r="EH46" s="42">
        <v>9505.44</v>
      </c>
      <c r="EI46" s="42"/>
      <c r="EJ46" s="42">
        <v>7634.92</v>
      </c>
      <c r="EK46" s="42">
        <v>17676.37</v>
      </c>
      <c r="EL46" s="42">
        <v>7079.11</v>
      </c>
      <c r="EM46" s="42">
        <v>8167.12</v>
      </c>
      <c r="EN46" s="42">
        <v>7590.55</v>
      </c>
      <c r="EO46" s="42">
        <v>9706.16</v>
      </c>
      <c r="EP46" s="42"/>
      <c r="EQ46" s="42">
        <v>240522.3</v>
      </c>
      <c r="ER46" s="42"/>
      <c r="ES46" s="42"/>
      <c r="ET46" s="42"/>
      <c r="EU46" s="42"/>
      <c r="EV46" s="42"/>
      <c r="EW46" s="42">
        <v>8209.4599999999991</v>
      </c>
      <c r="EX46" s="42"/>
      <c r="EY46" s="42">
        <v>7260.12</v>
      </c>
      <c r="EZ46" s="42">
        <v>8287.9500000000007</v>
      </c>
      <c r="FA46" s="42">
        <v>7751.44</v>
      </c>
      <c r="FB46" s="42">
        <v>14059.022999999999</v>
      </c>
      <c r="FC46" s="42"/>
      <c r="FD46" s="42">
        <v>45567.992999999995</v>
      </c>
      <c r="FE46" s="42">
        <v>7305.76</v>
      </c>
      <c r="FF46" s="42">
        <v>210373.76974311931</v>
      </c>
      <c r="FG46" s="42">
        <v>7518.08</v>
      </c>
      <c r="FH46" s="42"/>
      <c r="FI46" s="42">
        <v>7780.66</v>
      </c>
      <c r="FJ46" s="42">
        <v>15031.310000000001</v>
      </c>
      <c r="FK46" s="42"/>
      <c r="FL46" s="42"/>
      <c r="FM46" s="42"/>
      <c r="FN46" s="42">
        <v>14201.55</v>
      </c>
      <c r="FO46" s="42"/>
      <c r="FP46" s="42">
        <v>37173.410000000003</v>
      </c>
      <c r="FQ46" s="42">
        <v>299384.53974311927</v>
      </c>
      <c r="FR46" s="42"/>
      <c r="FS46" s="42"/>
      <c r="FT46" s="42"/>
      <c r="FU46" s="42"/>
      <c r="FV46" s="42"/>
      <c r="FW46" s="42"/>
      <c r="FX46" s="42"/>
      <c r="FY46" s="42"/>
      <c r="FZ46" s="42"/>
      <c r="GA46" s="42"/>
      <c r="GB46" s="42"/>
      <c r="GC46" s="42">
        <v>17730</v>
      </c>
      <c r="GD46" s="42">
        <v>17730</v>
      </c>
    </row>
    <row r="47" spans="2:186" ht="14.25" customHeight="1" x14ac:dyDescent="0.25">
      <c r="B47" s="92"/>
      <c r="C47" s="95"/>
      <c r="D47" s="59" t="s">
        <v>66</v>
      </c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>
        <v>0</v>
      </c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>
        <v>0</v>
      </c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3">
        <v>0</v>
      </c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3">
        <v>0</v>
      </c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3">
        <v>0</v>
      </c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>
        <v>0</v>
      </c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>
        <v>0</v>
      </c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>
        <v>23.21</v>
      </c>
      <c r="DD47" s="42">
        <v>23.21</v>
      </c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>
        <v>0</v>
      </c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>
        <v>0</v>
      </c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>
        <v>0</v>
      </c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>
        <v>0</v>
      </c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  <c r="FP47" s="42"/>
      <c r="FQ47" s="42">
        <v>0</v>
      </c>
      <c r="FR47" s="42"/>
      <c r="FS47" s="42"/>
      <c r="FT47" s="42"/>
      <c r="FU47" s="42"/>
      <c r="FV47" s="42"/>
      <c r="FW47" s="42"/>
      <c r="FX47" s="42"/>
      <c r="FY47" s="42"/>
      <c r="FZ47" s="42"/>
      <c r="GA47" s="42"/>
      <c r="GB47" s="42"/>
      <c r="GC47" s="42"/>
      <c r="GD47" s="42">
        <v>0</v>
      </c>
    </row>
    <row r="48" spans="2:186" ht="4" customHeight="1" x14ac:dyDescent="0.25">
      <c r="B48" s="81"/>
      <c r="C48" s="60"/>
      <c r="D48" s="44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67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67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67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  <c r="DT48" s="45"/>
      <c r="DU48" s="45"/>
      <c r="DV48" s="45"/>
      <c r="DW48" s="45"/>
      <c r="DX48" s="45"/>
      <c r="DY48" s="45"/>
      <c r="DZ48" s="45"/>
      <c r="EA48" s="45"/>
      <c r="EB48" s="45"/>
      <c r="EC48" s="45"/>
      <c r="ED48" s="45"/>
      <c r="EE48" s="45"/>
      <c r="EF48" s="45"/>
      <c r="EG48" s="45"/>
      <c r="EH48" s="45"/>
      <c r="EI48" s="45"/>
      <c r="EJ48" s="45"/>
      <c r="EK48" s="45"/>
      <c r="EL48" s="45"/>
      <c r="EM48" s="45"/>
      <c r="EN48" s="45"/>
      <c r="EO48" s="45"/>
      <c r="EP48" s="45"/>
      <c r="EQ48" s="45"/>
      <c r="ER48" s="45"/>
      <c r="ES48" s="45"/>
      <c r="ET48" s="45"/>
      <c r="EU48" s="45"/>
      <c r="EV48" s="45"/>
      <c r="EW48" s="45"/>
      <c r="EX48" s="45"/>
      <c r="EY48" s="45"/>
      <c r="EZ48" s="45"/>
      <c r="FA48" s="45"/>
      <c r="FB48" s="45"/>
      <c r="FC48" s="45"/>
      <c r="FD48" s="45"/>
      <c r="FE48" s="45"/>
      <c r="FF48" s="45"/>
      <c r="FG48" s="45"/>
      <c r="FH48" s="45"/>
      <c r="FI48" s="45"/>
      <c r="FJ48" s="45"/>
      <c r="FK48" s="45"/>
      <c r="FL48" s="45"/>
      <c r="FM48" s="45"/>
      <c r="FN48" s="45"/>
      <c r="FO48" s="45"/>
      <c r="FP48" s="45"/>
      <c r="FQ48" s="45"/>
      <c r="FR48" s="45"/>
      <c r="FS48" s="45"/>
      <c r="FT48" s="45"/>
      <c r="FU48" s="45"/>
      <c r="FV48" s="45"/>
      <c r="FW48" s="45"/>
      <c r="FX48" s="45"/>
      <c r="FY48" s="45"/>
      <c r="FZ48" s="45"/>
      <c r="GA48" s="45"/>
      <c r="GB48" s="45"/>
      <c r="GC48" s="45"/>
      <c r="GD48" s="45"/>
    </row>
    <row r="49" spans="2:186" ht="14" customHeight="1" x14ac:dyDescent="0.25">
      <c r="B49" s="77" t="s">
        <v>17</v>
      </c>
      <c r="C49" s="46"/>
      <c r="D49" s="47"/>
      <c r="E49" s="37">
        <f t="shared" ref="E49:AJ49" si="48">+SUM(E50:E55)</f>
        <v>51869.55</v>
      </c>
      <c r="F49" s="37">
        <f t="shared" si="48"/>
        <v>119043.95</v>
      </c>
      <c r="G49" s="37">
        <f t="shared" si="48"/>
        <v>108559.41</v>
      </c>
      <c r="H49" s="37">
        <f t="shared" si="48"/>
        <v>22457.58</v>
      </c>
      <c r="I49" s="37">
        <f t="shared" si="48"/>
        <v>121699.76000000001</v>
      </c>
      <c r="J49" s="37">
        <f t="shared" si="48"/>
        <v>94171.89</v>
      </c>
      <c r="K49" s="37">
        <f t="shared" si="48"/>
        <v>121653.48</v>
      </c>
      <c r="L49" s="37">
        <f t="shared" si="48"/>
        <v>121811.25</v>
      </c>
      <c r="M49" s="37">
        <f t="shared" si="48"/>
        <v>84773.450000000012</v>
      </c>
      <c r="N49" s="37">
        <f t="shared" si="48"/>
        <v>151160.4</v>
      </c>
      <c r="O49" s="37">
        <f t="shared" si="48"/>
        <v>85320.44</v>
      </c>
      <c r="P49" s="37">
        <f t="shared" si="48"/>
        <v>190016.7</v>
      </c>
      <c r="Q49" s="37">
        <f t="shared" si="48"/>
        <v>1272537.8600000001</v>
      </c>
      <c r="R49" s="37">
        <f t="shared" si="48"/>
        <v>45529</v>
      </c>
      <c r="S49" s="37">
        <f t="shared" si="48"/>
        <v>226107.68</v>
      </c>
      <c r="T49" s="37">
        <f t="shared" si="48"/>
        <v>89397.81</v>
      </c>
      <c r="U49" s="37">
        <f t="shared" si="48"/>
        <v>79204.800000000003</v>
      </c>
      <c r="V49" s="37">
        <f t="shared" si="48"/>
        <v>84208.259000000005</v>
      </c>
      <c r="W49" s="37">
        <f t="shared" si="48"/>
        <v>95664.83</v>
      </c>
      <c r="X49" s="37">
        <f t="shared" si="48"/>
        <v>129458.76999999999</v>
      </c>
      <c r="Y49" s="37">
        <f t="shared" si="48"/>
        <v>34943.39</v>
      </c>
      <c r="Z49" s="37">
        <f t="shared" si="48"/>
        <v>181897.84</v>
      </c>
      <c r="AA49" s="37">
        <f t="shared" si="48"/>
        <v>84741.17</v>
      </c>
      <c r="AB49" s="37">
        <f t="shared" si="48"/>
        <v>85314.19</v>
      </c>
      <c r="AC49" s="37">
        <f t="shared" si="48"/>
        <v>30703.14</v>
      </c>
      <c r="AD49" s="37">
        <f t="shared" si="48"/>
        <v>1167170.879</v>
      </c>
      <c r="AE49" s="37">
        <f t="shared" si="48"/>
        <v>119313.43999999999</v>
      </c>
      <c r="AF49" s="37">
        <f t="shared" si="48"/>
        <v>98444.94</v>
      </c>
      <c r="AG49" s="37">
        <f t="shared" si="48"/>
        <v>85574.42</v>
      </c>
      <c r="AH49" s="37">
        <f t="shared" si="48"/>
        <v>98261.819999999978</v>
      </c>
      <c r="AI49" s="37">
        <f t="shared" si="48"/>
        <v>94395.73</v>
      </c>
      <c r="AJ49" s="37">
        <f t="shared" si="48"/>
        <v>49891.479999999996</v>
      </c>
      <c r="AK49" s="37">
        <f t="shared" ref="AK49:BP49" si="49">+SUM(AK50:AK55)</f>
        <v>52278.649999999994</v>
      </c>
      <c r="AL49" s="37">
        <f t="shared" si="49"/>
        <v>12107.47</v>
      </c>
      <c r="AM49" s="37">
        <f t="shared" si="49"/>
        <v>48453.94</v>
      </c>
      <c r="AN49" s="37">
        <f t="shared" si="49"/>
        <v>77420.5</v>
      </c>
      <c r="AO49" s="37">
        <f t="shared" si="49"/>
        <v>100958.35</v>
      </c>
      <c r="AP49" s="37">
        <f t="shared" si="49"/>
        <v>99588.74</v>
      </c>
      <c r="AQ49" s="37">
        <f t="shared" si="49"/>
        <v>936689.47999999986</v>
      </c>
      <c r="AR49" s="37">
        <f t="shared" si="49"/>
        <v>46419.33</v>
      </c>
      <c r="AS49" s="37">
        <f t="shared" si="49"/>
        <v>81724.41</v>
      </c>
      <c r="AT49" s="37">
        <f t="shared" si="49"/>
        <v>136626.64000000001</v>
      </c>
      <c r="AU49" s="37">
        <f t="shared" si="49"/>
        <v>11954.18</v>
      </c>
      <c r="AV49" s="37">
        <f t="shared" si="49"/>
        <v>0</v>
      </c>
      <c r="AW49" s="37">
        <f t="shared" si="49"/>
        <v>77387.649999999994</v>
      </c>
      <c r="AX49" s="37">
        <f t="shared" si="49"/>
        <v>157636.69999999998</v>
      </c>
      <c r="AY49" s="37">
        <f t="shared" si="49"/>
        <v>69769.09</v>
      </c>
      <c r="AZ49" s="37">
        <f t="shared" si="49"/>
        <v>167401.64299999998</v>
      </c>
      <c r="BA49" s="37">
        <f t="shared" si="49"/>
        <v>0</v>
      </c>
      <c r="BB49" s="37">
        <f t="shared" si="49"/>
        <v>14.64</v>
      </c>
      <c r="BC49" s="37">
        <f t="shared" si="49"/>
        <v>130408.45000000001</v>
      </c>
      <c r="BD49" s="37">
        <f t="shared" si="49"/>
        <v>879342.73300000001</v>
      </c>
      <c r="BE49" s="37">
        <f t="shared" si="49"/>
        <v>85413.65</v>
      </c>
      <c r="BF49" s="37">
        <f t="shared" si="49"/>
        <v>171952.68</v>
      </c>
      <c r="BG49" s="37">
        <f t="shared" si="49"/>
        <v>130312.28000000003</v>
      </c>
      <c r="BH49" s="37">
        <f t="shared" si="49"/>
        <v>123191.96500000003</v>
      </c>
      <c r="BI49" s="37">
        <f t="shared" si="49"/>
        <v>61474.96</v>
      </c>
      <c r="BJ49" s="37">
        <f t="shared" si="49"/>
        <v>244551.33</v>
      </c>
      <c r="BK49" s="37">
        <f t="shared" si="49"/>
        <v>93276.290000000008</v>
      </c>
      <c r="BL49" s="37">
        <f t="shared" si="49"/>
        <v>115477.80999999998</v>
      </c>
      <c r="BM49" s="37">
        <f t="shared" si="49"/>
        <v>192800.58999999997</v>
      </c>
      <c r="BN49" s="37">
        <f t="shared" si="49"/>
        <v>102944.40999999999</v>
      </c>
      <c r="BO49" s="37">
        <f t="shared" si="49"/>
        <v>43778.25</v>
      </c>
      <c r="BP49" s="37">
        <f t="shared" si="49"/>
        <v>20874.190000000002</v>
      </c>
      <c r="BQ49" s="37">
        <f t="shared" ref="BQ49:CV49" si="50">+SUM(BQ50:BQ55)</f>
        <v>1386048.4049999998</v>
      </c>
      <c r="BR49" s="37">
        <f t="shared" si="50"/>
        <v>137660.31</v>
      </c>
      <c r="BS49" s="37">
        <f t="shared" si="50"/>
        <v>64559.42</v>
      </c>
      <c r="BT49" s="37">
        <f t="shared" si="50"/>
        <v>66228.89</v>
      </c>
      <c r="BU49" s="37">
        <f t="shared" si="50"/>
        <v>68154.22</v>
      </c>
      <c r="BV49" s="37">
        <f t="shared" si="50"/>
        <v>106145.51999999999</v>
      </c>
      <c r="BW49" s="37">
        <f t="shared" si="50"/>
        <v>282699.53999999998</v>
      </c>
      <c r="BX49" s="37">
        <f t="shared" si="50"/>
        <v>6811.5</v>
      </c>
      <c r="BY49" s="37">
        <f t="shared" si="50"/>
        <v>217743.97000000003</v>
      </c>
      <c r="BZ49" s="37">
        <f t="shared" si="50"/>
        <v>58022.35</v>
      </c>
      <c r="CA49" s="37">
        <f t="shared" si="50"/>
        <v>59851.95</v>
      </c>
      <c r="CB49" s="37">
        <f t="shared" si="50"/>
        <v>0</v>
      </c>
      <c r="CC49" s="37">
        <f t="shared" si="50"/>
        <v>63523.58</v>
      </c>
      <c r="CD49" s="37">
        <f t="shared" si="50"/>
        <v>1131401.25</v>
      </c>
      <c r="CE49" s="37">
        <f t="shared" si="50"/>
        <v>134002.32</v>
      </c>
      <c r="CF49" s="37">
        <f t="shared" si="50"/>
        <v>75400.700000000012</v>
      </c>
      <c r="CG49" s="37">
        <f t="shared" si="50"/>
        <v>70317.430000000008</v>
      </c>
      <c r="CH49" s="37">
        <f t="shared" si="50"/>
        <v>0</v>
      </c>
      <c r="CI49" s="37">
        <f t="shared" si="50"/>
        <v>70123.94</v>
      </c>
      <c r="CJ49" s="37">
        <f t="shared" si="50"/>
        <v>9498.2800000000007</v>
      </c>
      <c r="CK49" s="37">
        <f t="shared" si="50"/>
        <v>0</v>
      </c>
      <c r="CL49" s="37">
        <f t="shared" si="50"/>
        <v>110224.34999999998</v>
      </c>
      <c r="CM49" s="37">
        <f t="shared" si="50"/>
        <v>126954.56000000001</v>
      </c>
      <c r="CN49" s="37">
        <f t="shared" si="50"/>
        <v>220881.36</v>
      </c>
      <c r="CO49" s="37">
        <f t="shared" si="50"/>
        <v>68360.640000000014</v>
      </c>
      <c r="CP49" s="37">
        <f t="shared" si="50"/>
        <v>9157.86</v>
      </c>
      <c r="CQ49" s="37">
        <f t="shared" si="50"/>
        <v>894921.44000000006</v>
      </c>
      <c r="CR49" s="37">
        <f t="shared" si="50"/>
        <v>42482.130000000005</v>
      </c>
      <c r="CS49" s="37">
        <f t="shared" si="50"/>
        <v>111192.49</v>
      </c>
      <c r="CT49" s="37">
        <f t="shared" si="50"/>
        <v>117185.70000000001</v>
      </c>
      <c r="CU49" s="37">
        <f t="shared" si="50"/>
        <v>144700.55000000002</v>
      </c>
      <c r="CV49" s="37">
        <f t="shared" si="50"/>
        <v>103474.14</v>
      </c>
      <c r="CW49" s="37">
        <f t="shared" ref="CW49:EB49" si="51">+SUM(CW50:CW55)</f>
        <v>109810.46999999999</v>
      </c>
      <c r="CX49" s="37">
        <f t="shared" si="51"/>
        <v>85019.46</v>
      </c>
      <c r="CY49" s="37">
        <f t="shared" si="51"/>
        <v>129457.23000000001</v>
      </c>
      <c r="CZ49" s="37">
        <f t="shared" si="51"/>
        <v>79772.52</v>
      </c>
      <c r="DA49" s="37">
        <f t="shared" si="51"/>
        <v>0</v>
      </c>
      <c r="DB49" s="37">
        <f t="shared" si="51"/>
        <v>213083.06999999998</v>
      </c>
      <c r="DC49" s="37">
        <f t="shared" si="51"/>
        <v>70493.770000000019</v>
      </c>
      <c r="DD49" s="37">
        <f t="shared" si="51"/>
        <v>1206671.5299999998</v>
      </c>
      <c r="DE49" s="37">
        <f t="shared" si="51"/>
        <v>85891.5</v>
      </c>
      <c r="DF49" s="37">
        <f t="shared" si="51"/>
        <v>17486.979714104469</v>
      </c>
      <c r="DG49" s="37">
        <f t="shared" si="51"/>
        <v>127369.12000000001</v>
      </c>
      <c r="DH49" s="37">
        <f t="shared" si="51"/>
        <v>0</v>
      </c>
      <c r="DI49" s="37">
        <f t="shared" si="51"/>
        <v>89864.239999999991</v>
      </c>
      <c r="DJ49" s="37">
        <f t="shared" si="51"/>
        <v>75968.740000000005</v>
      </c>
      <c r="DK49" s="37">
        <f t="shared" si="51"/>
        <v>67211.19</v>
      </c>
      <c r="DL49" s="37">
        <f t="shared" si="51"/>
        <v>99182.829999999987</v>
      </c>
      <c r="DM49" s="37">
        <f t="shared" si="51"/>
        <v>38000.020000000004</v>
      </c>
      <c r="DN49" s="37">
        <f t="shared" si="51"/>
        <v>115762.57</v>
      </c>
      <c r="DO49" s="37">
        <f t="shared" si="51"/>
        <v>48458.520000000004</v>
      </c>
      <c r="DP49" s="37">
        <f t="shared" si="51"/>
        <v>34593.149999999994</v>
      </c>
      <c r="DQ49" s="37">
        <f t="shared" si="51"/>
        <v>799788.85971410444</v>
      </c>
      <c r="DR49" s="37">
        <f t="shared" si="51"/>
        <v>167559.34</v>
      </c>
      <c r="DS49" s="37">
        <f t="shared" si="51"/>
        <v>117293.9</v>
      </c>
      <c r="DT49" s="37">
        <f t="shared" si="51"/>
        <v>40320.58</v>
      </c>
      <c r="DU49" s="37">
        <f t="shared" si="51"/>
        <v>85032.639999999999</v>
      </c>
      <c r="DV49" s="37">
        <f t="shared" si="51"/>
        <v>154995.01999999996</v>
      </c>
      <c r="DW49" s="37">
        <f t="shared" si="51"/>
        <v>59738.009999999995</v>
      </c>
      <c r="DX49" s="37">
        <f t="shared" si="51"/>
        <v>67015.37</v>
      </c>
      <c r="DY49" s="37">
        <f t="shared" si="51"/>
        <v>190724.78</v>
      </c>
      <c r="DZ49" s="37">
        <f t="shared" si="51"/>
        <v>81921.19</v>
      </c>
      <c r="EA49" s="37">
        <f t="shared" si="51"/>
        <v>179032.95</v>
      </c>
      <c r="EB49" s="37">
        <f t="shared" si="51"/>
        <v>55333.149999999994</v>
      </c>
      <c r="EC49" s="37">
        <f t="shared" ref="EC49:FH49" si="52">+SUM(EC50:EC55)</f>
        <v>134153.57999999999</v>
      </c>
      <c r="ED49" s="37">
        <f t="shared" si="52"/>
        <v>1333120.5100000002</v>
      </c>
      <c r="EE49" s="37">
        <f t="shared" si="52"/>
        <v>57518.67</v>
      </c>
      <c r="EF49" s="37">
        <f t="shared" si="52"/>
        <v>172312.2</v>
      </c>
      <c r="EG49" s="37">
        <f t="shared" si="52"/>
        <v>47369.07</v>
      </c>
      <c r="EH49" s="37">
        <f t="shared" si="52"/>
        <v>100434.37</v>
      </c>
      <c r="EI49" s="37">
        <f t="shared" si="52"/>
        <v>130208.43999999997</v>
      </c>
      <c r="EJ49" s="37">
        <f t="shared" si="52"/>
        <v>61314.82</v>
      </c>
      <c r="EK49" s="37">
        <f t="shared" si="52"/>
        <v>79708.570000000007</v>
      </c>
      <c r="EL49" s="37">
        <f t="shared" si="52"/>
        <v>142595.26</v>
      </c>
      <c r="EM49" s="37">
        <f t="shared" si="52"/>
        <v>539369.6399999999</v>
      </c>
      <c r="EN49" s="37">
        <f t="shared" si="52"/>
        <v>107149.09999999998</v>
      </c>
      <c r="EO49" s="37">
        <f t="shared" si="52"/>
        <v>93769.51999999999</v>
      </c>
      <c r="EP49" s="37">
        <f t="shared" si="52"/>
        <v>127608.97</v>
      </c>
      <c r="EQ49" s="37">
        <f t="shared" si="52"/>
        <v>1659358.63</v>
      </c>
      <c r="ER49" s="37">
        <f t="shared" si="52"/>
        <v>107819.86000000002</v>
      </c>
      <c r="ES49" s="37">
        <f t="shared" si="52"/>
        <v>160130.68</v>
      </c>
      <c r="ET49" s="37">
        <f t="shared" si="52"/>
        <v>167752.22999999998</v>
      </c>
      <c r="EU49" s="37">
        <f t="shared" si="52"/>
        <v>85680.559999999983</v>
      </c>
      <c r="EV49" s="37">
        <f t="shared" si="52"/>
        <v>79458.33</v>
      </c>
      <c r="EW49" s="37">
        <f t="shared" si="52"/>
        <v>68854.489999999991</v>
      </c>
      <c r="EX49" s="37">
        <f t="shared" si="52"/>
        <v>62084.25</v>
      </c>
      <c r="EY49" s="37">
        <f t="shared" si="52"/>
        <v>116803.46999999999</v>
      </c>
      <c r="EZ49" s="37">
        <f t="shared" si="52"/>
        <v>220508.25000000003</v>
      </c>
      <c r="FA49" s="37">
        <f t="shared" si="52"/>
        <v>156323.63000000003</v>
      </c>
      <c r="FB49" s="37">
        <f t="shared" si="52"/>
        <v>116876.12999999998</v>
      </c>
      <c r="FC49" s="37">
        <f t="shared" si="52"/>
        <v>71119.579999999987</v>
      </c>
      <c r="FD49" s="37">
        <f t="shared" si="52"/>
        <v>1413411.46</v>
      </c>
      <c r="FE49" s="37">
        <f t="shared" si="52"/>
        <v>77284.78</v>
      </c>
      <c r="FF49" s="37">
        <f t="shared" si="52"/>
        <v>93527.88</v>
      </c>
      <c r="FG49" s="37">
        <f t="shared" si="52"/>
        <v>49573.05</v>
      </c>
      <c r="FH49" s="37">
        <f t="shared" si="52"/>
        <v>61406.2</v>
      </c>
      <c r="FI49" s="37">
        <f t="shared" ref="FI49:GN49" si="53">+SUM(FI50:FI55)</f>
        <v>62852.99</v>
      </c>
      <c r="FJ49" s="37">
        <f t="shared" si="53"/>
        <v>54305.850000000006</v>
      </c>
      <c r="FK49" s="37">
        <f t="shared" si="53"/>
        <v>84124.26</v>
      </c>
      <c r="FL49" s="37">
        <f t="shared" si="53"/>
        <v>103620.17</v>
      </c>
      <c r="FM49" s="37">
        <f t="shared" si="53"/>
        <v>76115.390000000014</v>
      </c>
      <c r="FN49" s="37">
        <f t="shared" si="53"/>
        <v>46877.079999999994</v>
      </c>
      <c r="FO49" s="37">
        <f t="shared" si="53"/>
        <v>69630.260000000009</v>
      </c>
      <c r="FP49" s="37">
        <f t="shared" si="53"/>
        <v>125001.75</v>
      </c>
      <c r="FQ49" s="37">
        <f t="shared" si="53"/>
        <v>904319.66</v>
      </c>
      <c r="FR49" s="37">
        <f t="shared" si="53"/>
        <v>58644.630000000005</v>
      </c>
      <c r="FS49" s="37">
        <f t="shared" si="53"/>
        <v>141102.16999999998</v>
      </c>
      <c r="FT49" s="37">
        <f t="shared" si="53"/>
        <v>71201.16</v>
      </c>
      <c r="FU49" s="37">
        <f t="shared" si="53"/>
        <v>90513.040000000008</v>
      </c>
      <c r="FV49" s="37">
        <f t="shared" si="53"/>
        <v>121439.29999999999</v>
      </c>
      <c r="FW49" s="37">
        <f t="shared" si="53"/>
        <v>97629.22</v>
      </c>
      <c r="FX49" s="37">
        <f t="shared" si="53"/>
        <v>61595.73000000001</v>
      </c>
      <c r="FY49" s="37">
        <f t="shared" si="53"/>
        <v>151368.36000000002</v>
      </c>
      <c r="FZ49" s="37">
        <f t="shared" si="53"/>
        <v>108454.14</v>
      </c>
      <c r="GA49" s="37">
        <f t="shared" si="53"/>
        <v>173764.57</v>
      </c>
      <c r="GB49" s="37">
        <f t="shared" si="53"/>
        <v>129391.43000000001</v>
      </c>
      <c r="GC49" s="37">
        <f t="shared" si="53"/>
        <v>116129.9</v>
      </c>
      <c r="GD49" s="37">
        <f t="shared" si="53"/>
        <v>1321233.6499999999</v>
      </c>
    </row>
    <row r="50" spans="2:186" ht="14.25" customHeight="1" x14ac:dyDescent="0.25">
      <c r="B50" s="91" t="s">
        <v>16</v>
      </c>
      <c r="C50" s="93" t="s">
        <v>18</v>
      </c>
      <c r="D50" s="59" t="s">
        <v>49</v>
      </c>
      <c r="E50" s="42">
        <v>51869.55</v>
      </c>
      <c r="F50" s="42">
        <v>119043.95</v>
      </c>
      <c r="G50" s="42">
        <v>84301.69</v>
      </c>
      <c r="H50" s="42">
        <v>22457.58</v>
      </c>
      <c r="I50" s="42">
        <v>121699.76000000001</v>
      </c>
      <c r="J50" s="42">
        <v>94171.89</v>
      </c>
      <c r="K50" s="42">
        <v>113653.48</v>
      </c>
      <c r="L50" s="42">
        <v>121811.25</v>
      </c>
      <c r="M50" s="42">
        <v>76773.450000000012</v>
      </c>
      <c r="N50" s="42">
        <v>148160.4</v>
      </c>
      <c r="O50" s="42">
        <v>85320.44</v>
      </c>
      <c r="P50" s="42">
        <v>184016.7</v>
      </c>
      <c r="Q50" s="42">
        <v>1223280.1400000001</v>
      </c>
      <c r="R50" s="42">
        <v>45529</v>
      </c>
      <c r="S50" s="42">
        <v>184173.25999999998</v>
      </c>
      <c r="T50" s="42">
        <v>79397.81</v>
      </c>
      <c r="U50" s="42">
        <v>73154.8</v>
      </c>
      <c r="V50" s="42">
        <v>73727.209000000003</v>
      </c>
      <c r="W50" s="42">
        <v>95664.83</v>
      </c>
      <c r="X50" s="42">
        <v>129436.66999999998</v>
      </c>
      <c r="Y50" s="42">
        <v>34943.39</v>
      </c>
      <c r="Z50" s="42">
        <v>169947.84</v>
      </c>
      <c r="AA50" s="42">
        <v>70241.17</v>
      </c>
      <c r="AB50" s="42">
        <v>85314.19</v>
      </c>
      <c r="AC50" s="42">
        <v>16941.719999999998</v>
      </c>
      <c r="AD50" s="42">
        <v>1058471.889</v>
      </c>
      <c r="AE50" s="42">
        <v>116163.43999999999</v>
      </c>
      <c r="AF50" s="42">
        <v>57934.23</v>
      </c>
      <c r="AG50" s="42">
        <v>75769.789999999994</v>
      </c>
      <c r="AH50" s="42">
        <v>85195.749999999985</v>
      </c>
      <c r="AI50" s="42">
        <v>83145.73</v>
      </c>
      <c r="AJ50" s="42">
        <v>39691.479999999996</v>
      </c>
      <c r="AK50" s="42">
        <v>34773.589999999997</v>
      </c>
      <c r="AL50" s="42">
        <v>2162.16</v>
      </c>
      <c r="AM50" s="42">
        <v>48453.94</v>
      </c>
      <c r="AN50" s="42">
        <v>58120.5</v>
      </c>
      <c r="AO50" s="42">
        <v>85658.35</v>
      </c>
      <c r="AP50" s="42">
        <v>71482.63</v>
      </c>
      <c r="AQ50" s="43">
        <v>758551.58999999985</v>
      </c>
      <c r="AR50" s="42">
        <v>38419.33</v>
      </c>
      <c r="AS50" s="42">
        <v>45827.81</v>
      </c>
      <c r="AT50" s="42">
        <v>136626.64000000001</v>
      </c>
      <c r="AU50" s="42"/>
      <c r="AV50" s="42"/>
      <c r="AW50" s="42">
        <v>62921.869999999995</v>
      </c>
      <c r="AX50" s="42">
        <v>110088.00999999998</v>
      </c>
      <c r="AY50" s="42">
        <v>48374.59</v>
      </c>
      <c r="AZ50" s="42">
        <v>76569.383000000002</v>
      </c>
      <c r="BA50" s="42"/>
      <c r="BB50" s="42"/>
      <c r="BC50" s="42">
        <v>74320.87000000001</v>
      </c>
      <c r="BD50" s="43">
        <v>593148.50300000003</v>
      </c>
      <c r="BE50" s="42">
        <v>72151.959999999992</v>
      </c>
      <c r="BF50" s="42">
        <v>24580.01</v>
      </c>
      <c r="BG50" s="42">
        <v>82686.390000000014</v>
      </c>
      <c r="BH50" s="42">
        <v>112165.16000000002</v>
      </c>
      <c r="BI50" s="42">
        <v>32108.44</v>
      </c>
      <c r="BJ50" s="42">
        <v>120864.54</v>
      </c>
      <c r="BK50" s="42">
        <v>68777.8</v>
      </c>
      <c r="BL50" s="42">
        <v>97530.549999999988</v>
      </c>
      <c r="BM50" s="42">
        <v>138646.25999999995</v>
      </c>
      <c r="BN50" s="42">
        <v>49997.869999999995</v>
      </c>
      <c r="BO50" s="42">
        <v>29973.75</v>
      </c>
      <c r="BP50" s="42">
        <v>12974.19</v>
      </c>
      <c r="BQ50" s="43">
        <v>842456.91999999981</v>
      </c>
      <c r="BR50" s="42">
        <v>122230.67</v>
      </c>
      <c r="BS50" s="42">
        <v>32451.120000000003</v>
      </c>
      <c r="BT50" s="42">
        <v>66228.89</v>
      </c>
      <c r="BU50" s="42">
        <v>68154.22</v>
      </c>
      <c r="BV50" s="42">
        <v>79945.109999999986</v>
      </c>
      <c r="BW50" s="42">
        <v>74742.64</v>
      </c>
      <c r="BX50" s="42"/>
      <c r="BY50" s="42">
        <v>50977.140000000007</v>
      </c>
      <c r="BZ50" s="42">
        <v>53088.909999999996</v>
      </c>
      <c r="CA50" s="42">
        <v>48851.03</v>
      </c>
      <c r="CB50" s="42"/>
      <c r="CC50" s="42">
        <v>47511.23</v>
      </c>
      <c r="CD50" s="42">
        <v>644180.96000000008</v>
      </c>
      <c r="CE50" s="42">
        <v>116025.77000000002</v>
      </c>
      <c r="CF50" s="42">
        <v>68902.540000000008</v>
      </c>
      <c r="CG50" s="42">
        <v>68117.430000000008</v>
      </c>
      <c r="CH50" s="42"/>
      <c r="CI50" s="42">
        <v>56341.570000000007</v>
      </c>
      <c r="CJ50" s="42"/>
      <c r="CK50" s="42"/>
      <c r="CL50" s="42">
        <v>104424.27999999998</v>
      </c>
      <c r="CM50" s="42">
        <v>62183.990000000005</v>
      </c>
      <c r="CN50" s="42">
        <v>194517.05999999997</v>
      </c>
      <c r="CO50" s="42">
        <v>67750.950000000012</v>
      </c>
      <c r="CP50" s="42">
        <v>9157.86</v>
      </c>
      <c r="CQ50" s="42">
        <v>747421.45000000007</v>
      </c>
      <c r="CR50" s="42">
        <v>42482.130000000005</v>
      </c>
      <c r="CS50" s="42">
        <v>111192.49</v>
      </c>
      <c r="CT50" s="42">
        <v>88484.780000000013</v>
      </c>
      <c r="CU50" s="42">
        <v>135517.59</v>
      </c>
      <c r="CV50" s="42">
        <v>93217.98</v>
      </c>
      <c r="CW50" s="42">
        <v>109810.46999999999</v>
      </c>
      <c r="CX50" s="42">
        <v>74853.19</v>
      </c>
      <c r="CY50" s="42">
        <v>124456.75000000001</v>
      </c>
      <c r="CZ50" s="42">
        <v>74973.13</v>
      </c>
      <c r="DA50" s="42"/>
      <c r="DB50" s="42">
        <v>180762.86</v>
      </c>
      <c r="DC50" s="42">
        <v>70493.770000000019</v>
      </c>
      <c r="DD50" s="42">
        <v>1106245.1399999999</v>
      </c>
      <c r="DE50" s="42">
        <v>85891.5</v>
      </c>
      <c r="DF50" s="42">
        <v>17486.979714104469</v>
      </c>
      <c r="DG50" s="42">
        <v>127369.12000000001</v>
      </c>
      <c r="DH50" s="42"/>
      <c r="DI50" s="42">
        <v>89864.239999999991</v>
      </c>
      <c r="DJ50" s="42">
        <v>75968.740000000005</v>
      </c>
      <c r="DK50" s="42">
        <v>67211.19</v>
      </c>
      <c r="DL50" s="42">
        <v>99182.829999999987</v>
      </c>
      <c r="DM50" s="42">
        <v>38000.020000000004</v>
      </c>
      <c r="DN50" s="42">
        <v>115762.57</v>
      </c>
      <c r="DO50" s="42">
        <v>48458.520000000004</v>
      </c>
      <c r="DP50" s="42">
        <v>34593.149999999994</v>
      </c>
      <c r="DQ50" s="42">
        <v>799788.85971410444</v>
      </c>
      <c r="DR50" s="42">
        <v>136843.4</v>
      </c>
      <c r="DS50" s="42">
        <v>101537.47</v>
      </c>
      <c r="DT50" s="42">
        <v>40320.58</v>
      </c>
      <c r="DU50" s="42">
        <v>78178.740000000005</v>
      </c>
      <c r="DV50" s="42">
        <v>154134.28999999995</v>
      </c>
      <c r="DW50" s="42">
        <v>56310.06</v>
      </c>
      <c r="DX50" s="42">
        <v>45069</v>
      </c>
      <c r="DY50" s="42">
        <v>182434.13</v>
      </c>
      <c r="DZ50" s="42">
        <v>81921.19</v>
      </c>
      <c r="EA50" s="42">
        <v>129136.14</v>
      </c>
      <c r="EB50" s="42">
        <v>50616.909999999996</v>
      </c>
      <c r="EC50" s="42">
        <v>133550.31</v>
      </c>
      <c r="ED50" s="42">
        <v>1190052.2200000002</v>
      </c>
      <c r="EE50" s="42">
        <v>57518.67</v>
      </c>
      <c r="EF50" s="42">
        <v>121190.84999999999</v>
      </c>
      <c r="EG50" s="42">
        <v>47369.07</v>
      </c>
      <c r="EH50" s="42">
        <v>100434.37</v>
      </c>
      <c r="EI50" s="42">
        <v>130105.14999999998</v>
      </c>
      <c r="EJ50" s="42">
        <v>53714.82</v>
      </c>
      <c r="EK50" s="42">
        <v>66457.38</v>
      </c>
      <c r="EL50" s="42">
        <v>131687.63</v>
      </c>
      <c r="EM50" s="42">
        <v>152833.01999999999</v>
      </c>
      <c r="EN50" s="42">
        <v>88316.809999999983</v>
      </c>
      <c r="EO50" s="42">
        <v>93335.959999999992</v>
      </c>
      <c r="EP50" s="42">
        <v>104000.45</v>
      </c>
      <c r="EQ50" s="42">
        <v>1146964.18</v>
      </c>
      <c r="ER50" s="42">
        <v>88361.450000000012</v>
      </c>
      <c r="ES50" s="42">
        <v>160130.68</v>
      </c>
      <c r="ET50" s="42">
        <v>145876.15999999997</v>
      </c>
      <c r="EU50" s="42">
        <v>85680.559999999983</v>
      </c>
      <c r="EV50" s="42">
        <v>71472.229921375794</v>
      </c>
      <c r="EW50" s="42">
        <v>68854.489999999991</v>
      </c>
      <c r="EX50" s="42">
        <v>45230.05</v>
      </c>
      <c r="EY50" s="42">
        <v>110523.20999999999</v>
      </c>
      <c r="EZ50" s="42">
        <v>179243.41000000003</v>
      </c>
      <c r="FA50" s="42">
        <v>151330.31000000003</v>
      </c>
      <c r="FB50" s="42">
        <v>103844.98999999998</v>
      </c>
      <c r="FC50" s="42">
        <v>39827.81</v>
      </c>
      <c r="FD50" s="42">
        <v>1250375.3499213757</v>
      </c>
      <c r="FE50" s="42">
        <v>60784.780000000006</v>
      </c>
      <c r="FF50" s="42">
        <v>84127.88</v>
      </c>
      <c r="FG50" s="42">
        <v>31459.989999999998</v>
      </c>
      <c r="FH50" s="42">
        <v>61406.2</v>
      </c>
      <c r="FI50" s="42">
        <v>53367.06</v>
      </c>
      <c r="FJ50" s="42">
        <v>54305.850000000006</v>
      </c>
      <c r="FK50" s="42">
        <v>73124.259999999995</v>
      </c>
      <c r="FL50" s="42">
        <v>92620.17</v>
      </c>
      <c r="FM50" s="42">
        <v>66516.400000000009</v>
      </c>
      <c r="FN50" s="42">
        <v>33735.339999999997</v>
      </c>
      <c r="FO50" s="42">
        <v>69630.260000000009</v>
      </c>
      <c r="FP50" s="42">
        <v>111295.81</v>
      </c>
      <c r="FQ50" s="42">
        <v>792374</v>
      </c>
      <c r="FR50" s="42">
        <v>48477.51</v>
      </c>
      <c r="FS50" s="42">
        <v>136096.15999999997</v>
      </c>
      <c r="FT50" s="42">
        <v>68550.03</v>
      </c>
      <c r="FU50" s="42">
        <v>73582.61</v>
      </c>
      <c r="FV50" s="42">
        <v>102751.48</v>
      </c>
      <c r="FW50" s="42">
        <v>97629.22</v>
      </c>
      <c r="FX50" s="42">
        <v>44260.430000000008</v>
      </c>
      <c r="FY50" s="42">
        <v>133213.87000000002</v>
      </c>
      <c r="FZ50" s="42">
        <v>103099.56</v>
      </c>
      <c r="GA50" s="42">
        <v>128744.56999999999</v>
      </c>
      <c r="GB50" s="42">
        <v>105728.59000000001</v>
      </c>
      <c r="GC50" s="42">
        <v>61622.73</v>
      </c>
      <c r="GD50" s="42">
        <v>1103756.76</v>
      </c>
    </row>
    <row r="51" spans="2:186" ht="14.25" customHeight="1" x14ac:dyDescent="0.25">
      <c r="B51" s="96"/>
      <c r="C51" s="93"/>
      <c r="D51" s="59" t="s">
        <v>50</v>
      </c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>
        <v>0</v>
      </c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>
        <v>0</v>
      </c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>
        <v>0</v>
      </c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3">
        <v>0</v>
      </c>
      <c r="BE51" s="42"/>
      <c r="BF51" s="42">
        <v>90402.37</v>
      </c>
      <c r="BG51" s="42">
        <v>11853.32</v>
      </c>
      <c r="BH51" s="42"/>
      <c r="BI51" s="42"/>
      <c r="BJ51" s="42">
        <v>106674.51</v>
      </c>
      <c r="BK51" s="42"/>
      <c r="BL51" s="42"/>
      <c r="BM51" s="42">
        <v>5500</v>
      </c>
      <c r="BN51" s="42"/>
      <c r="BO51" s="42"/>
      <c r="BP51" s="42"/>
      <c r="BQ51" s="43">
        <v>214430.2</v>
      </c>
      <c r="BR51" s="42"/>
      <c r="BS51" s="42"/>
      <c r="BT51" s="42"/>
      <c r="BU51" s="42"/>
      <c r="BV51" s="42">
        <v>26200.41</v>
      </c>
      <c r="BW51" s="42">
        <v>200956.54</v>
      </c>
      <c r="BX51" s="42"/>
      <c r="BY51" s="42">
        <v>161798.57</v>
      </c>
      <c r="BZ51" s="42"/>
      <c r="CA51" s="42"/>
      <c r="CB51" s="42"/>
      <c r="CC51" s="42"/>
      <c r="CD51" s="42">
        <v>388955.52</v>
      </c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>
        <v>0</v>
      </c>
      <c r="CR51" s="42"/>
      <c r="CS51" s="42"/>
      <c r="CT51" s="42"/>
      <c r="CU51" s="42">
        <v>4500.1400000000003</v>
      </c>
      <c r="CV51" s="42"/>
      <c r="CW51" s="42"/>
      <c r="CX51" s="42"/>
      <c r="CY51" s="42"/>
      <c r="CZ51" s="42"/>
      <c r="DA51" s="42"/>
      <c r="DB51" s="42"/>
      <c r="DC51" s="42"/>
      <c r="DD51" s="42">
        <v>4500.1400000000003</v>
      </c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>
        <v>0</v>
      </c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>
        <v>4716.24</v>
      </c>
      <c r="EC51" s="42"/>
      <c r="ED51" s="42">
        <v>4716.24</v>
      </c>
      <c r="EE51" s="42"/>
      <c r="EF51" s="42"/>
      <c r="EG51" s="42"/>
      <c r="EH51" s="42"/>
      <c r="EI51" s="42"/>
      <c r="EJ51" s="42"/>
      <c r="EK51" s="42"/>
      <c r="EL51" s="42"/>
      <c r="EM51" s="42">
        <v>379211.39999999997</v>
      </c>
      <c r="EN51" s="42"/>
      <c r="EO51" s="42"/>
      <c r="EP51" s="42"/>
      <c r="EQ51" s="42">
        <v>379211.39999999997</v>
      </c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>
        <v>0</v>
      </c>
      <c r="FE51" s="42"/>
      <c r="FF51" s="42"/>
      <c r="FG51" s="42"/>
      <c r="FH51" s="42"/>
      <c r="FI51" s="42"/>
      <c r="FJ51" s="42"/>
      <c r="FK51" s="42"/>
      <c r="FL51" s="42"/>
      <c r="FM51" s="42">
        <v>9598.99</v>
      </c>
      <c r="FN51" s="42"/>
      <c r="FO51" s="42"/>
      <c r="FP51" s="42"/>
      <c r="FQ51" s="42">
        <v>9598.99</v>
      </c>
      <c r="FR51" s="42"/>
      <c r="FS51" s="42"/>
      <c r="FT51" s="42"/>
      <c r="FU51" s="42"/>
      <c r="FV51" s="42"/>
      <c r="FW51" s="42"/>
      <c r="FX51" s="42"/>
      <c r="FY51" s="42">
        <v>18154.489999999998</v>
      </c>
      <c r="FZ51" s="42"/>
      <c r="GA51" s="42"/>
      <c r="GB51" s="42"/>
      <c r="GC51" s="42"/>
      <c r="GD51" s="42">
        <v>18154.489999999998</v>
      </c>
    </row>
    <row r="52" spans="2:186" ht="14.25" customHeight="1" x14ac:dyDescent="0.25">
      <c r="B52" s="96"/>
      <c r="C52" s="93"/>
      <c r="D52" s="59" t="s">
        <v>51</v>
      </c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>
        <v>0</v>
      </c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>
        <v>0</v>
      </c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3">
        <v>0</v>
      </c>
      <c r="AR52" s="42"/>
      <c r="AS52" s="42"/>
      <c r="AT52" s="42"/>
      <c r="AU52" s="42"/>
      <c r="AV52" s="42"/>
      <c r="AW52" s="42"/>
      <c r="AX52" s="42">
        <v>47548.689999999995</v>
      </c>
      <c r="AY52" s="42"/>
      <c r="AZ52" s="42"/>
      <c r="BA52" s="42"/>
      <c r="BB52" s="42"/>
      <c r="BC52" s="42"/>
      <c r="BD52" s="43">
        <v>47548.689999999995</v>
      </c>
      <c r="BE52" s="42">
        <v>13261.69</v>
      </c>
      <c r="BF52" s="42">
        <v>32052.31</v>
      </c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3">
        <v>45314</v>
      </c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>
        <v>0</v>
      </c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>
        <v>0</v>
      </c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>
        <v>0</v>
      </c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>
        <v>0</v>
      </c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>
        <v>0</v>
      </c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>
        <v>0</v>
      </c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>
        <v>0</v>
      </c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  <c r="FP52" s="42"/>
      <c r="FQ52" s="42">
        <v>0</v>
      </c>
      <c r="FR52" s="42"/>
      <c r="FS52" s="42"/>
      <c r="FT52" s="42"/>
      <c r="FU52" s="42"/>
      <c r="FV52" s="42"/>
      <c r="FW52" s="42"/>
      <c r="FX52" s="42"/>
      <c r="FY52" s="42"/>
      <c r="FZ52" s="42"/>
      <c r="GA52" s="42"/>
      <c r="GB52" s="42"/>
      <c r="GC52" s="42"/>
      <c r="GD52" s="42">
        <v>0</v>
      </c>
    </row>
    <row r="53" spans="2:186" ht="14.25" customHeight="1" x14ac:dyDescent="0.25">
      <c r="B53" s="92"/>
      <c r="C53" s="93"/>
      <c r="D53" s="59" t="s">
        <v>66</v>
      </c>
      <c r="E53" s="42"/>
      <c r="F53" s="42"/>
      <c r="G53" s="42">
        <v>14497.72</v>
      </c>
      <c r="H53" s="42"/>
      <c r="I53" s="42"/>
      <c r="J53" s="42"/>
      <c r="K53" s="42">
        <v>8000</v>
      </c>
      <c r="L53" s="42"/>
      <c r="M53" s="42">
        <v>8000</v>
      </c>
      <c r="N53" s="42">
        <v>3000</v>
      </c>
      <c r="O53" s="42"/>
      <c r="P53" s="42">
        <v>6000</v>
      </c>
      <c r="Q53" s="42">
        <v>39497.72</v>
      </c>
      <c r="R53" s="42"/>
      <c r="S53" s="42">
        <v>41934.42</v>
      </c>
      <c r="T53" s="42">
        <v>10000</v>
      </c>
      <c r="U53" s="42"/>
      <c r="V53" s="42">
        <v>4253.05</v>
      </c>
      <c r="W53" s="42"/>
      <c r="X53" s="42">
        <v>22.1</v>
      </c>
      <c r="Y53" s="42"/>
      <c r="Z53" s="42">
        <v>5500</v>
      </c>
      <c r="AA53" s="42">
        <v>14500</v>
      </c>
      <c r="AB53" s="42"/>
      <c r="AC53" s="42">
        <v>13761.42</v>
      </c>
      <c r="AD53" s="42">
        <v>89970.99</v>
      </c>
      <c r="AE53" s="42">
        <v>3150</v>
      </c>
      <c r="AF53" s="42">
        <v>40510.71</v>
      </c>
      <c r="AG53" s="42">
        <v>9804.630000000001</v>
      </c>
      <c r="AH53" s="42">
        <v>13066.07</v>
      </c>
      <c r="AI53" s="42">
        <v>6000</v>
      </c>
      <c r="AJ53" s="42"/>
      <c r="AK53" s="42">
        <v>17505.060000000001</v>
      </c>
      <c r="AL53" s="42">
        <v>9945.31</v>
      </c>
      <c r="AM53" s="42"/>
      <c r="AN53" s="42">
        <v>19300</v>
      </c>
      <c r="AO53" s="42">
        <v>12000</v>
      </c>
      <c r="AP53" s="42">
        <v>28106.11</v>
      </c>
      <c r="AQ53" s="43">
        <v>159387.89000000001</v>
      </c>
      <c r="AR53" s="42">
        <v>8000</v>
      </c>
      <c r="AS53" s="42">
        <v>35896.6</v>
      </c>
      <c r="AT53" s="42"/>
      <c r="AU53" s="42">
        <v>11954.18</v>
      </c>
      <c r="AV53" s="42"/>
      <c r="AW53" s="42">
        <v>14465.78</v>
      </c>
      <c r="AX53" s="42"/>
      <c r="AY53" s="42">
        <v>21394.5</v>
      </c>
      <c r="AZ53" s="42">
        <v>90832.26</v>
      </c>
      <c r="BA53" s="42"/>
      <c r="BB53" s="42">
        <v>14.64</v>
      </c>
      <c r="BC53" s="42">
        <v>56087.58</v>
      </c>
      <c r="BD53" s="43">
        <v>238645.54000000004</v>
      </c>
      <c r="BE53" s="42"/>
      <c r="BF53" s="42">
        <v>24917.989999999998</v>
      </c>
      <c r="BG53" s="42">
        <v>35772.57</v>
      </c>
      <c r="BH53" s="42">
        <v>11026.805</v>
      </c>
      <c r="BI53" s="42">
        <v>29366.52</v>
      </c>
      <c r="BJ53" s="42">
        <v>10012.280000000001</v>
      </c>
      <c r="BK53" s="42">
        <v>24498.489999999998</v>
      </c>
      <c r="BL53" s="42">
        <v>17947.259999999998</v>
      </c>
      <c r="BM53" s="42">
        <v>48654.33</v>
      </c>
      <c r="BN53" s="42">
        <v>52946.539999999994</v>
      </c>
      <c r="BO53" s="42">
        <v>13804.5</v>
      </c>
      <c r="BP53" s="42">
        <v>7900</v>
      </c>
      <c r="BQ53" s="43">
        <v>276847.28499999997</v>
      </c>
      <c r="BR53" s="42">
        <v>15429.64</v>
      </c>
      <c r="BS53" s="42">
        <v>32108.3</v>
      </c>
      <c r="BT53" s="42"/>
      <c r="BU53" s="42"/>
      <c r="BV53" s="42"/>
      <c r="BW53" s="42">
        <v>7000.36</v>
      </c>
      <c r="BX53" s="42">
        <v>6811.5</v>
      </c>
      <c r="BY53" s="42">
        <v>4968.26</v>
      </c>
      <c r="BZ53" s="42">
        <v>4933.4399999999996</v>
      </c>
      <c r="CA53" s="42">
        <v>11000.92</v>
      </c>
      <c r="CB53" s="42"/>
      <c r="CC53" s="42">
        <v>16012.35</v>
      </c>
      <c r="CD53" s="42">
        <v>98264.77</v>
      </c>
      <c r="CE53" s="42">
        <v>17976.55</v>
      </c>
      <c r="CF53" s="42">
        <v>6498.16</v>
      </c>
      <c r="CG53" s="42">
        <v>2200</v>
      </c>
      <c r="CH53" s="42"/>
      <c r="CI53" s="42">
        <v>13782.369999999999</v>
      </c>
      <c r="CJ53" s="42">
        <v>9498.2800000000007</v>
      </c>
      <c r="CK53" s="42"/>
      <c r="CL53" s="42">
        <v>5800.07</v>
      </c>
      <c r="CM53" s="42">
        <v>64770.570000000007</v>
      </c>
      <c r="CN53" s="42">
        <v>26364.300000000003</v>
      </c>
      <c r="CO53" s="42">
        <v>609.69000000000005</v>
      </c>
      <c r="CP53" s="42"/>
      <c r="CQ53" s="42">
        <v>147499.99</v>
      </c>
      <c r="CR53" s="42"/>
      <c r="CS53" s="42"/>
      <c r="CT53" s="42">
        <v>28700.92</v>
      </c>
      <c r="CU53" s="42">
        <v>4682.82</v>
      </c>
      <c r="CV53" s="42">
        <v>10256.16</v>
      </c>
      <c r="CW53" s="42"/>
      <c r="CX53" s="42">
        <v>10166.27</v>
      </c>
      <c r="CY53" s="42">
        <v>5000.4799999999996</v>
      </c>
      <c r="CZ53" s="42">
        <v>4799.3900000000003</v>
      </c>
      <c r="DA53" s="42"/>
      <c r="DB53" s="42">
        <v>32320.21</v>
      </c>
      <c r="DC53" s="42"/>
      <c r="DD53" s="42">
        <v>95926.25</v>
      </c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>
        <v>0</v>
      </c>
      <c r="DR53" s="42">
        <v>30715.94</v>
      </c>
      <c r="DS53" s="42">
        <v>15756.43</v>
      </c>
      <c r="DT53" s="42"/>
      <c r="DU53" s="42">
        <v>6853.9</v>
      </c>
      <c r="DV53" s="42">
        <v>860.73</v>
      </c>
      <c r="DW53" s="42">
        <v>3427.95</v>
      </c>
      <c r="DX53" s="42">
        <v>21946.37</v>
      </c>
      <c r="DY53" s="42">
        <v>8290.65</v>
      </c>
      <c r="DZ53" s="42"/>
      <c r="EA53" s="42">
        <v>49896.81</v>
      </c>
      <c r="EB53" s="42"/>
      <c r="EC53" s="42">
        <v>603.27</v>
      </c>
      <c r="ED53" s="42">
        <v>138352.04999999996</v>
      </c>
      <c r="EE53" s="42"/>
      <c r="EF53" s="42">
        <v>51121.350000000006</v>
      </c>
      <c r="EG53" s="42"/>
      <c r="EH53" s="42"/>
      <c r="EI53" s="42">
        <v>103.29</v>
      </c>
      <c r="EJ53" s="42">
        <v>7600</v>
      </c>
      <c r="EK53" s="42">
        <v>13251.189999999999</v>
      </c>
      <c r="EL53" s="42">
        <v>10907.63</v>
      </c>
      <c r="EM53" s="42">
        <v>7325.22</v>
      </c>
      <c r="EN53" s="42">
        <v>18832.29</v>
      </c>
      <c r="EO53" s="42">
        <v>433.56</v>
      </c>
      <c r="EP53" s="42">
        <v>23608.52</v>
      </c>
      <c r="EQ53" s="42">
        <v>133183.04999999999</v>
      </c>
      <c r="ER53" s="42">
        <v>19458.41</v>
      </c>
      <c r="ES53" s="42"/>
      <c r="ET53" s="42">
        <v>21876.07</v>
      </c>
      <c r="EU53" s="42"/>
      <c r="EV53" s="42">
        <v>7986.1000786242112</v>
      </c>
      <c r="EW53" s="42"/>
      <c r="EX53" s="42">
        <v>16854.2</v>
      </c>
      <c r="EY53" s="42">
        <v>6280.26</v>
      </c>
      <c r="EZ53" s="42">
        <v>41264.839999999997</v>
      </c>
      <c r="FA53" s="42">
        <v>4993.32</v>
      </c>
      <c r="FB53" s="42">
        <v>13031.14</v>
      </c>
      <c r="FC53" s="42">
        <v>31291.769999999997</v>
      </c>
      <c r="FD53" s="42">
        <v>163036.11007862419</v>
      </c>
      <c r="FE53" s="42">
        <v>16500</v>
      </c>
      <c r="FF53" s="42">
        <v>9400</v>
      </c>
      <c r="FG53" s="42">
        <v>18113.060000000001</v>
      </c>
      <c r="FH53" s="42"/>
      <c r="FI53" s="42">
        <v>9485.93</v>
      </c>
      <c r="FJ53" s="42"/>
      <c r="FK53" s="42">
        <v>11000</v>
      </c>
      <c r="FL53" s="42">
        <v>11000</v>
      </c>
      <c r="FM53" s="42"/>
      <c r="FN53" s="42">
        <v>13141.74</v>
      </c>
      <c r="FO53" s="42"/>
      <c r="FP53" s="42">
        <v>13705.939999999999</v>
      </c>
      <c r="FQ53" s="42">
        <v>102346.67</v>
      </c>
      <c r="FR53" s="42">
        <v>10167.119999999999</v>
      </c>
      <c r="FS53" s="42">
        <v>5006.01</v>
      </c>
      <c r="FT53" s="42">
        <v>2651.13</v>
      </c>
      <c r="FU53" s="42">
        <v>16930.43</v>
      </c>
      <c r="FV53" s="42">
        <v>18687.82</v>
      </c>
      <c r="FW53" s="42"/>
      <c r="FX53" s="42">
        <v>17335.3</v>
      </c>
      <c r="FY53" s="42"/>
      <c r="FZ53" s="42">
        <v>5354.58</v>
      </c>
      <c r="GA53" s="42">
        <v>45020</v>
      </c>
      <c r="GB53" s="42">
        <v>23662.84</v>
      </c>
      <c r="GC53" s="42">
        <v>54507.17</v>
      </c>
      <c r="GD53" s="42">
        <v>199322.40000000002</v>
      </c>
    </row>
    <row r="54" spans="2:186" ht="3" customHeight="1" x14ac:dyDescent="0.25">
      <c r="B54" s="79"/>
      <c r="C54" s="61"/>
      <c r="D54" s="61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67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67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67"/>
      <c r="BR54" s="45"/>
      <c r="BS54" s="45"/>
      <c r="BT54" s="45"/>
      <c r="BU54" s="45"/>
      <c r="BV54" s="4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5"/>
      <c r="CI54" s="45"/>
      <c r="CJ54" s="45"/>
      <c r="CK54" s="45"/>
      <c r="CL54" s="45"/>
      <c r="CM54" s="45"/>
      <c r="CN54" s="45"/>
      <c r="CO54" s="45"/>
      <c r="CP54" s="45"/>
      <c r="CQ54" s="45"/>
      <c r="CR54" s="45"/>
      <c r="CS54" s="45"/>
      <c r="CT54" s="45"/>
      <c r="CU54" s="45"/>
      <c r="CV54" s="45"/>
      <c r="CW54" s="45"/>
      <c r="CX54" s="45"/>
      <c r="CY54" s="45"/>
      <c r="CZ54" s="45"/>
      <c r="DA54" s="45"/>
      <c r="DB54" s="45"/>
      <c r="DC54" s="45"/>
      <c r="DD54" s="45"/>
      <c r="DE54" s="45"/>
      <c r="DF54" s="45"/>
      <c r="DG54" s="45"/>
      <c r="DH54" s="45"/>
      <c r="DI54" s="45"/>
      <c r="DJ54" s="45"/>
      <c r="DK54" s="45"/>
      <c r="DL54" s="45"/>
      <c r="DM54" s="45"/>
      <c r="DN54" s="45"/>
      <c r="DO54" s="45"/>
      <c r="DP54" s="45"/>
      <c r="DQ54" s="45"/>
      <c r="DR54" s="45"/>
      <c r="DS54" s="45"/>
      <c r="DT54" s="45"/>
      <c r="DU54" s="45"/>
      <c r="DV54" s="45"/>
      <c r="DW54" s="45"/>
      <c r="DX54" s="45"/>
      <c r="DY54" s="45"/>
      <c r="DZ54" s="45"/>
      <c r="EA54" s="45"/>
      <c r="EB54" s="45"/>
      <c r="EC54" s="45"/>
      <c r="ED54" s="45"/>
      <c r="EE54" s="45"/>
      <c r="EF54" s="45"/>
      <c r="EG54" s="45"/>
      <c r="EH54" s="45"/>
      <c r="EI54" s="45"/>
      <c r="EJ54" s="45"/>
      <c r="EK54" s="45"/>
      <c r="EL54" s="45"/>
      <c r="EM54" s="45"/>
      <c r="EN54" s="45"/>
      <c r="EO54" s="45"/>
      <c r="EP54" s="45"/>
      <c r="EQ54" s="45"/>
      <c r="ER54" s="45"/>
      <c r="ES54" s="45"/>
      <c r="ET54" s="45"/>
      <c r="EU54" s="45"/>
      <c r="EV54" s="45"/>
      <c r="EW54" s="45"/>
      <c r="EX54" s="45"/>
      <c r="EY54" s="45"/>
      <c r="EZ54" s="45"/>
      <c r="FA54" s="45"/>
      <c r="FB54" s="45"/>
      <c r="FC54" s="45"/>
      <c r="FD54" s="45"/>
      <c r="FE54" s="45"/>
      <c r="FF54" s="45"/>
      <c r="FG54" s="45"/>
      <c r="FH54" s="45"/>
      <c r="FI54" s="45"/>
      <c r="FJ54" s="45"/>
      <c r="FK54" s="45"/>
      <c r="FL54" s="45"/>
      <c r="FM54" s="45"/>
      <c r="FN54" s="45"/>
      <c r="FO54" s="45"/>
      <c r="FP54" s="45"/>
      <c r="FQ54" s="45"/>
      <c r="FR54" s="45"/>
      <c r="FS54" s="45"/>
      <c r="FT54" s="45"/>
      <c r="FU54" s="45"/>
      <c r="FV54" s="45"/>
      <c r="FW54" s="45"/>
      <c r="FX54" s="45"/>
      <c r="FY54" s="45"/>
      <c r="FZ54" s="45"/>
      <c r="GA54" s="45"/>
      <c r="GB54" s="45"/>
      <c r="GC54" s="45"/>
      <c r="GD54" s="45"/>
    </row>
    <row r="55" spans="2:186" s="29" customFormat="1" ht="14.25" customHeight="1" x14ac:dyDescent="0.25">
      <c r="B55" s="82" t="s">
        <v>71</v>
      </c>
      <c r="C55" s="69" t="s">
        <v>69</v>
      </c>
      <c r="D55" s="68" t="s">
        <v>50</v>
      </c>
      <c r="E55" s="43"/>
      <c r="F55" s="43"/>
      <c r="G55" s="43">
        <v>9760</v>
      </c>
      <c r="H55" s="43"/>
      <c r="I55" s="43"/>
      <c r="J55" s="43"/>
      <c r="K55" s="43"/>
      <c r="L55" s="43"/>
      <c r="M55" s="43"/>
      <c r="N55" s="43"/>
      <c r="O55" s="43"/>
      <c r="P55" s="43"/>
      <c r="Q55" s="43">
        <v>9760</v>
      </c>
      <c r="R55" s="43"/>
      <c r="S55" s="43"/>
      <c r="T55" s="43"/>
      <c r="U55" s="43">
        <v>6050</v>
      </c>
      <c r="V55" s="43">
        <v>6228</v>
      </c>
      <c r="W55" s="43"/>
      <c r="X55" s="43"/>
      <c r="Y55" s="43"/>
      <c r="Z55" s="43">
        <v>6450</v>
      </c>
      <c r="AA55" s="43"/>
      <c r="AB55" s="43"/>
      <c r="AC55" s="43"/>
      <c r="AD55" s="43">
        <v>18728</v>
      </c>
      <c r="AE55" s="43"/>
      <c r="AF55" s="43"/>
      <c r="AG55" s="43"/>
      <c r="AH55" s="43"/>
      <c r="AI55" s="43">
        <v>5250</v>
      </c>
      <c r="AJ55" s="43">
        <v>10200</v>
      </c>
      <c r="AK55" s="43"/>
      <c r="AL55" s="43"/>
      <c r="AM55" s="43"/>
      <c r="AN55" s="43"/>
      <c r="AO55" s="43">
        <v>3300</v>
      </c>
      <c r="AP55" s="43"/>
      <c r="AQ55" s="43">
        <v>18750</v>
      </c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>
        <v>0</v>
      </c>
      <c r="BE55" s="43"/>
      <c r="BF55" s="43"/>
      <c r="BG55" s="43"/>
      <c r="BH55" s="43"/>
      <c r="BI55" s="43"/>
      <c r="BJ55" s="43">
        <v>7000</v>
      </c>
      <c r="BK55" s="43"/>
      <c r="BL55" s="43"/>
      <c r="BM55" s="43"/>
      <c r="BN55" s="43"/>
      <c r="BO55" s="43"/>
      <c r="BP55" s="43"/>
      <c r="BQ55" s="43">
        <v>7000</v>
      </c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>
        <v>0</v>
      </c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>
        <v>0</v>
      </c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>
        <v>0</v>
      </c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>
        <v>0</v>
      </c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>
        <v>0</v>
      </c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>
        <v>0</v>
      </c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>
        <v>0</v>
      </c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  <c r="FP55" s="43"/>
      <c r="FQ55" s="43">
        <v>0</v>
      </c>
      <c r="FR55" s="43"/>
      <c r="FS55" s="43"/>
      <c r="FT55" s="43"/>
      <c r="FU55" s="43"/>
      <c r="FV55" s="43"/>
      <c r="FW55" s="43"/>
      <c r="FX55" s="43"/>
      <c r="FY55" s="43"/>
      <c r="FZ55" s="43"/>
      <c r="GA55" s="43"/>
      <c r="GB55" s="43"/>
      <c r="GC55" s="43"/>
      <c r="GD55" s="43">
        <v>0</v>
      </c>
    </row>
    <row r="56" spans="2:186" ht="4.5" customHeight="1" x14ac:dyDescent="0.25">
      <c r="B56" s="79"/>
      <c r="C56" s="61"/>
      <c r="D56" s="61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67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67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67"/>
      <c r="BR56" s="45"/>
      <c r="BS56" s="45"/>
      <c r="BT56" s="45"/>
      <c r="BU56" s="45"/>
      <c r="BV56" s="4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5"/>
      <c r="CH56" s="45"/>
      <c r="CI56" s="45"/>
      <c r="CJ56" s="45"/>
      <c r="CK56" s="45"/>
      <c r="CL56" s="45"/>
      <c r="CM56" s="45"/>
      <c r="CN56" s="45"/>
      <c r="CO56" s="45"/>
      <c r="CP56" s="45"/>
      <c r="CQ56" s="45"/>
      <c r="CR56" s="45"/>
      <c r="CS56" s="45"/>
      <c r="CT56" s="45"/>
      <c r="CU56" s="45"/>
      <c r="CV56" s="45"/>
      <c r="CW56" s="45"/>
      <c r="CX56" s="45"/>
      <c r="CY56" s="45"/>
      <c r="CZ56" s="45"/>
      <c r="DA56" s="45"/>
      <c r="DB56" s="45"/>
      <c r="DC56" s="45"/>
      <c r="DD56" s="45"/>
      <c r="DE56" s="45"/>
      <c r="DF56" s="45"/>
      <c r="DG56" s="45"/>
      <c r="DH56" s="45"/>
      <c r="DI56" s="45"/>
      <c r="DJ56" s="45"/>
      <c r="DK56" s="45"/>
      <c r="DL56" s="45"/>
      <c r="DM56" s="45"/>
      <c r="DN56" s="45"/>
      <c r="DO56" s="45"/>
      <c r="DP56" s="45"/>
      <c r="DQ56" s="45"/>
      <c r="DR56" s="45"/>
      <c r="DS56" s="45"/>
      <c r="DT56" s="45"/>
      <c r="DU56" s="45"/>
      <c r="DV56" s="45"/>
      <c r="DW56" s="45"/>
      <c r="DX56" s="45"/>
      <c r="DY56" s="45"/>
      <c r="DZ56" s="45"/>
      <c r="EA56" s="45"/>
      <c r="EB56" s="45"/>
      <c r="EC56" s="45"/>
      <c r="ED56" s="45"/>
      <c r="EE56" s="45"/>
      <c r="EF56" s="45"/>
      <c r="EG56" s="45"/>
      <c r="EH56" s="45"/>
      <c r="EI56" s="45"/>
      <c r="EJ56" s="45"/>
      <c r="EK56" s="45"/>
      <c r="EL56" s="45"/>
      <c r="EM56" s="45"/>
      <c r="EN56" s="45"/>
      <c r="EO56" s="45"/>
      <c r="EP56" s="45"/>
      <c r="EQ56" s="45"/>
      <c r="ER56" s="45"/>
      <c r="ES56" s="45"/>
      <c r="ET56" s="45"/>
      <c r="EU56" s="45"/>
      <c r="EV56" s="45"/>
      <c r="EW56" s="45"/>
      <c r="EX56" s="45"/>
      <c r="EY56" s="45"/>
      <c r="EZ56" s="45"/>
      <c r="FA56" s="45"/>
      <c r="FB56" s="45"/>
      <c r="FC56" s="45"/>
      <c r="FD56" s="45"/>
      <c r="FE56" s="45"/>
      <c r="FF56" s="45"/>
      <c r="FG56" s="45"/>
      <c r="FH56" s="45"/>
      <c r="FI56" s="45"/>
      <c r="FJ56" s="45"/>
      <c r="FK56" s="45"/>
      <c r="FL56" s="45"/>
      <c r="FM56" s="45"/>
      <c r="FN56" s="45"/>
      <c r="FO56" s="45"/>
      <c r="FP56" s="45"/>
      <c r="FQ56" s="45"/>
      <c r="FR56" s="45"/>
      <c r="FS56" s="45"/>
      <c r="FT56" s="45"/>
      <c r="FU56" s="45"/>
      <c r="FV56" s="45"/>
      <c r="FW56" s="45"/>
      <c r="FX56" s="45"/>
      <c r="FY56" s="45"/>
      <c r="FZ56" s="45"/>
      <c r="GA56" s="45"/>
      <c r="GB56" s="45"/>
      <c r="GC56" s="45"/>
      <c r="GD56" s="45"/>
    </row>
    <row r="57" spans="2:186" ht="14.25" customHeight="1" x14ac:dyDescent="0.25">
      <c r="B57" s="77" t="s">
        <v>34</v>
      </c>
      <c r="C57" s="46"/>
      <c r="D57" s="47"/>
      <c r="E57" s="37">
        <f t="shared" ref="E57:AJ57" si="54">SUM(E58:E60)</f>
        <v>0</v>
      </c>
      <c r="F57" s="37">
        <f t="shared" si="54"/>
        <v>25189</v>
      </c>
      <c r="G57" s="37">
        <f t="shared" si="54"/>
        <v>0</v>
      </c>
      <c r="H57" s="37">
        <f t="shared" si="54"/>
        <v>0</v>
      </c>
      <c r="I57" s="37">
        <f t="shared" si="54"/>
        <v>0</v>
      </c>
      <c r="J57" s="37">
        <f t="shared" si="54"/>
        <v>0</v>
      </c>
      <c r="K57" s="37">
        <f t="shared" si="54"/>
        <v>27469</v>
      </c>
      <c r="L57" s="37">
        <f t="shared" si="54"/>
        <v>0</v>
      </c>
      <c r="M57" s="37">
        <f t="shared" si="54"/>
        <v>0</v>
      </c>
      <c r="N57" s="37">
        <f t="shared" si="54"/>
        <v>0</v>
      </c>
      <c r="O57" s="37">
        <f t="shared" si="54"/>
        <v>27513</v>
      </c>
      <c r="P57" s="37">
        <f t="shared" si="54"/>
        <v>0</v>
      </c>
      <c r="Q57" s="37">
        <f t="shared" si="54"/>
        <v>80171</v>
      </c>
      <c r="R57" s="37">
        <f t="shared" si="54"/>
        <v>0</v>
      </c>
      <c r="S57" s="37">
        <f t="shared" si="54"/>
        <v>0</v>
      </c>
      <c r="T57" s="37">
        <f t="shared" si="54"/>
        <v>26530.92</v>
      </c>
      <c r="U57" s="37">
        <f t="shared" si="54"/>
        <v>0</v>
      </c>
      <c r="V57" s="37">
        <f t="shared" si="54"/>
        <v>0</v>
      </c>
      <c r="W57" s="37">
        <f t="shared" si="54"/>
        <v>0</v>
      </c>
      <c r="X57" s="37">
        <f t="shared" si="54"/>
        <v>26867.59</v>
      </c>
      <c r="Y57" s="37">
        <f t="shared" si="54"/>
        <v>0</v>
      </c>
      <c r="Z57" s="37">
        <f t="shared" si="54"/>
        <v>0</v>
      </c>
      <c r="AA57" s="37">
        <f t="shared" si="54"/>
        <v>15748</v>
      </c>
      <c r="AB57" s="37">
        <f t="shared" si="54"/>
        <v>0</v>
      </c>
      <c r="AC57" s="37">
        <f t="shared" si="54"/>
        <v>0</v>
      </c>
      <c r="AD57" s="37">
        <f t="shared" si="54"/>
        <v>69146.509999999995</v>
      </c>
      <c r="AE57" s="37">
        <f t="shared" si="54"/>
        <v>15752</v>
      </c>
      <c r="AF57" s="37">
        <f t="shared" si="54"/>
        <v>0</v>
      </c>
      <c r="AG57" s="37">
        <f t="shared" si="54"/>
        <v>15615</v>
      </c>
      <c r="AH57" s="37">
        <f t="shared" si="54"/>
        <v>0</v>
      </c>
      <c r="AI57" s="37">
        <f t="shared" si="54"/>
        <v>0</v>
      </c>
      <c r="AJ57" s="37">
        <f t="shared" si="54"/>
        <v>17695</v>
      </c>
      <c r="AK57" s="37">
        <f t="shared" ref="AK57:BP57" si="55">SUM(AK58:AK60)</f>
        <v>0</v>
      </c>
      <c r="AL57" s="37">
        <f t="shared" si="55"/>
        <v>0</v>
      </c>
      <c r="AM57" s="37">
        <f t="shared" si="55"/>
        <v>13624</v>
      </c>
      <c r="AN57" s="37">
        <f t="shared" si="55"/>
        <v>0</v>
      </c>
      <c r="AO57" s="37">
        <f t="shared" si="55"/>
        <v>25420</v>
      </c>
      <c r="AP57" s="37">
        <f t="shared" si="55"/>
        <v>0</v>
      </c>
      <c r="AQ57" s="37">
        <f t="shared" si="55"/>
        <v>88106</v>
      </c>
      <c r="AR57" s="37">
        <f t="shared" si="55"/>
        <v>0</v>
      </c>
      <c r="AS57" s="37">
        <f t="shared" si="55"/>
        <v>0</v>
      </c>
      <c r="AT57" s="37">
        <f t="shared" si="55"/>
        <v>27517</v>
      </c>
      <c r="AU57" s="37">
        <f t="shared" si="55"/>
        <v>0</v>
      </c>
      <c r="AV57" s="37">
        <f t="shared" si="55"/>
        <v>0</v>
      </c>
      <c r="AW57" s="37">
        <f t="shared" si="55"/>
        <v>0</v>
      </c>
      <c r="AX57" s="37">
        <f t="shared" si="55"/>
        <v>16503</v>
      </c>
      <c r="AY57" s="37">
        <f t="shared" si="55"/>
        <v>0</v>
      </c>
      <c r="AZ57" s="37">
        <f t="shared" si="55"/>
        <v>0</v>
      </c>
      <c r="BA57" s="37">
        <f t="shared" si="55"/>
        <v>15941</v>
      </c>
      <c r="BB57" s="37">
        <f t="shared" si="55"/>
        <v>0</v>
      </c>
      <c r="BC57" s="37">
        <f t="shared" si="55"/>
        <v>14512</v>
      </c>
      <c r="BD57" s="37">
        <f t="shared" si="55"/>
        <v>74473</v>
      </c>
      <c r="BE57" s="37">
        <f t="shared" si="55"/>
        <v>0</v>
      </c>
      <c r="BF57" s="37">
        <f t="shared" si="55"/>
        <v>0</v>
      </c>
      <c r="BG57" s="37">
        <f t="shared" si="55"/>
        <v>16585.11</v>
      </c>
      <c r="BH57" s="37">
        <f t="shared" si="55"/>
        <v>0</v>
      </c>
      <c r="BI57" s="37">
        <f t="shared" si="55"/>
        <v>15303.85</v>
      </c>
      <c r="BJ57" s="37">
        <f t="shared" si="55"/>
        <v>0</v>
      </c>
      <c r="BK57" s="37">
        <f t="shared" si="55"/>
        <v>21003.26</v>
      </c>
      <c r="BL57" s="37">
        <f t="shared" si="55"/>
        <v>26233.61</v>
      </c>
      <c r="BM57" s="37">
        <f t="shared" si="55"/>
        <v>0</v>
      </c>
      <c r="BN57" s="37">
        <f t="shared" si="55"/>
        <v>0</v>
      </c>
      <c r="BO57" s="37">
        <f t="shared" si="55"/>
        <v>5083</v>
      </c>
      <c r="BP57" s="37">
        <f t="shared" si="55"/>
        <v>27500.75</v>
      </c>
      <c r="BQ57" s="37">
        <f t="shared" ref="BQ57:CV57" si="56">SUM(BQ58:BQ60)</f>
        <v>111709.58</v>
      </c>
      <c r="BR57" s="37">
        <f t="shared" si="56"/>
        <v>0</v>
      </c>
      <c r="BS57" s="37">
        <f t="shared" si="56"/>
        <v>0</v>
      </c>
      <c r="BT57" s="37">
        <f t="shared" si="56"/>
        <v>30706</v>
      </c>
      <c r="BU57" s="37">
        <f t="shared" si="56"/>
        <v>26500</v>
      </c>
      <c r="BV57" s="37">
        <f t="shared" si="56"/>
        <v>8971</v>
      </c>
      <c r="BW57" s="37">
        <f t="shared" si="56"/>
        <v>0</v>
      </c>
      <c r="BX57" s="37">
        <f t="shared" si="56"/>
        <v>45753.61</v>
      </c>
      <c r="BY57" s="37">
        <f t="shared" si="56"/>
        <v>23949</v>
      </c>
      <c r="BZ57" s="37">
        <f t="shared" si="56"/>
        <v>54118.259999999995</v>
      </c>
      <c r="CA57" s="37">
        <f t="shared" si="56"/>
        <v>0</v>
      </c>
      <c r="CB57" s="37">
        <f t="shared" si="56"/>
        <v>0</v>
      </c>
      <c r="CC57" s="37">
        <f t="shared" si="56"/>
        <v>24340</v>
      </c>
      <c r="CD57" s="37">
        <f t="shared" si="56"/>
        <v>214337.87</v>
      </c>
      <c r="CE57" s="37">
        <f t="shared" si="56"/>
        <v>27147</v>
      </c>
      <c r="CF57" s="37">
        <f t="shared" si="56"/>
        <v>0</v>
      </c>
      <c r="CG57" s="37">
        <f t="shared" si="56"/>
        <v>27481</v>
      </c>
      <c r="CH57" s="37">
        <f t="shared" si="56"/>
        <v>0</v>
      </c>
      <c r="CI57" s="37">
        <f t="shared" si="56"/>
        <v>0</v>
      </c>
      <c r="CJ57" s="37">
        <f t="shared" si="56"/>
        <v>0</v>
      </c>
      <c r="CK57" s="37">
        <f t="shared" si="56"/>
        <v>45583</v>
      </c>
      <c r="CL57" s="37">
        <f t="shared" si="56"/>
        <v>0</v>
      </c>
      <c r="CM57" s="37">
        <f t="shared" si="56"/>
        <v>0</v>
      </c>
      <c r="CN57" s="37">
        <f t="shared" si="56"/>
        <v>17443</v>
      </c>
      <c r="CO57" s="37">
        <f t="shared" si="56"/>
        <v>47471.3</v>
      </c>
      <c r="CP57" s="37">
        <f t="shared" si="56"/>
        <v>19111</v>
      </c>
      <c r="CQ57" s="37">
        <f t="shared" si="56"/>
        <v>184236.3</v>
      </c>
      <c r="CR57" s="37">
        <f t="shared" si="56"/>
        <v>26965</v>
      </c>
      <c r="CS57" s="37">
        <f t="shared" si="56"/>
        <v>0</v>
      </c>
      <c r="CT57" s="37">
        <f t="shared" si="56"/>
        <v>19975</v>
      </c>
      <c r="CU57" s="37">
        <f t="shared" si="56"/>
        <v>0</v>
      </c>
      <c r="CV57" s="37">
        <f t="shared" si="56"/>
        <v>51525</v>
      </c>
      <c r="CW57" s="37">
        <f t="shared" ref="CW57:EB57" si="57">SUM(CW58:CW60)</f>
        <v>0</v>
      </c>
      <c r="CX57" s="37">
        <f t="shared" si="57"/>
        <v>24926</v>
      </c>
      <c r="CY57" s="37">
        <f t="shared" si="57"/>
        <v>25002</v>
      </c>
      <c r="CZ57" s="37">
        <f t="shared" si="57"/>
        <v>0</v>
      </c>
      <c r="DA57" s="37">
        <f t="shared" si="57"/>
        <v>0</v>
      </c>
      <c r="DB57" s="37">
        <f t="shared" si="57"/>
        <v>27368</v>
      </c>
      <c r="DC57" s="37">
        <f t="shared" si="57"/>
        <v>30793</v>
      </c>
      <c r="DD57" s="37">
        <f t="shared" si="57"/>
        <v>206554</v>
      </c>
      <c r="DE57" s="37">
        <f t="shared" si="57"/>
        <v>0</v>
      </c>
      <c r="DF57" s="37">
        <f t="shared" si="57"/>
        <v>16500</v>
      </c>
      <c r="DG57" s="37">
        <f t="shared" si="57"/>
        <v>21327</v>
      </c>
      <c r="DH57" s="37">
        <f t="shared" si="57"/>
        <v>0</v>
      </c>
      <c r="DI57" s="37">
        <f t="shared" si="57"/>
        <v>21935</v>
      </c>
      <c r="DJ57" s="37">
        <f t="shared" si="57"/>
        <v>32987</v>
      </c>
      <c r="DK57" s="37">
        <f t="shared" si="57"/>
        <v>0</v>
      </c>
      <c r="DL57" s="37">
        <f t="shared" si="57"/>
        <v>21258</v>
      </c>
      <c r="DM57" s="37">
        <f t="shared" si="57"/>
        <v>19058</v>
      </c>
      <c r="DN57" s="37">
        <f t="shared" si="57"/>
        <v>32886</v>
      </c>
      <c r="DO57" s="37">
        <f t="shared" si="57"/>
        <v>19165</v>
      </c>
      <c r="DP57" s="37">
        <f t="shared" si="57"/>
        <v>31164</v>
      </c>
      <c r="DQ57" s="37">
        <f t="shared" si="57"/>
        <v>216280</v>
      </c>
      <c r="DR57" s="37">
        <f t="shared" si="57"/>
        <v>19856</v>
      </c>
      <c r="DS57" s="37">
        <f t="shared" si="57"/>
        <v>0</v>
      </c>
      <c r="DT57" s="37">
        <f t="shared" si="57"/>
        <v>16577</v>
      </c>
      <c r="DU57" s="37">
        <f t="shared" si="57"/>
        <v>0</v>
      </c>
      <c r="DV57" s="37">
        <f t="shared" si="57"/>
        <v>23033</v>
      </c>
      <c r="DW57" s="37">
        <f t="shared" si="57"/>
        <v>14375</v>
      </c>
      <c r="DX57" s="37">
        <f t="shared" si="57"/>
        <v>39901</v>
      </c>
      <c r="DY57" s="37">
        <f t="shared" si="57"/>
        <v>22038</v>
      </c>
      <c r="DZ57" s="37">
        <f t="shared" si="57"/>
        <v>43969</v>
      </c>
      <c r="EA57" s="37">
        <f t="shared" si="57"/>
        <v>0</v>
      </c>
      <c r="EB57" s="37">
        <f t="shared" si="57"/>
        <v>18514</v>
      </c>
      <c r="EC57" s="37">
        <f t="shared" ref="EC57:FH57" si="58">SUM(EC58:EC60)</f>
        <v>35641</v>
      </c>
      <c r="ED57" s="37">
        <f t="shared" si="58"/>
        <v>233904</v>
      </c>
      <c r="EE57" s="37">
        <f t="shared" si="58"/>
        <v>32971</v>
      </c>
      <c r="EF57" s="37">
        <f t="shared" si="58"/>
        <v>0</v>
      </c>
      <c r="EG57" s="37">
        <f t="shared" si="58"/>
        <v>19008</v>
      </c>
      <c r="EH57" s="37">
        <f t="shared" si="58"/>
        <v>53374</v>
      </c>
      <c r="EI57" s="37">
        <f t="shared" si="58"/>
        <v>0</v>
      </c>
      <c r="EJ57" s="37">
        <f t="shared" si="58"/>
        <v>35945</v>
      </c>
      <c r="EK57" s="37">
        <f t="shared" si="58"/>
        <v>0</v>
      </c>
      <c r="EL57" s="37">
        <f t="shared" si="58"/>
        <v>42102</v>
      </c>
      <c r="EM57" s="37">
        <f t="shared" si="58"/>
        <v>15893</v>
      </c>
      <c r="EN57" s="37">
        <f t="shared" si="58"/>
        <v>38177</v>
      </c>
      <c r="EO57" s="37">
        <f t="shared" si="58"/>
        <v>15868</v>
      </c>
      <c r="EP57" s="37">
        <f t="shared" si="58"/>
        <v>32659</v>
      </c>
      <c r="EQ57" s="37">
        <f t="shared" si="58"/>
        <v>285997</v>
      </c>
      <c r="ER57" s="37">
        <f t="shared" si="58"/>
        <v>13969</v>
      </c>
      <c r="ES57" s="37">
        <f t="shared" si="58"/>
        <v>45428</v>
      </c>
      <c r="ET57" s="37">
        <f t="shared" si="58"/>
        <v>13676</v>
      </c>
      <c r="EU57" s="37">
        <f t="shared" si="58"/>
        <v>0</v>
      </c>
      <c r="EV57" s="37">
        <f t="shared" si="58"/>
        <v>40238</v>
      </c>
      <c r="EW57" s="37">
        <f t="shared" si="58"/>
        <v>0</v>
      </c>
      <c r="EX57" s="37">
        <f t="shared" si="58"/>
        <v>42861</v>
      </c>
      <c r="EY57" s="37">
        <f t="shared" si="58"/>
        <v>50163</v>
      </c>
      <c r="EZ57" s="37">
        <f t="shared" si="58"/>
        <v>0</v>
      </c>
      <c r="FA57" s="37">
        <f t="shared" si="58"/>
        <v>10344</v>
      </c>
      <c r="FB57" s="37">
        <f t="shared" si="58"/>
        <v>62938</v>
      </c>
      <c r="FC57" s="37">
        <f t="shared" si="58"/>
        <v>56551</v>
      </c>
      <c r="FD57" s="37">
        <f t="shared" si="58"/>
        <v>336168</v>
      </c>
      <c r="FE57" s="37">
        <f t="shared" si="58"/>
        <v>36602</v>
      </c>
      <c r="FF57" s="37">
        <f t="shared" si="58"/>
        <v>65115</v>
      </c>
      <c r="FG57" s="37">
        <f t="shared" si="58"/>
        <v>37116</v>
      </c>
      <c r="FH57" s="37">
        <f t="shared" si="58"/>
        <v>0</v>
      </c>
      <c r="FI57" s="37">
        <f t="shared" ref="FI57:GN57" si="59">SUM(FI58:FI60)</f>
        <v>55565</v>
      </c>
      <c r="FJ57" s="37">
        <f t="shared" si="59"/>
        <v>57103</v>
      </c>
      <c r="FK57" s="37">
        <f t="shared" si="59"/>
        <v>47104</v>
      </c>
      <c r="FL57" s="37">
        <f t="shared" si="59"/>
        <v>0</v>
      </c>
      <c r="FM57" s="37">
        <f t="shared" si="59"/>
        <v>42746</v>
      </c>
      <c r="FN57" s="37">
        <f t="shared" si="59"/>
        <v>46636</v>
      </c>
      <c r="FO57" s="37">
        <f t="shared" si="59"/>
        <v>10483</v>
      </c>
      <c r="FP57" s="37">
        <f t="shared" si="59"/>
        <v>92893</v>
      </c>
      <c r="FQ57" s="37">
        <f t="shared" si="59"/>
        <v>491363</v>
      </c>
      <c r="FR57" s="37">
        <f t="shared" si="59"/>
        <v>44221</v>
      </c>
      <c r="FS57" s="37">
        <f t="shared" si="59"/>
        <v>42352</v>
      </c>
      <c r="FT57" s="37">
        <f t="shared" si="59"/>
        <v>66302</v>
      </c>
      <c r="FU57" s="37">
        <f t="shared" si="59"/>
        <v>72465</v>
      </c>
      <c r="FV57" s="37">
        <f t="shared" si="59"/>
        <v>0</v>
      </c>
      <c r="FW57" s="37">
        <f t="shared" si="59"/>
        <v>61160</v>
      </c>
      <c r="FX57" s="37">
        <f t="shared" si="59"/>
        <v>64025</v>
      </c>
      <c r="FY57" s="37">
        <f t="shared" si="59"/>
        <v>62753</v>
      </c>
      <c r="FZ57" s="37">
        <f t="shared" si="59"/>
        <v>5481</v>
      </c>
      <c r="GA57" s="37">
        <f t="shared" si="59"/>
        <v>49447</v>
      </c>
      <c r="GB57" s="37">
        <f t="shared" si="59"/>
        <v>32915</v>
      </c>
      <c r="GC57" s="37">
        <f t="shared" si="59"/>
        <v>34008</v>
      </c>
      <c r="GD57" s="37">
        <f t="shared" si="59"/>
        <v>535129</v>
      </c>
    </row>
    <row r="58" spans="2:186" ht="14.25" customHeight="1" x14ac:dyDescent="0.25">
      <c r="B58" s="91" t="s">
        <v>33</v>
      </c>
      <c r="C58" s="93" t="s">
        <v>18</v>
      </c>
      <c r="D58" s="59" t="s">
        <v>49</v>
      </c>
      <c r="E58" s="42"/>
      <c r="F58" s="42">
        <v>25189</v>
      </c>
      <c r="G58" s="42"/>
      <c r="H58" s="42"/>
      <c r="I58" s="42"/>
      <c r="J58" s="42"/>
      <c r="K58" s="42">
        <v>27469</v>
      </c>
      <c r="L58" s="42"/>
      <c r="M58" s="42"/>
      <c r="N58" s="42"/>
      <c r="O58" s="42">
        <v>27513</v>
      </c>
      <c r="P58" s="42"/>
      <c r="Q58" s="42">
        <v>80171</v>
      </c>
      <c r="R58" s="42"/>
      <c r="S58" s="42"/>
      <c r="T58" s="42">
        <v>26530.92</v>
      </c>
      <c r="U58" s="42"/>
      <c r="V58" s="42"/>
      <c r="W58" s="42"/>
      <c r="X58" s="42">
        <v>26867.59</v>
      </c>
      <c r="Y58" s="42"/>
      <c r="Z58" s="42"/>
      <c r="AA58" s="42">
        <v>15748</v>
      </c>
      <c r="AB58" s="42"/>
      <c r="AC58" s="42"/>
      <c r="AD58" s="42">
        <v>69146.509999999995</v>
      </c>
      <c r="AE58" s="42">
        <v>15752</v>
      </c>
      <c r="AF58" s="42"/>
      <c r="AG58" s="42">
        <v>15615</v>
      </c>
      <c r="AH58" s="42"/>
      <c r="AI58" s="42"/>
      <c r="AJ58" s="42">
        <v>17695</v>
      </c>
      <c r="AK58" s="42"/>
      <c r="AL58" s="42"/>
      <c r="AM58" s="42">
        <v>13624</v>
      </c>
      <c r="AN58" s="42"/>
      <c r="AO58" s="42">
        <v>25420</v>
      </c>
      <c r="AP58" s="42"/>
      <c r="AQ58" s="43">
        <v>88106</v>
      </c>
      <c r="AR58" s="42"/>
      <c r="AS58" s="42"/>
      <c r="AT58" s="42">
        <v>27517</v>
      </c>
      <c r="AU58" s="42"/>
      <c r="AV58" s="42"/>
      <c r="AW58" s="42"/>
      <c r="AX58" s="42">
        <v>16503</v>
      </c>
      <c r="AY58" s="42"/>
      <c r="AZ58" s="42"/>
      <c r="BA58" s="42">
        <v>15941</v>
      </c>
      <c r="BB58" s="42"/>
      <c r="BC58" s="42">
        <v>14512</v>
      </c>
      <c r="BD58" s="43">
        <v>74473</v>
      </c>
      <c r="BE58" s="42"/>
      <c r="BF58" s="42"/>
      <c r="BG58" s="42">
        <v>16585.11</v>
      </c>
      <c r="BH58" s="42"/>
      <c r="BI58" s="42">
        <v>15303.85</v>
      </c>
      <c r="BJ58" s="42"/>
      <c r="BK58" s="42">
        <v>21003.26</v>
      </c>
      <c r="BL58" s="42">
        <v>26233.61</v>
      </c>
      <c r="BM58" s="42"/>
      <c r="BN58" s="42"/>
      <c r="BO58" s="42"/>
      <c r="BP58" s="42">
        <v>27500.75</v>
      </c>
      <c r="BQ58" s="43">
        <v>106626.58</v>
      </c>
      <c r="BR58" s="42"/>
      <c r="BS58" s="42"/>
      <c r="BT58" s="42">
        <v>30706</v>
      </c>
      <c r="BU58" s="42">
        <v>26500</v>
      </c>
      <c r="BV58" s="42">
        <v>8971</v>
      </c>
      <c r="BW58" s="42"/>
      <c r="BX58" s="42">
        <v>45753.61</v>
      </c>
      <c r="BY58" s="42">
        <v>23949</v>
      </c>
      <c r="BZ58" s="42">
        <v>54118.259999999995</v>
      </c>
      <c r="CA58" s="42"/>
      <c r="CB58" s="42"/>
      <c r="CC58" s="42">
        <v>24340</v>
      </c>
      <c r="CD58" s="42">
        <v>214337.87</v>
      </c>
      <c r="CE58" s="42">
        <v>27147</v>
      </c>
      <c r="CF58" s="42"/>
      <c r="CG58" s="42">
        <v>27481</v>
      </c>
      <c r="CH58" s="42"/>
      <c r="CI58" s="42"/>
      <c r="CJ58" s="42"/>
      <c r="CK58" s="42">
        <v>45583</v>
      </c>
      <c r="CL58" s="42"/>
      <c r="CM58" s="42"/>
      <c r="CN58" s="42">
        <v>17443</v>
      </c>
      <c r="CO58" s="42">
        <v>47471.3</v>
      </c>
      <c r="CP58" s="42">
        <v>19111</v>
      </c>
      <c r="CQ58" s="42">
        <v>184236.3</v>
      </c>
      <c r="CR58" s="42">
        <v>26965</v>
      </c>
      <c r="CS58" s="42"/>
      <c r="CT58" s="42">
        <v>19975</v>
      </c>
      <c r="CU58" s="42"/>
      <c r="CV58" s="42">
        <v>51525</v>
      </c>
      <c r="CW58" s="42"/>
      <c r="CX58" s="42">
        <v>24926</v>
      </c>
      <c r="CY58" s="42">
        <v>25002</v>
      </c>
      <c r="CZ58" s="42"/>
      <c r="DA58" s="42"/>
      <c r="DB58" s="42">
        <v>27368</v>
      </c>
      <c r="DC58" s="42">
        <v>30793</v>
      </c>
      <c r="DD58" s="42">
        <v>206554</v>
      </c>
      <c r="DE58" s="42"/>
      <c r="DF58" s="42">
        <v>16500</v>
      </c>
      <c r="DG58" s="42">
        <v>21327</v>
      </c>
      <c r="DH58" s="42"/>
      <c r="DI58" s="42">
        <v>21935</v>
      </c>
      <c r="DJ58" s="42">
        <v>32987</v>
      </c>
      <c r="DK58" s="42"/>
      <c r="DL58" s="42">
        <v>21258</v>
      </c>
      <c r="DM58" s="42">
        <v>19058</v>
      </c>
      <c r="DN58" s="42">
        <v>32886</v>
      </c>
      <c r="DO58" s="42">
        <v>19165</v>
      </c>
      <c r="DP58" s="42">
        <v>31164</v>
      </c>
      <c r="DQ58" s="42">
        <v>216280</v>
      </c>
      <c r="DR58" s="42">
        <v>19856</v>
      </c>
      <c r="DS58" s="42"/>
      <c r="DT58" s="42">
        <v>16577</v>
      </c>
      <c r="DU58" s="42"/>
      <c r="DV58" s="42">
        <v>23033</v>
      </c>
      <c r="DW58" s="42">
        <v>14375</v>
      </c>
      <c r="DX58" s="42">
        <v>39901</v>
      </c>
      <c r="DY58" s="42">
        <v>22038</v>
      </c>
      <c r="DZ58" s="42">
        <v>43969</v>
      </c>
      <c r="EA58" s="42"/>
      <c r="EB58" s="42">
        <v>18514</v>
      </c>
      <c r="EC58" s="42">
        <v>35641</v>
      </c>
      <c r="ED58" s="42">
        <v>233904</v>
      </c>
      <c r="EE58" s="42">
        <v>32971</v>
      </c>
      <c r="EF58" s="42"/>
      <c r="EG58" s="42">
        <v>19008</v>
      </c>
      <c r="EH58" s="42">
        <v>53374</v>
      </c>
      <c r="EI58" s="42"/>
      <c r="EJ58" s="42">
        <v>35945</v>
      </c>
      <c r="EK58" s="42"/>
      <c r="EL58" s="42">
        <v>42102</v>
      </c>
      <c r="EM58" s="42">
        <v>15893</v>
      </c>
      <c r="EN58" s="42">
        <v>14161</v>
      </c>
      <c r="EO58" s="42">
        <v>15868</v>
      </c>
      <c r="EP58" s="42">
        <v>32659</v>
      </c>
      <c r="EQ58" s="42">
        <v>261981</v>
      </c>
      <c r="ER58" s="42">
        <v>13969</v>
      </c>
      <c r="ES58" s="42">
        <v>45428</v>
      </c>
      <c r="ET58" s="42">
        <v>13676</v>
      </c>
      <c r="EU58" s="42"/>
      <c r="EV58" s="42">
        <v>40238</v>
      </c>
      <c r="EW58" s="42"/>
      <c r="EX58" s="42">
        <v>42861</v>
      </c>
      <c r="EY58" s="42">
        <v>50163</v>
      </c>
      <c r="EZ58" s="42"/>
      <c r="FA58" s="42">
        <v>10344</v>
      </c>
      <c r="FB58" s="42">
        <v>62938</v>
      </c>
      <c r="FC58" s="42">
        <v>55849</v>
      </c>
      <c r="FD58" s="42">
        <v>335466</v>
      </c>
      <c r="FE58" s="42"/>
      <c r="FF58" s="42">
        <v>33036</v>
      </c>
      <c r="FG58" s="42"/>
      <c r="FH58" s="42"/>
      <c r="FI58" s="42">
        <v>25537</v>
      </c>
      <c r="FJ58" s="42">
        <v>26955</v>
      </c>
      <c r="FK58" s="42">
        <v>47104</v>
      </c>
      <c r="FL58" s="42"/>
      <c r="FM58" s="42">
        <v>8064</v>
      </c>
      <c r="FN58" s="42">
        <v>46636</v>
      </c>
      <c r="FO58" s="42">
        <v>10483</v>
      </c>
      <c r="FP58" s="42">
        <v>9520</v>
      </c>
      <c r="FQ58" s="42">
        <v>207335</v>
      </c>
      <c r="FR58" s="42">
        <v>9400</v>
      </c>
      <c r="FS58" s="42">
        <v>42352</v>
      </c>
      <c r="FT58" s="42"/>
      <c r="FU58" s="42"/>
      <c r="FV58" s="42"/>
      <c r="FW58" s="42">
        <v>29649</v>
      </c>
      <c r="FX58" s="42">
        <v>31899</v>
      </c>
      <c r="FY58" s="42">
        <v>31613</v>
      </c>
      <c r="FZ58" s="42">
        <v>5481</v>
      </c>
      <c r="GA58" s="42">
        <v>10450</v>
      </c>
      <c r="GB58" s="42">
        <v>32915</v>
      </c>
      <c r="GC58" s="42"/>
      <c r="GD58" s="42">
        <v>193759</v>
      </c>
    </row>
    <row r="59" spans="2:186" ht="14.25" customHeight="1" x14ac:dyDescent="0.25">
      <c r="B59" s="96"/>
      <c r="C59" s="93"/>
      <c r="D59" s="59" t="s">
        <v>50</v>
      </c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>
        <v>0</v>
      </c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>
        <v>0</v>
      </c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3">
        <v>0</v>
      </c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3">
        <v>0</v>
      </c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3">
        <v>0</v>
      </c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>
        <v>0</v>
      </c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>
        <v>0</v>
      </c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>
        <v>0</v>
      </c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>
        <v>0</v>
      </c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>
        <v>0</v>
      </c>
      <c r="EE59" s="42"/>
      <c r="EF59" s="42"/>
      <c r="EG59" s="42"/>
      <c r="EH59" s="42"/>
      <c r="EI59" s="42"/>
      <c r="EJ59" s="42"/>
      <c r="EK59" s="42"/>
      <c r="EL59" s="42"/>
      <c r="EM59" s="42"/>
      <c r="EN59" s="42">
        <v>24016</v>
      </c>
      <c r="EO59" s="42"/>
      <c r="EP59" s="42"/>
      <c r="EQ59" s="42">
        <v>24016</v>
      </c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>
        <v>0</v>
      </c>
      <c r="FE59" s="42">
        <v>36602</v>
      </c>
      <c r="FF59" s="42">
        <v>32079</v>
      </c>
      <c r="FG59" s="42">
        <v>37116</v>
      </c>
      <c r="FH59" s="42"/>
      <c r="FI59" s="42">
        <v>30028</v>
      </c>
      <c r="FJ59" s="42">
        <v>30148</v>
      </c>
      <c r="FK59" s="42"/>
      <c r="FL59" s="42"/>
      <c r="FM59" s="42">
        <v>34682</v>
      </c>
      <c r="FN59" s="42"/>
      <c r="FO59" s="42"/>
      <c r="FP59" s="42">
        <v>83373</v>
      </c>
      <c r="FQ59" s="42">
        <v>284028</v>
      </c>
      <c r="FR59" s="42">
        <v>34821</v>
      </c>
      <c r="FS59" s="42"/>
      <c r="FT59" s="42">
        <v>66302</v>
      </c>
      <c r="FU59" s="42">
        <v>72465</v>
      </c>
      <c r="FV59" s="42"/>
      <c r="FW59" s="42">
        <v>31511</v>
      </c>
      <c r="FX59" s="42">
        <v>32126</v>
      </c>
      <c r="FY59" s="42">
        <v>31140</v>
      </c>
      <c r="FZ59" s="42"/>
      <c r="GA59" s="42">
        <v>38997</v>
      </c>
      <c r="GB59" s="42"/>
      <c r="GC59" s="42">
        <v>34008</v>
      </c>
      <c r="GD59" s="42">
        <v>341370</v>
      </c>
    </row>
    <row r="60" spans="2:186" ht="14.25" customHeight="1" x14ac:dyDescent="0.25">
      <c r="B60" s="92"/>
      <c r="C60" s="93"/>
      <c r="D60" s="59" t="s">
        <v>66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>
        <v>0</v>
      </c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>
        <v>0</v>
      </c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>
        <v>0</v>
      </c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3">
        <v>0</v>
      </c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>
        <v>5083</v>
      </c>
      <c r="BP60" s="42"/>
      <c r="BQ60" s="42">
        <v>5083</v>
      </c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>
        <v>0</v>
      </c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>
        <v>0</v>
      </c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>
        <v>0</v>
      </c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>
        <v>0</v>
      </c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>
        <v>0</v>
      </c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>
        <v>0</v>
      </c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>
        <v>702</v>
      </c>
      <c r="FD60" s="42">
        <v>702</v>
      </c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  <c r="FP60" s="42"/>
      <c r="FQ60" s="42">
        <v>0</v>
      </c>
      <c r="FR60" s="42"/>
      <c r="FS60" s="42"/>
      <c r="FT60" s="42"/>
      <c r="FU60" s="42"/>
      <c r="FV60" s="42"/>
      <c r="FW60" s="42"/>
      <c r="FX60" s="42"/>
      <c r="FY60" s="42"/>
      <c r="FZ60" s="42"/>
      <c r="GA60" s="42"/>
      <c r="GB60" s="42"/>
      <c r="GC60" s="42"/>
      <c r="GD60" s="42">
        <v>0</v>
      </c>
    </row>
    <row r="61" spans="2:186" ht="4.5" customHeight="1" x14ac:dyDescent="0.25">
      <c r="B61" s="79"/>
      <c r="C61" s="61"/>
      <c r="D61" s="61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67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  <c r="BR61" s="45"/>
      <c r="BS61" s="45"/>
      <c r="BT61" s="45"/>
      <c r="BU61" s="45"/>
      <c r="BV61" s="45"/>
      <c r="BW61" s="45"/>
      <c r="BX61" s="45"/>
      <c r="BY61" s="45"/>
      <c r="BZ61" s="45"/>
      <c r="CA61" s="45"/>
      <c r="CB61" s="45"/>
      <c r="CC61" s="45"/>
      <c r="CD61" s="45"/>
      <c r="CE61" s="45"/>
      <c r="CF61" s="45"/>
      <c r="CG61" s="45"/>
      <c r="CH61" s="45"/>
      <c r="CI61" s="45"/>
      <c r="CJ61" s="45"/>
      <c r="CK61" s="45"/>
      <c r="CL61" s="45"/>
      <c r="CM61" s="45"/>
      <c r="CN61" s="45"/>
      <c r="CO61" s="45"/>
      <c r="CP61" s="45"/>
      <c r="CQ61" s="45"/>
      <c r="CR61" s="45"/>
      <c r="CS61" s="45"/>
      <c r="CT61" s="45"/>
      <c r="CU61" s="45"/>
      <c r="CV61" s="45"/>
      <c r="CW61" s="45"/>
      <c r="CX61" s="45"/>
      <c r="CY61" s="45"/>
      <c r="CZ61" s="45"/>
      <c r="DA61" s="45"/>
      <c r="DB61" s="45"/>
      <c r="DC61" s="45"/>
      <c r="DD61" s="45"/>
      <c r="DE61" s="45"/>
      <c r="DF61" s="45"/>
      <c r="DG61" s="45"/>
      <c r="DH61" s="45"/>
      <c r="DI61" s="45"/>
      <c r="DJ61" s="45"/>
      <c r="DK61" s="45"/>
      <c r="DL61" s="45"/>
      <c r="DM61" s="45"/>
      <c r="DN61" s="45"/>
      <c r="DO61" s="45"/>
      <c r="DP61" s="45"/>
      <c r="DQ61" s="45"/>
      <c r="DR61" s="45"/>
      <c r="DS61" s="45"/>
      <c r="DT61" s="45"/>
      <c r="DU61" s="45"/>
      <c r="DV61" s="45"/>
      <c r="DW61" s="45"/>
      <c r="DX61" s="45"/>
      <c r="DY61" s="45"/>
      <c r="DZ61" s="45"/>
      <c r="EA61" s="45"/>
      <c r="EB61" s="45"/>
      <c r="EC61" s="45"/>
      <c r="ED61" s="45"/>
      <c r="EE61" s="45"/>
      <c r="EF61" s="45"/>
      <c r="EG61" s="45"/>
      <c r="EH61" s="45"/>
      <c r="EI61" s="45"/>
      <c r="EJ61" s="45"/>
      <c r="EK61" s="45"/>
      <c r="EL61" s="45"/>
      <c r="EM61" s="45"/>
      <c r="EN61" s="45"/>
      <c r="EO61" s="45"/>
      <c r="EP61" s="45"/>
      <c r="EQ61" s="45"/>
      <c r="ER61" s="45"/>
      <c r="ES61" s="45"/>
      <c r="ET61" s="45"/>
      <c r="EU61" s="45"/>
      <c r="EV61" s="45"/>
      <c r="EW61" s="45"/>
      <c r="EX61" s="45"/>
      <c r="EY61" s="45"/>
      <c r="EZ61" s="45"/>
      <c r="FA61" s="45"/>
      <c r="FB61" s="45"/>
      <c r="FC61" s="45"/>
      <c r="FD61" s="45"/>
      <c r="FE61" s="45"/>
      <c r="FF61" s="45"/>
      <c r="FG61" s="45"/>
      <c r="FH61" s="45"/>
      <c r="FI61" s="45"/>
      <c r="FJ61" s="45"/>
      <c r="FK61" s="45"/>
      <c r="FL61" s="45"/>
      <c r="FM61" s="45"/>
      <c r="FN61" s="45"/>
      <c r="FO61" s="45"/>
      <c r="FP61" s="45"/>
      <c r="FQ61" s="45"/>
      <c r="FR61" s="45"/>
      <c r="FS61" s="45"/>
      <c r="FT61" s="45"/>
      <c r="FU61" s="45"/>
      <c r="FV61" s="45"/>
      <c r="FW61" s="45"/>
      <c r="FX61" s="45"/>
      <c r="FY61" s="45"/>
      <c r="FZ61" s="45"/>
      <c r="GA61" s="45"/>
      <c r="GB61" s="45"/>
      <c r="GC61" s="45"/>
      <c r="GD61" s="45"/>
    </row>
    <row r="62" spans="2:186" ht="22.5" customHeight="1" x14ac:dyDescent="0.25">
      <c r="B62" s="14" t="s">
        <v>37</v>
      </c>
      <c r="C62" s="15"/>
      <c r="D62" s="50"/>
      <c r="E62" s="16">
        <f>+E63+E72</f>
        <v>0</v>
      </c>
      <c r="F62" s="16">
        <f t="shared" ref="F62:BQ62" si="60">+F63+F72</f>
        <v>154.54</v>
      </c>
      <c r="G62" s="16">
        <f t="shared" si="60"/>
        <v>126.98</v>
      </c>
      <c r="H62" s="16">
        <f t="shared" si="60"/>
        <v>0</v>
      </c>
      <c r="I62" s="16">
        <f t="shared" si="60"/>
        <v>133.74</v>
      </c>
      <c r="J62" s="16">
        <f t="shared" si="60"/>
        <v>0</v>
      </c>
      <c r="K62" s="16">
        <f t="shared" si="60"/>
        <v>1620</v>
      </c>
      <c r="L62" s="16">
        <f t="shared" si="60"/>
        <v>44</v>
      </c>
      <c r="M62" s="16">
        <f t="shared" si="60"/>
        <v>606</v>
      </c>
      <c r="N62" s="16">
        <f t="shared" si="60"/>
        <v>187.75</v>
      </c>
      <c r="O62" s="16">
        <f t="shared" si="60"/>
        <v>298.60000000000002</v>
      </c>
      <c r="P62" s="16">
        <f t="shared" si="60"/>
        <v>67.88</v>
      </c>
      <c r="Q62" s="16">
        <f t="shared" si="60"/>
        <v>3239.4900000000002</v>
      </c>
      <c r="R62" s="16">
        <f t="shared" si="60"/>
        <v>0</v>
      </c>
      <c r="S62" s="16">
        <f t="shared" si="60"/>
        <v>0</v>
      </c>
      <c r="T62" s="16">
        <f t="shared" si="60"/>
        <v>0</v>
      </c>
      <c r="U62" s="16">
        <f t="shared" si="60"/>
        <v>0</v>
      </c>
      <c r="V62" s="16">
        <f t="shared" si="60"/>
        <v>0</v>
      </c>
      <c r="W62" s="16">
        <f t="shared" si="60"/>
        <v>0</v>
      </c>
      <c r="X62" s="16">
        <f t="shared" si="60"/>
        <v>0</v>
      </c>
      <c r="Y62" s="16">
        <f t="shared" si="60"/>
        <v>68</v>
      </c>
      <c r="Z62" s="16">
        <f t="shared" si="60"/>
        <v>0</v>
      </c>
      <c r="AA62" s="16">
        <f t="shared" si="60"/>
        <v>0</v>
      </c>
      <c r="AB62" s="16">
        <f t="shared" si="60"/>
        <v>0</v>
      </c>
      <c r="AC62" s="16">
        <f t="shared" si="60"/>
        <v>0</v>
      </c>
      <c r="AD62" s="16">
        <f t="shared" si="60"/>
        <v>68</v>
      </c>
      <c r="AE62" s="16">
        <f t="shared" si="60"/>
        <v>0</v>
      </c>
      <c r="AF62" s="16">
        <f t="shared" si="60"/>
        <v>0</v>
      </c>
      <c r="AG62" s="16">
        <f t="shared" si="60"/>
        <v>0</v>
      </c>
      <c r="AH62" s="16">
        <f t="shared" si="60"/>
        <v>0</v>
      </c>
      <c r="AI62" s="16">
        <f t="shared" si="60"/>
        <v>0</v>
      </c>
      <c r="AJ62" s="16">
        <f t="shared" si="60"/>
        <v>0</v>
      </c>
      <c r="AK62" s="16">
        <f t="shared" si="60"/>
        <v>0</v>
      </c>
      <c r="AL62" s="16">
        <f t="shared" si="60"/>
        <v>146.11000000000001</v>
      </c>
      <c r="AM62" s="16">
        <f t="shared" si="60"/>
        <v>0</v>
      </c>
      <c r="AN62" s="16">
        <f t="shared" si="60"/>
        <v>0</v>
      </c>
      <c r="AO62" s="16">
        <f t="shared" si="60"/>
        <v>0</v>
      </c>
      <c r="AP62" s="16">
        <f t="shared" si="60"/>
        <v>0</v>
      </c>
      <c r="AQ62" s="16">
        <f t="shared" si="60"/>
        <v>146.11000000000001</v>
      </c>
      <c r="AR62" s="16">
        <f t="shared" si="60"/>
        <v>0</v>
      </c>
      <c r="AS62" s="16">
        <f t="shared" si="60"/>
        <v>0</v>
      </c>
      <c r="AT62" s="16">
        <f t="shared" si="60"/>
        <v>0</v>
      </c>
      <c r="AU62" s="16">
        <f t="shared" si="60"/>
        <v>0</v>
      </c>
      <c r="AV62" s="16">
        <f t="shared" si="60"/>
        <v>0</v>
      </c>
      <c r="AW62" s="16">
        <f t="shared" si="60"/>
        <v>0</v>
      </c>
      <c r="AX62" s="16">
        <f t="shared" si="60"/>
        <v>0</v>
      </c>
      <c r="AY62" s="16">
        <f t="shared" si="60"/>
        <v>0</v>
      </c>
      <c r="AZ62" s="16">
        <f t="shared" si="60"/>
        <v>0</v>
      </c>
      <c r="BA62" s="16">
        <f t="shared" si="60"/>
        <v>0</v>
      </c>
      <c r="BB62" s="16">
        <f t="shared" si="60"/>
        <v>65.7</v>
      </c>
      <c r="BC62" s="16">
        <f t="shared" si="60"/>
        <v>0</v>
      </c>
      <c r="BD62" s="16">
        <f t="shared" si="60"/>
        <v>65.7</v>
      </c>
      <c r="BE62" s="16">
        <f t="shared" si="60"/>
        <v>0</v>
      </c>
      <c r="BF62" s="16">
        <f t="shared" si="60"/>
        <v>0</v>
      </c>
      <c r="BG62" s="16">
        <f t="shared" si="60"/>
        <v>0</v>
      </c>
      <c r="BH62" s="16">
        <f t="shared" si="60"/>
        <v>0</v>
      </c>
      <c r="BI62" s="16">
        <f t="shared" si="60"/>
        <v>0</v>
      </c>
      <c r="BJ62" s="16">
        <f t="shared" si="60"/>
        <v>0</v>
      </c>
      <c r="BK62" s="16">
        <f t="shared" si="60"/>
        <v>0</v>
      </c>
      <c r="BL62" s="16">
        <f t="shared" si="60"/>
        <v>0</v>
      </c>
      <c r="BM62" s="16">
        <f t="shared" si="60"/>
        <v>0</v>
      </c>
      <c r="BN62" s="16">
        <f t="shared" si="60"/>
        <v>0</v>
      </c>
      <c r="BO62" s="16">
        <f t="shared" si="60"/>
        <v>0</v>
      </c>
      <c r="BP62" s="16">
        <f t="shared" si="60"/>
        <v>0</v>
      </c>
      <c r="BQ62" s="16">
        <f t="shared" si="60"/>
        <v>0</v>
      </c>
      <c r="BR62" s="16">
        <f t="shared" ref="BR62:EC62" si="61">+BR63+BR72</f>
        <v>0</v>
      </c>
      <c r="BS62" s="16">
        <f t="shared" si="61"/>
        <v>0</v>
      </c>
      <c r="BT62" s="16">
        <f t="shared" si="61"/>
        <v>0</v>
      </c>
      <c r="BU62" s="16">
        <f t="shared" si="61"/>
        <v>0</v>
      </c>
      <c r="BV62" s="16">
        <f t="shared" si="61"/>
        <v>0</v>
      </c>
      <c r="BW62" s="16">
        <f t="shared" si="61"/>
        <v>0</v>
      </c>
      <c r="BX62" s="16">
        <f t="shared" si="61"/>
        <v>0</v>
      </c>
      <c r="BY62" s="16">
        <f t="shared" si="61"/>
        <v>0</v>
      </c>
      <c r="BZ62" s="16">
        <f t="shared" si="61"/>
        <v>0</v>
      </c>
      <c r="CA62" s="16">
        <f t="shared" si="61"/>
        <v>0</v>
      </c>
      <c r="CB62" s="16">
        <f t="shared" si="61"/>
        <v>0</v>
      </c>
      <c r="CC62" s="16">
        <f t="shared" si="61"/>
        <v>0</v>
      </c>
      <c r="CD62" s="16">
        <f t="shared" si="61"/>
        <v>0</v>
      </c>
      <c r="CE62" s="16">
        <f t="shared" si="61"/>
        <v>0</v>
      </c>
      <c r="CF62" s="16">
        <f t="shared" si="61"/>
        <v>0</v>
      </c>
      <c r="CG62" s="16">
        <f t="shared" si="61"/>
        <v>0</v>
      </c>
      <c r="CH62" s="16">
        <f t="shared" si="61"/>
        <v>0</v>
      </c>
      <c r="CI62" s="16">
        <f t="shared" si="61"/>
        <v>0</v>
      </c>
      <c r="CJ62" s="16">
        <f t="shared" si="61"/>
        <v>0</v>
      </c>
      <c r="CK62" s="16">
        <f t="shared" si="61"/>
        <v>0</v>
      </c>
      <c r="CL62" s="16">
        <f t="shared" si="61"/>
        <v>0</v>
      </c>
      <c r="CM62" s="16">
        <f t="shared" si="61"/>
        <v>0</v>
      </c>
      <c r="CN62" s="16">
        <f t="shared" si="61"/>
        <v>0</v>
      </c>
      <c r="CO62" s="16">
        <f t="shared" si="61"/>
        <v>0</v>
      </c>
      <c r="CP62" s="16">
        <f t="shared" si="61"/>
        <v>0</v>
      </c>
      <c r="CQ62" s="16">
        <f t="shared" si="61"/>
        <v>0</v>
      </c>
      <c r="CR62" s="16">
        <f t="shared" si="61"/>
        <v>0</v>
      </c>
      <c r="CS62" s="16">
        <f t="shared" si="61"/>
        <v>0</v>
      </c>
      <c r="CT62" s="16">
        <f t="shared" si="61"/>
        <v>0</v>
      </c>
      <c r="CU62" s="16">
        <f t="shared" si="61"/>
        <v>0</v>
      </c>
      <c r="CV62" s="16">
        <f t="shared" si="61"/>
        <v>7</v>
      </c>
      <c r="CW62" s="16">
        <f t="shared" si="61"/>
        <v>0</v>
      </c>
      <c r="CX62" s="16">
        <f t="shared" si="61"/>
        <v>0</v>
      </c>
      <c r="CY62" s="16">
        <f t="shared" si="61"/>
        <v>0</v>
      </c>
      <c r="CZ62" s="16">
        <f t="shared" si="61"/>
        <v>0</v>
      </c>
      <c r="DA62" s="16">
        <f t="shared" si="61"/>
        <v>0</v>
      </c>
      <c r="DB62" s="16">
        <f t="shared" si="61"/>
        <v>0</v>
      </c>
      <c r="DC62" s="16">
        <f t="shared" si="61"/>
        <v>0</v>
      </c>
      <c r="DD62" s="16">
        <f t="shared" si="61"/>
        <v>7</v>
      </c>
      <c r="DE62" s="16">
        <f t="shared" si="61"/>
        <v>0</v>
      </c>
      <c r="DF62" s="16">
        <f t="shared" si="61"/>
        <v>0</v>
      </c>
      <c r="DG62" s="16">
        <f t="shared" si="61"/>
        <v>0</v>
      </c>
      <c r="DH62" s="16">
        <f t="shared" si="61"/>
        <v>0</v>
      </c>
      <c r="DI62" s="16">
        <f t="shared" si="61"/>
        <v>0</v>
      </c>
      <c r="DJ62" s="16">
        <f t="shared" si="61"/>
        <v>0</v>
      </c>
      <c r="DK62" s="16">
        <f t="shared" si="61"/>
        <v>0</v>
      </c>
      <c r="DL62" s="16">
        <f t="shared" si="61"/>
        <v>0</v>
      </c>
      <c r="DM62" s="16">
        <f t="shared" si="61"/>
        <v>0</v>
      </c>
      <c r="DN62" s="16">
        <f t="shared" si="61"/>
        <v>0</v>
      </c>
      <c r="DO62" s="16">
        <f t="shared" si="61"/>
        <v>0</v>
      </c>
      <c r="DP62" s="16">
        <f t="shared" si="61"/>
        <v>0</v>
      </c>
      <c r="DQ62" s="16">
        <f t="shared" si="61"/>
        <v>0</v>
      </c>
      <c r="DR62" s="16">
        <f t="shared" si="61"/>
        <v>52</v>
      </c>
      <c r="DS62" s="16">
        <f t="shared" si="61"/>
        <v>0</v>
      </c>
      <c r="DT62" s="16">
        <f t="shared" si="61"/>
        <v>0</v>
      </c>
      <c r="DU62" s="16">
        <f t="shared" si="61"/>
        <v>0</v>
      </c>
      <c r="DV62" s="16">
        <f t="shared" si="61"/>
        <v>0</v>
      </c>
      <c r="DW62" s="16">
        <f t="shared" si="61"/>
        <v>0</v>
      </c>
      <c r="DX62" s="16">
        <f t="shared" si="61"/>
        <v>0</v>
      </c>
      <c r="DY62" s="16">
        <f t="shared" si="61"/>
        <v>0</v>
      </c>
      <c r="DZ62" s="16">
        <f t="shared" si="61"/>
        <v>0</v>
      </c>
      <c r="EA62" s="16">
        <f t="shared" si="61"/>
        <v>0</v>
      </c>
      <c r="EB62" s="16">
        <f t="shared" si="61"/>
        <v>0</v>
      </c>
      <c r="EC62" s="16">
        <f t="shared" si="61"/>
        <v>0</v>
      </c>
      <c r="ED62" s="16">
        <f t="shared" ref="ED62:GD62" si="62">+ED63+ED72</f>
        <v>52</v>
      </c>
      <c r="EE62" s="16">
        <f t="shared" si="62"/>
        <v>0</v>
      </c>
      <c r="EF62" s="16">
        <f t="shared" si="62"/>
        <v>0</v>
      </c>
      <c r="EG62" s="16">
        <f t="shared" si="62"/>
        <v>0</v>
      </c>
      <c r="EH62" s="16">
        <f t="shared" si="62"/>
        <v>0</v>
      </c>
      <c r="EI62" s="16">
        <f t="shared" si="62"/>
        <v>0</v>
      </c>
      <c r="EJ62" s="16">
        <f t="shared" si="62"/>
        <v>0</v>
      </c>
      <c r="EK62" s="16">
        <f t="shared" si="62"/>
        <v>0</v>
      </c>
      <c r="EL62" s="16">
        <f t="shared" si="62"/>
        <v>0</v>
      </c>
      <c r="EM62" s="16">
        <f t="shared" si="62"/>
        <v>0</v>
      </c>
      <c r="EN62" s="16">
        <f t="shared" si="62"/>
        <v>0</v>
      </c>
      <c r="EO62" s="16">
        <f t="shared" si="62"/>
        <v>0</v>
      </c>
      <c r="EP62" s="16">
        <f t="shared" si="62"/>
        <v>0</v>
      </c>
      <c r="EQ62" s="16">
        <f t="shared" si="62"/>
        <v>0</v>
      </c>
      <c r="ER62" s="16">
        <f t="shared" si="62"/>
        <v>0</v>
      </c>
      <c r="ES62" s="16">
        <f t="shared" si="62"/>
        <v>0</v>
      </c>
      <c r="ET62" s="16">
        <f t="shared" si="62"/>
        <v>0</v>
      </c>
      <c r="EU62" s="16">
        <f t="shared" si="62"/>
        <v>0</v>
      </c>
      <c r="EV62" s="16">
        <f t="shared" si="62"/>
        <v>0</v>
      </c>
      <c r="EW62" s="16">
        <f t="shared" si="62"/>
        <v>0</v>
      </c>
      <c r="EX62" s="16">
        <f t="shared" si="62"/>
        <v>0</v>
      </c>
      <c r="EY62" s="16">
        <f t="shared" si="62"/>
        <v>0</v>
      </c>
      <c r="EZ62" s="16">
        <f t="shared" si="62"/>
        <v>0</v>
      </c>
      <c r="FA62" s="16">
        <f t="shared" si="62"/>
        <v>0</v>
      </c>
      <c r="FB62" s="16">
        <f t="shared" si="62"/>
        <v>0</v>
      </c>
      <c r="FC62" s="16">
        <f t="shared" si="62"/>
        <v>0</v>
      </c>
      <c r="FD62" s="16">
        <f t="shared" si="62"/>
        <v>0</v>
      </c>
      <c r="FE62" s="16">
        <f t="shared" si="62"/>
        <v>0</v>
      </c>
      <c r="FF62" s="16">
        <f t="shared" si="62"/>
        <v>0</v>
      </c>
      <c r="FG62" s="16">
        <f t="shared" si="62"/>
        <v>0</v>
      </c>
      <c r="FH62" s="16">
        <f t="shared" si="62"/>
        <v>0</v>
      </c>
      <c r="FI62" s="16">
        <f t="shared" si="62"/>
        <v>0</v>
      </c>
      <c r="FJ62" s="16">
        <f t="shared" si="62"/>
        <v>0</v>
      </c>
      <c r="FK62" s="16">
        <f t="shared" si="62"/>
        <v>0</v>
      </c>
      <c r="FL62" s="16">
        <f t="shared" si="62"/>
        <v>0</v>
      </c>
      <c r="FM62" s="16">
        <f t="shared" si="62"/>
        <v>0</v>
      </c>
      <c r="FN62" s="16">
        <f t="shared" si="62"/>
        <v>0</v>
      </c>
      <c r="FO62" s="16">
        <f t="shared" si="62"/>
        <v>0</v>
      </c>
      <c r="FP62" s="16">
        <f t="shared" si="62"/>
        <v>0</v>
      </c>
      <c r="FQ62" s="16">
        <f t="shared" si="62"/>
        <v>0</v>
      </c>
      <c r="FR62" s="16">
        <f t="shared" si="62"/>
        <v>0</v>
      </c>
      <c r="FS62" s="16">
        <f t="shared" si="62"/>
        <v>0</v>
      </c>
      <c r="FT62" s="16">
        <f t="shared" si="62"/>
        <v>0</v>
      </c>
      <c r="FU62" s="16">
        <f t="shared" si="62"/>
        <v>0</v>
      </c>
      <c r="FV62" s="16">
        <f t="shared" si="62"/>
        <v>0</v>
      </c>
      <c r="FW62" s="16">
        <f t="shared" si="62"/>
        <v>0</v>
      </c>
      <c r="FX62" s="16">
        <f t="shared" si="62"/>
        <v>0</v>
      </c>
      <c r="FY62" s="16">
        <f t="shared" si="62"/>
        <v>0</v>
      </c>
      <c r="FZ62" s="16">
        <f t="shared" si="62"/>
        <v>0</v>
      </c>
      <c r="GA62" s="16">
        <f t="shared" si="62"/>
        <v>0</v>
      </c>
      <c r="GB62" s="16">
        <f t="shared" si="62"/>
        <v>0</v>
      </c>
      <c r="GC62" s="16">
        <f t="shared" si="62"/>
        <v>0</v>
      </c>
      <c r="GD62" s="16">
        <f t="shared" si="62"/>
        <v>0</v>
      </c>
    </row>
    <row r="63" spans="2:186" ht="16.5" customHeight="1" x14ac:dyDescent="0.25">
      <c r="B63" s="77" t="s">
        <v>39</v>
      </c>
      <c r="C63" s="46"/>
      <c r="D63" s="47"/>
      <c r="E63" s="37">
        <f t="shared" ref="E63:AJ63" si="63">SUM(E64:E71)</f>
        <v>0</v>
      </c>
      <c r="F63" s="37">
        <f t="shared" si="63"/>
        <v>154.54</v>
      </c>
      <c r="G63" s="37">
        <f t="shared" si="63"/>
        <v>126.98</v>
      </c>
      <c r="H63" s="37">
        <f t="shared" si="63"/>
        <v>0</v>
      </c>
      <c r="I63" s="37">
        <f t="shared" si="63"/>
        <v>133.74</v>
      </c>
      <c r="J63" s="37">
        <f t="shared" si="63"/>
        <v>0</v>
      </c>
      <c r="K63" s="37">
        <f t="shared" si="63"/>
        <v>1620</v>
      </c>
      <c r="L63" s="37">
        <f t="shared" si="63"/>
        <v>44</v>
      </c>
      <c r="M63" s="37">
        <f t="shared" si="63"/>
        <v>606</v>
      </c>
      <c r="N63" s="37">
        <f t="shared" si="63"/>
        <v>187.75</v>
      </c>
      <c r="O63" s="37">
        <f t="shared" si="63"/>
        <v>298.60000000000002</v>
      </c>
      <c r="P63" s="37">
        <f t="shared" si="63"/>
        <v>67.88</v>
      </c>
      <c r="Q63" s="70">
        <f t="shared" si="63"/>
        <v>3239.4900000000002</v>
      </c>
      <c r="R63" s="70">
        <f t="shared" si="63"/>
        <v>0</v>
      </c>
      <c r="S63" s="70">
        <f t="shared" si="63"/>
        <v>0</v>
      </c>
      <c r="T63" s="70">
        <f t="shared" si="63"/>
        <v>0</v>
      </c>
      <c r="U63" s="70">
        <f t="shared" si="63"/>
        <v>0</v>
      </c>
      <c r="V63" s="70">
        <f t="shared" si="63"/>
        <v>0</v>
      </c>
      <c r="W63" s="70">
        <f t="shared" si="63"/>
        <v>0</v>
      </c>
      <c r="X63" s="70">
        <f t="shared" si="63"/>
        <v>0</v>
      </c>
      <c r="Y63" s="70">
        <f t="shared" si="63"/>
        <v>68</v>
      </c>
      <c r="Z63" s="70">
        <f t="shared" si="63"/>
        <v>0</v>
      </c>
      <c r="AA63" s="70">
        <f t="shared" si="63"/>
        <v>0</v>
      </c>
      <c r="AB63" s="70">
        <f t="shared" si="63"/>
        <v>0</v>
      </c>
      <c r="AC63" s="70">
        <f t="shared" si="63"/>
        <v>0</v>
      </c>
      <c r="AD63" s="70">
        <f t="shared" si="63"/>
        <v>68</v>
      </c>
      <c r="AE63" s="70">
        <f t="shared" si="63"/>
        <v>0</v>
      </c>
      <c r="AF63" s="70">
        <f t="shared" si="63"/>
        <v>0</v>
      </c>
      <c r="AG63" s="70">
        <f t="shared" si="63"/>
        <v>0</v>
      </c>
      <c r="AH63" s="70">
        <f t="shared" si="63"/>
        <v>0</v>
      </c>
      <c r="AI63" s="70">
        <f t="shared" si="63"/>
        <v>0</v>
      </c>
      <c r="AJ63" s="70">
        <f t="shared" si="63"/>
        <v>0</v>
      </c>
      <c r="AK63" s="70">
        <f t="shared" ref="AK63:BP63" si="64">SUM(AK64:AK71)</f>
        <v>0</v>
      </c>
      <c r="AL63" s="70">
        <f t="shared" si="64"/>
        <v>146.11000000000001</v>
      </c>
      <c r="AM63" s="70">
        <f t="shared" si="64"/>
        <v>0</v>
      </c>
      <c r="AN63" s="70">
        <f t="shared" si="64"/>
        <v>0</v>
      </c>
      <c r="AO63" s="70">
        <f t="shared" si="64"/>
        <v>0</v>
      </c>
      <c r="AP63" s="70">
        <f t="shared" si="64"/>
        <v>0</v>
      </c>
      <c r="AQ63" s="70">
        <f t="shared" si="64"/>
        <v>146.11000000000001</v>
      </c>
      <c r="AR63" s="70">
        <f t="shared" si="64"/>
        <v>0</v>
      </c>
      <c r="AS63" s="70">
        <f t="shared" si="64"/>
        <v>0</v>
      </c>
      <c r="AT63" s="70">
        <f t="shared" si="64"/>
        <v>0</v>
      </c>
      <c r="AU63" s="70">
        <f t="shared" si="64"/>
        <v>0</v>
      </c>
      <c r="AV63" s="70">
        <f t="shared" si="64"/>
        <v>0</v>
      </c>
      <c r="AW63" s="70">
        <f t="shared" si="64"/>
        <v>0</v>
      </c>
      <c r="AX63" s="70">
        <f t="shared" si="64"/>
        <v>0</v>
      </c>
      <c r="AY63" s="70">
        <f t="shared" si="64"/>
        <v>0</v>
      </c>
      <c r="AZ63" s="70">
        <f t="shared" si="64"/>
        <v>0</v>
      </c>
      <c r="BA63" s="70">
        <f t="shared" si="64"/>
        <v>0</v>
      </c>
      <c r="BB63" s="70">
        <f t="shared" si="64"/>
        <v>0</v>
      </c>
      <c r="BC63" s="70">
        <f t="shared" si="64"/>
        <v>0</v>
      </c>
      <c r="BD63" s="70">
        <f t="shared" si="64"/>
        <v>0</v>
      </c>
      <c r="BE63" s="70">
        <f t="shared" si="64"/>
        <v>0</v>
      </c>
      <c r="BF63" s="70">
        <f t="shared" si="64"/>
        <v>0</v>
      </c>
      <c r="BG63" s="70">
        <f t="shared" si="64"/>
        <v>0</v>
      </c>
      <c r="BH63" s="70">
        <f t="shared" si="64"/>
        <v>0</v>
      </c>
      <c r="BI63" s="70">
        <f t="shared" si="64"/>
        <v>0</v>
      </c>
      <c r="BJ63" s="70">
        <f t="shared" si="64"/>
        <v>0</v>
      </c>
      <c r="BK63" s="70">
        <f t="shared" si="64"/>
        <v>0</v>
      </c>
      <c r="BL63" s="70">
        <f t="shared" si="64"/>
        <v>0</v>
      </c>
      <c r="BM63" s="70">
        <f t="shared" si="64"/>
        <v>0</v>
      </c>
      <c r="BN63" s="70">
        <f t="shared" si="64"/>
        <v>0</v>
      </c>
      <c r="BO63" s="70">
        <f t="shared" si="64"/>
        <v>0</v>
      </c>
      <c r="BP63" s="70">
        <f t="shared" si="64"/>
        <v>0</v>
      </c>
      <c r="BQ63" s="70">
        <f t="shared" ref="BQ63:CV63" si="65">SUM(BQ64:BQ71)</f>
        <v>0</v>
      </c>
      <c r="BR63" s="70">
        <f t="shared" si="65"/>
        <v>0</v>
      </c>
      <c r="BS63" s="70">
        <f t="shared" si="65"/>
        <v>0</v>
      </c>
      <c r="BT63" s="70">
        <f t="shared" si="65"/>
        <v>0</v>
      </c>
      <c r="BU63" s="70">
        <f t="shared" si="65"/>
        <v>0</v>
      </c>
      <c r="BV63" s="70">
        <f t="shared" si="65"/>
        <v>0</v>
      </c>
      <c r="BW63" s="70">
        <f t="shared" si="65"/>
        <v>0</v>
      </c>
      <c r="BX63" s="70">
        <f t="shared" si="65"/>
        <v>0</v>
      </c>
      <c r="BY63" s="70">
        <f t="shared" si="65"/>
        <v>0</v>
      </c>
      <c r="BZ63" s="70">
        <f t="shared" si="65"/>
        <v>0</v>
      </c>
      <c r="CA63" s="70">
        <f t="shared" si="65"/>
        <v>0</v>
      </c>
      <c r="CB63" s="70">
        <f t="shared" si="65"/>
        <v>0</v>
      </c>
      <c r="CC63" s="70">
        <f t="shared" si="65"/>
        <v>0</v>
      </c>
      <c r="CD63" s="70">
        <f t="shared" si="65"/>
        <v>0</v>
      </c>
      <c r="CE63" s="70">
        <f t="shared" si="65"/>
        <v>0</v>
      </c>
      <c r="CF63" s="70">
        <f t="shared" si="65"/>
        <v>0</v>
      </c>
      <c r="CG63" s="70">
        <f t="shared" si="65"/>
        <v>0</v>
      </c>
      <c r="CH63" s="70">
        <f t="shared" si="65"/>
        <v>0</v>
      </c>
      <c r="CI63" s="70">
        <f t="shared" si="65"/>
        <v>0</v>
      </c>
      <c r="CJ63" s="70">
        <f t="shared" si="65"/>
        <v>0</v>
      </c>
      <c r="CK63" s="70">
        <f t="shared" si="65"/>
        <v>0</v>
      </c>
      <c r="CL63" s="70">
        <f t="shared" si="65"/>
        <v>0</v>
      </c>
      <c r="CM63" s="70">
        <f t="shared" si="65"/>
        <v>0</v>
      </c>
      <c r="CN63" s="70">
        <f t="shared" si="65"/>
        <v>0</v>
      </c>
      <c r="CO63" s="70">
        <f t="shared" si="65"/>
        <v>0</v>
      </c>
      <c r="CP63" s="70">
        <f t="shared" si="65"/>
        <v>0</v>
      </c>
      <c r="CQ63" s="70">
        <f t="shared" si="65"/>
        <v>0</v>
      </c>
      <c r="CR63" s="70">
        <f t="shared" si="65"/>
        <v>0</v>
      </c>
      <c r="CS63" s="70">
        <f t="shared" si="65"/>
        <v>0</v>
      </c>
      <c r="CT63" s="70">
        <f t="shared" si="65"/>
        <v>0</v>
      </c>
      <c r="CU63" s="70">
        <f t="shared" si="65"/>
        <v>0</v>
      </c>
      <c r="CV63" s="70">
        <f t="shared" si="65"/>
        <v>7</v>
      </c>
      <c r="CW63" s="70">
        <f t="shared" ref="CW63:EB63" si="66">SUM(CW64:CW71)</f>
        <v>0</v>
      </c>
      <c r="CX63" s="70">
        <f t="shared" si="66"/>
        <v>0</v>
      </c>
      <c r="CY63" s="70">
        <f t="shared" si="66"/>
        <v>0</v>
      </c>
      <c r="CZ63" s="70">
        <f t="shared" si="66"/>
        <v>0</v>
      </c>
      <c r="DA63" s="70">
        <f t="shared" si="66"/>
        <v>0</v>
      </c>
      <c r="DB63" s="70">
        <f t="shared" si="66"/>
        <v>0</v>
      </c>
      <c r="DC63" s="70">
        <f t="shared" si="66"/>
        <v>0</v>
      </c>
      <c r="DD63" s="70">
        <f t="shared" si="66"/>
        <v>7</v>
      </c>
      <c r="DE63" s="70">
        <f t="shared" si="66"/>
        <v>0</v>
      </c>
      <c r="DF63" s="70">
        <f t="shared" si="66"/>
        <v>0</v>
      </c>
      <c r="DG63" s="70">
        <f t="shared" si="66"/>
        <v>0</v>
      </c>
      <c r="DH63" s="70">
        <f t="shared" si="66"/>
        <v>0</v>
      </c>
      <c r="DI63" s="70">
        <f t="shared" si="66"/>
        <v>0</v>
      </c>
      <c r="DJ63" s="70">
        <f t="shared" si="66"/>
        <v>0</v>
      </c>
      <c r="DK63" s="70">
        <f t="shared" si="66"/>
        <v>0</v>
      </c>
      <c r="DL63" s="70">
        <f t="shared" si="66"/>
        <v>0</v>
      </c>
      <c r="DM63" s="70">
        <f t="shared" si="66"/>
        <v>0</v>
      </c>
      <c r="DN63" s="70">
        <f t="shared" si="66"/>
        <v>0</v>
      </c>
      <c r="DO63" s="70">
        <f t="shared" si="66"/>
        <v>0</v>
      </c>
      <c r="DP63" s="70">
        <f t="shared" si="66"/>
        <v>0</v>
      </c>
      <c r="DQ63" s="70">
        <f t="shared" si="66"/>
        <v>0</v>
      </c>
      <c r="DR63" s="70">
        <f t="shared" si="66"/>
        <v>52</v>
      </c>
      <c r="DS63" s="70">
        <f t="shared" si="66"/>
        <v>0</v>
      </c>
      <c r="DT63" s="70">
        <f t="shared" si="66"/>
        <v>0</v>
      </c>
      <c r="DU63" s="70">
        <f t="shared" si="66"/>
        <v>0</v>
      </c>
      <c r="DV63" s="70">
        <f t="shared" si="66"/>
        <v>0</v>
      </c>
      <c r="DW63" s="70">
        <f t="shared" si="66"/>
        <v>0</v>
      </c>
      <c r="DX63" s="70">
        <f t="shared" si="66"/>
        <v>0</v>
      </c>
      <c r="DY63" s="70">
        <f t="shared" si="66"/>
        <v>0</v>
      </c>
      <c r="DZ63" s="70">
        <f t="shared" si="66"/>
        <v>0</v>
      </c>
      <c r="EA63" s="70">
        <f t="shared" si="66"/>
        <v>0</v>
      </c>
      <c r="EB63" s="70">
        <f t="shared" si="66"/>
        <v>0</v>
      </c>
      <c r="EC63" s="70">
        <f t="shared" ref="EC63:FH63" si="67">SUM(EC64:EC71)</f>
        <v>0</v>
      </c>
      <c r="ED63" s="70">
        <f t="shared" si="67"/>
        <v>52</v>
      </c>
      <c r="EE63" s="70">
        <f t="shared" si="67"/>
        <v>0</v>
      </c>
      <c r="EF63" s="70">
        <f t="shared" si="67"/>
        <v>0</v>
      </c>
      <c r="EG63" s="70">
        <f t="shared" si="67"/>
        <v>0</v>
      </c>
      <c r="EH63" s="70">
        <f t="shared" si="67"/>
        <v>0</v>
      </c>
      <c r="EI63" s="70">
        <f t="shared" si="67"/>
        <v>0</v>
      </c>
      <c r="EJ63" s="70">
        <f t="shared" si="67"/>
        <v>0</v>
      </c>
      <c r="EK63" s="70">
        <f t="shared" si="67"/>
        <v>0</v>
      </c>
      <c r="EL63" s="70">
        <f t="shared" si="67"/>
        <v>0</v>
      </c>
      <c r="EM63" s="70">
        <f t="shared" si="67"/>
        <v>0</v>
      </c>
      <c r="EN63" s="70">
        <f t="shared" si="67"/>
        <v>0</v>
      </c>
      <c r="EO63" s="70">
        <f t="shared" si="67"/>
        <v>0</v>
      </c>
      <c r="EP63" s="70">
        <f t="shared" si="67"/>
        <v>0</v>
      </c>
      <c r="EQ63" s="70">
        <f t="shared" si="67"/>
        <v>0</v>
      </c>
      <c r="ER63" s="70">
        <f t="shared" si="67"/>
        <v>0</v>
      </c>
      <c r="ES63" s="70">
        <f t="shared" si="67"/>
        <v>0</v>
      </c>
      <c r="ET63" s="70">
        <f t="shared" si="67"/>
        <v>0</v>
      </c>
      <c r="EU63" s="70">
        <f t="shared" si="67"/>
        <v>0</v>
      </c>
      <c r="EV63" s="70">
        <f t="shared" si="67"/>
        <v>0</v>
      </c>
      <c r="EW63" s="70">
        <f t="shared" si="67"/>
        <v>0</v>
      </c>
      <c r="EX63" s="70">
        <f t="shared" si="67"/>
        <v>0</v>
      </c>
      <c r="EY63" s="70">
        <f t="shared" si="67"/>
        <v>0</v>
      </c>
      <c r="EZ63" s="70">
        <f t="shared" si="67"/>
        <v>0</v>
      </c>
      <c r="FA63" s="70">
        <f t="shared" si="67"/>
        <v>0</v>
      </c>
      <c r="FB63" s="70">
        <f t="shared" si="67"/>
        <v>0</v>
      </c>
      <c r="FC63" s="70">
        <f t="shared" si="67"/>
        <v>0</v>
      </c>
      <c r="FD63" s="70">
        <f t="shared" si="67"/>
        <v>0</v>
      </c>
      <c r="FE63" s="70">
        <f t="shared" si="67"/>
        <v>0</v>
      </c>
      <c r="FF63" s="70">
        <f t="shared" si="67"/>
        <v>0</v>
      </c>
      <c r="FG63" s="70">
        <f t="shared" si="67"/>
        <v>0</v>
      </c>
      <c r="FH63" s="70">
        <f t="shared" si="67"/>
        <v>0</v>
      </c>
      <c r="FI63" s="70">
        <f t="shared" ref="FI63:GN63" si="68">SUM(FI64:FI71)</f>
        <v>0</v>
      </c>
      <c r="FJ63" s="70">
        <f t="shared" si="68"/>
        <v>0</v>
      </c>
      <c r="FK63" s="70">
        <f t="shared" si="68"/>
        <v>0</v>
      </c>
      <c r="FL63" s="70">
        <f t="shared" si="68"/>
        <v>0</v>
      </c>
      <c r="FM63" s="70">
        <f t="shared" si="68"/>
        <v>0</v>
      </c>
      <c r="FN63" s="70">
        <f t="shared" si="68"/>
        <v>0</v>
      </c>
      <c r="FO63" s="70">
        <f t="shared" si="68"/>
        <v>0</v>
      </c>
      <c r="FP63" s="70">
        <f t="shared" si="68"/>
        <v>0</v>
      </c>
      <c r="FQ63" s="70">
        <f t="shared" si="68"/>
        <v>0</v>
      </c>
      <c r="FR63" s="70">
        <f t="shared" si="68"/>
        <v>0</v>
      </c>
      <c r="FS63" s="70">
        <f t="shared" si="68"/>
        <v>0</v>
      </c>
      <c r="FT63" s="70">
        <f t="shared" si="68"/>
        <v>0</v>
      </c>
      <c r="FU63" s="70">
        <f t="shared" si="68"/>
        <v>0</v>
      </c>
      <c r="FV63" s="70">
        <f t="shared" si="68"/>
        <v>0</v>
      </c>
      <c r="FW63" s="70">
        <f t="shared" si="68"/>
        <v>0</v>
      </c>
      <c r="FX63" s="70">
        <f t="shared" si="68"/>
        <v>0</v>
      </c>
      <c r="FY63" s="70">
        <f t="shared" si="68"/>
        <v>0</v>
      </c>
      <c r="FZ63" s="70">
        <f t="shared" si="68"/>
        <v>0</v>
      </c>
      <c r="GA63" s="70">
        <f t="shared" si="68"/>
        <v>0</v>
      </c>
      <c r="GB63" s="70">
        <f t="shared" si="68"/>
        <v>0</v>
      </c>
      <c r="GC63" s="70">
        <f t="shared" si="68"/>
        <v>0</v>
      </c>
      <c r="GD63" s="70">
        <f t="shared" si="68"/>
        <v>0</v>
      </c>
    </row>
    <row r="64" spans="2:186" ht="14.25" customHeight="1" x14ac:dyDescent="0.25">
      <c r="B64" s="86" t="s">
        <v>40</v>
      </c>
      <c r="C64" s="60" t="s">
        <v>23</v>
      </c>
      <c r="D64" s="59" t="s">
        <v>66</v>
      </c>
      <c r="E64" s="42"/>
      <c r="F64" s="42">
        <v>142</v>
      </c>
      <c r="G64" s="42">
        <v>126.18</v>
      </c>
      <c r="H64" s="42"/>
      <c r="I64" s="42">
        <v>112</v>
      </c>
      <c r="J64" s="42"/>
      <c r="K64" s="42">
        <v>320</v>
      </c>
      <c r="L64" s="42">
        <v>44</v>
      </c>
      <c r="M64" s="42">
        <v>606</v>
      </c>
      <c r="N64" s="42">
        <v>102</v>
      </c>
      <c r="O64" s="42">
        <v>296</v>
      </c>
      <c r="P64" s="42">
        <v>11</v>
      </c>
      <c r="Q64" s="42">
        <v>1759.18</v>
      </c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>
        <v>0</v>
      </c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>
        <v>0</v>
      </c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71">
        <v>0</v>
      </c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>
        <v>0</v>
      </c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71">
        <v>0</v>
      </c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71">
        <v>0</v>
      </c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71">
        <v>0</v>
      </c>
      <c r="DE64" s="71"/>
      <c r="DF64" s="71"/>
      <c r="DG64" s="71"/>
      <c r="DH64" s="71"/>
      <c r="DI64" s="71"/>
      <c r="DJ64" s="71"/>
      <c r="DK64" s="71"/>
      <c r="DL64" s="71"/>
      <c r="DM64" s="71"/>
      <c r="DN64" s="71"/>
      <c r="DO64" s="71"/>
      <c r="DP64" s="71"/>
      <c r="DQ64" s="71">
        <v>0</v>
      </c>
      <c r="DR64" s="71"/>
      <c r="DS64" s="71"/>
      <c r="DT64" s="71"/>
      <c r="DU64" s="71"/>
      <c r="DV64" s="71"/>
      <c r="DW64" s="71"/>
      <c r="DX64" s="71"/>
      <c r="DY64" s="71"/>
      <c r="DZ64" s="71"/>
      <c r="EA64" s="71"/>
      <c r="EB64" s="71"/>
      <c r="EC64" s="71"/>
      <c r="ED64" s="71">
        <v>0</v>
      </c>
      <c r="EE64" s="71"/>
      <c r="EF64" s="71"/>
      <c r="EG64" s="71"/>
      <c r="EH64" s="71"/>
      <c r="EI64" s="71"/>
      <c r="EJ64" s="71"/>
      <c r="EK64" s="71"/>
      <c r="EL64" s="71"/>
      <c r="EM64" s="71"/>
      <c r="EN64" s="71"/>
      <c r="EO64" s="71"/>
      <c r="EP64" s="71"/>
      <c r="EQ64" s="71">
        <v>0</v>
      </c>
      <c r="ER64" s="71"/>
      <c r="ES64" s="71"/>
      <c r="ET64" s="71"/>
      <c r="EU64" s="71"/>
      <c r="EV64" s="71"/>
      <c r="EW64" s="71"/>
      <c r="EX64" s="71"/>
      <c r="EY64" s="71"/>
      <c r="EZ64" s="71"/>
      <c r="FA64" s="71"/>
      <c r="FB64" s="71"/>
      <c r="FC64" s="71"/>
      <c r="FD64" s="71">
        <v>0</v>
      </c>
      <c r="FE64" s="71"/>
      <c r="FF64" s="71"/>
      <c r="FG64" s="71"/>
      <c r="FH64" s="71"/>
      <c r="FI64" s="71"/>
      <c r="FJ64" s="71"/>
      <c r="FK64" s="71"/>
      <c r="FL64" s="71"/>
      <c r="FM64" s="71"/>
      <c r="FN64" s="71"/>
      <c r="FO64" s="71"/>
      <c r="FP64" s="71"/>
      <c r="FQ64" s="71">
        <v>0</v>
      </c>
      <c r="FR64" s="71"/>
      <c r="FS64" s="71"/>
      <c r="FT64" s="71"/>
      <c r="FU64" s="71"/>
      <c r="FV64" s="71"/>
      <c r="FW64" s="71"/>
      <c r="FX64" s="71"/>
      <c r="FY64" s="71"/>
      <c r="FZ64" s="71"/>
      <c r="GA64" s="71"/>
      <c r="GB64" s="71"/>
      <c r="GC64" s="71"/>
      <c r="GD64" s="71">
        <v>0</v>
      </c>
    </row>
    <row r="65" spans="2:186" ht="4" customHeight="1" x14ac:dyDescent="0.25">
      <c r="B65" s="83"/>
      <c r="C65" s="59"/>
      <c r="D65" s="61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67"/>
      <c r="BR65" s="45"/>
      <c r="BS65" s="45"/>
      <c r="BT65" s="45"/>
      <c r="BU65" s="45"/>
      <c r="BV65" s="45"/>
      <c r="BW65" s="45"/>
      <c r="BX65" s="45"/>
      <c r="BY65" s="45"/>
      <c r="BZ65" s="45"/>
      <c r="CA65" s="45"/>
      <c r="CB65" s="45"/>
      <c r="CC65" s="45"/>
      <c r="CD65" s="45"/>
      <c r="CE65" s="45"/>
      <c r="CF65" s="45"/>
      <c r="CG65" s="45"/>
      <c r="CH65" s="45"/>
      <c r="CI65" s="45"/>
      <c r="CJ65" s="45"/>
      <c r="CK65" s="45"/>
      <c r="CL65" s="45"/>
      <c r="CM65" s="45"/>
      <c r="CN65" s="45"/>
      <c r="CO65" s="45"/>
      <c r="CP65" s="45"/>
      <c r="CQ65" s="45"/>
      <c r="CR65" s="45"/>
      <c r="CS65" s="45"/>
      <c r="CT65" s="45"/>
      <c r="CU65" s="45"/>
      <c r="CV65" s="45"/>
      <c r="CW65" s="45"/>
      <c r="CX65" s="45"/>
      <c r="CY65" s="45"/>
      <c r="CZ65" s="45"/>
      <c r="DA65" s="45"/>
      <c r="DB65" s="45"/>
      <c r="DC65" s="45"/>
      <c r="DD65" s="45"/>
      <c r="DE65" s="45"/>
      <c r="DF65" s="45"/>
      <c r="DG65" s="45"/>
      <c r="DH65" s="45"/>
      <c r="DI65" s="45"/>
      <c r="DJ65" s="45"/>
      <c r="DK65" s="45"/>
      <c r="DL65" s="45"/>
      <c r="DM65" s="45"/>
      <c r="DN65" s="45"/>
      <c r="DO65" s="45"/>
      <c r="DP65" s="45"/>
      <c r="DQ65" s="45"/>
      <c r="DR65" s="45"/>
      <c r="DS65" s="45"/>
      <c r="DT65" s="45"/>
      <c r="DU65" s="45"/>
      <c r="DV65" s="45"/>
      <c r="DW65" s="45"/>
      <c r="DX65" s="45"/>
      <c r="DY65" s="45"/>
      <c r="DZ65" s="45"/>
      <c r="EA65" s="45"/>
      <c r="EB65" s="45"/>
      <c r="EC65" s="45"/>
      <c r="ED65" s="45"/>
      <c r="EE65" s="45"/>
      <c r="EF65" s="45"/>
      <c r="EG65" s="45"/>
      <c r="EH65" s="45"/>
      <c r="EI65" s="45"/>
      <c r="EJ65" s="45"/>
      <c r="EK65" s="45"/>
      <c r="EL65" s="45"/>
      <c r="EM65" s="45"/>
      <c r="EN65" s="45"/>
      <c r="EO65" s="45"/>
      <c r="EP65" s="45"/>
      <c r="EQ65" s="45"/>
      <c r="ER65" s="45"/>
      <c r="ES65" s="45"/>
      <c r="ET65" s="45"/>
      <c r="EU65" s="45"/>
      <c r="EV65" s="45"/>
      <c r="EW65" s="45"/>
      <c r="EX65" s="45"/>
      <c r="EY65" s="45"/>
      <c r="EZ65" s="45"/>
      <c r="FA65" s="45"/>
      <c r="FB65" s="45"/>
      <c r="FC65" s="45"/>
      <c r="FD65" s="45"/>
      <c r="FE65" s="45"/>
      <c r="FF65" s="45"/>
      <c r="FG65" s="45"/>
      <c r="FH65" s="45"/>
      <c r="FI65" s="45"/>
      <c r="FJ65" s="45"/>
      <c r="FK65" s="45"/>
      <c r="FL65" s="45"/>
      <c r="FM65" s="45"/>
      <c r="FN65" s="45"/>
      <c r="FO65" s="45"/>
      <c r="FP65" s="45"/>
      <c r="FQ65" s="45"/>
      <c r="FR65" s="45"/>
      <c r="FS65" s="45"/>
      <c r="FT65" s="45"/>
      <c r="FU65" s="45"/>
      <c r="FV65" s="45"/>
      <c r="FW65" s="45"/>
      <c r="FX65" s="45"/>
      <c r="FY65" s="45"/>
      <c r="FZ65" s="45"/>
      <c r="GA65" s="45"/>
      <c r="GB65" s="45"/>
      <c r="GC65" s="45"/>
      <c r="GD65" s="45"/>
    </row>
    <row r="66" spans="2:186" ht="14.25" customHeight="1" x14ac:dyDescent="0.25">
      <c r="B66" s="91" t="s">
        <v>38</v>
      </c>
      <c r="C66" s="93" t="s">
        <v>18</v>
      </c>
      <c r="D66" s="59" t="s">
        <v>50</v>
      </c>
      <c r="E66" s="42"/>
      <c r="F66" s="42"/>
      <c r="G66" s="42"/>
      <c r="H66" s="42"/>
      <c r="I66" s="42"/>
      <c r="J66" s="42"/>
      <c r="K66" s="42">
        <v>1300</v>
      </c>
      <c r="L66" s="42"/>
      <c r="M66" s="42"/>
      <c r="N66" s="42"/>
      <c r="O66" s="42"/>
      <c r="P66" s="42"/>
      <c r="Q66" s="42">
        <v>1300</v>
      </c>
      <c r="R66" s="42"/>
      <c r="S66" s="42"/>
      <c r="T66" s="42"/>
      <c r="U66" s="42"/>
      <c r="V66" s="42"/>
      <c r="W66" s="42"/>
      <c r="X66" s="42"/>
      <c r="Y66" s="42">
        <v>68</v>
      </c>
      <c r="Z66" s="42"/>
      <c r="AA66" s="42"/>
      <c r="AB66" s="42"/>
      <c r="AC66" s="42"/>
      <c r="AD66" s="42">
        <v>68</v>
      </c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>
        <v>0</v>
      </c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>
        <v>0</v>
      </c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>
        <v>0</v>
      </c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>
        <v>0</v>
      </c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>
        <v>0</v>
      </c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>
        <v>0</v>
      </c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>
        <v>0</v>
      </c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>
        <v>0</v>
      </c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>
        <v>0</v>
      </c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>
        <v>0</v>
      </c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  <c r="FP66" s="42"/>
      <c r="FQ66" s="42">
        <v>0</v>
      </c>
      <c r="FR66" s="42"/>
      <c r="FS66" s="42"/>
      <c r="FT66" s="42"/>
      <c r="FU66" s="42"/>
      <c r="FV66" s="42"/>
      <c r="FW66" s="42"/>
      <c r="FX66" s="42"/>
      <c r="FY66" s="42"/>
      <c r="FZ66" s="42"/>
      <c r="GA66" s="42"/>
      <c r="GB66" s="42"/>
      <c r="GC66" s="42"/>
      <c r="GD66" s="42">
        <v>0</v>
      </c>
    </row>
    <row r="67" spans="2:186" ht="14.25" customHeight="1" x14ac:dyDescent="0.25">
      <c r="B67" s="92"/>
      <c r="C67" s="93"/>
      <c r="D67" s="59" t="s">
        <v>72</v>
      </c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>
        <v>0</v>
      </c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>
        <v>0</v>
      </c>
      <c r="AE67" s="42"/>
      <c r="AF67" s="42"/>
      <c r="AG67" s="42"/>
      <c r="AH67" s="42"/>
      <c r="AI67" s="42"/>
      <c r="AJ67" s="42"/>
      <c r="AK67" s="42"/>
      <c r="AL67" s="42">
        <v>146.11000000000001</v>
      </c>
      <c r="AM67" s="42"/>
      <c r="AN67" s="42"/>
      <c r="AO67" s="42"/>
      <c r="AP67" s="42"/>
      <c r="AQ67" s="42">
        <v>146.11000000000001</v>
      </c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>
        <v>0</v>
      </c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>
        <v>0</v>
      </c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>
        <v>0</v>
      </c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>
        <v>0</v>
      </c>
      <c r="CR67" s="42"/>
      <c r="CS67" s="42"/>
      <c r="CT67" s="42"/>
      <c r="CU67" s="42"/>
      <c r="CV67" s="42">
        <v>7</v>
      </c>
      <c r="CW67" s="42"/>
      <c r="CX67" s="42"/>
      <c r="CY67" s="42"/>
      <c r="CZ67" s="42"/>
      <c r="DA67" s="42"/>
      <c r="DB67" s="42"/>
      <c r="DC67" s="42"/>
      <c r="DD67" s="42">
        <v>7</v>
      </c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>
        <v>0</v>
      </c>
      <c r="DR67" s="42">
        <v>52</v>
      </c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>
        <v>52</v>
      </c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>
        <v>0</v>
      </c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>
        <v>0</v>
      </c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  <c r="FP67" s="42"/>
      <c r="FQ67" s="42">
        <v>0</v>
      </c>
      <c r="FR67" s="42"/>
      <c r="FS67" s="42"/>
      <c r="FT67" s="42"/>
      <c r="FU67" s="42"/>
      <c r="FV67" s="42"/>
      <c r="FW67" s="42"/>
      <c r="FX67" s="42"/>
      <c r="FY67" s="42"/>
      <c r="FZ67" s="42"/>
      <c r="GA67" s="42"/>
      <c r="GB67" s="42"/>
      <c r="GC67" s="42"/>
      <c r="GD67" s="42">
        <v>0</v>
      </c>
    </row>
    <row r="68" spans="2:186" ht="4" customHeight="1" x14ac:dyDescent="0.25">
      <c r="B68" s="84"/>
      <c r="C68" s="61"/>
      <c r="D68" s="44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67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67"/>
      <c r="BR68" s="45"/>
      <c r="BS68" s="45"/>
      <c r="BT68" s="45"/>
      <c r="BU68" s="45"/>
      <c r="BV68" s="45"/>
      <c r="BW68" s="45"/>
      <c r="BX68" s="45"/>
      <c r="BY68" s="45"/>
      <c r="BZ68" s="45"/>
      <c r="CA68" s="45"/>
      <c r="CB68" s="45"/>
      <c r="CC68" s="45"/>
      <c r="CD68" s="45"/>
      <c r="CE68" s="45"/>
      <c r="CF68" s="45"/>
      <c r="CG68" s="45"/>
      <c r="CH68" s="45"/>
      <c r="CI68" s="45"/>
      <c r="CJ68" s="45"/>
      <c r="CK68" s="45"/>
      <c r="CL68" s="45"/>
      <c r="CM68" s="45"/>
      <c r="CN68" s="45"/>
      <c r="CO68" s="45"/>
      <c r="CP68" s="45"/>
      <c r="CQ68" s="45"/>
      <c r="CR68" s="45"/>
      <c r="CS68" s="45"/>
      <c r="CT68" s="45"/>
      <c r="CU68" s="45"/>
      <c r="CV68" s="45"/>
      <c r="CW68" s="45"/>
      <c r="CX68" s="45"/>
      <c r="CY68" s="45"/>
      <c r="CZ68" s="45"/>
      <c r="DA68" s="45"/>
      <c r="DB68" s="45"/>
      <c r="DC68" s="45"/>
      <c r="DD68" s="45"/>
      <c r="DE68" s="45"/>
      <c r="DF68" s="45"/>
      <c r="DG68" s="45"/>
      <c r="DH68" s="45"/>
      <c r="DI68" s="45"/>
      <c r="DJ68" s="45"/>
      <c r="DK68" s="45"/>
      <c r="DL68" s="45"/>
      <c r="DM68" s="45"/>
      <c r="DN68" s="45"/>
      <c r="DO68" s="45"/>
      <c r="DP68" s="45"/>
      <c r="DQ68" s="45"/>
      <c r="DR68" s="45"/>
      <c r="DS68" s="45"/>
      <c r="DT68" s="45"/>
      <c r="DU68" s="45"/>
      <c r="DV68" s="45"/>
      <c r="DW68" s="45"/>
      <c r="DX68" s="45"/>
      <c r="DY68" s="45"/>
      <c r="DZ68" s="45"/>
      <c r="EA68" s="45"/>
      <c r="EB68" s="45"/>
      <c r="EC68" s="45"/>
      <c r="ED68" s="45"/>
      <c r="EE68" s="45"/>
      <c r="EF68" s="45"/>
      <c r="EG68" s="45"/>
      <c r="EH68" s="45"/>
      <c r="EI68" s="45"/>
      <c r="EJ68" s="45"/>
      <c r="EK68" s="45"/>
      <c r="EL68" s="45"/>
      <c r="EM68" s="45"/>
      <c r="EN68" s="45"/>
      <c r="EO68" s="45"/>
      <c r="EP68" s="45"/>
      <c r="EQ68" s="45"/>
      <c r="ER68" s="45"/>
      <c r="ES68" s="45"/>
      <c r="ET68" s="45"/>
      <c r="EU68" s="45"/>
      <c r="EV68" s="45"/>
      <c r="EW68" s="45"/>
      <c r="EX68" s="45"/>
      <c r="EY68" s="45"/>
      <c r="EZ68" s="45"/>
      <c r="FA68" s="45"/>
      <c r="FB68" s="45"/>
      <c r="FC68" s="45"/>
      <c r="FD68" s="45"/>
      <c r="FE68" s="45"/>
      <c r="FF68" s="45"/>
      <c r="FG68" s="45"/>
      <c r="FH68" s="45"/>
      <c r="FI68" s="45"/>
      <c r="FJ68" s="45"/>
      <c r="FK68" s="45"/>
      <c r="FL68" s="45"/>
      <c r="FM68" s="45"/>
      <c r="FN68" s="45"/>
      <c r="FO68" s="45"/>
      <c r="FP68" s="45"/>
      <c r="FQ68" s="45"/>
      <c r="FR68" s="45"/>
      <c r="FS68" s="45"/>
      <c r="FT68" s="45"/>
      <c r="FU68" s="45"/>
      <c r="FV68" s="45"/>
      <c r="FW68" s="45"/>
      <c r="FX68" s="45"/>
      <c r="FY68" s="45"/>
      <c r="FZ68" s="45"/>
      <c r="GA68" s="45"/>
      <c r="GB68" s="45"/>
      <c r="GC68" s="45"/>
      <c r="GD68" s="45"/>
    </row>
    <row r="69" spans="2:186" ht="14.25" customHeight="1" x14ac:dyDescent="0.25">
      <c r="B69" s="91" t="s">
        <v>41</v>
      </c>
      <c r="C69" s="94" t="s">
        <v>23</v>
      </c>
      <c r="D69" s="59" t="s">
        <v>51</v>
      </c>
      <c r="E69" s="42"/>
      <c r="F69" s="42"/>
      <c r="G69" s="42"/>
      <c r="H69" s="42"/>
      <c r="I69" s="42"/>
      <c r="J69" s="42"/>
      <c r="K69" s="42"/>
      <c r="L69" s="42"/>
      <c r="M69" s="42"/>
      <c r="N69" s="42">
        <v>85.75</v>
      </c>
      <c r="O69" s="42"/>
      <c r="P69" s="42">
        <v>56.88</v>
      </c>
      <c r="Q69" s="42">
        <v>142.63</v>
      </c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>
        <v>0</v>
      </c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>
        <v>0</v>
      </c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>
        <v>0</v>
      </c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>
        <v>0</v>
      </c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>
        <v>0</v>
      </c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>
        <v>0</v>
      </c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>
        <v>0</v>
      </c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>
        <v>0</v>
      </c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>
        <v>0</v>
      </c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>
        <v>0</v>
      </c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>
        <v>0</v>
      </c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  <c r="FP69" s="42"/>
      <c r="FQ69" s="42">
        <v>0</v>
      </c>
      <c r="FR69" s="42"/>
      <c r="FS69" s="42"/>
      <c r="FT69" s="42"/>
      <c r="FU69" s="42"/>
      <c r="FV69" s="42"/>
      <c r="FW69" s="42"/>
      <c r="FX69" s="42"/>
      <c r="FY69" s="42"/>
      <c r="FZ69" s="42"/>
      <c r="GA69" s="42"/>
      <c r="GB69" s="42"/>
      <c r="GC69" s="42"/>
      <c r="GD69" s="42">
        <v>0</v>
      </c>
    </row>
    <row r="70" spans="2:186" ht="14.25" customHeight="1" x14ac:dyDescent="0.25">
      <c r="B70" s="92"/>
      <c r="C70" s="95"/>
      <c r="D70" s="59" t="s">
        <v>66</v>
      </c>
      <c r="E70" s="42"/>
      <c r="F70" s="42">
        <v>12.54</v>
      </c>
      <c r="G70" s="42">
        <v>0.8</v>
      </c>
      <c r="H70" s="42"/>
      <c r="I70" s="42">
        <v>21.74</v>
      </c>
      <c r="J70" s="42"/>
      <c r="K70" s="42"/>
      <c r="L70" s="42"/>
      <c r="M70" s="42"/>
      <c r="N70" s="42"/>
      <c r="O70" s="42">
        <v>2.6</v>
      </c>
      <c r="P70" s="42"/>
      <c r="Q70" s="42">
        <v>37.68</v>
      </c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>
        <v>0</v>
      </c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3">
        <v>0</v>
      </c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>
        <v>0</v>
      </c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3">
        <v>0</v>
      </c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>
        <v>0</v>
      </c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>
        <v>0</v>
      </c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>
        <v>0</v>
      </c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>
        <v>0</v>
      </c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>
        <v>0</v>
      </c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>
        <v>0</v>
      </c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>
        <v>0</v>
      </c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  <c r="FP70" s="42"/>
      <c r="FQ70" s="42">
        <v>0</v>
      </c>
      <c r="FR70" s="42"/>
      <c r="FS70" s="42"/>
      <c r="FT70" s="42"/>
      <c r="FU70" s="42"/>
      <c r="FV70" s="42"/>
      <c r="FW70" s="42"/>
      <c r="FX70" s="42"/>
      <c r="FY70" s="42"/>
      <c r="FZ70" s="42"/>
      <c r="GA70" s="42"/>
      <c r="GB70" s="42"/>
      <c r="GC70" s="42"/>
      <c r="GD70" s="42">
        <v>0</v>
      </c>
    </row>
    <row r="71" spans="2:186" ht="3.5" customHeight="1" x14ac:dyDescent="0.25">
      <c r="B71" s="84"/>
      <c r="C71" s="61"/>
      <c r="D71" s="44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67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67"/>
      <c r="BR71" s="45"/>
      <c r="BS71" s="45"/>
      <c r="BT71" s="45"/>
      <c r="BU71" s="45"/>
      <c r="BV71" s="45"/>
      <c r="BW71" s="45"/>
      <c r="BX71" s="45"/>
      <c r="BY71" s="45"/>
      <c r="BZ71" s="45"/>
      <c r="CA71" s="45"/>
      <c r="CB71" s="45"/>
      <c r="CC71" s="45"/>
      <c r="CD71" s="45"/>
      <c r="CE71" s="45"/>
      <c r="CF71" s="45"/>
      <c r="CG71" s="45"/>
      <c r="CH71" s="45"/>
      <c r="CI71" s="45"/>
      <c r="CJ71" s="45"/>
      <c r="CK71" s="45"/>
      <c r="CL71" s="45"/>
      <c r="CM71" s="45"/>
      <c r="CN71" s="45"/>
      <c r="CO71" s="45"/>
      <c r="CP71" s="45"/>
      <c r="CQ71" s="45"/>
      <c r="CR71" s="45"/>
      <c r="CS71" s="45"/>
      <c r="CT71" s="45"/>
      <c r="CU71" s="45"/>
      <c r="CV71" s="45"/>
      <c r="CW71" s="45"/>
      <c r="CX71" s="45"/>
      <c r="CY71" s="45"/>
      <c r="CZ71" s="45"/>
      <c r="DA71" s="45"/>
      <c r="DB71" s="45"/>
      <c r="DC71" s="45"/>
      <c r="DD71" s="45"/>
      <c r="DE71" s="45"/>
      <c r="DF71" s="45"/>
      <c r="DG71" s="45"/>
      <c r="DH71" s="45"/>
      <c r="DI71" s="45"/>
      <c r="DJ71" s="45"/>
      <c r="DK71" s="45"/>
      <c r="DL71" s="45"/>
      <c r="DM71" s="45"/>
      <c r="DN71" s="45"/>
      <c r="DO71" s="45"/>
      <c r="DP71" s="45"/>
      <c r="DQ71" s="45"/>
      <c r="DR71" s="45"/>
      <c r="DS71" s="45"/>
      <c r="DT71" s="45"/>
      <c r="DU71" s="45"/>
      <c r="DV71" s="45"/>
      <c r="DW71" s="45"/>
      <c r="DX71" s="45"/>
      <c r="DY71" s="45"/>
      <c r="DZ71" s="45"/>
      <c r="EA71" s="45"/>
      <c r="EB71" s="45"/>
      <c r="EC71" s="45"/>
      <c r="ED71" s="45"/>
      <c r="EE71" s="45"/>
      <c r="EF71" s="45"/>
      <c r="EG71" s="45"/>
      <c r="EH71" s="45"/>
      <c r="EI71" s="45"/>
      <c r="EJ71" s="45"/>
      <c r="EK71" s="45"/>
      <c r="EL71" s="45"/>
      <c r="EM71" s="45"/>
      <c r="EN71" s="45"/>
      <c r="EO71" s="45"/>
      <c r="EP71" s="45"/>
      <c r="EQ71" s="45"/>
      <c r="ER71" s="45"/>
      <c r="ES71" s="45"/>
      <c r="ET71" s="45"/>
      <c r="EU71" s="45"/>
      <c r="EV71" s="45"/>
      <c r="EW71" s="45"/>
      <c r="EX71" s="45"/>
      <c r="EY71" s="45"/>
      <c r="EZ71" s="45"/>
      <c r="FA71" s="45"/>
      <c r="FB71" s="45"/>
      <c r="FC71" s="45"/>
      <c r="FD71" s="45"/>
      <c r="FE71" s="45"/>
      <c r="FF71" s="45"/>
      <c r="FG71" s="45"/>
      <c r="FH71" s="45"/>
      <c r="FI71" s="45"/>
      <c r="FJ71" s="45"/>
      <c r="FK71" s="45"/>
      <c r="FL71" s="45"/>
      <c r="FM71" s="45"/>
      <c r="FN71" s="45"/>
      <c r="FO71" s="45"/>
      <c r="FP71" s="45"/>
      <c r="FQ71" s="45"/>
      <c r="FR71" s="45"/>
      <c r="FS71" s="45"/>
      <c r="FT71" s="45"/>
      <c r="FU71" s="45"/>
      <c r="FV71" s="45"/>
      <c r="FW71" s="45"/>
      <c r="FX71" s="45"/>
      <c r="FY71" s="45"/>
      <c r="FZ71" s="45"/>
      <c r="GA71" s="45"/>
      <c r="GB71" s="45"/>
      <c r="GC71" s="45"/>
      <c r="GD71" s="45"/>
    </row>
    <row r="72" spans="2:186" ht="14.25" customHeight="1" x14ac:dyDescent="0.25">
      <c r="B72" s="77" t="s">
        <v>43</v>
      </c>
      <c r="C72" s="46"/>
      <c r="D72" s="47"/>
      <c r="E72" s="37">
        <f t="shared" ref="E72:AJ72" si="69">SUM(E73:E73)</f>
        <v>0</v>
      </c>
      <c r="F72" s="37">
        <f t="shared" si="69"/>
        <v>0</v>
      </c>
      <c r="G72" s="37">
        <f t="shared" si="69"/>
        <v>0</v>
      </c>
      <c r="H72" s="37">
        <f t="shared" si="69"/>
        <v>0</v>
      </c>
      <c r="I72" s="37">
        <f t="shared" si="69"/>
        <v>0</v>
      </c>
      <c r="J72" s="37">
        <f t="shared" si="69"/>
        <v>0</v>
      </c>
      <c r="K72" s="37">
        <f t="shared" si="69"/>
        <v>0</v>
      </c>
      <c r="L72" s="37">
        <f t="shared" si="69"/>
        <v>0</v>
      </c>
      <c r="M72" s="37">
        <f t="shared" si="69"/>
        <v>0</v>
      </c>
      <c r="N72" s="37">
        <f t="shared" si="69"/>
        <v>0</v>
      </c>
      <c r="O72" s="37">
        <f t="shared" si="69"/>
        <v>0</v>
      </c>
      <c r="P72" s="37">
        <f t="shared" si="69"/>
        <v>0</v>
      </c>
      <c r="Q72" s="37">
        <f t="shared" si="69"/>
        <v>0</v>
      </c>
      <c r="R72" s="37">
        <f t="shared" si="69"/>
        <v>0</v>
      </c>
      <c r="S72" s="37">
        <f t="shared" si="69"/>
        <v>0</v>
      </c>
      <c r="T72" s="37">
        <f t="shared" si="69"/>
        <v>0</v>
      </c>
      <c r="U72" s="37">
        <f t="shared" si="69"/>
        <v>0</v>
      </c>
      <c r="V72" s="37">
        <f t="shared" si="69"/>
        <v>0</v>
      </c>
      <c r="W72" s="37">
        <f t="shared" si="69"/>
        <v>0</v>
      </c>
      <c r="X72" s="37">
        <f t="shared" si="69"/>
        <v>0</v>
      </c>
      <c r="Y72" s="37">
        <f t="shared" si="69"/>
        <v>0</v>
      </c>
      <c r="Z72" s="37">
        <f t="shared" si="69"/>
        <v>0</v>
      </c>
      <c r="AA72" s="37">
        <f t="shared" si="69"/>
        <v>0</v>
      </c>
      <c r="AB72" s="37">
        <f t="shared" si="69"/>
        <v>0</v>
      </c>
      <c r="AC72" s="37">
        <f t="shared" si="69"/>
        <v>0</v>
      </c>
      <c r="AD72" s="37">
        <f t="shared" si="69"/>
        <v>0</v>
      </c>
      <c r="AE72" s="37">
        <f t="shared" si="69"/>
        <v>0</v>
      </c>
      <c r="AF72" s="37">
        <f t="shared" si="69"/>
        <v>0</v>
      </c>
      <c r="AG72" s="37">
        <f t="shared" si="69"/>
        <v>0</v>
      </c>
      <c r="AH72" s="37">
        <f t="shared" si="69"/>
        <v>0</v>
      </c>
      <c r="AI72" s="37">
        <f t="shared" si="69"/>
        <v>0</v>
      </c>
      <c r="AJ72" s="37">
        <f t="shared" si="69"/>
        <v>0</v>
      </c>
      <c r="AK72" s="37">
        <f t="shared" ref="AK72:BP72" si="70">SUM(AK73:AK73)</f>
        <v>0</v>
      </c>
      <c r="AL72" s="37">
        <f t="shared" si="70"/>
        <v>0</v>
      </c>
      <c r="AM72" s="37">
        <f t="shared" si="70"/>
        <v>0</v>
      </c>
      <c r="AN72" s="37">
        <f t="shared" si="70"/>
        <v>0</v>
      </c>
      <c r="AO72" s="37">
        <f t="shared" si="70"/>
        <v>0</v>
      </c>
      <c r="AP72" s="37">
        <f t="shared" si="70"/>
        <v>0</v>
      </c>
      <c r="AQ72" s="37">
        <f t="shared" si="70"/>
        <v>0</v>
      </c>
      <c r="AR72" s="37">
        <f t="shared" si="70"/>
        <v>0</v>
      </c>
      <c r="AS72" s="37">
        <f t="shared" si="70"/>
        <v>0</v>
      </c>
      <c r="AT72" s="37">
        <f t="shared" si="70"/>
        <v>0</v>
      </c>
      <c r="AU72" s="37">
        <f t="shared" si="70"/>
        <v>0</v>
      </c>
      <c r="AV72" s="37">
        <f t="shared" si="70"/>
        <v>0</v>
      </c>
      <c r="AW72" s="37">
        <f t="shared" si="70"/>
        <v>0</v>
      </c>
      <c r="AX72" s="37">
        <f t="shared" si="70"/>
        <v>0</v>
      </c>
      <c r="AY72" s="37">
        <f t="shared" si="70"/>
        <v>0</v>
      </c>
      <c r="AZ72" s="37">
        <f t="shared" si="70"/>
        <v>0</v>
      </c>
      <c r="BA72" s="37">
        <f t="shared" si="70"/>
        <v>0</v>
      </c>
      <c r="BB72" s="37">
        <f t="shared" si="70"/>
        <v>65.7</v>
      </c>
      <c r="BC72" s="37">
        <f t="shared" si="70"/>
        <v>0</v>
      </c>
      <c r="BD72" s="37">
        <f t="shared" si="70"/>
        <v>65.7</v>
      </c>
      <c r="BE72" s="37">
        <f t="shared" si="70"/>
        <v>0</v>
      </c>
      <c r="BF72" s="37">
        <f t="shared" si="70"/>
        <v>0</v>
      </c>
      <c r="BG72" s="37">
        <f t="shared" si="70"/>
        <v>0</v>
      </c>
      <c r="BH72" s="37">
        <f t="shared" si="70"/>
        <v>0</v>
      </c>
      <c r="BI72" s="37">
        <f t="shared" si="70"/>
        <v>0</v>
      </c>
      <c r="BJ72" s="37">
        <f t="shared" si="70"/>
        <v>0</v>
      </c>
      <c r="BK72" s="37">
        <f t="shared" si="70"/>
        <v>0</v>
      </c>
      <c r="BL72" s="37">
        <f t="shared" si="70"/>
        <v>0</v>
      </c>
      <c r="BM72" s="37">
        <f t="shared" si="70"/>
        <v>0</v>
      </c>
      <c r="BN72" s="37">
        <f t="shared" si="70"/>
        <v>0</v>
      </c>
      <c r="BO72" s="37">
        <f t="shared" si="70"/>
        <v>0</v>
      </c>
      <c r="BP72" s="37">
        <f t="shared" si="70"/>
        <v>0</v>
      </c>
      <c r="BQ72" s="37">
        <f t="shared" ref="BQ72:CV72" si="71">SUM(BQ73:BQ73)</f>
        <v>0</v>
      </c>
      <c r="BR72" s="37">
        <f t="shared" si="71"/>
        <v>0</v>
      </c>
      <c r="BS72" s="37">
        <f t="shared" si="71"/>
        <v>0</v>
      </c>
      <c r="BT72" s="37">
        <f t="shared" si="71"/>
        <v>0</v>
      </c>
      <c r="BU72" s="37">
        <f t="shared" si="71"/>
        <v>0</v>
      </c>
      <c r="BV72" s="37">
        <f t="shared" si="71"/>
        <v>0</v>
      </c>
      <c r="BW72" s="37">
        <f t="shared" si="71"/>
        <v>0</v>
      </c>
      <c r="BX72" s="37">
        <f t="shared" si="71"/>
        <v>0</v>
      </c>
      <c r="BY72" s="37">
        <f t="shared" si="71"/>
        <v>0</v>
      </c>
      <c r="BZ72" s="37">
        <f t="shared" si="71"/>
        <v>0</v>
      </c>
      <c r="CA72" s="37">
        <f t="shared" si="71"/>
        <v>0</v>
      </c>
      <c r="CB72" s="37">
        <f t="shared" si="71"/>
        <v>0</v>
      </c>
      <c r="CC72" s="37">
        <f t="shared" si="71"/>
        <v>0</v>
      </c>
      <c r="CD72" s="37">
        <f t="shared" si="71"/>
        <v>0</v>
      </c>
      <c r="CE72" s="37">
        <f t="shared" si="71"/>
        <v>0</v>
      </c>
      <c r="CF72" s="37">
        <f t="shared" si="71"/>
        <v>0</v>
      </c>
      <c r="CG72" s="37">
        <f t="shared" si="71"/>
        <v>0</v>
      </c>
      <c r="CH72" s="37">
        <f t="shared" si="71"/>
        <v>0</v>
      </c>
      <c r="CI72" s="37">
        <f t="shared" si="71"/>
        <v>0</v>
      </c>
      <c r="CJ72" s="37">
        <f t="shared" si="71"/>
        <v>0</v>
      </c>
      <c r="CK72" s="37">
        <f t="shared" si="71"/>
        <v>0</v>
      </c>
      <c r="CL72" s="37">
        <f t="shared" si="71"/>
        <v>0</v>
      </c>
      <c r="CM72" s="37">
        <f t="shared" si="71"/>
        <v>0</v>
      </c>
      <c r="CN72" s="37">
        <f t="shared" si="71"/>
        <v>0</v>
      </c>
      <c r="CO72" s="37">
        <f t="shared" si="71"/>
        <v>0</v>
      </c>
      <c r="CP72" s="37">
        <f t="shared" si="71"/>
        <v>0</v>
      </c>
      <c r="CQ72" s="37">
        <f t="shared" si="71"/>
        <v>0</v>
      </c>
      <c r="CR72" s="37">
        <f t="shared" si="71"/>
        <v>0</v>
      </c>
      <c r="CS72" s="37">
        <f t="shared" si="71"/>
        <v>0</v>
      </c>
      <c r="CT72" s="37">
        <f t="shared" si="71"/>
        <v>0</v>
      </c>
      <c r="CU72" s="37">
        <f t="shared" si="71"/>
        <v>0</v>
      </c>
      <c r="CV72" s="37">
        <f t="shared" si="71"/>
        <v>0</v>
      </c>
      <c r="CW72" s="37">
        <f t="shared" ref="CW72:EB72" si="72">SUM(CW73:CW73)</f>
        <v>0</v>
      </c>
      <c r="CX72" s="37">
        <f t="shared" si="72"/>
        <v>0</v>
      </c>
      <c r="CY72" s="37">
        <f t="shared" si="72"/>
        <v>0</v>
      </c>
      <c r="CZ72" s="37">
        <f t="shared" si="72"/>
        <v>0</v>
      </c>
      <c r="DA72" s="37">
        <f t="shared" si="72"/>
        <v>0</v>
      </c>
      <c r="DB72" s="37">
        <f t="shared" si="72"/>
        <v>0</v>
      </c>
      <c r="DC72" s="37">
        <f t="shared" si="72"/>
        <v>0</v>
      </c>
      <c r="DD72" s="37">
        <f t="shared" si="72"/>
        <v>0</v>
      </c>
      <c r="DE72" s="37">
        <f t="shared" si="72"/>
        <v>0</v>
      </c>
      <c r="DF72" s="37">
        <f t="shared" si="72"/>
        <v>0</v>
      </c>
      <c r="DG72" s="37">
        <f t="shared" si="72"/>
        <v>0</v>
      </c>
      <c r="DH72" s="37">
        <f t="shared" si="72"/>
        <v>0</v>
      </c>
      <c r="DI72" s="37">
        <f t="shared" si="72"/>
        <v>0</v>
      </c>
      <c r="DJ72" s="37">
        <f t="shared" si="72"/>
        <v>0</v>
      </c>
      <c r="DK72" s="37">
        <f t="shared" si="72"/>
        <v>0</v>
      </c>
      <c r="DL72" s="37">
        <f t="shared" si="72"/>
        <v>0</v>
      </c>
      <c r="DM72" s="37">
        <f t="shared" si="72"/>
        <v>0</v>
      </c>
      <c r="DN72" s="37">
        <f t="shared" si="72"/>
        <v>0</v>
      </c>
      <c r="DO72" s="37">
        <f t="shared" si="72"/>
        <v>0</v>
      </c>
      <c r="DP72" s="37">
        <f t="shared" si="72"/>
        <v>0</v>
      </c>
      <c r="DQ72" s="37">
        <f t="shared" si="72"/>
        <v>0</v>
      </c>
      <c r="DR72" s="37">
        <f t="shared" si="72"/>
        <v>0</v>
      </c>
      <c r="DS72" s="37">
        <f t="shared" si="72"/>
        <v>0</v>
      </c>
      <c r="DT72" s="37">
        <f t="shared" si="72"/>
        <v>0</v>
      </c>
      <c r="DU72" s="37">
        <f t="shared" si="72"/>
        <v>0</v>
      </c>
      <c r="DV72" s="37">
        <f t="shared" si="72"/>
        <v>0</v>
      </c>
      <c r="DW72" s="37">
        <f t="shared" si="72"/>
        <v>0</v>
      </c>
      <c r="DX72" s="37">
        <f t="shared" si="72"/>
        <v>0</v>
      </c>
      <c r="DY72" s="37">
        <f t="shared" si="72"/>
        <v>0</v>
      </c>
      <c r="DZ72" s="37">
        <f t="shared" si="72"/>
        <v>0</v>
      </c>
      <c r="EA72" s="37">
        <f t="shared" si="72"/>
        <v>0</v>
      </c>
      <c r="EB72" s="37">
        <f t="shared" si="72"/>
        <v>0</v>
      </c>
      <c r="EC72" s="37">
        <f t="shared" ref="EC72:FH72" si="73">SUM(EC73:EC73)</f>
        <v>0</v>
      </c>
      <c r="ED72" s="37">
        <f t="shared" si="73"/>
        <v>0</v>
      </c>
      <c r="EE72" s="37">
        <f t="shared" si="73"/>
        <v>0</v>
      </c>
      <c r="EF72" s="37">
        <f t="shared" si="73"/>
        <v>0</v>
      </c>
      <c r="EG72" s="37">
        <f t="shared" si="73"/>
        <v>0</v>
      </c>
      <c r="EH72" s="37">
        <f t="shared" si="73"/>
        <v>0</v>
      </c>
      <c r="EI72" s="37">
        <f t="shared" si="73"/>
        <v>0</v>
      </c>
      <c r="EJ72" s="37">
        <f t="shared" si="73"/>
        <v>0</v>
      </c>
      <c r="EK72" s="37">
        <f t="shared" si="73"/>
        <v>0</v>
      </c>
      <c r="EL72" s="37">
        <f t="shared" si="73"/>
        <v>0</v>
      </c>
      <c r="EM72" s="37">
        <f t="shared" si="73"/>
        <v>0</v>
      </c>
      <c r="EN72" s="37">
        <f t="shared" si="73"/>
        <v>0</v>
      </c>
      <c r="EO72" s="37">
        <f t="shared" si="73"/>
        <v>0</v>
      </c>
      <c r="EP72" s="37">
        <f t="shared" si="73"/>
        <v>0</v>
      </c>
      <c r="EQ72" s="37">
        <f t="shared" si="73"/>
        <v>0</v>
      </c>
      <c r="ER72" s="37">
        <f t="shared" si="73"/>
        <v>0</v>
      </c>
      <c r="ES72" s="37">
        <f t="shared" si="73"/>
        <v>0</v>
      </c>
      <c r="ET72" s="37">
        <f t="shared" si="73"/>
        <v>0</v>
      </c>
      <c r="EU72" s="37">
        <f t="shared" si="73"/>
        <v>0</v>
      </c>
      <c r="EV72" s="37">
        <f t="shared" si="73"/>
        <v>0</v>
      </c>
      <c r="EW72" s="37">
        <f t="shared" si="73"/>
        <v>0</v>
      </c>
      <c r="EX72" s="37">
        <f t="shared" si="73"/>
        <v>0</v>
      </c>
      <c r="EY72" s="37">
        <f t="shared" si="73"/>
        <v>0</v>
      </c>
      <c r="EZ72" s="37">
        <f t="shared" si="73"/>
        <v>0</v>
      </c>
      <c r="FA72" s="37">
        <f t="shared" si="73"/>
        <v>0</v>
      </c>
      <c r="FB72" s="37">
        <f t="shared" si="73"/>
        <v>0</v>
      </c>
      <c r="FC72" s="37">
        <f t="shared" si="73"/>
        <v>0</v>
      </c>
      <c r="FD72" s="37">
        <f t="shared" si="73"/>
        <v>0</v>
      </c>
      <c r="FE72" s="37">
        <f t="shared" si="73"/>
        <v>0</v>
      </c>
      <c r="FF72" s="37">
        <f t="shared" si="73"/>
        <v>0</v>
      </c>
      <c r="FG72" s="37">
        <f t="shared" si="73"/>
        <v>0</v>
      </c>
      <c r="FH72" s="37">
        <f t="shared" si="73"/>
        <v>0</v>
      </c>
      <c r="FI72" s="37">
        <f t="shared" ref="FI72:GN72" si="74">SUM(FI73:FI73)</f>
        <v>0</v>
      </c>
      <c r="FJ72" s="37">
        <f t="shared" si="74"/>
        <v>0</v>
      </c>
      <c r="FK72" s="37">
        <f t="shared" si="74"/>
        <v>0</v>
      </c>
      <c r="FL72" s="37">
        <f t="shared" si="74"/>
        <v>0</v>
      </c>
      <c r="FM72" s="37">
        <f t="shared" si="74"/>
        <v>0</v>
      </c>
      <c r="FN72" s="37">
        <f t="shared" si="74"/>
        <v>0</v>
      </c>
      <c r="FO72" s="37">
        <f t="shared" si="74"/>
        <v>0</v>
      </c>
      <c r="FP72" s="37">
        <f t="shared" si="74"/>
        <v>0</v>
      </c>
      <c r="FQ72" s="37">
        <f t="shared" si="74"/>
        <v>0</v>
      </c>
      <c r="FR72" s="37">
        <f t="shared" si="74"/>
        <v>0</v>
      </c>
      <c r="FS72" s="37">
        <f t="shared" si="74"/>
        <v>0</v>
      </c>
      <c r="FT72" s="37">
        <f t="shared" si="74"/>
        <v>0</v>
      </c>
      <c r="FU72" s="37">
        <f t="shared" si="74"/>
        <v>0</v>
      </c>
      <c r="FV72" s="37">
        <f t="shared" si="74"/>
        <v>0</v>
      </c>
      <c r="FW72" s="37">
        <f t="shared" si="74"/>
        <v>0</v>
      </c>
      <c r="FX72" s="37">
        <f t="shared" si="74"/>
        <v>0</v>
      </c>
      <c r="FY72" s="37">
        <f t="shared" si="74"/>
        <v>0</v>
      </c>
      <c r="FZ72" s="37">
        <f t="shared" si="74"/>
        <v>0</v>
      </c>
      <c r="GA72" s="37">
        <f t="shared" si="74"/>
        <v>0</v>
      </c>
      <c r="GB72" s="37">
        <f t="shared" si="74"/>
        <v>0</v>
      </c>
      <c r="GC72" s="37">
        <f t="shared" si="74"/>
        <v>0</v>
      </c>
      <c r="GD72" s="37">
        <f t="shared" si="74"/>
        <v>0</v>
      </c>
    </row>
    <row r="73" spans="2:186" ht="14.25" customHeight="1" x14ac:dyDescent="0.25">
      <c r="B73" s="78" t="s">
        <v>73</v>
      </c>
      <c r="C73" s="59" t="s">
        <v>23</v>
      </c>
      <c r="D73" s="59" t="s">
        <v>49</v>
      </c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>
        <v>0</v>
      </c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>
        <v>0</v>
      </c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>
        <v>0</v>
      </c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>
        <v>65.7</v>
      </c>
      <c r="BC73" s="72"/>
      <c r="BD73" s="73">
        <v>65.7</v>
      </c>
      <c r="BE73" s="72"/>
      <c r="BF73" s="72"/>
      <c r="BG73" s="72"/>
      <c r="BH73" s="72"/>
      <c r="BI73" s="72"/>
      <c r="BJ73" s="72"/>
      <c r="BK73" s="72"/>
      <c r="BL73" s="72"/>
      <c r="BM73" s="72"/>
      <c r="BN73" s="72"/>
      <c r="BO73" s="72"/>
      <c r="BP73" s="72"/>
      <c r="BQ73" s="72">
        <v>0</v>
      </c>
      <c r="BR73" s="72"/>
      <c r="BS73" s="72"/>
      <c r="BT73" s="72"/>
      <c r="BU73" s="72"/>
      <c r="BV73" s="72"/>
      <c r="BW73" s="72"/>
      <c r="BX73" s="72"/>
      <c r="BY73" s="72"/>
      <c r="BZ73" s="72"/>
      <c r="CA73" s="72"/>
      <c r="CB73" s="72"/>
      <c r="CC73" s="72"/>
      <c r="CD73" s="72">
        <v>0</v>
      </c>
      <c r="CE73" s="72"/>
      <c r="CF73" s="72"/>
      <c r="CG73" s="72"/>
      <c r="CH73" s="72"/>
      <c r="CI73" s="72"/>
      <c r="CJ73" s="72"/>
      <c r="CK73" s="72"/>
      <c r="CL73" s="72"/>
      <c r="CM73" s="72"/>
      <c r="CN73" s="72"/>
      <c r="CO73" s="72"/>
      <c r="CP73" s="72"/>
      <c r="CQ73" s="72">
        <v>0</v>
      </c>
      <c r="CR73" s="72"/>
      <c r="CS73" s="72"/>
      <c r="CT73" s="72"/>
      <c r="CU73" s="72"/>
      <c r="CV73" s="72"/>
      <c r="CW73" s="72"/>
      <c r="CX73" s="72"/>
      <c r="CY73" s="72"/>
      <c r="CZ73" s="72"/>
      <c r="DA73" s="72"/>
      <c r="DB73" s="72"/>
      <c r="DC73" s="72"/>
      <c r="DD73" s="72">
        <v>0</v>
      </c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>
        <v>0</v>
      </c>
      <c r="DR73" s="72"/>
      <c r="DS73" s="72"/>
      <c r="DT73" s="72"/>
      <c r="DU73" s="72"/>
      <c r="DV73" s="72"/>
      <c r="DW73" s="72"/>
      <c r="DX73" s="72"/>
      <c r="DY73" s="72"/>
      <c r="DZ73" s="72"/>
      <c r="EA73" s="72"/>
      <c r="EB73" s="72"/>
      <c r="EC73" s="72"/>
      <c r="ED73" s="72">
        <v>0</v>
      </c>
      <c r="EE73" s="72"/>
      <c r="EF73" s="72"/>
      <c r="EG73" s="72"/>
      <c r="EH73" s="72"/>
      <c r="EI73" s="72"/>
      <c r="EJ73" s="72"/>
      <c r="EK73" s="72"/>
      <c r="EL73" s="72"/>
      <c r="EM73" s="72"/>
      <c r="EN73" s="72"/>
      <c r="EO73" s="72"/>
      <c r="EP73" s="72"/>
      <c r="EQ73" s="72">
        <v>0</v>
      </c>
      <c r="ER73" s="72"/>
      <c r="ES73" s="72"/>
      <c r="ET73" s="72"/>
      <c r="EU73" s="72"/>
      <c r="EV73" s="72"/>
      <c r="EW73" s="72"/>
      <c r="EX73" s="72"/>
      <c r="EY73" s="72"/>
      <c r="EZ73" s="72"/>
      <c r="FA73" s="72"/>
      <c r="FB73" s="72"/>
      <c r="FC73" s="72"/>
      <c r="FD73" s="72">
        <v>0</v>
      </c>
      <c r="FE73" s="72"/>
      <c r="FF73" s="72"/>
      <c r="FG73" s="72"/>
      <c r="FH73" s="72"/>
      <c r="FI73" s="72"/>
      <c r="FJ73" s="72"/>
      <c r="FK73" s="72"/>
      <c r="FL73" s="72"/>
      <c r="FM73" s="72"/>
      <c r="FN73" s="72"/>
      <c r="FO73" s="72"/>
      <c r="FP73" s="72"/>
      <c r="FQ73" s="72">
        <v>0</v>
      </c>
      <c r="FR73" s="72"/>
      <c r="FS73" s="72"/>
      <c r="FT73" s="72"/>
      <c r="FU73" s="72"/>
      <c r="FV73" s="72"/>
      <c r="FW73" s="72"/>
      <c r="FX73" s="72"/>
      <c r="FY73" s="72"/>
      <c r="FZ73" s="72"/>
      <c r="GA73" s="72"/>
      <c r="GB73" s="72"/>
      <c r="GC73" s="72"/>
      <c r="GD73" s="72">
        <v>0</v>
      </c>
    </row>
    <row r="74" spans="2:186" ht="2.5" customHeight="1" thickBot="1" x14ac:dyDescent="0.3">
      <c r="B74" s="85"/>
      <c r="C74" s="51"/>
      <c r="D74" s="51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74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74"/>
      <c r="BE74" s="52"/>
      <c r="BF74" s="52"/>
      <c r="BG74" s="52"/>
      <c r="BH74" s="52"/>
      <c r="BI74" s="52"/>
      <c r="BJ74" s="52"/>
      <c r="BK74" s="52"/>
      <c r="BL74" s="52"/>
      <c r="BM74" s="52"/>
      <c r="BN74" s="52"/>
      <c r="BO74" s="52"/>
      <c r="BP74" s="52"/>
      <c r="BQ74" s="74"/>
      <c r="BR74" s="52"/>
      <c r="BS74" s="52"/>
      <c r="BT74" s="52"/>
      <c r="BU74" s="52"/>
      <c r="BV74" s="52"/>
      <c r="BW74" s="52"/>
      <c r="BX74" s="52"/>
      <c r="BY74" s="52"/>
      <c r="BZ74" s="52"/>
      <c r="CA74" s="52"/>
      <c r="CB74" s="52"/>
      <c r="CC74" s="52"/>
      <c r="CD74" s="75"/>
      <c r="CE74" s="52"/>
      <c r="CF74" s="52"/>
      <c r="CG74" s="52"/>
      <c r="CH74" s="52"/>
      <c r="CI74" s="52"/>
      <c r="CJ74" s="52"/>
      <c r="CK74" s="52"/>
      <c r="CL74" s="52"/>
      <c r="CM74" s="52"/>
      <c r="CN74" s="52"/>
      <c r="CO74" s="52"/>
      <c r="CP74" s="52"/>
      <c r="CQ74" s="75"/>
      <c r="CR74" s="52"/>
      <c r="CS74" s="52"/>
      <c r="CT74" s="52"/>
      <c r="CU74" s="52"/>
      <c r="CV74" s="52"/>
      <c r="CW74" s="52"/>
      <c r="CX74" s="52"/>
      <c r="CY74" s="52"/>
      <c r="CZ74" s="52"/>
      <c r="DA74" s="52"/>
      <c r="DB74" s="52"/>
      <c r="DC74" s="52"/>
      <c r="DD74" s="75"/>
      <c r="DE74" s="52"/>
      <c r="DF74" s="52"/>
      <c r="DG74" s="52"/>
      <c r="DH74" s="52"/>
      <c r="DI74" s="52"/>
      <c r="DJ74" s="52"/>
      <c r="DK74" s="52"/>
      <c r="DL74" s="52"/>
      <c r="DM74" s="52"/>
      <c r="DN74" s="52"/>
      <c r="DO74" s="52"/>
      <c r="DP74" s="52"/>
      <c r="DQ74" s="75"/>
      <c r="DR74" s="52"/>
      <c r="DS74" s="52"/>
      <c r="DT74" s="52"/>
      <c r="DU74" s="52"/>
      <c r="DV74" s="52"/>
      <c r="DW74" s="52"/>
      <c r="DX74" s="52"/>
      <c r="DY74" s="52"/>
      <c r="DZ74" s="52"/>
      <c r="EA74" s="52"/>
      <c r="EB74" s="52"/>
      <c r="EC74" s="52"/>
      <c r="ED74" s="75"/>
      <c r="EE74" s="52"/>
      <c r="EF74" s="52"/>
      <c r="EG74" s="52"/>
      <c r="EH74" s="52"/>
      <c r="EI74" s="52"/>
      <c r="EJ74" s="52"/>
      <c r="EK74" s="52"/>
      <c r="EL74" s="52"/>
      <c r="EM74" s="52"/>
      <c r="EN74" s="52"/>
      <c r="EO74" s="52"/>
      <c r="EP74" s="52"/>
      <c r="EQ74" s="75"/>
      <c r="ER74" s="52"/>
      <c r="ES74" s="52"/>
      <c r="ET74" s="52"/>
      <c r="EU74" s="52"/>
      <c r="EV74" s="52"/>
      <c r="EW74" s="52"/>
      <c r="EX74" s="52"/>
      <c r="EY74" s="52"/>
      <c r="EZ74" s="52"/>
      <c r="FA74" s="52"/>
      <c r="FB74" s="52"/>
      <c r="FC74" s="52"/>
      <c r="FD74" s="75"/>
      <c r="FE74" s="52"/>
      <c r="FF74" s="52"/>
      <c r="FG74" s="52"/>
      <c r="FH74" s="52"/>
      <c r="FI74" s="52"/>
      <c r="FJ74" s="52"/>
      <c r="FK74" s="52"/>
      <c r="FL74" s="52"/>
      <c r="FM74" s="52"/>
      <c r="FN74" s="52"/>
      <c r="FO74" s="52"/>
      <c r="FP74" s="52"/>
      <c r="FQ74" s="75"/>
      <c r="FR74" s="52"/>
      <c r="FS74" s="52"/>
      <c r="FT74" s="52"/>
      <c r="FU74" s="52"/>
      <c r="FV74" s="52"/>
      <c r="FW74" s="52"/>
      <c r="FX74" s="52"/>
      <c r="FY74" s="52"/>
      <c r="FZ74" s="52"/>
      <c r="GA74" s="52"/>
      <c r="GB74" s="52"/>
      <c r="GC74" s="52"/>
      <c r="GD74" s="75"/>
    </row>
    <row r="75" spans="2:186" x14ac:dyDescent="0.25">
      <c r="B75" s="53" t="s">
        <v>54</v>
      </c>
    </row>
    <row r="76" spans="2:186" x14ac:dyDescent="0.25">
      <c r="B76" s="54" t="s">
        <v>55</v>
      </c>
    </row>
    <row r="77" spans="2:186" x14ac:dyDescent="0.25">
      <c r="B77" s="54" t="s">
        <v>56</v>
      </c>
    </row>
    <row r="78" spans="2:186" s="27" customFormat="1" x14ac:dyDescent="0.25">
      <c r="B78" s="54" t="s">
        <v>57</v>
      </c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  <c r="BO78" s="28"/>
      <c r="BP78" s="28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</row>
    <row r="79" spans="2:186" s="27" customFormat="1" x14ac:dyDescent="0.25">
      <c r="B79" s="54" t="s">
        <v>58</v>
      </c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  <c r="BO79" s="28"/>
      <c r="BP79" s="28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</row>
    <row r="80" spans="2:186" s="27" customFormat="1" x14ac:dyDescent="0.25">
      <c r="B80" s="54" t="s">
        <v>74</v>
      </c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  <c r="BO80" s="28"/>
      <c r="BP80" s="28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</row>
    <row r="81" spans="2:107" s="27" customFormat="1" x14ac:dyDescent="0.25">
      <c r="B81" s="54" t="s">
        <v>59</v>
      </c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  <c r="BO81" s="28"/>
      <c r="BP81" s="28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</row>
    <row r="82" spans="2:107" s="27" customFormat="1" x14ac:dyDescent="0.25">
      <c r="B82" s="54" t="s">
        <v>60</v>
      </c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  <c r="BO82" s="28"/>
      <c r="BP82" s="28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</row>
    <row r="83" spans="2:107" s="27" customFormat="1" x14ac:dyDescent="0.25">
      <c r="B83" s="54" t="s">
        <v>45</v>
      </c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  <c r="BO83" s="28"/>
      <c r="BP83" s="28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</row>
    <row r="87" spans="2:107" s="27" customFormat="1" ht="14.5" x14ac:dyDescent="0.35"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  <c r="BO87" s="28"/>
      <c r="BP87" s="28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</row>
    <row r="88" spans="2:107" s="27" customFormat="1" ht="14.5" x14ac:dyDescent="0.35">
      <c r="B88" s="55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  <c r="AB88" s="55"/>
      <c r="AC88" s="55"/>
      <c r="AD88" s="57"/>
      <c r="AE88" s="57"/>
      <c r="AF88" s="57"/>
      <c r="AG88" s="57"/>
      <c r="AH88" s="57"/>
      <c r="AI88" s="57"/>
      <c r="AJ88" s="57"/>
      <c r="AK88" s="57"/>
      <c r="AL88" s="57"/>
      <c r="AM88" s="57"/>
      <c r="AN88" s="57"/>
      <c r="AO88" s="57"/>
      <c r="AP88" s="57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  <c r="BO88" s="28"/>
      <c r="BP88" s="28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</row>
    <row r="89" spans="2:107" s="27" customFormat="1" ht="14.5" x14ac:dyDescent="0.35">
      <c r="B89" s="55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55"/>
      <c r="AB89" s="55"/>
      <c r="AC89" s="55"/>
      <c r="AD89" s="57"/>
      <c r="AE89" s="57"/>
      <c r="AF89" s="57"/>
      <c r="AG89" s="57"/>
      <c r="AH89" s="57"/>
      <c r="AI89" s="57"/>
      <c r="AJ89" s="57"/>
      <c r="AK89" s="57"/>
      <c r="AL89" s="57"/>
      <c r="AM89" s="57"/>
      <c r="AN89" s="57"/>
      <c r="AO89" s="57"/>
      <c r="AP89" s="57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  <c r="BO89" s="28"/>
      <c r="BP89" s="28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</row>
    <row r="90" spans="2:107" s="27" customFormat="1" ht="14.5" x14ac:dyDescent="0.35">
      <c r="B90" s="55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  <c r="AC90" s="55"/>
      <c r="AD90" s="57"/>
      <c r="AE90" s="57"/>
      <c r="AF90" s="57"/>
      <c r="AG90" s="57"/>
      <c r="AH90" s="57"/>
      <c r="AI90" s="57"/>
      <c r="AJ90" s="57"/>
      <c r="AK90" s="57"/>
      <c r="AL90" s="57"/>
      <c r="AM90" s="57"/>
      <c r="AN90" s="57"/>
      <c r="AO90" s="57"/>
      <c r="AP90" s="57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  <c r="BO90" s="28"/>
      <c r="BP90" s="28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</row>
    <row r="91" spans="2:107" s="27" customFormat="1" ht="14.5" x14ac:dyDescent="0.35">
      <c r="B91" s="55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5"/>
      <c r="R91" s="55"/>
      <c r="S91" s="55"/>
      <c r="T91" s="55"/>
      <c r="U91" s="55"/>
      <c r="V91" s="55"/>
      <c r="W91" s="55"/>
      <c r="X91" s="55"/>
      <c r="Y91" s="55"/>
      <c r="Z91" s="55"/>
      <c r="AA91" s="55"/>
      <c r="AB91" s="55"/>
      <c r="AC91" s="55"/>
      <c r="AD91" s="57"/>
      <c r="AE91" s="57"/>
      <c r="AF91" s="57"/>
      <c r="AG91" s="57"/>
      <c r="AH91" s="57"/>
      <c r="AI91" s="57"/>
      <c r="AJ91" s="57"/>
      <c r="AK91" s="57"/>
      <c r="AL91" s="57"/>
      <c r="AM91" s="57"/>
      <c r="AN91" s="57"/>
      <c r="AO91" s="57"/>
      <c r="AP91" s="57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  <c r="BO91" s="28"/>
      <c r="BP91" s="28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</row>
    <row r="92" spans="2:107" s="27" customFormat="1" ht="14.5" x14ac:dyDescent="0.35">
      <c r="B92" s="55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5"/>
      <c r="AB92" s="55"/>
      <c r="AC92" s="55"/>
      <c r="AD92" s="57"/>
      <c r="AE92" s="57"/>
      <c r="AF92" s="57"/>
      <c r="AG92" s="57"/>
      <c r="AH92" s="57"/>
      <c r="AI92" s="57"/>
      <c r="AJ92" s="57"/>
      <c r="AK92" s="57"/>
      <c r="AL92" s="57"/>
      <c r="AM92" s="57"/>
      <c r="AN92" s="57"/>
      <c r="AO92" s="57"/>
      <c r="AP92" s="57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  <c r="BO92" s="28"/>
      <c r="BP92" s="28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</row>
    <row r="93" spans="2:107" s="27" customFormat="1" ht="14.5" x14ac:dyDescent="0.35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7"/>
      <c r="AE93" s="57"/>
      <c r="AF93" s="57"/>
      <c r="AG93" s="57"/>
      <c r="AH93" s="57"/>
      <c r="AI93" s="57"/>
      <c r="AJ93" s="57"/>
      <c r="AK93" s="57"/>
      <c r="AL93" s="57"/>
      <c r="AM93" s="57"/>
      <c r="AN93" s="57"/>
      <c r="AO93" s="57"/>
      <c r="AP93" s="57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  <c r="BO93" s="28"/>
      <c r="BP93" s="28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</row>
    <row r="94" spans="2:107" s="27" customFormat="1" ht="14.5" x14ac:dyDescent="0.35">
      <c r="B94" s="55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5"/>
      <c r="AD94" s="57"/>
      <c r="AE94" s="57"/>
      <c r="AF94" s="57"/>
      <c r="AG94" s="57"/>
      <c r="AH94" s="57"/>
      <c r="AI94" s="57"/>
      <c r="AJ94" s="57"/>
      <c r="AK94" s="57"/>
      <c r="AL94" s="57"/>
      <c r="AM94" s="57"/>
      <c r="AN94" s="57"/>
      <c r="AO94" s="57"/>
      <c r="AP94" s="57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  <c r="BO94" s="28"/>
      <c r="BP94" s="28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</row>
    <row r="95" spans="2:107" s="27" customFormat="1" ht="14.5" x14ac:dyDescent="0.35">
      <c r="B95" s="55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7"/>
      <c r="AE95" s="57"/>
      <c r="AF95" s="57"/>
      <c r="AG95" s="57"/>
      <c r="AH95" s="57"/>
      <c r="AI95" s="57"/>
      <c r="AJ95" s="57"/>
      <c r="AK95" s="57"/>
      <c r="AL95" s="57"/>
      <c r="AM95" s="57"/>
      <c r="AN95" s="57"/>
      <c r="AO95" s="57"/>
      <c r="AP95" s="57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  <c r="BO95" s="28"/>
      <c r="BP95" s="28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</row>
    <row r="96" spans="2:107" s="27" customFormat="1" ht="14.5" x14ac:dyDescent="0.35">
      <c r="B96" s="55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7"/>
      <c r="AE96" s="57"/>
      <c r="AF96" s="57"/>
      <c r="AG96" s="57"/>
      <c r="AH96" s="57"/>
      <c r="AI96" s="57"/>
      <c r="AJ96" s="57"/>
      <c r="AK96" s="57"/>
      <c r="AL96" s="57"/>
      <c r="AM96" s="57"/>
      <c r="AN96" s="57"/>
      <c r="AO96" s="57"/>
      <c r="AP96" s="57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  <c r="BO96" s="28"/>
      <c r="BP96" s="28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</row>
    <row r="97" spans="2:107" s="27" customFormat="1" ht="14.5" x14ac:dyDescent="0.35"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  <c r="BO97" s="28"/>
      <c r="BP97" s="28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</row>
    <row r="98" spans="2:107" s="27" customFormat="1" ht="14.5" x14ac:dyDescent="0.35"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  <c r="BO98" s="28"/>
      <c r="BP98" s="28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</row>
    <row r="99" spans="2:107" s="27" customFormat="1" ht="14.5" x14ac:dyDescent="0.35"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7"/>
      <c r="AE99" s="57"/>
      <c r="AF99" s="57"/>
      <c r="AG99" s="57"/>
      <c r="AH99" s="57"/>
      <c r="AI99" s="57"/>
      <c r="AJ99" s="57"/>
      <c r="AK99" s="57"/>
      <c r="AL99" s="57"/>
      <c r="AM99" s="57"/>
      <c r="AN99" s="57"/>
      <c r="AO99" s="57"/>
      <c r="AP99" s="57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  <c r="BO99" s="28"/>
      <c r="BP99" s="28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</row>
    <row r="100" spans="2:107" s="27" customFormat="1" ht="14.5" x14ac:dyDescent="0.35"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7"/>
      <c r="AE100" s="57"/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  <c r="BO100" s="28"/>
      <c r="BP100" s="28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</row>
    <row r="101" spans="2:107" s="27" customFormat="1" ht="14.5" x14ac:dyDescent="0.35"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7"/>
      <c r="AE101" s="57"/>
      <c r="AF101" s="57"/>
      <c r="AG101" s="57"/>
      <c r="AH101" s="57"/>
      <c r="AI101" s="57"/>
      <c r="AJ101" s="57"/>
      <c r="AK101" s="57"/>
      <c r="AL101" s="57"/>
      <c r="AM101" s="57"/>
      <c r="AN101" s="57"/>
      <c r="AO101" s="57"/>
      <c r="AP101" s="57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  <c r="BO101" s="28"/>
      <c r="BP101" s="28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</row>
    <row r="102" spans="2:107" s="27" customFormat="1" ht="14.5" x14ac:dyDescent="0.35"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7"/>
      <c r="AE102" s="57"/>
      <c r="AF102" s="57"/>
      <c r="AG102" s="57"/>
      <c r="AH102" s="57"/>
      <c r="AI102" s="57"/>
      <c r="AJ102" s="57"/>
      <c r="AK102" s="57"/>
      <c r="AL102" s="57"/>
      <c r="AM102" s="57"/>
      <c r="AN102" s="57"/>
      <c r="AO102" s="57"/>
      <c r="AP102" s="57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  <c r="BO102" s="28"/>
      <c r="BP102" s="28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</row>
    <row r="103" spans="2:107" s="27" customFormat="1" ht="14.5" x14ac:dyDescent="0.35"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7"/>
      <c r="AE103" s="57"/>
      <c r="AF103" s="57"/>
      <c r="AG103" s="57"/>
      <c r="AH103" s="57"/>
      <c r="AI103" s="57"/>
      <c r="AJ103" s="57"/>
      <c r="AK103" s="57"/>
      <c r="AL103" s="57"/>
      <c r="AM103" s="57"/>
      <c r="AN103" s="57"/>
      <c r="AO103" s="57"/>
      <c r="AP103" s="57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C103" s="28"/>
      <c r="BD103" s="28"/>
      <c r="BE103" s="28"/>
      <c r="BF103" s="28"/>
      <c r="BG103" s="28"/>
      <c r="BH103" s="28"/>
      <c r="BI103" s="28"/>
      <c r="BJ103" s="28"/>
      <c r="BK103" s="28"/>
      <c r="BL103" s="28"/>
      <c r="BM103" s="28"/>
      <c r="BN103" s="28"/>
      <c r="BO103" s="28"/>
      <c r="BP103" s="28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</row>
    <row r="104" spans="2:107" s="27" customFormat="1" ht="14.5" x14ac:dyDescent="0.35"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7"/>
      <c r="AE104" s="57"/>
      <c r="AF104" s="57"/>
      <c r="AG104" s="57"/>
      <c r="AH104" s="57"/>
      <c r="AI104" s="57"/>
      <c r="AJ104" s="57"/>
      <c r="AK104" s="57"/>
      <c r="AL104" s="57"/>
      <c r="AM104" s="57"/>
      <c r="AN104" s="57"/>
      <c r="AO104" s="57"/>
      <c r="AP104" s="57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/>
      <c r="BH104" s="28"/>
      <c r="BI104" s="28"/>
      <c r="BJ104" s="28"/>
      <c r="BK104" s="28"/>
      <c r="BL104" s="28"/>
      <c r="BM104" s="28"/>
      <c r="BN104" s="28"/>
      <c r="BO104" s="28"/>
      <c r="BP104" s="28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</row>
    <row r="105" spans="2:107" s="27" customFormat="1" ht="14.5" x14ac:dyDescent="0.35"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  <c r="AC105" s="55"/>
      <c r="AD105" s="57"/>
      <c r="AE105" s="57"/>
      <c r="AF105" s="57"/>
      <c r="AG105" s="57"/>
      <c r="AH105" s="57"/>
      <c r="AI105" s="57"/>
      <c r="AJ105" s="57"/>
      <c r="AK105" s="57"/>
      <c r="AL105" s="57"/>
      <c r="AM105" s="57"/>
      <c r="AN105" s="57"/>
      <c r="AO105" s="57"/>
      <c r="AP105" s="57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  <c r="BH105" s="28"/>
      <c r="BI105" s="28"/>
      <c r="BJ105" s="28"/>
      <c r="BK105" s="28"/>
      <c r="BL105" s="28"/>
      <c r="BM105" s="28"/>
      <c r="BN105" s="28"/>
      <c r="BO105" s="28"/>
      <c r="BP105" s="28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</row>
    <row r="106" spans="2:107" s="27" customFormat="1" ht="14.5" x14ac:dyDescent="0.35"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7"/>
      <c r="AE106" s="57"/>
      <c r="AF106" s="57"/>
      <c r="AG106" s="57"/>
      <c r="AH106" s="57"/>
      <c r="AI106" s="57"/>
      <c r="AJ106" s="57"/>
      <c r="AK106" s="57"/>
      <c r="AL106" s="57"/>
      <c r="AM106" s="57"/>
      <c r="AN106" s="57"/>
      <c r="AO106" s="57"/>
      <c r="AP106" s="57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  <c r="BH106" s="28"/>
      <c r="BI106" s="28"/>
      <c r="BJ106" s="28"/>
      <c r="BK106" s="28"/>
      <c r="BL106" s="28"/>
      <c r="BM106" s="28"/>
      <c r="BN106" s="28"/>
      <c r="BO106" s="28"/>
      <c r="BP106" s="28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</row>
    <row r="107" spans="2:107" s="27" customFormat="1" ht="14.5" x14ac:dyDescent="0.35"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7"/>
      <c r="AE107" s="57"/>
      <c r="AF107" s="57"/>
      <c r="AG107" s="57"/>
      <c r="AH107" s="57"/>
      <c r="AI107" s="57"/>
      <c r="AJ107" s="57"/>
      <c r="AK107" s="57"/>
      <c r="AL107" s="57"/>
      <c r="AM107" s="57"/>
      <c r="AN107" s="57"/>
      <c r="AO107" s="57"/>
      <c r="AP107" s="57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28"/>
      <c r="BB107" s="28"/>
      <c r="BC107" s="28"/>
      <c r="BD107" s="28"/>
      <c r="BE107" s="28"/>
      <c r="BF107" s="28"/>
      <c r="BG107" s="28"/>
      <c r="BH107" s="28"/>
      <c r="BI107" s="28"/>
      <c r="BJ107" s="28"/>
      <c r="BK107" s="28"/>
      <c r="BL107" s="28"/>
      <c r="BM107" s="28"/>
      <c r="BN107" s="28"/>
      <c r="BO107" s="28"/>
      <c r="BP107" s="28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</row>
    <row r="108" spans="2:107" s="27" customFormat="1" ht="14.5" x14ac:dyDescent="0.35"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7"/>
      <c r="AE108" s="57"/>
      <c r="AF108" s="57"/>
      <c r="AG108" s="57"/>
      <c r="AH108" s="57"/>
      <c r="AI108" s="57"/>
      <c r="AJ108" s="57"/>
      <c r="AK108" s="57"/>
      <c r="AL108" s="57"/>
      <c r="AM108" s="57"/>
      <c r="AN108" s="57"/>
      <c r="AO108" s="57"/>
      <c r="AP108" s="57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  <c r="BF108" s="28"/>
      <c r="BG108" s="28"/>
      <c r="BH108" s="28"/>
      <c r="BI108" s="28"/>
      <c r="BJ108" s="28"/>
      <c r="BK108" s="28"/>
      <c r="BL108" s="28"/>
      <c r="BM108" s="28"/>
      <c r="BN108" s="28"/>
      <c r="BO108" s="28"/>
      <c r="BP108" s="28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</row>
    <row r="109" spans="2:107" s="27" customFormat="1" ht="14.5" x14ac:dyDescent="0.35"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  <c r="AD109" s="57"/>
      <c r="AE109" s="57"/>
      <c r="AF109" s="57"/>
      <c r="AG109" s="57"/>
      <c r="AH109" s="57"/>
      <c r="AI109" s="57"/>
      <c r="AJ109" s="57"/>
      <c r="AK109" s="57"/>
      <c r="AL109" s="57"/>
      <c r="AM109" s="57"/>
      <c r="AN109" s="57"/>
      <c r="AO109" s="57"/>
      <c r="AP109" s="57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  <c r="BA109" s="28"/>
      <c r="BB109" s="28"/>
      <c r="BC109" s="28"/>
      <c r="BD109" s="28"/>
      <c r="BE109" s="28"/>
      <c r="BF109" s="28"/>
      <c r="BG109" s="28"/>
      <c r="BH109" s="28"/>
      <c r="BI109" s="28"/>
      <c r="BJ109" s="28"/>
      <c r="BK109" s="28"/>
      <c r="BL109" s="28"/>
      <c r="BM109" s="28"/>
      <c r="BN109" s="28"/>
      <c r="BO109" s="28"/>
      <c r="BP109" s="28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</row>
    <row r="110" spans="2:107" s="27" customFormat="1" ht="14.5" x14ac:dyDescent="0.35"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7"/>
      <c r="AE110" s="57"/>
      <c r="AF110" s="57"/>
      <c r="AG110" s="57"/>
      <c r="AH110" s="57"/>
      <c r="AI110" s="57"/>
      <c r="AJ110" s="57"/>
      <c r="AK110" s="57"/>
      <c r="AL110" s="57"/>
      <c r="AM110" s="57"/>
      <c r="AN110" s="57"/>
      <c r="AO110" s="57"/>
      <c r="AP110" s="57"/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  <c r="BA110" s="28"/>
      <c r="BB110" s="28"/>
      <c r="BC110" s="28"/>
      <c r="BD110" s="28"/>
      <c r="BE110" s="28"/>
      <c r="BF110" s="28"/>
      <c r="BG110" s="28"/>
      <c r="BH110" s="28"/>
      <c r="BI110" s="28"/>
      <c r="BJ110" s="28"/>
      <c r="BK110" s="28"/>
      <c r="BL110" s="28"/>
      <c r="BM110" s="28"/>
      <c r="BN110" s="28"/>
      <c r="BO110" s="28"/>
      <c r="BP110" s="28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</row>
    <row r="111" spans="2:107" s="27" customFormat="1" ht="14.5" x14ac:dyDescent="0.35"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  <c r="AB111" s="55"/>
      <c r="AC111" s="55"/>
      <c r="AD111" s="57"/>
      <c r="AE111" s="57"/>
      <c r="AF111" s="57"/>
      <c r="AG111" s="57"/>
      <c r="AH111" s="57"/>
      <c r="AI111" s="57"/>
      <c r="AJ111" s="57"/>
      <c r="AK111" s="57"/>
      <c r="AL111" s="57"/>
      <c r="AM111" s="57"/>
      <c r="AN111" s="57"/>
      <c r="AO111" s="57"/>
      <c r="AP111" s="57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28"/>
      <c r="BB111" s="28"/>
      <c r="BC111" s="28"/>
      <c r="BD111" s="28"/>
      <c r="BE111" s="28"/>
      <c r="BF111" s="28"/>
      <c r="BG111" s="28"/>
      <c r="BH111" s="28"/>
      <c r="BI111" s="28"/>
      <c r="BJ111" s="28"/>
      <c r="BK111" s="28"/>
      <c r="BL111" s="28"/>
      <c r="BM111" s="28"/>
      <c r="BN111" s="28"/>
      <c r="BO111" s="28"/>
      <c r="BP111" s="28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</row>
    <row r="112" spans="2:107" s="27" customFormat="1" ht="14.5" x14ac:dyDescent="0.35"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7"/>
      <c r="AE112" s="57"/>
      <c r="AF112" s="57"/>
      <c r="AG112" s="57"/>
      <c r="AH112" s="57"/>
      <c r="AI112" s="57"/>
      <c r="AJ112" s="57"/>
      <c r="AK112" s="57"/>
      <c r="AL112" s="57"/>
      <c r="AM112" s="57"/>
      <c r="AN112" s="57"/>
      <c r="AO112" s="57"/>
      <c r="AP112" s="57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  <c r="BA112" s="28"/>
      <c r="BB112" s="28"/>
      <c r="BC112" s="28"/>
      <c r="BD112" s="28"/>
      <c r="BE112" s="28"/>
      <c r="BF112" s="28"/>
      <c r="BG112" s="28"/>
      <c r="BH112" s="28"/>
      <c r="BI112" s="28"/>
      <c r="BJ112" s="28"/>
      <c r="BK112" s="28"/>
      <c r="BL112" s="28"/>
      <c r="BM112" s="28"/>
      <c r="BN112" s="28"/>
      <c r="BO112" s="28"/>
      <c r="BP112" s="28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</row>
    <row r="113" spans="2:107" s="27" customFormat="1" ht="14.5" x14ac:dyDescent="0.35"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7"/>
      <c r="AE113" s="57"/>
      <c r="AF113" s="57"/>
      <c r="AG113" s="57"/>
      <c r="AH113" s="57"/>
      <c r="AI113" s="57"/>
      <c r="AJ113" s="57"/>
      <c r="AK113" s="57"/>
      <c r="AL113" s="57"/>
      <c r="AM113" s="57"/>
      <c r="AN113" s="57"/>
      <c r="AO113" s="57"/>
      <c r="AP113" s="57"/>
      <c r="AQ113" s="28"/>
      <c r="AR113" s="28"/>
      <c r="AS113" s="28"/>
      <c r="AT113" s="28"/>
      <c r="AU113" s="28"/>
      <c r="AV113" s="28"/>
      <c r="AW113" s="28"/>
      <c r="AX113" s="28"/>
      <c r="AY113" s="28"/>
      <c r="AZ113" s="28"/>
      <c r="BA113" s="28"/>
      <c r="BB113" s="28"/>
      <c r="BC113" s="28"/>
      <c r="BD113" s="28"/>
      <c r="BE113" s="28"/>
      <c r="BF113" s="28"/>
      <c r="BG113" s="28"/>
      <c r="BH113" s="28"/>
      <c r="BI113" s="28"/>
      <c r="BJ113" s="28"/>
      <c r="BK113" s="28"/>
      <c r="BL113" s="28"/>
      <c r="BM113" s="28"/>
      <c r="BN113" s="28"/>
      <c r="BO113" s="28"/>
      <c r="BP113" s="28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</row>
    <row r="114" spans="2:107" s="27" customFormat="1" ht="14.5" x14ac:dyDescent="0.35"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7"/>
      <c r="AE114" s="57"/>
      <c r="AF114" s="57"/>
      <c r="AG114" s="57"/>
      <c r="AH114" s="57"/>
      <c r="AI114" s="57"/>
      <c r="AJ114" s="57"/>
      <c r="AK114" s="57"/>
      <c r="AL114" s="57"/>
      <c r="AM114" s="57"/>
      <c r="AN114" s="57"/>
      <c r="AO114" s="57"/>
      <c r="AP114" s="57"/>
      <c r="AQ114" s="28"/>
      <c r="AR114" s="28"/>
      <c r="AS114" s="28"/>
      <c r="AT114" s="28"/>
      <c r="AU114" s="28"/>
      <c r="AV114" s="28"/>
      <c r="AW114" s="28"/>
      <c r="AX114" s="28"/>
      <c r="AY114" s="28"/>
      <c r="AZ114" s="28"/>
      <c r="BA114" s="28"/>
      <c r="BB114" s="28"/>
      <c r="BC114" s="28"/>
      <c r="BD114" s="28"/>
      <c r="BE114" s="28"/>
      <c r="BF114" s="28"/>
      <c r="BG114" s="28"/>
      <c r="BH114" s="28"/>
      <c r="BI114" s="28"/>
      <c r="BJ114" s="28"/>
      <c r="BK114" s="28"/>
      <c r="BL114" s="28"/>
      <c r="BM114" s="28"/>
      <c r="BN114" s="28"/>
      <c r="BO114" s="28"/>
      <c r="BP114" s="28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</row>
    <row r="115" spans="2:107" s="27" customFormat="1" ht="14.5" x14ac:dyDescent="0.35">
      <c r="B115" s="55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  <c r="AB115" s="55"/>
      <c r="AC115" s="55"/>
      <c r="AD115" s="57"/>
      <c r="AE115" s="57"/>
      <c r="AF115" s="57"/>
      <c r="AG115" s="57"/>
      <c r="AH115" s="57"/>
      <c r="AI115" s="57"/>
      <c r="AJ115" s="57"/>
      <c r="AK115" s="57"/>
      <c r="AL115" s="57"/>
      <c r="AM115" s="57"/>
      <c r="AN115" s="57"/>
      <c r="AO115" s="57"/>
      <c r="AP115" s="57"/>
      <c r="AQ115" s="28"/>
      <c r="AR115" s="28"/>
      <c r="AS115" s="28"/>
      <c r="AT115" s="28"/>
      <c r="AU115" s="28"/>
      <c r="AV115" s="28"/>
      <c r="AW115" s="28"/>
      <c r="AX115" s="28"/>
      <c r="AY115" s="28"/>
      <c r="AZ115" s="28"/>
      <c r="BA115" s="28"/>
      <c r="BB115" s="28"/>
      <c r="BC115" s="28"/>
      <c r="BD115" s="28"/>
      <c r="BE115" s="28"/>
      <c r="BF115" s="28"/>
      <c r="BG115" s="28"/>
      <c r="BH115" s="28"/>
      <c r="BI115" s="28"/>
      <c r="BJ115" s="28"/>
      <c r="BK115" s="28"/>
      <c r="BL115" s="28"/>
      <c r="BM115" s="28"/>
      <c r="BN115" s="28"/>
      <c r="BO115" s="28"/>
      <c r="BP115" s="28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</row>
    <row r="116" spans="2:107" s="27" customFormat="1" ht="14.5" x14ac:dyDescent="0.35">
      <c r="B116" s="55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  <c r="AB116" s="55"/>
      <c r="AC116" s="55"/>
      <c r="AD116" s="57"/>
      <c r="AE116" s="57"/>
      <c r="AF116" s="57"/>
      <c r="AG116" s="57"/>
      <c r="AH116" s="57"/>
      <c r="AI116" s="57"/>
      <c r="AJ116" s="57"/>
      <c r="AK116" s="57"/>
      <c r="AL116" s="57"/>
      <c r="AM116" s="57"/>
      <c r="AN116" s="57"/>
      <c r="AO116" s="57"/>
      <c r="AP116" s="57"/>
      <c r="AQ116" s="28"/>
      <c r="AR116" s="28"/>
      <c r="AS116" s="28"/>
      <c r="AT116" s="28"/>
      <c r="AU116" s="28"/>
      <c r="AV116" s="28"/>
      <c r="AW116" s="28"/>
      <c r="AX116" s="28"/>
      <c r="AY116" s="28"/>
      <c r="AZ116" s="28"/>
      <c r="BA116" s="28"/>
      <c r="BB116" s="28"/>
      <c r="BC116" s="28"/>
      <c r="BD116" s="28"/>
      <c r="BE116" s="28"/>
      <c r="BF116" s="28"/>
      <c r="BG116" s="28"/>
      <c r="BH116" s="28"/>
      <c r="BI116" s="28"/>
      <c r="BJ116" s="28"/>
      <c r="BK116" s="28"/>
      <c r="BL116" s="28"/>
      <c r="BM116" s="28"/>
      <c r="BN116" s="28"/>
      <c r="BO116" s="28"/>
      <c r="BP116" s="28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</row>
    <row r="117" spans="2:107" s="27" customFormat="1" ht="14.5" x14ac:dyDescent="0.35">
      <c r="B117" s="55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  <c r="AB117" s="55"/>
      <c r="AC117" s="55"/>
      <c r="AD117" s="57"/>
      <c r="AE117" s="57"/>
      <c r="AF117" s="57"/>
      <c r="AG117" s="57"/>
      <c r="AH117" s="57"/>
      <c r="AI117" s="57"/>
      <c r="AJ117" s="57"/>
      <c r="AK117" s="57"/>
      <c r="AL117" s="57"/>
      <c r="AM117" s="57"/>
      <c r="AN117" s="57"/>
      <c r="AO117" s="57"/>
      <c r="AP117" s="57"/>
      <c r="AQ117" s="28"/>
      <c r="AR117" s="28"/>
      <c r="AS117" s="28"/>
      <c r="AT117" s="28"/>
      <c r="AU117" s="28"/>
      <c r="AV117" s="28"/>
      <c r="AW117" s="28"/>
      <c r="AX117" s="28"/>
      <c r="AY117" s="28"/>
      <c r="AZ117" s="28"/>
      <c r="BA117" s="28"/>
      <c r="BB117" s="28"/>
      <c r="BC117" s="28"/>
      <c r="BD117" s="28"/>
      <c r="BE117" s="28"/>
      <c r="BF117" s="28"/>
      <c r="BG117" s="28"/>
      <c r="BH117" s="28"/>
      <c r="BI117" s="28"/>
      <c r="BJ117" s="28"/>
      <c r="BK117" s="28"/>
      <c r="BL117" s="28"/>
      <c r="BM117" s="28"/>
      <c r="BN117" s="28"/>
      <c r="BO117" s="28"/>
      <c r="BP117" s="28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</row>
    <row r="118" spans="2:107" s="27" customFormat="1" ht="14.5" x14ac:dyDescent="0.35">
      <c r="B118" s="55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  <c r="AC118" s="55"/>
      <c r="AD118" s="57"/>
      <c r="AE118" s="57"/>
      <c r="AF118" s="57"/>
      <c r="AG118" s="57"/>
      <c r="AH118" s="57"/>
      <c r="AI118" s="57"/>
      <c r="AJ118" s="57"/>
      <c r="AK118" s="57"/>
      <c r="AL118" s="57"/>
      <c r="AM118" s="57"/>
      <c r="AN118" s="57"/>
      <c r="AO118" s="57"/>
      <c r="AP118" s="57"/>
      <c r="AQ118" s="28"/>
      <c r="AR118" s="28"/>
      <c r="AS118" s="28"/>
      <c r="AT118" s="28"/>
      <c r="AU118" s="28"/>
      <c r="AV118" s="28"/>
      <c r="AW118" s="28"/>
      <c r="AX118" s="28"/>
      <c r="AY118" s="28"/>
      <c r="AZ118" s="28"/>
      <c r="BA118" s="28"/>
      <c r="BB118" s="28"/>
      <c r="BC118" s="28"/>
      <c r="BD118" s="28"/>
      <c r="BE118" s="28"/>
      <c r="BF118" s="28"/>
      <c r="BG118" s="28"/>
      <c r="BH118" s="28"/>
      <c r="BI118" s="28"/>
      <c r="BJ118" s="28"/>
      <c r="BK118" s="28"/>
      <c r="BL118" s="28"/>
      <c r="BM118" s="28"/>
      <c r="BN118" s="28"/>
      <c r="BO118" s="28"/>
      <c r="BP118" s="28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</row>
    <row r="119" spans="2:107" s="27" customFormat="1" ht="14.5" x14ac:dyDescent="0.35">
      <c r="B119" s="55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  <c r="AB119" s="55"/>
      <c r="AC119" s="55"/>
      <c r="AD119" s="57"/>
      <c r="AE119" s="57"/>
      <c r="AF119" s="57"/>
      <c r="AG119" s="57"/>
      <c r="AH119" s="57"/>
      <c r="AI119" s="57"/>
      <c r="AJ119" s="57"/>
      <c r="AK119" s="57"/>
      <c r="AL119" s="57"/>
      <c r="AM119" s="57"/>
      <c r="AN119" s="57"/>
      <c r="AO119" s="57"/>
      <c r="AP119" s="57"/>
      <c r="AQ119" s="28"/>
      <c r="AR119" s="28"/>
      <c r="AS119" s="28"/>
      <c r="AT119" s="28"/>
      <c r="AU119" s="28"/>
      <c r="AV119" s="28"/>
      <c r="AW119" s="28"/>
      <c r="AX119" s="28"/>
      <c r="AY119" s="28"/>
      <c r="AZ119" s="28"/>
      <c r="BA119" s="28"/>
      <c r="BB119" s="28"/>
      <c r="BC119" s="28"/>
      <c r="BD119" s="28"/>
      <c r="BE119" s="28"/>
      <c r="BF119" s="28"/>
      <c r="BG119" s="28"/>
      <c r="BH119" s="28"/>
      <c r="BI119" s="28"/>
      <c r="BJ119" s="28"/>
      <c r="BK119" s="28"/>
      <c r="BL119" s="28"/>
      <c r="BM119" s="28"/>
      <c r="BN119" s="28"/>
      <c r="BO119" s="28"/>
      <c r="BP119" s="28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</row>
    <row r="120" spans="2:107" s="27" customFormat="1" ht="14.5" x14ac:dyDescent="0.35">
      <c r="B120" s="55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5"/>
      <c r="R120" s="55"/>
      <c r="S120" s="55"/>
      <c r="T120" s="55"/>
      <c r="U120" s="55"/>
      <c r="V120" s="55"/>
      <c r="W120" s="55"/>
      <c r="X120" s="55"/>
      <c r="Y120" s="55"/>
      <c r="Z120" s="55"/>
      <c r="AA120" s="55"/>
      <c r="AB120" s="55"/>
      <c r="AC120" s="55"/>
      <c r="AD120" s="57"/>
      <c r="AE120" s="57"/>
      <c r="AF120" s="57"/>
      <c r="AG120" s="57"/>
      <c r="AH120" s="57"/>
      <c r="AI120" s="57"/>
      <c r="AJ120" s="57"/>
      <c r="AK120" s="57"/>
      <c r="AL120" s="57"/>
      <c r="AM120" s="57"/>
      <c r="AN120" s="57"/>
      <c r="AO120" s="57"/>
      <c r="AP120" s="57"/>
      <c r="AQ120" s="28"/>
      <c r="AR120" s="28"/>
      <c r="AS120" s="28"/>
      <c r="AT120" s="28"/>
      <c r="AU120" s="28"/>
      <c r="AV120" s="28"/>
      <c r="AW120" s="28"/>
      <c r="AX120" s="28"/>
      <c r="AY120" s="28"/>
      <c r="AZ120" s="28"/>
      <c r="BA120" s="28"/>
      <c r="BB120" s="28"/>
      <c r="BC120" s="28"/>
      <c r="BD120" s="28"/>
      <c r="BE120" s="28"/>
      <c r="BF120" s="28"/>
      <c r="BG120" s="28"/>
      <c r="BH120" s="28"/>
      <c r="BI120" s="28"/>
      <c r="BJ120" s="28"/>
      <c r="BK120" s="28"/>
      <c r="BL120" s="28"/>
      <c r="BM120" s="28"/>
      <c r="BN120" s="28"/>
      <c r="BO120" s="28"/>
      <c r="BP120" s="28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</row>
    <row r="121" spans="2:107" s="27" customFormat="1" ht="14.5" x14ac:dyDescent="0.35">
      <c r="B121" s="55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5"/>
      <c r="R121" s="55"/>
      <c r="S121" s="55"/>
      <c r="T121" s="55"/>
      <c r="U121" s="55"/>
      <c r="V121" s="55"/>
      <c r="W121" s="55"/>
      <c r="X121" s="55"/>
      <c r="Y121" s="55"/>
      <c r="Z121" s="55"/>
      <c r="AA121" s="55"/>
      <c r="AB121" s="55"/>
      <c r="AC121" s="55"/>
      <c r="AD121" s="57"/>
      <c r="AE121" s="57"/>
      <c r="AF121" s="57"/>
      <c r="AG121" s="57"/>
      <c r="AH121" s="57"/>
      <c r="AI121" s="57"/>
      <c r="AJ121" s="57"/>
      <c r="AK121" s="57"/>
      <c r="AL121" s="57"/>
      <c r="AM121" s="57"/>
      <c r="AN121" s="57"/>
      <c r="AO121" s="57"/>
      <c r="AP121" s="57"/>
      <c r="AQ121" s="28"/>
      <c r="AR121" s="28"/>
      <c r="AS121" s="28"/>
      <c r="AT121" s="28"/>
      <c r="AU121" s="28"/>
      <c r="AV121" s="28"/>
      <c r="AW121" s="28"/>
      <c r="AX121" s="28"/>
      <c r="AY121" s="28"/>
      <c r="AZ121" s="28"/>
      <c r="BA121" s="28"/>
      <c r="BB121" s="28"/>
      <c r="BC121" s="28"/>
      <c r="BD121" s="28"/>
      <c r="BE121" s="28"/>
      <c r="BF121" s="28"/>
      <c r="BG121" s="28"/>
      <c r="BH121" s="28"/>
      <c r="BI121" s="28"/>
      <c r="BJ121" s="28"/>
      <c r="BK121" s="28"/>
      <c r="BL121" s="28"/>
      <c r="BM121" s="28"/>
      <c r="BN121" s="28"/>
      <c r="BO121" s="28"/>
      <c r="BP121" s="28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</row>
    <row r="122" spans="2:107" s="27" customFormat="1" ht="14.5" x14ac:dyDescent="0.35">
      <c r="B122" s="55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  <c r="AB122" s="55"/>
      <c r="AC122" s="55"/>
      <c r="AD122" s="57"/>
      <c r="AE122" s="57"/>
      <c r="AF122" s="57"/>
      <c r="AG122" s="57"/>
      <c r="AH122" s="57"/>
      <c r="AI122" s="57"/>
      <c r="AJ122" s="57"/>
      <c r="AK122" s="57"/>
      <c r="AL122" s="57"/>
      <c r="AM122" s="57"/>
      <c r="AN122" s="57"/>
      <c r="AO122" s="57"/>
      <c r="AP122" s="57"/>
      <c r="AQ122" s="28"/>
      <c r="AR122" s="28"/>
      <c r="AS122" s="28"/>
      <c r="AT122" s="28"/>
      <c r="AU122" s="28"/>
      <c r="AV122" s="28"/>
      <c r="AW122" s="28"/>
      <c r="AX122" s="28"/>
      <c r="AY122" s="28"/>
      <c r="AZ122" s="28"/>
      <c r="BA122" s="28"/>
      <c r="BB122" s="28"/>
      <c r="BC122" s="28"/>
      <c r="BD122" s="28"/>
      <c r="BE122" s="28"/>
      <c r="BF122" s="28"/>
      <c r="BG122" s="28"/>
      <c r="BH122" s="28"/>
      <c r="BI122" s="28"/>
      <c r="BJ122" s="28"/>
      <c r="BK122" s="28"/>
      <c r="BL122" s="28"/>
      <c r="BM122" s="28"/>
      <c r="BN122" s="28"/>
      <c r="BO122" s="28"/>
      <c r="BP122" s="28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</row>
    <row r="123" spans="2:107" s="27" customFormat="1" ht="14.5" x14ac:dyDescent="0.35">
      <c r="B123" s="55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  <c r="AD123" s="57"/>
      <c r="AE123" s="57"/>
      <c r="AF123" s="57"/>
      <c r="AG123" s="57"/>
      <c r="AH123" s="57"/>
      <c r="AI123" s="57"/>
      <c r="AJ123" s="57"/>
      <c r="AK123" s="57"/>
      <c r="AL123" s="57"/>
      <c r="AM123" s="57"/>
      <c r="AN123" s="57"/>
      <c r="AO123" s="57"/>
      <c r="AP123" s="57"/>
      <c r="AQ123" s="28"/>
      <c r="AR123" s="28"/>
      <c r="AS123" s="28"/>
      <c r="AT123" s="28"/>
      <c r="AU123" s="28"/>
      <c r="AV123" s="28"/>
      <c r="AW123" s="28"/>
      <c r="AX123" s="28"/>
      <c r="AY123" s="28"/>
      <c r="AZ123" s="28"/>
      <c r="BA123" s="28"/>
      <c r="BB123" s="28"/>
      <c r="BC123" s="28"/>
      <c r="BD123" s="28"/>
      <c r="BE123" s="28"/>
      <c r="BF123" s="28"/>
      <c r="BG123" s="28"/>
      <c r="BH123" s="28"/>
      <c r="BI123" s="28"/>
      <c r="BJ123" s="28"/>
      <c r="BK123" s="28"/>
      <c r="BL123" s="28"/>
      <c r="BM123" s="28"/>
      <c r="BN123" s="28"/>
      <c r="BO123" s="28"/>
      <c r="BP123" s="28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</row>
    <row r="124" spans="2:107" s="27" customFormat="1" ht="14.5" x14ac:dyDescent="0.35">
      <c r="B124" s="55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  <c r="AC124" s="55"/>
      <c r="AD124" s="57"/>
      <c r="AE124" s="57"/>
      <c r="AF124" s="57"/>
      <c r="AG124" s="57"/>
      <c r="AH124" s="57"/>
      <c r="AI124" s="57"/>
      <c r="AJ124" s="57"/>
      <c r="AK124" s="57"/>
      <c r="AL124" s="57"/>
      <c r="AM124" s="57"/>
      <c r="AN124" s="57"/>
      <c r="AO124" s="57"/>
      <c r="AP124" s="57"/>
      <c r="AQ124" s="28"/>
      <c r="AR124" s="28"/>
      <c r="AS124" s="28"/>
      <c r="AT124" s="28"/>
      <c r="AU124" s="28"/>
      <c r="AV124" s="28"/>
      <c r="AW124" s="28"/>
      <c r="AX124" s="28"/>
      <c r="AY124" s="28"/>
      <c r="AZ124" s="28"/>
      <c r="BA124" s="28"/>
      <c r="BB124" s="28"/>
      <c r="BC124" s="28"/>
      <c r="BD124" s="28"/>
      <c r="BE124" s="28"/>
      <c r="BF124" s="28"/>
      <c r="BG124" s="28"/>
      <c r="BH124" s="28"/>
      <c r="BI124" s="28"/>
      <c r="BJ124" s="28"/>
      <c r="BK124" s="28"/>
      <c r="BL124" s="28"/>
      <c r="BM124" s="28"/>
      <c r="BN124" s="28"/>
      <c r="BO124" s="28"/>
      <c r="BP124" s="28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</row>
    <row r="125" spans="2:107" s="27" customFormat="1" ht="14.5" x14ac:dyDescent="0.35">
      <c r="B125" s="55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55"/>
      <c r="AB125" s="55"/>
      <c r="AC125" s="55"/>
      <c r="AD125" s="57"/>
      <c r="AE125" s="57"/>
      <c r="AF125" s="57"/>
      <c r="AG125" s="57"/>
      <c r="AH125" s="57"/>
      <c r="AI125" s="57"/>
      <c r="AJ125" s="57"/>
      <c r="AK125" s="57"/>
      <c r="AL125" s="57"/>
      <c r="AM125" s="57"/>
      <c r="AN125" s="57"/>
      <c r="AO125" s="57"/>
      <c r="AP125" s="57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  <c r="BA125" s="28"/>
      <c r="BB125" s="28"/>
      <c r="BC125" s="28"/>
      <c r="BD125" s="28"/>
      <c r="BE125" s="28"/>
      <c r="BF125" s="28"/>
      <c r="BG125" s="28"/>
      <c r="BH125" s="28"/>
      <c r="BI125" s="28"/>
      <c r="BJ125" s="28"/>
      <c r="BK125" s="28"/>
      <c r="BL125" s="28"/>
      <c r="BM125" s="28"/>
      <c r="BN125" s="28"/>
      <c r="BO125" s="28"/>
      <c r="BP125" s="28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</row>
    <row r="126" spans="2:107" s="27" customFormat="1" ht="14.5" x14ac:dyDescent="0.35">
      <c r="B126" s="55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  <c r="AC126" s="55"/>
      <c r="AD126" s="57"/>
      <c r="AE126" s="57"/>
      <c r="AF126" s="57"/>
      <c r="AG126" s="57"/>
      <c r="AH126" s="57"/>
      <c r="AI126" s="57"/>
      <c r="AJ126" s="57"/>
      <c r="AK126" s="57"/>
      <c r="AL126" s="57"/>
      <c r="AM126" s="57"/>
      <c r="AN126" s="57"/>
      <c r="AO126" s="57"/>
      <c r="AP126" s="57"/>
      <c r="AQ126" s="28"/>
      <c r="AR126" s="28"/>
      <c r="AS126" s="28"/>
      <c r="AT126" s="28"/>
      <c r="AU126" s="28"/>
      <c r="AV126" s="28"/>
      <c r="AW126" s="28"/>
      <c r="AX126" s="28"/>
      <c r="AY126" s="28"/>
      <c r="AZ126" s="28"/>
      <c r="BA126" s="28"/>
      <c r="BB126" s="28"/>
      <c r="BC126" s="28"/>
      <c r="BD126" s="28"/>
      <c r="BE126" s="28"/>
      <c r="BF126" s="28"/>
      <c r="BG126" s="28"/>
      <c r="BH126" s="28"/>
      <c r="BI126" s="28"/>
      <c r="BJ126" s="28"/>
      <c r="BK126" s="28"/>
      <c r="BL126" s="28"/>
      <c r="BM126" s="28"/>
      <c r="BN126" s="28"/>
      <c r="BO126" s="28"/>
      <c r="BP126" s="28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</row>
    <row r="127" spans="2:107" s="27" customFormat="1" ht="14.5" x14ac:dyDescent="0.35">
      <c r="B127" s="55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55"/>
      <c r="AB127" s="55"/>
      <c r="AC127" s="55"/>
      <c r="AD127" s="57"/>
      <c r="AE127" s="57"/>
      <c r="AF127" s="57"/>
      <c r="AG127" s="57"/>
      <c r="AH127" s="57"/>
      <c r="AI127" s="57"/>
      <c r="AJ127" s="57"/>
      <c r="AK127" s="57"/>
      <c r="AL127" s="57"/>
      <c r="AM127" s="57"/>
      <c r="AN127" s="57"/>
      <c r="AO127" s="57"/>
      <c r="AP127" s="57"/>
      <c r="AQ127" s="28"/>
      <c r="AR127" s="28"/>
      <c r="AS127" s="28"/>
      <c r="AT127" s="28"/>
      <c r="AU127" s="28"/>
      <c r="AV127" s="28"/>
      <c r="AW127" s="28"/>
      <c r="AX127" s="28"/>
      <c r="AY127" s="28"/>
      <c r="AZ127" s="28"/>
      <c r="BA127" s="28"/>
      <c r="BB127" s="28"/>
      <c r="BC127" s="28"/>
      <c r="BD127" s="28"/>
      <c r="BE127" s="28"/>
      <c r="BF127" s="28"/>
      <c r="BG127" s="28"/>
      <c r="BH127" s="28"/>
      <c r="BI127" s="28"/>
      <c r="BJ127" s="28"/>
      <c r="BK127" s="28"/>
      <c r="BL127" s="28"/>
      <c r="BM127" s="28"/>
      <c r="BN127" s="28"/>
      <c r="BO127" s="28"/>
      <c r="BP127" s="28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</row>
    <row r="128" spans="2:107" s="27" customFormat="1" ht="14.5" x14ac:dyDescent="0.35">
      <c r="B128" s="55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5"/>
      <c r="R128" s="55"/>
      <c r="S128" s="55"/>
      <c r="T128" s="55"/>
      <c r="U128" s="55"/>
      <c r="V128" s="55"/>
      <c r="W128" s="55"/>
      <c r="X128" s="55"/>
      <c r="Y128" s="55"/>
      <c r="Z128" s="55"/>
      <c r="AA128" s="55"/>
      <c r="AB128" s="55"/>
      <c r="AC128" s="55"/>
      <c r="AD128" s="57"/>
      <c r="AE128" s="57"/>
      <c r="AF128" s="57"/>
      <c r="AG128" s="57"/>
      <c r="AH128" s="57"/>
      <c r="AI128" s="57"/>
      <c r="AJ128" s="57"/>
      <c r="AK128" s="57"/>
      <c r="AL128" s="57"/>
      <c r="AM128" s="57"/>
      <c r="AN128" s="57"/>
      <c r="AO128" s="57"/>
      <c r="AP128" s="57"/>
      <c r="AQ128" s="28"/>
      <c r="AR128" s="28"/>
      <c r="AS128" s="28"/>
      <c r="AT128" s="28"/>
      <c r="AU128" s="28"/>
      <c r="AV128" s="28"/>
      <c r="AW128" s="28"/>
      <c r="AX128" s="28"/>
      <c r="AY128" s="28"/>
      <c r="AZ128" s="28"/>
      <c r="BA128" s="28"/>
      <c r="BB128" s="28"/>
      <c r="BC128" s="28"/>
      <c r="BD128" s="28"/>
      <c r="BE128" s="28"/>
      <c r="BF128" s="28"/>
      <c r="BG128" s="28"/>
      <c r="BH128" s="28"/>
      <c r="BI128" s="28"/>
      <c r="BJ128" s="28"/>
      <c r="BK128" s="28"/>
      <c r="BL128" s="28"/>
      <c r="BM128" s="28"/>
      <c r="BN128" s="28"/>
      <c r="BO128" s="28"/>
      <c r="BP128" s="28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</row>
    <row r="129" spans="2:107" s="27" customFormat="1" ht="14.5" x14ac:dyDescent="0.35">
      <c r="B129" s="55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  <c r="AB129" s="55"/>
      <c r="AC129" s="55"/>
      <c r="AD129" s="57"/>
      <c r="AE129" s="57"/>
      <c r="AF129" s="57"/>
      <c r="AG129" s="57"/>
      <c r="AH129" s="57"/>
      <c r="AI129" s="57"/>
      <c r="AJ129" s="57"/>
      <c r="AK129" s="57"/>
      <c r="AL129" s="57"/>
      <c r="AM129" s="57"/>
      <c r="AN129" s="57"/>
      <c r="AO129" s="57"/>
      <c r="AP129" s="57"/>
      <c r="AQ129" s="28"/>
      <c r="AR129" s="28"/>
      <c r="AS129" s="28"/>
      <c r="AT129" s="28"/>
      <c r="AU129" s="28"/>
      <c r="AV129" s="28"/>
      <c r="AW129" s="28"/>
      <c r="AX129" s="28"/>
      <c r="AY129" s="28"/>
      <c r="AZ129" s="28"/>
      <c r="BA129" s="28"/>
      <c r="BB129" s="28"/>
      <c r="BC129" s="28"/>
      <c r="BD129" s="28"/>
      <c r="BE129" s="28"/>
      <c r="BF129" s="28"/>
      <c r="BG129" s="28"/>
      <c r="BH129" s="28"/>
      <c r="BI129" s="28"/>
      <c r="BJ129" s="28"/>
      <c r="BK129" s="28"/>
      <c r="BL129" s="28"/>
      <c r="BM129" s="28"/>
      <c r="BN129" s="28"/>
      <c r="BO129" s="28"/>
      <c r="BP129" s="28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</row>
    <row r="130" spans="2:107" s="27" customFormat="1" ht="14.5" x14ac:dyDescent="0.35">
      <c r="B130" s="55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  <c r="AB130" s="55"/>
      <c r="AC130" s="55"/>
      <c r="AD130" s="57"/>
      <c r="AE130" s="57"/>
      <c r="AF130" s="57"/>
      <c r="AG130" s="57"/>
      <c r="AH130" s="57"/>
      <c r="AI130" s="57"/>
      <c r="AJ130" s="57"/>
      <c r="AK130" s="57"/>
      <c r="AL130" s="57"/>
      <c r="AM130" s="57"/>
      <c r="AN130" s="57"/>
      <c r="AO130" s="57"/>
      <c r="AP130" s="57"/>
      <c r="AQ130" s="28"/>
      <c r="AR130" s="28"/>
      <c r="AS130" s="28"/>
      <c r="AT130" s="28"/>
      <c r="AU130" s="28"/>
      <c r="AV130" s="28"/>
      <c r="AW130" s="28"/>
      <c r="AX130" s="28"/>
      <c r="AY130" s="28"/>
      <c r="AZ130" s="28"/>
      <c r="BA130" s="28"/>
      <c r="BB130" s="28"/>
      <c r="BC130" s="28"/>
      <c r="BD130" s="28"/>
      <c r="BE130" s="28"/>
      <c r="BF130" s="28"/>
      <c r="BG130" s="28"/>
      <c r="BH130" s="28"/>
      <c r="BI130" s="28"/>
      <c r="BJ130" s="28"/>
      <c r="BK130" s="28"/>
      <c r="BL130" s="28"/>
      <c r="BM130" s="28"/>
      <c r="BN130" s="28"/>
      <c r="BO130" s="28"/>
      <c r="BP130" s="28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</row>
    <row r="131" spans="2:107" s="27" customFormat="1" ht="14.5" x14ac:dyDescent="0.35">
      <c r="B131" s="55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5"/>
      <c r="R131" s="55"/>
      <c r="S131" s="55"/>
      <c r="T131" s="55"/>
      <c r="U131" s="55"/>
      <c r="V131" s="55"/>
      <c r="W131" s="55"/>
      <c r="X131" s="55"/>
      <c r="Y131" s="55"/>
      <c r="Z131" s="55"/>
      <c r="AA131" s="55"/>
      <c r="AB131" s="55"/>
      <c r="AC131" s="55"/>
      <c r="AD131" s="57"/>
      <c r="AE131" s="57"/>
      <c r="AF131" s="57"/>
      <c r="AG131" s="57"/>
      <c r="AH131" s="57"/>
      <c r="AI131" s="57"/>
      <c r="AJ131" s="57"/>
      <c r="AK131" s="57"/>
      <c r="AL131" s="57"/>
      <c r="AM131" s="57"/>
      <c r="AN131" s="57"/>
      <c r="AO131" s="57"/>
      <c r="AP131" s="57"/>
      <c r="AQ131" s="28"/>
      <c r="AR131" s="28"/>
      <c r="AS131" s="28"/>
      <c r="AT131" s="28"/>
      <c r="AU131" s="28"/>
      <c r="AV131" s="28"/>
      <c r="AW131" s="28"/>
      <c r="AX131" s="28"/>
      <c r="AY131" s="28"/>
      <c r="AZ131" s="28"/>
      <c r="BA131" s="28"/>
      <c r="BB131" s="28"/>
      <c r="BC131" s="28"/>
      <c r="BD131" s="28"/>
      <c r="BE131" s="28"/>
      <c r="BF131" s="28"/>
      <c r="BG131" s="28"/>
      <c r="BH131" s="28"/>
      <c r="BI131" s="28"/>
      <c r="BJ131" s="28"/>
      <c r="BK131" s="28"/>
      <c r="BL131" s="28"/>
      <c r="BM131" s="28"/>
      <c r="BN131" s="28"/>
      <c r="BO131" s="28"/>
      <c r="BP131" s="28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</row>
    <row r="132" spans="2:107" s="27" customFormat="1" ht="14.5" x14ac:dyDescent="0.35">
      <c r="B132" s="55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5"/>
      <c r="R132" s="55"/>
      <c r="S132" s="55"/>
      <c r="T132" s="55"/>
      <c r="U132" s="55"/>
      <c r="V132" s="55"/>
      <c r="W132" s="55"/>
      <c r="X132" s="55"/>
      <c r="Y132" s="55"/>
      <c r="Z132" s="55"/>
      <c r="AA132" s="55"/>
      <c r="AB132" s="55"/>
      <c r="AC132" s="55"/>
      <c r="AD132" s="57"/>
      <c r="AE132" s="57"/>
      <c r="AF132" s="57"/>
      <c r="AG132" s="57"/>
      <c r="AH132" s="57"/>
      <c r="AI132" s="57"/>
      <c r="AJ132" s="57"/>
      <c r="AK132" s="57"/>
      <c r="AL132" s="57"/>
      <c r="AM132" s="57"/>
      <c r="AN132" s="57"/>
      <c r="AO132" s="57"/>
      <c r="AP132" s="57"/>
      <c r="AQ132" s="28"/>
      <c r="AR132" s="28"/>
      <c r="AS132" s="28"/>
      <c r="AT132" s="28"/>
      <c r="AU132" s="28"/>
      <c r="AV132" s="28"/>
      <c r="AW132" s="28"/>
      <c r="AX132" s="28"/>
      <c r="AY132" s="28"/>
      <c r="AZ132" s="28"/>
      <c r="BA132" s="28"/>
      <c r="BB132" s="28"/>
      <c r="BC132" s="28"/>
      <c r="BD132" s="28"/>
      <c r="BE132" s="28"/>
      <c r="BF132" s="28"/>
      <c r="BG132" s="28"/>
      <c r="BH132" s="28"/>
      <c r="BI132" s="28"/>
      <c r="BJ132" s="28"/>
      <c r="BK132" s="28"/>
      <c r="BL132" s="28"/>
      <c r="BM132" s="28"/>
      <c r="BN132" s="28"/>
      <c r="BO132" s="28"/>
      <c r="BP132" s="28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</row>
    <row r="133" spans="2:107" s="27" customFormat="1" ht="14.5" x14ac:dyDescent="0.35">
      <c r="B133" s="55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5"/>
      <c r="R133" s="55"/>
      <c r="S133" s="55"/>
      <c r="T133" s="55"/>
      <c r="U133" s="55"/>
      <c r="V133" s="55"/>
      <c r="W133" s="55"/>
      <c r="X133" s="55"/>
      <c r="Y133" s="55"/>
      <c r="Z133" s="55"/>
      <c r="AA133" s="55"/>
      <c r="AB133" s="55"/>
      <c r="AC133" s="55"/>
      <c r="AD133" s="57"/>
      <c r="AE133" s="57"/>
      <c r="AF133" s="57"/>
      <c r="AG133" s="57"/>
      <c r="AH133" s="57"/>
      <c r="AI133" s="57"/>
      <c r="AJ133" s="57"/>
      <c r="AK133" s="57"/>
      <c r="AL133" s="57"/>
      <c r="AM133" s="57"/>
      <c r="AN133" s="57"/>
      <c r="AO133" s="57"/>
      <c r="AP133" s="57"/>
      <c r="AQ133" s="28"/>
      <c r="AR133" s="28"/>
      <c r="AS133" s="28"/>
      <c r="AT133" s="28"/>
      <c r="AU133" s="28"/>
      <c r="AV133" s="28"/>
      <c r="AW133" s="28"/>
      <c r="AX133" s="28"/>
      <c r="AY133" s="28"/>
      <c r="AZ133" s="28"/>
      <c r="BA133" s="28"/>
      <c r="BB133" s="28"/>
      <c r="BC133" s="28"/>
      <c r="BD133" s="28"/>
      <c r="BE133" s="28"/>
      <c r="BF133" s="28"/>
      <c r="BG133" s="28"/>
      <c r="BH133" s="28"/>
      <c r="BI133" s="28"/>
      <c r="BJ133" s="28"/>
      <c r="BK133" s="28"/>
      <c r="BL133" s="28"/>
      <c r="BM133" s="28"/>
      <c r="BN133" s="28"/>
      <c r="BO133" s="28"/>
      <c r="BP133" s="28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</row>
    <row r="134" spans="2:107" s="27" customFormat="1" ht="14.5" x14ac:dyDescent="0.35">
      <c r="B134" s="55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5"/>
      <c r="R134" s="55"/>
      <c r="S134" s="55"/>
      <c r="T134" s="55"/>
      <c r="U134" s="55"/>
      <c r="V134" s="55"/>
      <c r="W134" s="55"/>
      <c r="X134" s="55"/>
      <c r="Y134" s="55"/>
      <c r="Z134" s="55"/>
      <c r="AA134" s="55"/>
      <c r="AB134" s="55"/>
      <c r="AC134" s="55"/>
      <c r="AD134" s="57"/>
      <c r="AE134" s="57"/>
      <c r="AF134" s="57"/>
      <c r="AG134" s="57"/>
      <c r="AH134" s="57"/>
      <c r="AI134" s="57"/>
      <c r="AJ134" s="57"/>
      <c r="AK134" s="57"/>
      <c r="AL134" s="57"/>
      <c r="AM134" s="57"/>
      <c r="AN134" s="57"/>
      <c r="AO134" s="57"/>
      <c r="AP134" s="57"/>
      <c r="AQ134" s="28"/>
      <c r="AR134" s="28"/>
      <c r="AS134" s="28"/>
      <c r="AT134" s="28"/>
      <c r="AU134" s="28"/>
      <c r="AV134" s="28"/>
      <c r="AW134" s="28"/>
      <c r="AX134" s="28"/>
      <c r="AY134" s="28"/>
      <c r="AZ134" s="28"/>
      <c r="BA134" s="28"/>
      <c r="BB134" s="28"/>
      <c r="BC134" s="28"/>
      <c r="BD134" s="28"/>
      <c r="BE134" s="28"/>
      <c r="BF134" s="28"/>
      <c r="BG134" s="28"/>
      <c r="BH134" s="28"/>
      <c r="BI134" s="28"/>
      <c r="BJ134" s="28"/>
      <c r="BK134" s="28"/>
      <c r="BL134" s="28"/>
      <c r="BM134" s="28"/>
      <c r="BN134" s="28"/>
      <c r="BO134" s="28"/>
      <c r="BP134" s="28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</row>
    <row r="135" spans="2:107" s="27" customFormat="1" ht="14.5" x14ac:dyDescent="0.35">
      <c r="B135" s="55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5"/>
      <c r="R135" s="55"/>
      <c r="S135" s="55"/>
      <c r="T135" s="55"/>
      <c r="U135" s="55"/>
      <c r="V135" s="55"/>
      <c r="W135" s="55"/>
      <c r="X135" s="55"/>
      <c r="Y135" s="55"/>
      <c r="Z135" s="55"/>
      <c r="AA135" s="55"/>
      <c r="AB135" s="55"/>
      <c r="AC135" s="55"/>
      <c r="AD135" s="57"/>
      <c r="AE135" s="57"/>
      <c r="AF135" s="57"/>
      <c r="AG135" s="57"/>
      <c r="AH135" s="57"/>
      <c r="AI135" s="57"/>
      <c r="AJ135" s="57"/>
      <c r="AK135" s="57"/>
      <c r="AL135" s="57"/>
      <c r="AM135" s="57"/>
      <c r="AN135" s="57"/>
      <c r="AO135" s="57"/>
      <c r="AP135" s="57"/>
      <c r="AQ135" s="28"/>
      <c r="AR135" s="28"/>
      <c r="AS135" s="28"/>
      <c r="AT135" s="28"/>
      <c r="AU135" s="28"/>
      <c r="AV135" s="28"/>
      <c r="AW135" s="28"/>
      <c r="AX135" s="28"/>
      <c r="AY135" s="28"/>
      <c r="AZ135" s="28"/>
      <c r="BA135" s="28"/>
      <c r="BB135" s="28"/>
      <c r="BC135" s="28"/>
      <c r="BD135" s="28"/>
      <c r="BE135" s="28"/>
      <c r="BF135" s="28"/>
      <c r="BG135" s="28"/>
      <c r="BH135" s="28"/>
      <c r="BI135" s="28"/>
      <c r="BJ135" s="28"/>
      <c r="BK135" s="28"/>
      <c r="BL135" s="28"/>
      <c r="BM135" s="28"/>
      <c r="BN135" s="28"/>
      <c r="BO135" s="28"/>
      <c r="BP135" s="28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</row>
    <row r="136" spans="2:107" s="27" customFormat="1" ht="14.5" x14ac:dyDescent="0.35">
      <c r="B136" s="55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55"/>
      <c r="AB136" s="55"/>
      <c r="AC136" s="55"/>
      <c r="AD136" s="57"/>
      <c r="AE136" s="57"/>
      <c r="AF136" s="57"/>
      <c r="AG136" s="57"/>
      <c r="AH136" s="57"/>
      <c r="AI136" s="57"/>
      <c r="AJ136" s="57"/>
      <c r="AK136" s="57"/>
      <c r="AL136" s="57"/>
      <c r="AM136" s="57"/>
      <c r="AN136" s="57"/>
      <c r="AO136" s="57"/>
      <c r="AP136" s="57"/>
      <c r="AQ136" s="28"/>
      <c r="AR136" s="28"/>
      <c r="AS136" s="28"/>
      <c r="AT136" s="28"/>
      <c r="AU136" s="28"/>
      <c r="AV136" s="28"/>
      <c r="AW136" s="28"/>
      <c r="AX136" s="28"/>
      <c r="AY136" s="28"/>
      <c r="AZ136" s="28"/>
      <c r="BA136" s="28"/>
      <c r="BB136" s="28"/>
      <c r="BC136" s="28"/>
      <c r="BD136" s="28"/>
      <c r="BE136" s="28"/>
      <c r="BF136" s="28"/>
      <c r="BG136" s="28"/>
      <c r="BH136" s="28"/>
      <c r="BI136" s="28"/>
      <c r="BJ136" s="28"/>
      <c r="BK136" s="28"/>
      <c r="BL136" s="28"/>
      <c r="BM136" s="28"/>
      <c r="BN136" s="28"/>
      <c r="BO136" s="28"/>
      <c r="BP136" s="28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</row>
    <row r="137" spans="2:107" s="27" customFormat="1" ht="14.5" x14ac:dyDescent="0.35">
      <c r="B137" s="55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5"/>
      <c r="R137" s="55"/>
      <c r="S137" s="55"/>
      <c r="T137" s="55"/>
      <c r="U137" s="55"/>
      <c r="V137" s="55"/>
      <c r="W137" s="55"/>
      <c r="X137" s="55"/>
      <c r="Y137" s="55"/>
      <c r="Z137" s="55"/>
      <c r="AA137" s="55"/>
      <c r="AB137" s="55"/>
      <c r="AC137" s="55"/>
      <c r="AD137" s="57"/>
      <c r="AE137" s="57"/>
      <c r="AF137" s="57"/>
      <c r="AG137" s="57"/>
      <c r="AH137" s="57"/>
      <c r="AI137" s="57"/>
      <c r="AJ137" s="57"/>
      <c r="AK137" s="57"/>
      <c r="AL137" s="57"/>
      <c r="AM137" s="57"/>
      <c r="AN137" s="57"/>
      <c r="AO137" s="57"/>
      <c r="AP137" s="57"/>
      <c r="AQ137" s="28"/>
      <c r="AR137" s="28"/>
      <c r="AS137" s="28"/>
      <c r="AT137" s="28"/>
      <c r="AU137" s="28"/>
      <c r="AV137" s="28"/>
      <c r="AW137" s="28"/>
      <c r="AX137" s="28"/>
      <c r="AY137" s="28"/>
      <c r="AZ137" s="28"/>
      <c r="BA137" s="28"/>
      <c r="BB137" s="28"/>
      <c r="BC137" s="28"/>
      <c r="BD137" s="28"/>
      <c r="BE137" s="28"/>
      <c r="BF137" s="28"/>
      <c r="BG137" s="28"/>
      <c r="BH137" s="28"/>
      <c r="BI137" s="28"/>
      <c r="BJ137" s="28"/>
      <c r="BK137" s="28"/>
      <c r="BL137" s="28"/>
      <c r="BM137" s="28"/>
      <c r="BN137" s="28"/>
      <c r="BO137" s="28"/>
      <c r="BP137" s="28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</row>
    <row r="138" spans="2:107" s="27" customFormat="1" ht="14.5" x14ac:dyDescent="0.35">
      <c r="B138" s="55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5"/>
      <c r="R138" s="55"/>
      <c r="S138" s="55"/>
      <c r="T138" s="55"/>
      <c r="U138" s="55"/>
      <c r="V138" s="55"/>
      <c r="W138" s="55"/>
      <c r="X138" s="55"/>
      <c r="Y138" s="55"/>
      <c r="Z138" s="55"/>
      <c r="AA138" s="55"/>
      <c r="AB138" s="55"/>
      <c r="AC138" s="55"/>
      <c r="AD138" s="57"/>
      <c r="AE138" s="57"/>
      <c r="AF138" s="57"/>
      <c r="AG138" s="57"/>
      <c r="AH138" s="57"/>
      <c r="AI138" s="57"/>
      <c r="AJ138" s="57"/>
      <c r="AK138" s="57"/>
      <c r="AL138" s="57"/>
      <c r="AM138" s="57"/>
      <c r="AN138" s="57"/>
      <c r="AO138" s="57"/>
      <c r="AP138" s="57"/>
      <c r="AQ138" s="28"/>
      <c r="AR138" s="28"/>
      <c r="AS138" s="28"/>
      <c r="AT138" s="28"/>
      <c r="AU138" s="28"/>
      <c r="AV138" s="28"/>
      <c r="AW138" s="28"/>
      <c r="AX138" s="28"/>
      <c r="AY138" s="28"/>
      <c r="AZ138" s="28"/>
      <c r="BA138" s="28"/>
      <c r="BB138" s="28"/>
      <c r="BC138" s="28"/>
      <c r="BD138" s="28"/>
      <c r="BE138" s="28"/>
      <c r="BF138" s="28"/>
      <c r="BG138" s="28"/>
      <c r="BH138" s="28"/>
      <c r="BI138" s="28"/>
      <c r="BJ138" s="28"/>
      <c r="BK138" s="28"/>
      <c r="BL138" s="28"/>
      <c r="BM138" s="28"/>
      <c r="BN138" s="28"/>
      <c r="BO138" s="28"/>
      <c r="BP138" s="28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</row>
    <row r="139" spans="2:107" s="27" customFormat="1" ht="14.5" x14ac:dyDescent="0.35">
      <c r="B139" s="55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55"/>
      <c r="AB139" s="55"/>
      <c r="AC139" s="55"/>
      <c r="AD139" s="57"/>
      <c r="AE139" s="57"/>
      <c r="AF139" s="57"/>
      <c r="AG139" s="57"/>
      <c r="AH139" s="57"/>
      <c r="AI139" s="57"/>
      <c r="AJ139" s="57"/>
      <c r="AK139" s="57"/>
      <c r="AL139" s="57"/>
      <c r="AM139" s="57"/>
      <c r="AN139" s="57"/>
      <c r="AO139" s="57"/>
      <c r="AP139" s="57"/>
      <c r="AQ139" s="28"/>
      <c r="AR139" s="28"/>
      <c r="AS139" s="28"/>
      <c r="AT139" s="28"/>
      <c r="AU139" s="28"/>
      <c r="AV139" s="28"/>
      <c r="AW139" s="28"/>
      <c r="AX139" s="28"/>
      <c r="AY139" s="28"/>
      <c r="AZ139" s="28"/>
      <c r="BA139" s="28"/>
      <c r="BB139" s="28"/>
      <c r="BC139" s="28"/>
      <c r="BD139" s="28"/>
      <c r="BE139" s="28"/>
      <c r="BF139" s="28"/>
      <c r="BG139" s="28"/>
      <c r="BH139" s="28"/>
      <c r="BI139" s="28"/>
      <c r="BJ139" s="28"/>
      <c r="BK139" s="28"/>
      <c r="BL139" s="28"/>
      <c r="BM139" s="28"/>
      <c r="BN139" s="28"/>
      <c r="BO139" s="28"/>
      <c r="BP139" s="28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</row>
    <row r="140" spans="2:107" s="27" customFormat="1" ht="14.5" x14ac:dyDescent="0.35">
      <c r="B140" s="55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5"/>
      <c r="R140" s="55"/>
      <c r="S140" s="55"/>
      <c r="T140" s="55"/>
      <c r="U140" s="55"/>
      <c r="V140" s="55"/>
      <c r="W140" s="55"/>
      <c r="X140" s="55"/>
      <c r="Y140" s="55"/>
      <c r="Z140" s="55"/>
      <c r="AA140" s="55"/>
      <c r="AB140" s="55"/>
      <c r="AC140" s="55"/>
      <c r="AD140" s="57"/>
      <c r="AE140" s="57"/>
      <c r="AF140" s="57"/>
      <c r="AG140" s="57"/>
      <c r="AH140" s="57"/>
      <c r="AI140" s="57"/>
      <c r="AJ140" s="57"/>
      <c r="AK140" s="57"/>
      <c r="AL140" s="57"/>
      <c r="AM140" s="57"/>
      <c r="AN140" s="57"/>
      <c r="AO140" s="57"/>
      <c r="AP140" s="57"/>
      <c r="AQ140" s="28"/>
      <c r="AR140" s="28"/>
      <c r="AS140" s="28"/>
      <c r="AT140" s="28"/>
      <c r="AU140" s="28"/>
      <c r="AV140" s="28"/>
      <c r="AW140" s="28"/>
      <c r="AX140" s="28"/>
      <c r="AY140" s="28"/>
      <c r="AZ140" s="28"/>
      <c r="BA140" s="28"/>
      <c r="BB140" s="28"/>
      <c r="BC140" s="28"/>
      <c r="BD140" s="28"/>
      <c r="BE140" s="28"/>
      <c r="BF140" s="28"/>
      <c r="BG140" s="28"/>
      <c r="BH140" s="28"/>
      <c r="BI140" s="28"/>
      <c r="BJ140" s="28"/>
      <c r="BK140" s="28"/>
      <c r="BL140" s="28"/>
      <c r="BM140" s="28"/>
      <c r="BN140" s="28"/>
      <c r="BO140" s="28"/>
      <c r="BP140" s="28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</row>
    <row r="141" spans="2:107" s="27" customFormat="1" ht="14.5" x14ac:dyDescent="0.35">
      <c r="B141" s="55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5"/>
      <c r="AB141" s="55"/>
      <c r="AC141" s="55"/>
      <c r="AD141" s="57"/>
      <c r="AE141" s="57"/>
      <c r="AF141" s="57"/>
      <c r="AG141" s="57"/>
      <c r="AH141" s="57"/>
      <c r="AI141" s="57"/>
      <c r="AJ141" s="57"/>
      <c r="AK141" s="57"/>
      <c r="AL141" s="57"/>
      <c r="AM141" s="57"/>
      <c r="AN141" s="57"/>
      <c r="AO141" s="57"/>
      <c r="AP141" s="57"/>
      <c r="AQ141" s="28"/>
      <c r="AR141" s="28"/>
      <c r="AS141" s="28"/>
      <c r="AT141" s="28"/>
      <c r="AU141" s="28"/>
      <c r="AV141" s="28"/>
      <c r="AW141" s="28"/>
      <c r="AX141" s="28"/>
      <c r="AY141" s="28"/>
      <c r="AZ141" s="28"/>
      <c r="BA141" s="28"/>
      <c r="BB141" s="28"/>
      <c r="BC141" s="28"/>
      <c r="BD141" s="28"/>
      <c r="BE141" s="28"/>
      <c r="BF141" s="28"/>
      <c r="BG141" s="28"/>
      <c r="BH141" s="28"/>
      <c r="BI141" s="28"/>
      <c r="BJ141" s="28"/>
      <c r="BK141" s="28"/>
      <c r="BL141" s="28"/>
      <c r="BM141" s="28"/>
      <c r="BN141" s="28"/>
      <c r="BO141" s="28"/>
      <c r="BP141" s="28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</row>
    <row r="142" spans="2:107" s="27" customFormat="1" ht="14.5" x14ac:dyDescent="0.35">
      <c r="B142" s="55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5"/>
      <c r="R142" s="55"/>
      <c r="S142" s="55"/>
      <c r="T142" s="55"/>
      <c r="U142" s="55"/>
      <c r="V142" s="55"/>
      <c r="W142" s="55"/>
      <c r="X142" s="55"/>
      <c r="Y142" s="55"/>
      <c r="Z142" s="55"/>
      <c r="AA142" s="55"/>
      <c r="AB142" s="55"/>
      <c r="AC142" s="55"/>
      <c r="AD142" s="57"/>
      <c r="AE142" s="57"/>
      <c r="AF142" s="57"/>
      <c r="AG142" s="57"/>
      <c r="AH142" s="57"/>
      <c r="AI142" s="57"/>
      <c r="AJ142" s="57"/>
      <c r="AK142" s="57"/>
      <c r="AL142" s="57"/>
      <c r="AM142" s="57"/>
      <c r="AN142" s="57"/>
      <c r="AO142" s="57"/>
      <c r="AP142" s="57"/>
      <c r="AQ142" s="28"/>
      <c r="AR142" s="28"/>
      <c r="AS142" s="28"/>
      <c r="AT142" s="28"/>
      <c r="AU142" s="28"/>
      <c r="AV142" s="28"/>
      <c r="AW142" s="28"/>
      <c r="AX142" s="28"/>
      <c r="AY142" s="28"/>
      <c r="AZ142" s="28"/>
      <c r="BA142" s="28"/>
      <c r="BB142" s="28"/>
      <c r="BC142" s="28"/>
      <c r="BD142" s="28"/>
      <c r="BE142" s="28"/>
      <c r="BF142" s="28"/>
      <c r="BG142" s="28"/>
      <c r="BH142" s="28"/>
      <c r="BI142" s="28"/>
      <c r="BJ142" s="28"/>
      <c r="BK142" s="28"/>
      <c r="BL142" s="28"/>
      <c r="BM142" s="28"/>
      <c r="BN142" s="28"/>
      <c r="BO142" s="28"/>
      <c r="BP142" s="28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</row>
    <row r="143" spans="2:107" s="27" customFormat="1" ht="14.5" x14ac:dyDescent="0.35">
      <c r="B143" s="55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5"/>
      <c r="R143" s="55"/>
      <c r="S143" s="55"/>
      <c r="T143" s="55"/>
      <c r="U143" s="55"/>
      <c r="V143" s="55"/>
      <c r="W143" s="55"/>
      <c r="X143" s="55"/>
      <c r="Y143" s="55"/>
      <c r="Z143" s="55"/>
      <c r="AA143" s="55"/>
      <c r="AB143" s="55"/>
      <c r="AC143" s="55"/>
      <c r="AD143" s="57"/>
      <c r="AE143" s="57"/>
      <c r="AF143" s="57"/>
      <c r="AG143" s="57"/>
      <c r="AH143" s="57"/>
      <c r="AI143" s="57"/>
      <c r="AJ143" s="57"/>
      <c r="AK143" s="57"/>
      <c r="AL143" s="57"/>
      <c r="AM143" s="57"/>
      <c r="AN143" s="57"/>
      <c r="AO143" s="57"/>
      <c r="AP143" s="57"/>
      <c r="AQ143" s="28"/>
      <c r="AR143" s="28"/>
      <c r="AS143" s="28"/>
      <c r="AT143" s="28"/>
      <c r="AU143" s="28"/>
      <c r="AV143" s="28"/>
      <c r="AW143" s="28"/>
      <c r="AX143" s="28"/>
      <c r="AY143" s="28"/>
      <c r="AZ143" s="28"/>
      <c r="BA143" s="28"/>
      <c r="BB143" s="28"/>
      <c r="BC143" s="28"/>
      <c r="BD143" s="28"/>
      <c r="BE143" s="28"/>
      <c r="BF143" s="28"/>
      <c r="BG143" s="28"/>
      <c r="BH143" s="28"/>
      <c r="BI143" s="28"/>
      <c r="BJ143" s="28"/>
      <c r="BK143" s="28"/>
      <c r="BL143" s="28"/>
      <c r="BM143" s="28"/>
      <c r="BN143" s="28"/>
      <c r="BO143" s="28"/>
      <c r="BP143" s="28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</row>
    <row r="144" spans="2:107" s="27" customFormat="1" ht="14.5" x14ac:dyDescent="0.35">
      <c r="B144" s="55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55"/>
      <c r="AB144" s="55"/>
      <c r="AC144" s="55"/>
      <c r="AD144" s="57"/>
      <c r="AE144" s="57"/>
      <c r="AF144" s="57"/>
      <c r="AG144" s="57"/>
      <c r="AH144" s="57"/>
      <c r="AI144" s="57"/>
      <c r="AJ144" s="57"/>
      <c r="AK144" s="57"/>
      <c r="AL144" s="57"/>
      <c r="AM144" s="57"/>
      <c r="AN144" s="57"/>
      <c r="AO144" s="57"/>
      <c r="AP144" s="57"/>
      <c r="AQ144" s="28"/>
      <c r="AR144" s="28"/>
      <c r="AS144" s="28"/>
      <c r="AT144" s="28"/>
      <c r="AU144" s="28"/>
      <c r="AV144" s="28"/>
      <c r="AW144" s="28"/>
      <c r="AX144" s="28"/>
      <c r="AY144" s="28"/>
      <c r="AZ144" s="28"/>
      <c r="BA144" s="28"/>
      <c r="BB144" s="28"/>
      <c r="BC144" s="28"/>
      <c r="BD144" s="28"/>
      <c r="BE144" s="28"/>
      <c r="BF144" s="28"/>
      <c r="BG144" s="28"/>
      <c r="BH144" s="28"/>
      <c r="BI144" s="28"/>
      <c r="BJ144" s="28"/>
      <c r="BK144" s="28"/>
      <c r="BL144" s="28"/>
      <c r="BM144" s="28"/>
      <c r="BN144" s="28"/>
      <c r="BO144" s="28"/>
      <c r="BP144" s="28"/>
      <c r="BQ144" s="29"/>
      <c r="BR144" s="29"/>
      <c r="BS144" s="29"/>
      <c r="BT144" s="29"/>
      <c r="BU144" s="29"/>
      <c r="BV144" s="29"/>
      <c r="BW144" s="29"/>
      <c r="BX144" s="29"/>
      <c r="BY144" s="29"/>
      <c r="BZ144" s="29"/>
      <c r="CA144" s="29"/>
      <c r="CB144" s="29"/>
      <c r="CC144" s="29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</row>
    <row r="145" spans="2:107" s="27" customFormat="1" ht="14.5" x14ac:dyDescent="0.35">
      <c r="B145" s="55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5"/>
      <c r="R145" s="55"/>
      <c r="S145" s="55"/>
      <c r="T145" s="55"/>
      <c r="U145" s="55"/>
      <c r="V145" s="55"/>
      <c r="W145" s="55"/>
      <c r="X145" s="55"/>
      <c r="Y145" s="55"/>
      <c r="Z145" s="55"/>
      <c r="AA145" s="55"/>
      <c r="AB145" s="55"/>
      <c r="AC145" s="55"/>
      <c r="AD145" s="57"/>
      <c r="AE145" s="57"/>
      <c r="AF145" s="57"/>
      <c r="AG145" s="57"/>
      <c r="AH145" s="57"/>
      <c r="AI145" s="57"/>
      <c r="AJ145" s="57"/>
      <c r="AK145" s="57"/>
      <c r="AL145" s="57"/>
      <c r="AM145" s="57"/>
      <c r="AN145" s="57"/>
      <c r="AO145" s="57"/>
      <c r="AP145" s="57"/>
      <c r="AQ145" s="28"/>
      <c r="AR145" s="28"/>
      <c r="AS145" s="28"/>
      <c r="AT145" s="28"/>
      <c r="AU145" s="28"/>
      <c r="AV145" s="28"/>
      <c r="AW145" s="28"/>
      <c r="AX145" s="28"/>
      <c r="AY145" s="28"/>
      <c r="AZ145" s="28"/>
      <c r="BA145" s="28"/>
      <c r="BB145" s="28"/>
      <c r="BC145" s="28"/>
      <c r="BD145" s="28"/>
      <c r="BE145" s="28"/>
      <c r="BF145" s="28"/>
      <c r="BG145" s="28"/>
      <c r="BH145" s="28"/>
      <c r="BI145" s="28"/>
      <c r="BJ145" s="28"/>
      <c r="BK145" s="28"/>
      <c r="BL145" s="28"/>
      <c r="BM145" s="28"/>
      <c r="BN145" s="28"/>
      <c r="BO145" s="28"/>
      <c r="BP145" s="28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</row>
    <row r="146" spans="2:107" s="27" customFormat="1" ht="14.5" x14ac:dyDescent="0.35">
      <c r="B146" s="55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  <c r="AB146" s="55"/>
      <c r="AC146" s="55"/>
      <c r="AD146" s="57"/>
      <c r="AE146" s="57"/>
      <c r="AF146" s="57"/>
      <c r="AG146" s="57"/>
      <c r="AH146" s="57"/>
      <c r="AI146" s="57"/>
      <c r="AJ146" s="57"/>
      <c r="AK146" s="57"/>
      <c r="AL146" s="57"/>
      <c r="AM146" s="57"/>
      <c r="AN146" s="57"/>
      <c r="AO146" s="57"/>
      <c r="AP146" s="57"/>
      <c r="AQ146" s="28"/>
      <c r="AR146" s="28"/>
      <c r="AS146" s="28"/>
      <c r="AT146" s="28"/>
      <c r="AU146" s="28"/>
      <c r="AV146" s="28"/>
      <c r="AW146" s="28"/>
      <c r="AX146" s="28"/>
      <c r="AY146" s="28"/>
      <c r="AZ146" s="28"/>
      <c r="BA146" s="28"/>
      <c r="BB146" s="28"/>
      <c r="BC146" s="28"/>
      <c r="BD146" s="28"/>
      <c r="BE146" s="28"/>
      <c r="BF146" s="28"/>
      <c r="BG146" s="28"/>
      <c r="BH146" s="28"/>
      <c r="BI146" s="28"/>
      <c r="BJ146" s="28"/>
      <c r="BK146" s="28"/>
      <c r="BL146" s="28"/>
      <c r="BM146" s="28"/>
      <c r="BN146" s="28"/>
      <c r="BO146" s="28"/>
      <c r="BP146" s="28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</row>
    <row r="147" spans="2:107" s="27" customFormat="1" ht="14.5" x14ac:dyDescent="0.35">
      <c r="B147" s="55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5"/>
      <c r="R147" s="55"/>
      <c r="S147" s="55"/>
      <c r="T147" s="55"/>
      <c r="U147" s="55"/>
      <c r="V147" s="55"/>
      <c r="W147" s="55"/>
      <c r="X147" s="55"/>
      <c r="Y147" s="55"/>
      <c r="Z147" s="55"/>
      <c r="AA147" s="55"/>
      <c r="AB147" s="55"/>
      <c r="AC147" s="55"/>
      <c r="AD147" s="57"/>
      <c r="AE147" s="57"/>
      <c r="AF147" s="57"/>
      <c r="AG147" s="57"/>
      <c r="AH147" s="57"/>
      <c r="AI147" s="57"/>
      <c r="AJ147" s="57"/>
      <c r="AK147" s="57"/>
      <c r="AL147" s="57"/>
      <c r="AM147" s="57"/>
      <c r="AN147" s="57"/>
      <c r="AO147" s="57"/>
      <c r="AP147" s="57"/>
      <c r="AQ147" s="28"/>
      <c r="AR147" s="28"/>
      <c r="AS147" s="28"/>
      <c r="AT147" s="28"/>
      <c r="AU147" s="28"/>
      <c r="AV147" s="28"/>
      <c r="AW147" s="28"/>
      <c r="AX147" s="28"/>
      <c r="AY147" s="28"/>
      <c r="AZ147" s="28"/>
      <c r="BA147" s="28"/>
      <c r="BB147" s="28"/>
      <c r="BC147" s="28"/>
      <c r="BD147" s="28"/>
      <c r="BE147" s="28"/>
      <c r="BF147" s="28"/>
      <c r="BG147" s="28"/>
      <c r="BH147" s="28"/>
      <c r="BI147" s="28"/>
      <c r="BJ147" s="28"/>
      <c r="BK147" s="28"/>
      <c r="BL147" s="28"/>
      <c r="BM147" s="28"/>
      <c r="BN147" s="28"/>
      <c r="BO147" s="28"/>
      <c r="BP147" s="28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</row>
    <row r="148" spans="2:107" s="27" customFormat="1" ht="14.5" x14ac:dyDescent="0.35">
      <c r="B148" s="55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5"/>
      <c r="R148" s="55"/>
      <c r="S148" s="55"/>
      <c r="T148" s="55"/>
      <c r="U148" s="55"/>
      <c r="V148" s="55"/>
      <c r="W148" s="55"/>
      <c r="X148" s="55"/>
      <c r="Y148" s="55"/>
      <c r="Z148" s="55"/>
      <c r="AA148" s="55"/>
      <c r="AB148" s="55"/>
      <c r="AC148" s="55"/>
      <c r="AD148" s="57"/>
      <c r="AE148" s="57"/>
      <c r="AF148" s="57"/>
      <c r="AG148" s="57"/>
      <c r="AH148" s="57"/>
      <c r="AI148" s="57"/>
      <c r="AJ148" s="57"/>
      <c r="AK148" s="57"/>
      <c r="AL148" s="57"/>
      <c r="AM148" s="57"/>
      <c r="AN148" s="57"/>
      <c r="AO148" s="57"/>
      <c r="AP148" s="57"/>
      <c r="AQ148" s="28"/>
      <c r="AR148" s="28"/>
      <c r="AS148" s="28"/>
      <c r="AT148" s="28"/>
      <c r="AU148" s="28"/>
      <c r="AV148" s="28"/>
      <c r="AW148" s="28"/>
      <c r="AX148" s="28"/>
      <c r="AY148" s="28"/>
      <c r="AZ148" s="28"/>
      <c r="BA148" s="28"/>
      <c r="BB148" s="28"/>
      <c r="BC148" s="28"/>
      <c r="BD148" s="28"/>
      <c r="BE148" s="28"/>
      <c r="BF148" s="28"/>
      <c r="BG148" s="28"/>
      <c r="BH148" s="28"/>
      <c r="BI148" s="28"/>
      <c r="BJ148" s="28"/>
      <c r="BK148" s="28"/>
      <c r="BL148" s="28"/>
      <c r="BM148" s="28"/>
      <c r="BN148" s="28"/>
      <c r="BO148" s="28"/>
      <c r="BP148" s="28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</row>
    <row r="149" spans="2:107" s="27" customFormat="1" ht="14.5" x14ac:dyDescent="0.35">
      <c r="B149" s="55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Q149" s="28"/>
      <c r="AR149" s="28"/>
      <c r="AS149" s="28"/>
      <c r="AT149" s="28"/>
      <c r="AU149" s="28"/>
      <c r="AV149" s="28"/>
      <c r="AW149" s="28"/>
      <c r="AX149" s="28"/>
      <c r="AY149" s="28"/>
      <c r="AZ149" s="28"/>
      <c r="BA149" s="28"/>
      <c r="BB149" s="28"/>
      <c r="BC149" s="28"/>
      <c r="BD149" s="28"/>
      <c r="BE149" s="28"/>
      <c r="BF149" s="28"/>
      <c r="BG149" s="28"/>
      <c r="BH149" s="28"/>
      <c r="BI149" s="28"/>
      <c r="BJ149" s="28"/>
      <c r="BK149" s="28"/>
      <c r="BL149" s="28"/>
      <c r="BM149" s="28"/>
      <c r="BN149" s="28"/>
      <c r="BO149" s="28"/>
      <c r="BP149" s="28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</row>
    <row r="150" spans="2:107" s="27" customFormat="1" ht="14.5" x14ac:dyDescent="0.35">
      <c r="B150" s="55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Q150" s="28"/>
      <c r="AR150" s="28"/>
      <c r="AS150" s="28"/>
      <c r="AT150" s="28"/>
      <c r="AU150" s="28"/>
      <c r="AV150" s="28"/>
      <c r="AW150" s="28"/>
      <c r="AX150" s="28"/>
      <c r="AY150" s="28"/>
      <c r="AZ150" s="28"/>
      <c r="BA150" s="28"/>
      <c r="BB150" s="28"/>
      <c r="BC150" s="28"/>
      <c r="BD150" s="28"/>
      <c r="BE150" s="28"/>
      <c r="BF150" s="28"/>
      <c r="BG150" s="28"/>
      <c r="BH150" s="28"/>
      <c r="BI150" s="28"/>
      <c r="BJ150" s="28"/>
      <c r="BK150" s="28"/>
      <c r="BL150" s="28"/>
      <c r="BM150" s="28"/>
      <c r="BN150" s="28"/>
      <c r="BO150" s="28"/>
      <c r="BP150" s="28"/>
      <c r="BQ150" s="29"/>
      <c r="BR150" s="29"/>
      <c r="BS150" s="29"/>
      <c r="BT150" s="29"/>
      <c r="BU150" s="29"/>
      <c r="BV150" s="29"/>
      <c r="BW150" s="29"/>
      <c r="BX150" s="29"/>
      <c r="BY150" s="29"/>
      <c r="BZ150" s="29"/>
      <c r="CA150" s="29"/>
      <c r="CB150" s="29"/>
      <c r="CC150" s="29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</row>
    <row r="151" spans="2:107" s="27" customFormat="1" ht="14.5" x14ac:dyDescent="0.35">
      <c r="B151" s="55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Q151" s="28"/>
      <c r="AR151" s="28"/>
      <c r="AS151" s="28"/>
      <c r="AT151" s="28"/>
      <c r="AU151" s="28"/>
      <c r="AV151" s="28"/>
      <c r="AW151" s="28"/>
      <c r="AX151" s="28"/>
      <c r="AY151" s="28"/>
      <c r="AZ151" s="28"/>
      <c r="BA151" s="28"/>
      <c r="BB151" s="28"/>
      <c r="BC151" s="28"/>
      <c r="BD151" s="28"/>
      <c r="BE151" s="28"/>
      <c r="BF151" s="28"/>
      <c r="BG151" s="28"/>
      <c r="BH151" s="28"/>
      <c r="BI151" s="28"/>
      <c r="BJ151" s="28"/>
      <c r="BK151" s="28"/>
      <c r="BL151" s="28"/>
      <c r="BM151" s="28"/>
      <c r="BN151" s="28"/>
      <c r="BO151" s="28"/>
      <c r="BP151" s="28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</row>
    <row r="152" spans="2:107" s="27" customFormat="1" ht="14.5" x14ac:dyDescent="0.35"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Q152" s="28"/>
      <c r="AR152" s="28"/>
      <c r="AS152" s="28"/>
      <c r="AT152" s="28"/>
      <c r="AU152" s="28"/>
      <c r="AV152" s="28"/>
      <c r="AW152" s="28"/>
      <c r="AX152" s="28"/>
      <c r="AY152" s="28"/>
      <c r="AZ152" s="28"/>
      <c r="BA152" s="28"/>
      <c r="BB152" s="28"/>
      <c r="BC152" s="28"/>
      <c r="BD152" s="28"/>
      <c r="BE152" s="28"/>
      <c r="BF152" s="28"/>
      <c r="BG152" s="28"/>
      <c r="BH152" s="28"/>
      <c r="BI152" s="28"/>
      <c r="BJ152" s="28"/>
      <c r="BK152" s="28"/>
      <c r="BL152" s="28"/>
      <c r="BM152" s="28"/>
      <c r="BN152" s="28"/>
      <c r="BO152" s="28"/>
      <c r="BP152" s="28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</row>
  </sheetData>
  <mergeCells count="22">
    <mergeCell ref="B2:GD2"/>
    <mergeCell ref="B5:GD5"/>
    <mergeCell ref="B13:B17"/>
    <mergeCell ref="C13:C17"/>
    <mergeCell ref="B35:B39"/>
    <mergeCell ref="C35:C39"/>
    <mergeCell ref="B29:B32"/>
    <mergeCell ref="C29:C32"/>
    <mergeCell ref="B23:B25"/>
    <mergeCell ref="C23:C25"/>
    <mergeCell ref="B50:B53"/>
    <mergeCell ref="C50:C53"/>
    <mergeCell ref="B45:B47"/>
    <mergeCell ref="C45:C47"/>
    <mergeCell ref="B41:B42"/>
    <mergeCell ref="C41:C42"/>
    <mergeCell ref="B66:B67"/>
    <mergeCell ref="C66:C67"/>
    <mergeCell ref="B69:B70"/>
    <mergeCell ref="C69:C70"/>
    <mergeCell ref="B58:B60"/>
    <mergeCell ref="C58:C60"/>
  </mergeCells>
  <printOptions horizontalCentered="1" verticalCentered="1"/>
  <pageMargins left="0.17" right="0.31496062992125984" top="0.19685039370078741" bottom="0.19685039370078741" header="0" footer="0"/>
  <pageSetup paperSize="9" scale="69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C. solida</vt:lpstr>
      <vt:lpstr>Tipo de Operacion</vt:lpstr>
      <vt:lpstr>'Tipo de Operacion'!Área_de_impresión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Moisés Álvarez Rodriguez</dc:creator>
  <cp:lastModifiedBy>Fernando Moisés Álvarez Rodriguez</cp:lastModifiedBy>
  <dcterms:created xsi:type="dcterms:W3CDTF">2021-03-19T15:55:43Z</dcterms:created>
  <dcterms:modified xsi:type="dcterms:W3CDTF">2024-03-14T15:25:39Z</dcterms:modified>
</cp:coreProperties>
</file>