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ESTADISTICAS\PIEP\01 Datos portuarios\DATOS HISTORICOS\1. Operaciones\CARGA\"/>
    </mc:Choice>
  </mc:AlternateContent>
  <xr:revisionPtr revIDLastSave="0" documentId="13_ncr:1_{BCD2712E-B074-4E47-A483-41BDC91C014D}" xr6:coauthVersionLast="47" xr6:coauthVersionMax="47" xr10:uidLastSave="{00000000-0000-0000-0000-000000000000}"/>
  <bookViews>
    <workbookView xWindow="-110" yWindow="-110" windowWidth="19420" windowHeight="10420" xr2:uid="{92410735-83C3-4FC1-9EA5-032F599F7421}"/>
  </bookViews>
  <sheets>
    <sheet name="C. Fraccionada" sheetId="1" r:id="rId1"/>
    <sheet name="Tipo de Operacion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xlnm._FilterDatabase" localSheetId="0" hidden="1">'C. Fraccionada'!#REF!</definedName>
    <definedName name="_xlnm._FilterDatabase" localSheetId="1" hidden="1">'Tipo de Operacion'!#REF!</definedName>
    <definedName name="a" localSheetId="0" hidden="1">{"'Sheet1'!$A$1:$H$15"}</definedName>
    <definedName name="a" localSheetId="1" hidden="1">{"'Sheet1'!$A$1:$H$15"}</definedName>
    <definedName name="a" hidden="1">{"'Sheet1'!$A$1:$H$15"}</definedName>
    <definedName name="aaaa" localSheetId="0">#REF!</definedName>
    <definedName name="aaaa" localSheetId="1">#REF!</definedName>
    <definedName name="aaaa">#REF!</definedName>
    <definedName name="activdad" localSheetId="0">#REF!</definedName>
    <definedName name="activdad" localSheetId="1">#REF!</definedName>
    <definedName name="activdad">#REF!</definedName>
    <definedName name="Actividad_Pesquera" localSheetId="0">#REF!</definedName>
    <definedName name="Actividad_Pesquera" localSheetId="1">'Tipo de Operacion'!#REF!</definedName>
    <definedName name="Actividad_Pesquera">#REF!</definedName>
    <definedName name="_xlnm.Print_Area" localSheetId="1">'Tipo de Operacion'!$B$2:$B$118</definedName>
    <definedName name="ca" localSheetId="0">#REF!</definedName>
    <definedName name="ca" localSheetId="1">#REF!</definedName>
    <definedName name="ca">#REF!</definedName>
    <definedName name="cabot" localSheetId="0">#REF!</definedName>
    <definedName name="cabot" localSheetId="1">#REF!</definedName>
    <definedName name="cabot">#REF!</definedName>
    <definedName name="Cabotaje___Descarga" localSheetId="1">'Tipo de Operacion'!#REF!</definedName>
    <definedName name="Cabotaje___Embarque" localSheetId="1">'Tipo de Operacion'!#REF!</definedName>
    <definedName name="CABOTAJE__DESCARGA" localSheetId="0">#REF!</definedName>
    <definedName name="CABOTAJE__DESCARGA" localSheetId="1">#REF!</definedName>
    <definedName name="CABOTAJE__DESCARGA">#REF!</definedName>
    <definedName name="CABOTAJE_DESCARGA" localSheetId="0">#REF!</definedName>
    <definedName name="CABOTAJE_DESCARGA" localSheetId="1">#REF!</definedName>
    <definedName name="CABOTAJE_DESCARGA">#REF!</definedName>
    <definedName name="CABOTAJE_EMBARQUE" localSheetId="0">#REF!</definedName>
    <definedName name="CABOTAJE_EMBARQUE" localSheetId="1">#REF!</definedName>
    <definedName name="CABOTAJE_EMBARQUE">#REF!</definedName>
    <definedName name="cad" localSheetId="0">#REF!</definedName>
    <definedName name="cad" localSheetId="1">#REF!</definedName>
    <definedName name="cad">#REF!</definedName>
    <definedName name="CALLAOIMPMENSUAL" localSheetId="0">#REF!</definedName>
    <definedName name="CALLAOIMPMENSUAL" localSheetId="1">#REF!</definedName>
    <definedName name="CALLAOIMPMENSUAL">#REF!</definedName>
    <definedName name="CONT20">[1]Constantes!$B$25</definedName>
    <definedName name="csf" localSheetId="0">#REF!</definedName>
    <definedName name="csf" localSheetId="1">#REF!</definedName>
    <definedName name="csf">#REF!</definedName>
    <definedName name="DIRECTO">[1]Constantes!$B$19</definedName>
    <definedName name="eee" localSheetId="0">#REF!</definedName>
    <definedName name="eee" localSheetId="1">#REF!</definedName>
    <definedName name="eee">#REF!</definedName>
    <definedName name="eeeeedddf" localSheetId="0">#REF!</definedName>
    <definedName name="eeeeedddf" localSheetId="1">#REF!</definedName>
    <definedName name="eeeeedddf">#REF!</definedName>
    <definedName name="eeeeii" localSheetId="0">#REF!</definedName>
    <definedName name="eeeeii" localSheetId="1">#REF!</definedName>
    <definedName name="eeeeii">#REF!</definedName>
    <definedName name="EnvaseIngreso">[1]Data!$J$23:$J$201</definedName>
    <definedName name="ert" localSheetId="0">#REF!</definedName>
    <definedName name="ert" localSheetId="1">#REF!</definedName>
    <definedName name="ert">#REF!</definedName>
    <definedName name="EXPORTACION" localSheetId="0">#REF!</definedName>
    <definedName name="EXPORTACION" localSheetId="1">'Tipo de Operacion'!#REF!</definedName>
    <definedName name="EXPORTACION">#REF!</definedName>
    <definedName name="fr" localSheetId="0">#REF!</definedName>
    <definedName name="fr" localSheetId="1">#REF!</definedName>
    <definedName name="fr">#REF!</definedName>
    <definedName name="grua" localSheetId="0">#REF!</definedName>
    <definedName name="grua" localSheetId="1">#REF!</definedName>
    <definedName name="grua">#REF!</definedName>
    <definedName name="gruas" localSheetId="0">#REF!</definedName>
    <definedName name="gruas" localSheetId="1">#REF!</definedName>
    <definedName name="gruas">#REF!</definedName>
    <definedName name="gruass" localSheetId="0">#REF!</definedName>
    <definedName name="gruass" localSheetId="1">#REF!</definedName>
    <definedName name="gruass">#REF!</definedName>
    <definedName name="gruasss" localSheetId="0">#REF!</definedName>
    <definedName name="gruasss" localSheetId="1">#REF!</definedName>
    <definedName name="gruasss">#REF!</definedName>
    <definedName name="HTML_CodePage" hidden="1">1252</definedName>
    <definedName name="HTML_Control" localSheetId="0" hidden="1">{"'Sheet1'!$A$1:$H$15"}</definedName>
    <definedName name="HTML_Control" localSheetId="1" hidden="1">{"'Sheet1'!$A$1:$H$15"}</definedName>
    <definedName name="HTML_Control" hidden="1">{"'Sheet1'!$A$1:$H$15"}</definedName>
    <definedName name="HTML_Description" hidden="1">""</definedName>
    <definedName name="HTML_Email" hidden="1">""</definedName>
    <definedName name="HTML_Header" hidden="1">"Sheet1"</definedName>
    <definedName name="HTML_LastUpdate" hidden="1">"10/20/01"</definedName>
    <definedName name="HTML_LineAfter" hidden="1">FALSE</definedName>
    <definedName name="HTML_LineBefore" hidden="1">FALSE</definedName>
    <definedName name="HTML_Name" hidden="1">"Jon Peltier"</definedName>
    <definedName name="HTML_OBDlg2" hidden="1">TRUE</definedName>
    <definedName name="HTML_OBDlg4" hidden="1">TRUE</definedName>
    <definedName name="HTML_OS" hidden="1">0</definedName>
    <definedName name="HTML_PathFile" hidden="1">"C:\_Dad's\Computer Files\Web Site\GeocitiesX\Backup Files\MyHTML.htm"</definedName>
    <definedName name="HTML_Title" hidden="1">"ConditionalChart1"</definedName>
    <definedName name="impo" localSheetId="0">#REF!</definedName>
    <definedName name="impo" localSheetId="1">#REF!</definedName>
    <definedName name="impo">#REF!</definedName>
    <definedName name="impor" localSheetId="0">#REF!</definedName>
    <definedName name="impor" localSheetId="1">#REF!</definedName>
    <definedName name="impor">#REF!</definedName>
    <definedName name="IMPORTACION" localSheetId="0">#REF!</definedName>
    <definedName name="IMPORTACION" localSheetId="1">'Tipo de Operacion'!#REF!</definedName>
    <definedName name="IMPORTACION">#REF!</definedName>
    <definedName name="importacionmensual" localSheetId="0">#REF!</definedName>
    <definedName name="importacionmensual" localSheetId="1">#REF!</definedName>
    <definedName name="importacionmensual">#REF!</definedName>
    <definedName name="inpor" localSheetId="0">#REF!</definedName>
    <definedName name="inpor" localSheetId="1">#REF!</definedName>
    <definedName name="inpor">#REF!</definedName>
    <definedName name="JUL">'[2]2005'!$J$14='[2]ESTAD 2005'!$C$15</definedName>
    <definedName name="Less_1" localSheetId="0">#REF!</definedName>
    <definedName name="Less_1" localSheetId="1">#REF!</definedName>
    <definedName name="Less_1">#REF!</definedName>
    <definedName name="Less_2" localSheetId="0">#REF!</definedName>
    <definedName name="Less_2" localSheetId="1">#REF!</definedName>
    <definedName name="Less_2">#REF!</definedName>
    <definedName name="Less_3" localSheetId="0">#REF!</definedName>
    <definedName name="Less_3" localSheetId="1">#REF!</definedName>
    <definedName name="Less_3">#REF!</definedName>
    <definedName name="Less_4" localSheetId="0">#REF!</definedName>
    <definedName name="Less_4" localSheetId="1">#REF!</definedName>
    <definedName name="Less_4">#REF!</definedName>
    <definedName name="Less_5" localSheetId="0">#REF!</definedName>
    <definedName name="Less_5" localSheetId="1">#REF!</definedName>
    <definedName name="Less_5">#REF!</definedName>
    <definedName name="Less_6" localSheetId="0">#REF!</definedName>
    <definedName name="Less_6" localSheetId="1">#REF!</definedName>
    <definedName name="Less_6">#REF!</definedName>
    <definedName name="mes">[3]MENSUAL!$B$7:$M$7</definedName>
    <definedName name="MESRPTE">[1]Data!$D$7</definedName>
    <definedName name="Modalidad">[1]Data!$L$23:$L$201</definedName>
    <definedName name="nacio" localSheetId="0">#REF!</definedName>
    <definedName name="nacio" localSheetId="1">#REF!</definedName>
    <definedName name="nacio">#REF!</definedName>
    <definedName name="Operación">[1]Data!$M$23:$M$201</definedName>
    <definedName name="PesoCarga">[1]Data!$N$23:$N$201</definedName>
    <definedName name="Producto">[1]Data!$F$23:$F$201</definedName>
    <definedName name="Producto_2" localSheetId="1">[4]Data!$G$23:$G$294</definedName>
    <definedName name="Producto_2">[5]Data!$G$23:$G$294</definedName>
    <definedName name="SA" localSheetId="1">#REF!</definedName>
    <definedName name="SA">#REF!</definedName>
    <definedName name="shift_rehandles">'[6]Casco Terminals Limited (1)'!$T$43:$U$43</definedName>
    <definedName name="terres1" localSheetId="0">#REF!</definedName>
    <definedName name="terres1" localSheetId="1">#REF!</definedName>
    <definedName name="terres1">#REF!</definedName>
    <definedName name="total_moves" localSheetId="0">#REF!</definedName>
    <definedName name="total_moves" localSheetId="1">#REF!</definedName>
    <definedName name="total_moves">#REF!</definedName>
    <definedName name="tra" localSheetId="0">#REF!</definedName>
    <definedName name="tra" localSheetId="1">#REF!</definedName>
    <definedName name="tra">#REF!</definedName>
    <definedName name="tranboli1" localSheetId="0">#REF!</definedName>
    <definedName name="tranboli1" localSheetId="1">#REF!</definedName>
    <definedName name="tranboli1">#REF!</definedName>
    <definedName name="trans1" localSheetId="0">#REF!</definedName>
    <definedName name="trans1" localSheetId="1">#REF!</definedName>
    <definedName name="trans1">#REF!</definedName>
    <definedName name="trans3" localSheetId="0">#REF!</definedName>
    <definedName name="trans3" localSheetId="1">#REF!</definedName>
    <definedName name="trans3">#REF!</definedName>
    <definedName name="TRANSBORDO" localSheetId="0">#REF!</definedName>
    <definedName name="TRANSBORDO" localSheetId="1">#REF!</definedName>
    <definedName name="TRANSBORDO">#REF!</definedName>
    <definedName name="Transito" localSheetId="0">#REF!</definedName>
    <definedName name="Transito" localSheetId="1">#REF!</definedName>
    <definedName name="Transito">#REF!</definedName>
    <definedName name="TRANSITO_BOLIVIA" localSheetId="0">#REF!</definedName>
    <definedName name="TRANSITO_BOLIVIA" localSheetId="1">#REF!</definedName>
    <definedName name="TRANSITO_BOLIVIA">#REF!</definedName>
    <definedName name="transto1" localSheetId="0">#REF!</definedName>
    <definedName name="transto1" localSheetId="1">#REF!</definedName>
    <definedName name="transto1">#REF!</definedName>
    <definedName name="Trasbordo" localSheetId="0">#REF!</definedName>
    <definedName name="Trasbordo" localSheetId="1">#REF!</definedName>
    <definedName name="Trasbordo">#REF!</definedName>
    <definedName name="trasg" localSheetId="0">#REF!</definedName>
    <definedName name="trasg" localSheetId="1">#REF!</definedName>
    <definedName name="trasg">#REF!</definedName>
    <definedName name="via" localSheetId="0">#REF!</definedName>
    <definedName name="via" localSheetId="1">#REF!</definedName>
    <definedName name="via">#REF!</definedName>
    <definedName name="VIA_TERRESTRE" localSheetId="0">#REF!</definedName>
    <definedName name="VIA_TERRESTRE" localSheetId="1">#REF!</definedName>
    <definedName name="VIA_TERRESTRE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D115" i="2" l="1"/>
  <c r="GC115" i="2"/>
  <c r="GB115" i="2"/>
  <c r="GA115" i="2"/>
  <c r="FZ115" i="2"/>
  <c r="FY115" i="2"/>
  <c r="FX115" i="2"/>
  <c r="FW115" i="2"/>
  <c r="FV115" i="2"/>
  <c r="FU115" i="2"/>
  <c r="FT115" i="2"/>
  <c r="FS115" i="2"/>
  <c r="FR115" i="2"/>
  <c r="FQ115" i="2"/>
  <c r="FP115" i="2"/>
  <c r="FO115" i="2"/>
  <c r="FN115" i="2"/>
  <c r="FM115" i="2"/>
  <c r="FL115" i="2"/>
  <c r="FK115" i="2"/>
  <c r="FJ115" i="2"/>
  <c r="FI115" i="2"/>
  <c r="FH115" i="2"/>
  <c r="FG115" i="2"/>
  <c r="FF115" i="2"/>
  <c r="FE115" i="2"/>
  <c r="FD115" i="2"/>
  <c r="FC115" i="2"/>
  <c r="FB115" i="2"/>
  <c r="FA115" i="2"/>
  <c r="EZ115" i="2"/>
  <c r="EY115" i="2"/>
  <c r="EX115" i="2"/>
  <c r="EW115" i="2"/>
  <c r="EV115" i="2"/>
  <c r="EU115" i="2"/>
  <c r="ET115" i="2"/>
  <c r="ES115" i="2"/>
  <c r="ER115" i="2"/>
  <c r="EQ115" i="2"/>
  <c r="EP115" i="2"/>
  <c r="EO115" i="2"/>
  <c r="EN115" i="2"/>
  <c r="EM115" i="2"/>
  <c r="EL115" i="2"/>
  <c r="EK115" i="2"/>
  <c r="EJ115" i="2"/>
  <c r="EI115" i="2"/>
  <c r="EH115" i="2"/>
  <c r="EG115" i="2"/>
  <c r="EF115" i="2"/>
  <c r="EE115" i="2"/>
  <c r="ED115" i="2"/>
  <c r="EC115" i="2"/>
  <c r="EB115" i="2"/>
  <c r="EA115" i="2"/>
  <c r="DZ115" i="2"/>
  <c r="DY115" i="2"/>
  <c r="DX115" i="2"/>
  <c r="DW115" i="2"/>
  <c r="DV115" i="2"/>
  <c r="DU115" i="2"/>
  <c r="DT115" i="2"/>
  <c r="DS115" i="2"/>
  <c r="DR115" i="2"/>
  <c r="DQ115" i="2"/>
  <c r="DP115" i="2"/>
  <c r="DO115" i="2"/>
  <c r="DN115" i="2"/>
  <c r="DM115" i="2"/>
  <c r="DL115" i="2"/>
  <c r="DK115" i="2"/>
  <c r="DJ115" i="2"/>
  <c r="DI115" i="2"/>
  <c r="DH115" i="2"/>
  <c r="DG115" i="2"/>
  <c r="DF115" i="2"/>
  <c r="DE115" i="2"/>
  <c r="DD115" i="2"/>
  <c r="DC115" i="2"/>
  <c r="DB115" i="2"/>
  <c r="DA115" i="2"/>
  <c r="CZ115" i="2"/>
  <c r="CY115" i="2"/>
  <c r="CX115" i="2"/>
  <c r="CW115" i="2"/>
  <c r="CV115" i="2"/>
  <c r="CU115" i="2"/>
  <c r="CT115" i="2"/>
  <c r="CS115" i="2"/>
  <c r="CR115" i="2"/>
  <c r="CQ115" i="2"/>
  <c r="CP115" i="2"/>
  <c r="CO115" i="2"/>
  <c r="CN115" i="2"/>
  <c r="CM115" i="2"/>
  <c r="CL115" i="2"/>
  <c r="CK115" i="2"/>
  <c r="CJ115" i="2"/>
  <c r="CI115" i="2"/>
  <c r="CH115" i="2"/>
  <c r="CG115" i="2"/>
  <c r="CF115" i="2"/>
  <c r="CE115" i="2"/>
  <c r="CD115" i="2"/>
  <c r="CC115" i="2"/>
  <c r="CB115" i="2"/>
  <c r="CA115" i="2"/>
  <c r="BZ115" i="2"/>
  <c r="BY115" i="2"/>
  <c r="BX115" i="2"/>
  <c r="BW115" i="2"/>
  <c r="BV115" i="2"/>
  <c r="BU115" i="2"/>
  <c r="BT115" i="2"/>
  <c r="BS115" i="2"/>
  <c r="BR115" i="2"/>
  <c r="BQ115" i="2"/>
  <c r="BP115" i="2"/>
  <c r="BO115" i="2"/>
  <c r="BN115" i="2"/>
  <c r="BM115" i="2"/>
  <c r="BL115" i="2"/>
  <c r="BK115" i="2"/>
  <c r="BJ115" i="2"/>
  <c r="BI115" i="2"/>
  <c r="BH115" i="2"/>
  <c r="BG115" i="2"/>
  <c r="BF115" i="2"/>
  <c r="BE115" i="2"/>
  <c r="BD115" i="2"/>
  <c r="BC115" i="2"/>
  <c r="BB115" i="2"/>
  <c r="BA115" i="2"/>
  <c r="AZ115" i="2"/>
  <c r="AY115" i="2"/>
  <c r="AX115" i="2"/>
  <c r="AW115" i="2"/>
  <c r="AV115" i="2"/>
  <c r="AU115" i="2"/>
  <c r="AT115" i="2"/>
  <c r="AS115" i="2"/>
  <c r="AR115" i="2"/>
  <c r="AQ115" i="2"/>
  <c r="AP115" i="2"/>
  <c r="AO115" i="2"/>
  <c r="AN115" i="2"/>
  <c r="AM115" i="2"/>
  <c r="AL115" i="2"/>
  <c r="AK115" i="2"/>
  <c r="AJ115" i="2"/>
  <c r="AI115" i="2"/>
  <c r="AH115" i="2"/>
  <c r="AG115" i="2"/>
  <c r="AF115" i="2"/>
  <c r="AE115" i="2"/>
  <c r="AD115" i="2"/>
  <c r="AC115" i="2"/>
  <c r="AB115" i="2"/>
  <c r="AA115" i="2"/>
  <c r="Z115" i="2"/>
  <c r="Y115" i="2"/>
  <c r="X115" i="2"/>
  <c r="W115" i="2"/>
  <c r="V115" i="2"/>
  <c r="U115" i="2"/>
  <c r="T115" i="2"/>
  <c r="S115" i="2"/>
  <c r="R115" i="2"/>
  <c r="Q115" i="2"/>
  <c r="P115" i="2"/>
  <c r="O115" i="2"/>
  <c r="N115" i="2"/>
  <c r="M115" i="2"/>
  <c r="L115" i="2"/>
  <c r="K115" i="2"/>
  <c r="J115" i="2"/>
  <c r="I115" i="2"/>
  <c r="H115" i="2"/>
  <c r="G115" i="2"/>
  <c r="F115" i="2"/>
  <c r="E115" i="2"/>
  <c r="GD111" i="2"/>
  <c r="GC111" i="2"/>
  <c r="GB111" i="2"/>
  <c r="GA111" i="2"/>
  <c r="FZ111" i="2"/>
  <c r="FY111" i="2"/>
  <c r="FX111" i="2"/>
  <c r="FW111" i="2"/>
  <c r="FV111" i="2"/>
  <c r="FU111" i="2"/>
  <c r="FT111" i="2"/>
  <c r="FS111" i="2"/>
  <c r="FR111" i="2"/>
  <c r="FQ111" i="2"/>
  <c r="FP111" i="2"/>
  <c r="FO111" i="2"/>
  <c r="FN111" i="2"/>
  <c r="FM111" i="2"/>
  <c r="FL111" i="2"/>
  <c r="FK111" i="2"/>
  <c r="FJ111" i="2"/>
  <c r="FI111" i="2"/>
  <c r="FH111" i="2"/>
  <c r="FG111" i="2"/>
  <c r="FF111" i="2"/>
  <c r="FE111" i="2"/>
  <c r="FD111" i="2"/>
  <c r="FC111" i="2"/>
  <c r="FB111" i="2"/>
  <c r="FA111" i="2"/>
  <c r="EZ111" i="2"/>
  <c r="EY111" i="2"/>
  <c r="EX111" i="2"/>
  <c r="EW111" i="2"/>
  <c r="EV111" i="2"/>
  <c r="EU111" i="2"/>
  <c r="ET111" i="2"/>
  <c r="ES111" i="2"/>
  <c r="ER111" i="2"/>
  <c r="EQ111" i="2"/>
  <c r="EP111" i="2"/>
  <c r="EO111" i="2"/>
  <c r="EN111" i="2"/>
  <c r="EM111" i="2"/>
  <c r="EL111" i="2"/>
  <c r="EK111" i="2"/>
  <c r="EJ111" i="2"/>
  <c r="EI111" i="2"/>
  <c r="EH111" i="2"/>
  <c r="EG111" i="2"/>
  <c r="EF111" i="2"/>
  <c r="EE111" i="2"/>
  <c r="ED111" i="2"/>
  <c r="EC111" i="2"/>
  <c r="EB111" i="2"/>
  <c r="EA111" i="2"/>
  <c r="DZ111" i="2"/>
  <c r="DY111" i="2"/>
  <c r="DX111" i="2"/>
  <c r="DW111" i="2"/>
  <c r="DV111" i="2"/>
  <c r="DU111" i="2"/>
  <c r="DT111" i="2"/>
  <c r="DS111" i="2"/>
  <c r="DR111" i="2"/>
  <c r="DQ111" i="2"/>
  <c r="DP111" i="2"/>
  <c r="DO111" i="2"/>
  <c r="DN111" i="2"/>
  <c r="DM111" i="2"/>
  <c r="DL111" i="2"/>
  <c r="DK111" i="2"/>
  <c r="DJ111" i="2"/>
  <c r="DI111" i="2"/>
  <c r="DH111" i="2"/>
  <c r="DG111" i="2"/>
  <c r="DF111" i="2"/>
  <c r="DE111" i="2"/>
  <c r="DD111" i="2"/>
  <c r="DC111" i="2"/>
  <c r="DB111" i="2"/>
  <c r="DA111" i="2"/>
  <c r="CZ111" i="2"/>
  <c r="CY111" i="2"/>
  <c r="CX111" i="2"/>
  <c r="CW111" i="2"/>
  <c r="CV111" i="2"/>
  <c r="CU111" i="2"/>
  <c r="CT111" i="2"/>
  <c r="CS111" i="2"/>
  <c r="CR111" i="2"/>
  <c r="CQ111" i="2"/>
  <c r="CP111" i="2"/>
  <c r="CO111" i="2"/>
  <c r="CN111" i="2"/>
  <c r="CM111" i="2"/>
  <c r="CL111" i="2"/>
  <c r="CK111" i="2"/>
  <c r="CJ111" i="2"/>
  <c r="CI111" i="2"/>
  <c r="CH111" i="2"/>
  <c r="CG111" i="2"/>
  <c r="CF111" i="2"/>
  <c r="CE111" i="2"/>
  <c r="CD111" i="2"/>
  <c r="CC111" i="2"/>
  <c r="CB111" i="2"/>
  <c r="CA111" i="2"/>
  <c r="BZ111" i="2"/>
  <c r="BY111" i="2"/>
  <c r="BX111" i="2"/>
  <c r="BW111" i="2"/>
  <c r="BV111" i="2"/>
  <c r="BU111" i="2"/>
  <c r="BT111" i="2"/>
  <c r="BS111" i="2"/>
  <c r="BR111" i="2"/>
  <c r="BQ111" i="2"/>
  <c r="BP111" i="2"/>
  <c r="BO111" i="2"/>
  <c r="BN111" i="2"/>
  <c r="BM111" i="2"/>
  <c r="BL111" i="2"/>
  <c r="BK111" i="2"/>
  <c r="BJ111" i="2"/>
  <c r="BI111" i="2"/>
  <c r="BH111" i="2"/>
  <c r="BG111" i="2"/>
  <c r="BF111" i="2"/>
  <c r="BE111" i="2"/>
  <c r="BD111" i="2"/>
  <c r="BC111" i="2"/>
  <c r="BB111" i="2"/>
  <c r="BA111" i="2"/>
  <c r="AZ111" i="2"/>
  <c r="AY111" i="2"/>
  <c r="AX111" i="2"/>
  <c r="AW111" i="2"/>
  <c r="AV111" i="2"/>
  <c r="AU111" i="2"/>
  <c r="AT111" i="2"/>
  <c r="AS111" i="2"/>
  <c r="AR111" i="2"/>
  <c r="AQ111" i="2"/>
  <c r="AP111" i="2"/>
  <c r="AO111" i="2"/>
  <c r="AN111" i="2"/>
  <c r="AM111" i="2"/>
  <c r="AL111" i="2"/>
  <c r="AK111" i="2"/>
  <c r="AJ111" i="2"/>
  <c r="AI111" i="2"/>
  <c r="AH111" i="2"/>
  <c r="AG111" i="2"/>
  <c r="AF111" i="2"/>
  <c r="AE111" i="2"/>
  <c r="AD111" i="2"/>
  <c r="AC111" i="2"/>
  <c r="AB111" i="2"/>
  <c r="AA111" i="2"/>
  <c r="Z111" i="2"/>
  <c r="Y111" i="2"/>
  <c r="X111" i="2"/>
  <c r="W111" i="2"/>
  <c r="V111" i="2"/>
  <c r="U111" i="2"/>
  <c r="T111" i="2"/>
  <c r="S111" i="2"/>
  <c r="R111" i="2"/>
  <c r="Q111" i="2"/>
  <c r="P111" i="2"/>
  <c r="O111" i="2"/>
  <c r="N111" i="2"/>
  <c r="M111" i="2"/>
  <c r="L111" i="2"/>
  <c r="K111" i="2"/>
  <c r="J111" i="2"/>
  <c r="I111" i="2"/>
  <c r="H111" i="2"/>
  <c r="G111" i="2"/>
  <c r="F111" i="2"/>
  <c r="E111" i="2"/>
  <c r="GD101" i="2"/>
  <c r="GC101" i="2"/>
  <c r="GB101" i="2"/>
  <c r="GA101" i="2"/>
  <c r="FZ101" i="2"/>
  <c r="FY101" i="2"/>
  <c r="FX101" i="2"/>
  <c r="FW101" i="2"/>
  <c r="FV101" i="2"/>
  <c r="FU101" i="2"/>
  <c r="FT101" i="2"/>
  <c r="FS101" i="2"/>
  <c r="FR101" i="2"/>
  <c r="FQ101" i="2"/>
  <c r="FP101" i="2"/>
  <c r="FO101" i="2"/>
  <c r="FN101" i="2"/>
  <c r="FM101" i="2"/>
  <c r="FL101" i="2"/>
  <c r="FK101" i="2"/>
  <c r="FJ101" i="2"/>
  <c r="FI101" i="2"/>
  <c r="FH101" i="2"/>
  <c r="FG101" i="2"/>
  <c r="FF101" i="2"/>
  <c r="FE101" i="2"/>
  <c r="FD101" i="2"/>
  <c r="FC101" i="2"/>
  <c r="FB101" i="2"/>
  <c r="FA101" i="2"/>
  <c r="EZ101" i="2"/>
  <c r="EY101" i="2"/>
  <c r="EX101" i="2"/>
  <c r="EW101" i="2"/>
  <c r="EV101" i="2"/>
  <c r="EU101" i="2"/>
  <c r="ET101" i="2"/>
  <c r="ES101" i="2"/>
  <c r="ER101" i="2"/>
  <c r="EQ101" i="2"/>
  <c r="EP101" i="2"/>
  <c r="EO101" i="2"/>
  <c r="EN101" i="2"/>
  <c r="EM101" i="2"/>
  <c r="EL101" i="2"/>
  <c r="EK101" i="2"/>
  <c r="EJ101" i="2"/>
  <c r="EI101" i="2"/>
  <c r="EH101" i="2"/>
  <c r="EG101" i="2"/>
  <c r="EF101" i="2"/>
  <c r="EE101" i="2"/>
  <c r="ED101" i="2"/>
  <c r="EC101" i="2"/>
  <c r="EB101" i="2"/>
  <c r="EA101" i="2"/>
  <c r="DZ101" i="2"/>
  <c r="DY101" i="2"/>
  <c r="DX101" i="2"/>
  <c r="DW101" i="2"/>
  <c r="DV101" i="2"/>
  <c r="DU101" i="2"/>
  <c r="DT101" i="2"/>
  <c r="DS101" i="2"/>
  <c r="DR101" i="2"/>
  <c r="DQ101" i="2"/>
  <c r="DP101" i="2"/>
  <c r="DO101" i="2"/>
  <c r="DN101" i="2"/>
  <c r="DM101" i="2"/>
  <c r="DL101" i="2"/>
  <c r="DK101" i="2"/>
  <c r="DJ101" i="2"/>
  <c r="DI101" i="2"/>
  <c r="DH101" i="2"/>
  <c r="DG101" i="2"/>
  <c r="DF101" i="2"/>
  <c r="DE101" i="2"/>
  <c r="DD101" i="2"/>
  <c r="DC101" i="2"/>
  <c r="DB101" i="2"/>
  <c r="DA101" i="2"/>
  <c r="CZ101" i="2"/>
  <c r="CY101" i="2"/>
  <c r="CX101" i="2"/>
  <c r="CW101" i="2"/>
  <c r="CV101" i="2"/>
  <c r="CU101" i="2"/>
  <c r="CT101" i="2"/>
  <c r="CS101" i="2"/>
  <c r="CR101" i="2"/>
  <c r="CQ101" i="2"/>
  <c r="CP101" i="2"/>
  <c r="CO101" i="2"/>
  <c r="CN101" i="2"/>
  <c r="CM101" i="2"/>
  <c r="CL101" i="2"/>
  <c r="CK101" i="2"/>
  <c r="CJ101" i="2"/>
  <c r="CI101" i="2"/>
  <c r="CH101" i="2"/>
  <c r="CG101" i="2"/>
  <c r="CF101" i="2"/>
  <c r="CE101" i="2"/>
  <c r="CD101" i="2"/>
  <c r="CC101" i="2"/>
  <c r="CB101" i="2"/>
  <c r="CA101" i="2"/>
  <c r="BZ101" i="2"/>
  <c r="BY101" i="2"/>
  <c r="BX101" i="2"/>
  <c r="BW101" i="2"/>
  <c r="BV101" i="2"/>
  <c r="BU101" i="2"/>
  <c r="BT101" i="2"/>
  <c r="BS101" i="2"/>
  <c r="BR101" i="2"/>
  <c r="BQ101" i="2"/>
  <c r="BP101" i="2"/>
  <c r="BO101" i="2"/>
  <c r="BN101" i="2"/>
  <c r="BM101" i="2"/>
  <c r="BL101" i="2"/>
  <c r="BK101" i="2"/>
  <c r="BJ101" i="2"/>
  <c r="BI101" i="2"/>
  <c r="BH101" i="2"/>
  <c r="BG101" i="2"/>
  <c r="BF101" i="2"/>
  <c r="BE101" i="2"/>
  <c r="BD101" i="2"/>
  <c r="BC101" i="2"/>
  <c r="BB101" i="2"/>
  <c r="BA101" i="2"/>
  <c r="AZ101" i="2"/>
  <c r="AY101" i="2"/>
  <c r="AX101" i="2"/>
  <c r="AW101" i="2"/>
  <c r="AV101" i="2"/>
  <c r="AU101" i="2"/>
  <c r="AT101" i="2"/>
  <c r="AS101" i="2"/>
  <c r="AR101" i="2"/>
  <c r="AQ101" i="2"/>
  <c r="AP101" i="2"/>
  <c r="AO101" i="2"/>
  <c r="AN101" i="2"/>
  <c r="AM101" i="2"/>
  <c r="AL101" i="2"/>
  <c r="AK101" i="2"/>
  <c r="AJ101" i="2"/>
  <c r="AI101" i="2"/>
  <c r="AH101" i="2"/>
  <c r="AG101" i="2"/>
  <c r="AF101" i="2"/>
  <c r="AE101" i="2"/>
  <c r="AD101" i="2"/>
  <c r="AC101" i="2"/>
  <c r="AB101" i="2"/>
  <c r="AA101" i="2"/>
  <c r="Z101" i="2"/>
  <c r="Y101" i="2"/>
  <c r="X101" i="2"/>
  <c r="W101" i="2"/>
  <c r="V101" i="2"/>
  <c r="U101" i="2"/>
  <c r="T101" i="2"/>
  <c r="S101" i="2"/>
  <c r="R101" i="2"/>
  <c r="Q101" i="2"/>
  <c r="P101" i="2"/>
  <c r="O101" i="2"/>
  <c r="N101" i="2"/>
  <c r="M101" i="2"/>
  <c r="L101" i="2"/>
  <c r="K101" i="2"/>
  <c r="J101" i="2"/>
  <c r="I101" i="2"/>
  <c r="H101" i="2"/>
  <c r="G101" i="2"/>
  <c r="F101" i="2"/>
  <c r="E101" i="2"/>
  <c r="GD81" i="2"/>
  <c r="GC81" i="2"/>
  <c r="GB81" i="2"/>
  <c r="GA81" i="2"/>
  <c r="FZ81" i="2"/>
  <c r="FY81" i="2"/>
  <c r="FX81" i="2"/>
  <c r="FW81" i="2"/>
  <c r="FV81" i="2"/>
  <c r="FU81" i="2"/>
  <c r="FT81" i="2"/>
  <c r="FS81" i="2"/>
  <c r="FR81" i="2"/>
  <c r="FQ81" i="2"/>
  <c r="FP81" i="2"/>
  <c r="FO81" i="2"/>
  <c r="FN81" i="2"/>
  <c r="FM81" i="2"/>
  <c r="FL81" i="2"/>
  <c r="FK81" i="2"/>
  <c r="FJ81" i="2"/>
  <c r="FI81" i="2"/>
  <c r="FH81" i="2"/>
  <c r="FG81" i="2"/>
  <c r="FF81" i="2"/>
  <c r="FE81" i="2"/>
  <c r="FD81" i="2"/>
  <c r="FC81" i="2"/>
  <c r="FB81" i="2"/>
  <c r="FA81" i="2"/>
  <c r="EZ81" i="2"/>
  <c r="EY81" i="2"/>
  <c r="EX81" i="2"/>
  <c r="EW81" i="2"/>
  <c r="EV81" i="2"/>
  <c r="EU81" i="2"/>
  <c r="ET81" i="2"/>
  <c r="ES81" i="2"/>
  <c r="ER81" i="2"/>
  <c r="EQ81" i="2"/>
  <c r="EP81" i="2"/>
  <c r="EO81" i="2"/>
  <c r="EN81" i="2"/>
  <c r="EM81" i="2"/>
  <c r="EL81" i="2"/>
  <c r="EK81" i="2"/>
  <c r="EJ81" i="2"/>
  <c r="EI81" i="2"/>
  <c r="EH81" i="2"/>
  <c r="EG81" i="2"/>
  <c r="EF81" i="2"/>
  <c r="EE81" i="2"/>
  <c r="ED81" i="2"/>
  <c r="EC81" i="2"/>
  <c r="EB81" i="2"/>
  <c r="EA81" i="2"/>
  <c r="DZ81" i="2"/>
  <c r="DY81" i="2"/>
  <c r="DX81" i="2"/>
  <c r="DW81" i="2"/>
  <c r="DV81" i="2"/>
  <c r="DU81" i="2"/>
  <c r="DT81" i="2"/>
  <c r="DS81" i="2"/>
  <c r="DR81" i="2"/>
  <c r="DQ81" i="2"/>
  <c r="DP81" i="2"/>
  <c r="DO81" i="2"/>
  <c r="DN81" i="2"/>
  <c r="DM81" i="2"/>
  <c r="DL81" i="2"/>
  <c r="DK81" i="2"/>
  <c r="DJ81" i="2"/>
  <c r="DI81" i="2"/>
  <c r="DH81" i="2"/>
  <c r="DG81" i="2"/>
  <c r="DF81" i="2"/>
  <c r="DE81" i="2"/>
  <c r="DD81" i="2"/>
  <c r="DC81" i="2"/>
  <c r="DB81" i="2"/>
  <c r="DA81" i="2"/>
  <c r="CZ81" i="2"/>
  <c r="CY81" i="2"/>
  <c r="CX81" i="2"/>
  <c r="CW81" i="2"/>
  <c r="CV81" i="2"/>
  <c r="CU81" i="2"/>
  <c r="CT81" i="2"/>
  <c r="CS81" i="2"/>
  <c r="CR81" i="2"/>
  <c r="CQ81" i="2"/>
  <c r="CP81" i="2"/>
  <c r="CO81" i="2"/>
  <c r="CN81" i="2"/>
  <c r="CM81" i="2"/>
  <c r="CL81" i="2"/>
  <c r="CK81" i="2"/>
  <c r="CJ81" i="2"/>
  <c r="CI81" i="2"/>
  <c r="CH81" i="2"/>
  <c r="CG81" i="2"/>
  <c r="CF81" i="2"/>
  <c r="CE81" i="2"/>
  <c r="CD81" i="2"/>
  <c r="CC81" i="2"/>
  <c r="CB81" i="2"/>
  <c r="CA81" i="2"/>
  <c r="BZ81" i="2"/>
  <c r="BY81" i="2"/>
  <c r="BX81" i="2"/>
  <c r="BW81" i="2"/>
  <c r="BV81" i="2"/>
  <c r="BU81" i="2"/>
  <c r="BT81" i="2"/>
  <c r="BS81" i="2"/>
  <c r="BR81" i="2"/>
  <c r="BQ81" i="2"/>
  <c r="BP81" i="2"/>
  <c r="BO81" i="2"/>
  <c r="BN81" i="2"/>
  <c r="BM81" i="2"/>
  <c r="BL81" i="2"/>
  <c r="BK81" i="2"/>
  <c r="BJ81" i="2"/>
  <c r="BI81" i="2"/>
  <c r="BH81" i="2"/>
  <c r="BG81" i="2"/>
  <c r="BF81" i="2"/>
  <c r="BE81" i="2"/>
  <c r="BD81" i="2"/>
  <c r="BC81" i="2"/>
  <c r="BB81" i="2"/>
  <c r="BA81" i="2"/>
  <c r="AZ81" i="2"/>
  <c r="AY81" i="2"/>
  <c r="AX81" i="2"/>
  <c r="AW81" i="2"/>
  <c r="AV81" i="2"/>
  <c r="AU81" i="2"/>
  <c r="AT81" i="2"/>
  <c r="AS81" i="2"/>
  <c r="AR81" i="2"/>
  <c r="AQ81" i="2"/>
  <c r="AP81" i="2"/>
  <c r="AO81" i="2"/>
  <c r="AN81" i="2"/>
  <c r="AM81" i="2"/>
  <c r="AL81" i="2"/>
  <c r="AK81" i="2"/>
  <c r="AJ81" i="2"/>
  <c r="AI81" i="2"/>
  <c r="AH81" i="2"/>
  <c r="AG81" i="2"/>
  <c r="AF81" i="2"/>
  <c r="AE81" i="2"/>
  <c r="AD81" i="2"/>
  <c r="AC81" i="2"/>
  <c r="AB81" i="2"/>
  <c r="AA81" i="2"/>
  <c r="Z81" i="2"/>
  <c r="Y81" i="2"/>
  <c r="X81" i="2"/>
  <c r="W81" i="2"/>
  <c r="V81" i="2"/>
  <c r="U81" i="2"/>
  <c r="T81" i="2"/>
  <c r="S81" i="2"/>
  <c r="R81" i="2"/>
  <c r="Q81" i="2"/>
  <c r="P81" i="2"/>
  <c r="O81" i="2"/>
  <c r="N81" i="2"/>
  <c r="M81" i="2"/>
  <c r="L81" i="2"/>
  <c r="K81" i="2"/>
  <c r="J81" i="2"/>
  <c r="I81" i="2"/>
  <c r="H81" i="2"/>
  <c r="G81" i="2"/>
  <c r="F81" i="2"/>
  <c r="E81" i="2"/>
  <c r="GD69" i="2"/>
  <c r="GC69" i="2"/>
  <c r="GB69" i="2"/>
  <c r="GA69" i="2"/>
  <c r="FZ69" i="2"/>
  <c r="FY69" i="2"/>
  <c r="FX69" i="2"/>
  <c r="FW69" i="2"/>
  <c r="FV69" i="2"/>
  <c r="FU69" i="2"/>
  <c r="FT69" i="2"/>
  <c r="FS69" i="2"/>
  <c r="FR69" i="2"/>
  <c r="FQ69" i="2"/>
  <c r="FP69" i="2"/>
  <c r="FO69" i="2"/>
  <c r="FN69" i="2"/>
  <c r="FM69" i="2"/>
  <c r="FL69" i="2"/>
  <c r="FK69" i="2"/>
  <c r="FJ69" i="2"/>
  <c r="FI69" i="2"/>
  <c r="FH69" i="2"/>
  <c r="FG69" i="2"/>
  <c r="FF69" i="2"/>
  <c r="FE69" i="2"/>
  <c r="FD69" i="2"/>
  <c r="FC69" i="2"/>
  <c r="FB69" i="2"/>
  <c r="FA69" i="2"/>
  <c r="EZ69" i="2"/>
  <c r="EY69" i="2"/>
  <c r="EX69" i="2"/>
  <c r="EW69" i="2"/>
  <c r="EV69" i="2"/>
  <c r="EU69" i="2"/>
  <c r="ET69" i="2"/>
  <c r="ES69" i="2"/>
  <c r="ER69" i="2"/>
  <c r="EQ69" i="2"/>
  <c r="EP69" i="2"/>
  <c r="EO69" i="2"/>
  <c r="EN69" i="2"/>
  <c r="EM69" i="2"/>
  <c r="EL69" i="2"/>
  <c r="EK69" i="2"/>
  <c r="EJ69" i="2"/>
  <c r="EI69" i="2"/>
  <c r="EH69" i="2"/>
  <c r="EG69" i="2"/>
  <c r="EF69" i="2"/>
  <c r="EE69" i="2"/>
  <c r="ED69" i="2"/>
  <c r="EC69" i="2"/>
  <c r="EB69" i="2"/>
  <c r="EA69" i="2"/>
  <c r="DZ69" i="2"/>
  <c r="DY69" i="2"/>
  <c r="DX69" i="2"/>
  <c r="DW69" i="2"/>
  <c r="DV69" i="2"/>
  <c r="DU69" i="2"/>
  <c r="DT69" i="2"/>
  <c r="DS69" i="2"/>
  <c r="DR69" i="2"/>
  <c r="DQ69" i="2"/>
  <c r="DP69" i="2"/>
  <c r="DO69" i="2"/>
  <c r="DN69" i="2"/>
  <c r="DM69" i="2"/>
  <c r="DL69" i="2"/>
  <c r="DK69" i="2"/>
  <c r="DJ69" i="2"/>
  <c r="DI69" i="2"/>
  <c r="DH69" i="2"/>
  <c r="DG69" i="2"/>
  <c r="DF69" i="2"/>
  <c r="DE69" i="2"/>
  <c r="DD69" i="2"/>
  <c r="DC69" i="2"/>
  <c r="DB69" i="2"/>
  <c r="DA69" i="2"/>
  <c r="CZ69" i="2"/>
  <c r="CY69" i="2"/>
  <c r="CX69" i="2"/>
  <c r="CW69" i="2"/>
  <c r="CV69" i="2"/>
  <c r="CU69" i="2"/>
  <c r="CT69" i="2"/>
  <c r="CS69" i="2"/>
  <c r="CR69" i="2"/>
  <c r="CQ69" i="2"/>
  <c r="CP69" i="2"/>
  <c r="CO69" i="2"/>
  <c r="CN69" i="2"/>
  <c r="CM69" i="2"/>
  <c r="CL69" i="2"/>
  <c r="CK69" i="2"/>
  <c r="CJ69" i="2"/>
  <c r="CI69" i="2"/>
  <c r="CH69" i="2"/>
  <c r="CG69" i="2"/>
  <c r="CF69" i="2"/>
  <c r="CE69" i="2"/>
  <c r="CD69" i="2"/>
  <c r="CC69" i="2"/>
  <c r="CB69" i="2"/>
  <c r="CA69" i="2"/>
  <c r="BZ69" i="2"/>
  <c r="BY69" i="2"/>
  <c r="BX69" i="2"/>
  <c r="BW69" i="2"/>
  <c r="BV69" i="2"/>
  <c r="BU69" i="2"/>
  <c r="BT69" i="2"/>
  <c r="BS69" i="2"/>
  <c r="BR69" i="2"/>
  <c r="BQ69" i="2"/>
  <c r="BP69" i="2"/>
  <c r="BO69" i="2"/>
  <c r="BN69" i="2"/>
  <c r="BM69" i="2"/>
  <c r="BL69" i="2"/>
  <c r="BK69" i="2"/>
  <c r="BJ69" i="2"/>
  <c r="BI69" i="2"/>
  <c r="BH69" i="2"/>
  <c r="BG69" i="2"/>
  <c r="BF69" i="2"/>
  <c r="BE69" i="2"/>
  <c r="BD69" i="2"/>
  <c r="BC69" i="2"/>
  <c r="BB69" i="2"/>
  <c r="BA69" i="2"/>
  <c r="AZ69" i="2"/>
  <c r="AY69" i="2"/>
  <c r="AX69" i="2"/>
  <c r="AW69" i="2"/>
  <c r="AV69" i="2"/>
  <c r="AU69" i="2"/>
  <c r="AT69" i="2"/>
  <c r="AS69" i="2"/>
  <c r="AR69" i="2"/>
  <c r="AQ69" i="2"/>
  <c r="AP69" i="2"/>
  <c r="AO69" i="2"/>
  <c r="AN69" i="2"/>
  <c r="AM69" i="2"/>
  <c r="AL69" i="2"/>
  <c r="AK69" i="2"/>
  <c r="AJ69" i="2"/>
  <c r="AI69" i="2"/>
  <c r="AH69" i="2"/>
  <c r="AG69" i="2"/>
  <c r="AF69" i="2"/>
  <c r="AE69" i="2"/>
  <c r="AD69" i="2"/>
  <c r="AC69" i="2"/>
  <c r="AB69" i="2"/>
  <c r="AA69" i="2"/>
  <c r="Z69" i="2"/>
  <c r="Y69" i="2"/>
  <c r="X69" i="2"/>
  <c r="W69" i="2"/>
  <c r="V69" i="2"/>
  <c r="U69" i="2"/>
  <c r="T69" i="2"/>
  <c r="S69" i="2"/>
  <c r="R69" i="2"/>
  <c r="Q69" i="2"/>
  <c r="P69" i="2"/>
  <c r="O69" i="2"/>
  <c r="N69" i="2"/>
  <c r="M69" i="2"/>
  <c r="L69" i="2"/>
  <c r="K69" i="2"/>
  <c r="J69" i="2"/>
  <c r="I69" i="2"/>
  <c r="H69" i="2"/>
  <c r="G69" i="2"/>
  <c r="F69" i="2"/>
  <c r="E69" i="2"/>
  <c r="GD66" i="2"/>
  <c r="GC66" i="2"/>
  <c r="GB66" i="2"/>
  <c r="GA66" i="2"/>
  <c r="FZ66" i="2"/>
  <c r="FY66" i="2"/>
  <c r="FX66" i="2"/>
  <c r="FW66" i="2"/>
  <c r="FV66" i="2"/>
  <c r="FU66" i="2"/>
  <c r="FT66" i="2"/>
  <c r="FS66" i="2"/>
  <c r="FR66" i="2"/>
  <c r="FQ66" i="2"/>
  <c r="FP66" i="2"/>
  <c r="FO66" i="2"/>
  <c r="FN66" i="2"/>
  <c r="FM66" i="2"/>
  <c r="FL66" i="2"/>
  <c r="FK66" i="2"/>
  <c r="FJ66" i="2"/>
  <c r="FI66" i="2"/>
  <c r="FH66" i="2"/>
  <c r="FG66" i="2"/>
  <c r="FF66" i="2"/>
  <c r="FE66" i="2"/>
  <c r="FD66" i="2"/>
  <c r="FC66" i="2"/>
  <c r="FB66" i="2"/>
  <c r="FA66" i="2"/>
  <c r="EZ66" i="2"/>
  <c r="EY66" i="2"/>
  <c r="EX66" i="2"/>
  <c r="EW66" i="2"/>
  <c r="EV66" i="2"/>
  <c r="EU66" i="2"/>
  <c r="ET66" i="2"/>
  <c r="ES66" i="2"/>
  <c r="ER66" i="2"/>
  <c r="EQ66" i="2"/>
  <c r="EP66" i="2"/>
  <c r="EO66" i="2"/>
  <c r="EN66" i="2"/>
  <c r="EM66" i="2"/>
  <c r="EL66" i="2"/>
  <c r="EK66" i="2"/>
  <c r="EJ66" i="2"/>
  <c r="EI66" i="2"/>
  <c r="EH66" i="2"/>
  <c r="EG66" i="2"/>
  <c r="EF66" i="2"/>
  <c r="EE66" i="2"/>
  <c r="ED66" i="2"/>
  <c r="EC66" i="2"/>
  <c r="EB66" i="2"/>
  <c r="EA66" i="2"/>
  <c r="DZ66" i="2"/>
  <c r="DY66" i="2"/>
  <c r="DX66" i="2"/>
  <c r="DW66" i="2"/>
  <c r="DV66" i="2"/>
  <c r="DU66" i="2"/>
  <c r="DT66" i="2"/>
  <c r="DS66" i="2"/>
  <c r="DR66" i="2"/>
  <c r="DQ66" i="2"/>
  <c r="DP66" i="2"/>
  <c r="DO66" i="2"/>
  <c r="DN66" i="2"/>
  <c r="DM66" i="2"/>
  <c r="DL66" i="2"/>
  <c r="DK66" i="2"/>
  <c r="DJ66" i="2"/>
  <c r="DI66" i="2"/>
  <c r="DH66" i="2"/>
  <c r="DG66" i="2"/>
  <c r="DF66" i="2"/>
  <c r="DE66" i="2"/>
  <c r="DD66" i="2"/>
  <c r="DC66" i="2"/>
  <c r="DB66" i="2"/>
  <c r="DA66" i="2"/>
  <c r="CZ66" i="2"/>
  <c r="CY66" i="2"/>
  <c r="CX66" i="2"/>
  <c r="CW66" i="2"/>
  <c r="CV66" i="2"/>
  <c r="CU66" i="2"/>
  <c r="CT66" i="2"/>
  <c r="CS66" i="2"/>
  <c r="CR66" i="2"/>
  <c r="CQ66" i="2"/>
  <c r="CP66" i="2"/>
  <c r="CO66" i="2"/>
  <c r="CN66" i="2"/>
  <c r="CM66" i="2"/>
  <c r="CL66" i="2"/>
  <c r="CK66" i="2"/>
  <c r="CJ66" i="2"/>
  <c r="CI66" i="2"/>
  <c r="CH66" i="2"/>
  <c r="CG66" i="2"/>
  <c r="CF66" i="2"/>
  <c r="CE66" i="2"/>
  <c r="CD66" i="2"/>
  <c r="CC66" i="2"/>
  <c r="CB66" i="2"/>
  <c r="CA66" i="2"/>
  <c r="BZ66" i="2"/>
  <c r="BY66" i="2"/>
  <c r="BX66" i="2"/>
  <c r="BW66" i="2"/>
  <c r="BV66" i="2"/>
  <c r="BU66" i="2"/>
  <c r="BT66" i="2"/>
  <c r="BS66" i="2"/>
  <c r="BR66" i="2"/>
  <c r="BQ66" i="2"/>
  <c r="BP66" i="2"/>
  <c r="BO66" i="2"/>
  <c r="BN66" i="2"/>
  <c r="BM66" i="2"/>
  <c r="BL66" i="2"/>
  <c r="BK66" i="2"/>
  <c r="BJ66" i="2"/>
  <c r="BI66" i="2"/>
  <c r="BH66" i="2"/>
  <c r="BG66" i="2"/>
  <c r="BF66" i="2"/>
  <c r="BE66" i="2"/>
  <c r="BD66" i="2"/>
  <c r="BC66" i="2"/>
  <c r="BB66" i="2"/>
  <c r="BA66" i="2"/>
  <c r="AZ66" i="2"/>
  <c r="AY66" i="2"/>
  <c r="AX66" i="2"/>
  <c r="AW66" i="2"/>
  <c r="AV66" i="2"/>
  <c r="AU66" i="2"/>
  <c r="AT66" i="2"/>
  <c r="AS66" i="2"/>
  <c r="AR66" i="2"/>
  <c r="AQ66" i="2"/>
  <c r="AP66" i="2"/>
  <c r="AO66" i="2"/>
  <c r="AN66" i="2"/>
  <c r="AM66" i="2"/>
  <c r="AL66" i="2"/>
  <c r="AK66" i="2"/>
  <c r="AJ66" i="2"/>
  <c r="AI66" i="2"/>
  <c r="AH66" i="2"/>
  <c r="AG66" i="2"/>
  <c r="AF66" i="2"/>
  <c r="AE66" i="2"/>
  <c r="AD66" i="2"/>
  <c r="AC66" i="2"/>
  <c r="AB66" i="2"/>
  <c r="AA66" i="2"/>
  <c r="Z66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F66" i="2"/>
  <c r="E66" i="2"/>
  <c r="GD58" i="2"/>
  <c r="GC58" i="2"/>
  <c r="GB58" i="2"/>
  <c r="GA58" i="2"/>
  <c r="FZ58" i="2"/>
  <c r="FY58" i="2"/>
  <c r="FX58" i="2"/>
  <c r="FW58" i="2"/>
  <c r="FV58" i="2"/>
  <c r="FU58" i="2"/>
  <c r="FT58" i="2"/>
  <c r="FS58" i="2"/>
  <c r="FR58" i="2"/>
  <c r="FQ58" i="2"/>
  <c r="FP58" i="2"/>
  <c r="FO58" i="2"/>
  <c r="FN58" i="2"/>
  <c r="FM58" i="2"/>
  <c r="FL58" i="2"/>
  <c r="FK58" i="2"/>
  <c r="FJ58" i="2"/>
  <c r="FI58" i="2"/>
  <c r="FH58" i="2"/>
  <c r="FG58" i="2"/>
  <c r="FF58" i="2"/>
  <c r="FE58" i="2"/>
  <c r="FD58" i="2"/>
  <c r="FC58" i="2"/>
  <c r="FB58" i="2"/>
  <c r="FA58" i="2"/>
  <c r="EZ58" i="2"/>
  <c r="EY58" i="2"/>
  <c r="EX58" i="2"/>
  <c r="EW58" i="2"/>
  <c r="EV58" i="2"/>
  <c r="EU58" i="2"/>
  <c r="ET58" i="2"/>
  <c r="ES58" i="2"/>
  <c r="ER58" i="2"/>
  <c r="EQ58" i="2"/>
  <c r="EP58" i="2"/>
  <c r="EO58" i="2"/>
  <c r="EN58" i="2"/>
  <c r="EM58" i="2"/>
  <c r="EL58" i="2"/>
  <c r="EK58" i="2"/>
  <c r="EJ58" i="2"/>
  <c r="EI58" i="2"/>
  <c r="EH58" i="2"/>
  <c r="EG58" i="2"/>
  <c r="EF58" i="2"/>
  <c r="EE58" i="2"/>
  <c r="ED58" i="2"/>
  <c r="EC58" i="2"/>
  <c r="EB58" i="2"/>
  <c r="EA58" i="2"/>
  <c r="DZ58" i="2"/>
  <c r="DY58" i="2"/>
  <c r="DX58" i="2"/>
  <c r="DW58" i="2"/>
  <c r="DV58" i="2"/>
  <c r="DU58" i="2"/>
  <c r="DT58" i="2"/>
  <c r="DS58" i="2"/>
  <c r="DR58" i="2"/>
  <c r="DQ58" i="2"/>
  <c r="DP58" i="2"/>
  <c r="DO58" i="2"/>
  <c r="DN58" i="2"/>
  <c r="DM58" i="2"/>
  <c r="DL58" i="2"/>
  <c r="DK58" i="2"/>
  <c r="DJ58" i="2"/>
  <c r="DI58" i="2"/>
  <c r="DH58" i="2"/>
  <c r="DG58" i="2"/>
  <c r="DF58" i="2"/>
  <c r="DE58" i="2"/>
  <c r="DD58" i="2"/>
  <c r="DC58" i="2"/>
  <c r="DB58" i="2"/>
  <c r="DA58" i="2"/>
  <c r="CZ58" i="2"/>
  <c r="CY58" i="2"/>
  <c r="CX58" i="2"/>
  <c r="CW58" i="2"/>
  <c r="CV58" i="2"/>
  <c r="CU58" i="2"/>
  <c r="CT58" i="2"/>
  <c r="CS58" i="2"/>
  <c r="CR58" i="2"/>
  <c r="CQ58" i="2"/>
  <c r="CP58" i="2"/>
  <c r="CO58" i="2"/>
  <c r="CN58" i="2"/>
  <c r="CM58" i="2"/>
  <c r="CL58" i="2"/>
  <c r="CK58" i="2"/>
  <c r="CJ58" i="2"/>
  <c r="CI58" i="2"/>
  <c r="CH58" i="2"/>
  <c r="CG58" i="2"/>
  <c r="CF58" i="2"/>
  <c r="CE58" i="2"/>
  <c r="CD58" i="2"/>
  <c r="CC58" i="2"/>
  <c r="CB58" i="2"/>
  <c r="CA58" i="2"/>
  <c r="BZ58" i="2"/>
  <c r="BY58" i="2"/>
  <c r="BX58" i="2"/>
  <c r="BW58" i="2"/>
  <c r="BV58" i="2"/>
  <c r="BU58" i="2"/>
  <c r="BT58" i="2"/>
  <c r="BS58" i="2"/>
  <c r="BR58" i="2"/>
  <c r="BQ58" i="2"/>
  <c r="BP58" i="2"/>
  <c r="BO58" i="2"/>
  <c r="BN58" i="2"/>
  <c r="BM58" i="2"/>
  <c r="BL58" i="2"/>
  <c r="BK58" i="2"/>
  <c r="BJ58" i="2"/>
  <c r="BI58" i="2"/>
  <c r="BH58" i="2"/>
  <c r="BG58" i="2"/>
  <c r="BF58" i="2"/>
  <c r="BE58" i="2"/>
  <c r="BD58" i="2"/>
  <c r="BC58" i="2"/>
  <c r="BB58" i="2"/>
  <c r="BA58" i="2"/>
  <c r="AZ58" i="2"/>
  <c r="AY58" i="2"/>
  <c r="AX58" i="2"/>
  <c r="AW58" i="2"/>
  <c r="AV58" i="2"/>
  <c r="AU58" i="2"/>
  <c r="AT58" i="2"/>
  <c r="AS58" i="2"/>
  <c r="AR58" i="2"/>
  <c r="AQ58" i="2"/>
  <c r="AP58" i="2"/>
  <c r="AO58" i="2"/>
  <c r="AN58" i="2"/>
  <c r="AM58" i="2"/>
  <c r="AL58" i="2"/>
  <c r="AK58" i="2"/>
  <c r="AJ58" i="2"/>
  <c r="AI58" i="2"/>
  <c r="AH58" i="2"/>
  <c r="AG58" i="2"/>
  <c r="AF58" i="2"/>
  <c r="AE58" i="2"/>
  <c r="AD58" i="2"/>
  <c r="AC58" i="2"/>
  <c r="AB58" i="2"/>
  <c r="AA58" i="2"/>
  <c r="Z58" i="2"/>
  <c r="Y58" i="2"/>
  <c r="X58" i="2"/>
  <c r="W58" i="2"/>
  <c r="V58" i="2"/>
  <c r="U58" i="2"/>
  <c r="T58" i="2"/>
  <c r="S58" i="2"/>
  <c r="R58" i="2"/>
  <c r="Q58" i="2"/>
  <c r="P58" i="2"/>
  <c r="O58" i="2"/>
  <c r="N58" i="2"/>
  <c r="M58" i="2"/>
  <c r="L58" i="2"/>
  <c r="K58" i="2"/>
  <c r="J58" i="2"/>
  <c r="I58" i="2"/>
  <c r="H58" i="2"/>
  <c r="G58" i="2"/>
  <c r="F58" i="2"/>
  <c r="E58" i="2"/>
  <c r="GD52" i="2"/>
  <c r="GC52" i="2"/>
  <c r="GB52" i="2"/>
  <c r="GA52" i="2"/>
  <c r="FZ52" i="2"/>
  <c r="FY52" i="2"/>
  <c r="FX52" i="2"/>
  <c r="FW52" i="2"/>
  <c r="FV52" i="2"/>
  <c r="FU52" i="2"/>
  <c r="FT52" i="2"/>
  <c r="FS52" i="2"/>
  <c r="FR52" i="2"/>
  <c r="FQ52" i="2"/>
  <c r="FP52" i="2"/>
  <c r="FO52" i="2"/>
  <c r="FN52" i="2"/>
  <c r="FM52" i="2"/>
  <c r="FL52" i="2"/>
  <c r="FK52" i="2"/>
  <c r="FJ52" i="2"/>
  <c r="FI52" i="2"/>
  <c r="FH52" i="2"/>
  <c r="FG52" i="2"/>
  <c r="FF52" i="2"/>
  <c r="FE52" i="2"/>
  <c r="FD52" i="2"/>
  <c r="FC52" i="2"/>
  <c r="FB52" i="2"/>
  <c r="FA52" i="2"/>
  <c r="EZ52" i="2"/>
  <c r="EY52" i="2"/>
  <c r="EX52" i="2"/>
  <c r="EW52" i="2"/>
  <c r="EV52" i="2"/>
  <c r="EU52" i="2"/>
  <c r="ET52" i="2"/>
  <c r="ES52" i="2"/>
  <c r="ER52" i="2"/>
  <c r="EQ52" i="2"/>
  <c r="EP52" i="2"/>
  <c r="EO52" i="2"/>
  <c r="EN52" i="2"/>
  <c r="EM52" i="2"/>
  <c r="EL52" i="2"/>
  <c r="EK52" i="2"/>
  <c r="EJ52" i="2"/>
  <c r="EI52" i="2"/>
  <c r="EH52" i="2"/>
  <c r="EG52" i="2"/>
  <c r="EF52" i="2"/>
  <c r="EE52" i="2"/>
  <c r="ED52" i="2"/>
  <c r="EC52" i="2"/>
  <c r="EB52" i="2"/>
  <c r="EA52" i="2"/>
  <c r="DZ52" i="2"/>
  <c r="DY52" i="2"/>
  <c r="DX52" i="2"/>
  <c r="DW52" i="2"/>
  <c r="DV52" i="2"/>
  <c r="DU52" i="2"/>
  <c r="DT52" i="2"/>
  <c r="DS52" i="2"/>
  <c r="DR52" i="2"/>
  <c r="DQ52" i="2"/>
  <c r="DP52" i="2"/>
  <c r="DO52" i="2"/>
  <c r="DN52" i="2"/>
  <c r="DM52" i="2"/>
  <c r="DL52" i="2"/>
  <c r="DK52" i="2"/>
  <c r="DJ52" i="2"/>
  <c r="DI52" i="2"/>
  <c r="DH52" i="2"/>
  <c r="DG52" i="2"/>
  <c r="DF52" i="2"/>
  <c r="DE52" i="2"/>
  <c r="DD52" i="2"/>
  <c r="DC52" i="2"/>
  <c r="DB52" i="2"/>
  <c r="DA52" i="2"/>
  <c r="CZ52" i="2"/>
  <c r="CY52" i="2"/>
  <c r="CX52" i="2"/>
  <c r="CW52" i="2"/>
  <c r="CV52" i="2"/>
  <c r="CU52" i="2"/>
  <c r="CT52" i="2"/>
  <c r="CS52" i="2"/>
  <c r="CR52" i="2"/>
  <c r="CQ52" i="2"/>
  <c r="CP52" i="2"/>
  <c r="CO52" i="2"/>
  <c r="CN52" i="2"/>
  <c r="CM52" i="2"/>
  <c r="CL52" i="2"/>
  <c r="CK52" i="2"/>
  <c r="CJ52" i="2"/>
  <c r="CI52" i="2"/>
  <c r="CH52" i="2"/>
  <c r="CG52" i="2"/>
  <c r="CF52" i="2"/>
  <c r="CE52" i="2"/>
  <c r="CD52" i="2"/>
  <c r="CC52" i="2"/>
  <c r="CB52" i="2"/>
  <c r="CA52" i="2"/>
  <c r="BZ52" i="2"/>
  <c r="BY52" i="2"/>
  <c r="BX52" i="2"/>
  <c r="BW52" i="2"/>
  <c r="BV52" i="2"/>
  <c r="BU52" i="2"/>
  <c r="BT52" i="2"/>
  <c r="BS52" i="2"/>
  <c r="BR52" i="2"/>
  <c r="BQ52" i="2"/>
  <c r="BP52" i="2"/>
  <c r="BO52" i="2"/>
  <c r="BN52" i="2"/>
  <c r="BM52" i="2"/>
  <c r="BL52" i="2"/>
  <c r="BK52" i="2"/>
  <c r="BJ52" i="2"/>
  <c r="BI52" i="2"/>
  <c r="BH52" i="2"/>
  <c r="BG52" i="2"/>
  <c r="BF52" i="2"/>
  <c r="BE52" i="2"/>
  <c r="BD52" i="2"/>
  <c r="BC52" i="2"/>
  <c r="BB52" i="2"/>
  <c r="BA52" i="2"/>
  <c r="AZ52" i="2"/>
  <c r="AY52" i="2"/>
  <c r="AX52" i="2"/>
  <c r="AW52" i="2"/>
  <c r="AV52" i="2"/>
  <c r="AU52" i="2"/>
  <c r="AT52" i="2"/>
  <c r="AS52" i="2"/>
  <c r="AR52" i="2"/>
  <c r="AQ52" i="2"/>
  <c r="AP52" i="2"/>
  <c r="AO52" i="2"/>
  <c r="AN52" i="2"/>
  <c r="AM52" i="2"/>
  <c r="AL52" i="2"/>
  <c r="AK52" i="2"/>
  <c r="AJ52" i="2"/>
  <c r="AI52" i="2"/>
  <c r="AH52" i="2"/>
  <c r="AG52" i="2"/>
  <c r="AF52" i="2"/>
  <c r="AE52" i="2"/>
  <c r="AD52" i="2"/>
  <c r="AC52" i="2"/>
  <c r="AB52" i="2"/>
  <c r="AA52" i="2"/>
  <c r="Z52" i="2"/>
  <c r="Y52" i="2"/>
  <c r="X52" i="2"/>
  <c r="W52" i="2"/>
  <c r="V52" i="2"/>
  <c r="U52" i="2"/>
  <c r="T52" i="2"/>
  <c r="S52" i="2"/>
  <c r="R52" i="2"/>
  <c r="Q52" i="2"/>
  <c r="P52" i="2"/>
  <c r="O52" i="2"/>
  <c r="N52" i="2"/>
  <c r="M52" i="2"/>
  <c r="L52" i="2"/>
  <c r="K52" i="2"/>
  <c r="J52" i="2"/>
  <c r="I52" i="2"/>
  <c r="H52" i="2"/>
  <c r="G52" i="2"/>
  <c r="F52" i="2"/>
  <c r="E52" i="2"/>
  <c r="GD49" i="2"/>
  <c r="GC49" i="2"/>
  <c r="GB49" i="2"/>
  <c r="GA49" i="2"/>
  <c r="FZ49" i="2"/>
  <c r="FY49" i="2"/>
  <c r="FX49" i="2"/>
  <c r="FW49" i="2"/>
  <c r="FV49" i="2"/>
  <c r="FU49" i="2"/>
  <c r="FT49" i="2"/>
  <c r="FS49" i="2"/>
  <c r="FR49" i="2"/>
  <c r="FQ49" i="2"/>
  <c r="FP49" i="2"/>
  <c r="FO49" i="2"/>
  <c r="FN49" i="2"/>
  <c r="FM49" i="2"/>
  <c r="FL49" i="2"/>
  <c r="FK49" i="2"/>
  <c r="FJ49" i="2"/>
  <c r="FI49" i="2"/>
  <c r="FH49" i="2"/>
  <c r="FG49" i="2"/>
  <c r="FF49" i="2"/>
  <c r="FE49" i="2"/>
  <c r="FD49" i="2"/>
  <c r="FC49" i="2"/>
  <c r="FB49" i="2"/>
  <c r="FA49" i="2"/>
  <c r="EZ49" i="2"/>
  <c r="EY49" i="2"/>
  <c r="EX49" i="2"/>
  <c r="EW49" i="2"/>
  <c r="EV49" i="2"/>
  <c r="EU49" i="2"/>
  <c r="ET49" i="2"/>
  <c r="ES49" i="2"/>
  <c r="ER49" i="2"/>
  <c r="EQ49" i="2"/>
  <c r="EP49" i="2"/>
  <c r="EO49" i="2"/>
  <c r="EN49" i="2"/>
  <c r="EM49" i="2"/>
  <c r="EL49" i="2"/>
  <c r="EK49" i="2"/>
  <c r="EJ49" i="2"/>
  <c r="EI49" i="2"/>
  <c r="EH49" i="2"/>
  <c r="EG49" i="2"/>
  <c r="EF49" i="2"/>
  <c r="EE49" i="2"/>
  <c r="ED49" i="2"/>
  <c r="EC49" i="2"/>
  <c r="EB49" i="2"/>
  <c r="EA49" i="2"/>
  <c r="DZ49" i="2"/>
  <c r="DY49" i="2"/>
  <c r="DX49" i="2"/>
  <c r="DW49" i="2"/>
  <c r="DV49" i="2"/>
  <c r="DU49" i="2"/>
  <c r="DT49" i="2"/>
  <c r="DS49" i="2"/>
  <c r="DR49" i="2"/>
  <c r="DQ49" i="2"/>
  <c r="DP49" i="2"/>
  <c r="DO49" i="2"/>
  <c r="DN49" i="2"/>
  <c r="DM49" i="2"/>
  <c r="DL49" i="2"/>
  <c r="DK49" i="2"/>
  <c r="DJ49" i="2"/>
  <c r="DI49" i="2"/>
  <c r="DH49" i="2"/>
  <c r="DG49" i="2"/>
  <c r="DF49" i="2"/>
  <c r="DE49" i="2"/>
  <c r="DD49" i="2"/>
  <c r="DC49" i="2"/>
  <c r="DB49" i="2"/>
  <c r="DA49" i="2"/>
  <c r="CZ49" i="2"/>
  <c r="CY49" i="2"/>
  <c r="CX49" i="2"/>
  <c r="CW49" i="2"/>
  <c r="CV49" i="2"/>
  <c r="CU49" i="2"/>
  <c r="CT49" i="2"/>
  <c r="CS49" i="2"/>
  <c r="CR49" i="2"/>
  <c r="CQ49" i="2"/>
  <c r="CP49" i="2"/>
  <c r="CO49" i="2"/>
  <c r="CN49" i="2"/>
  <c r="CM49" i="2"/>
  <c r="CL49" i="2"/>
  <c r="CK49" i="2"/>
  <c r="CJ49" i="2"/>
  <c r="CI49" i="2"/>
  <c r="CH49" i="2"/>
  <c r="CG49" i="2"/>
  <c r="CF49" i="2"/>
  <c r="CE49" i="2"/>
  <c r="CD49" i="2"/>
  <c r="CC49" i="2"/>
  <c r="CB49" i="2"/>
  <c r="CA49" i="2"/>
  <c r="BZ49" i="2"/>
  <c r="BY49" i="2"/>
  <c r="BX49" i="2"/>
  <c r="BW49" i="2"/>
  <c r="BV49" i="2"/>
  <c r="BU49" i="2"/>
  <c r="BT49" i="2"/>
  <c r="BS49" i="2"/>
  <c r="BR49" i="2"/>
  <c r="BQ49" i="2"/>
  <c r="BP49" i="2"/>
  <c r="BO49" i="2"/>
  <c r="BN49" i="2"/>
  <c r="BM49" i="2"/>
  <c r="BL49" i="2"/>
  <c r="BK49" i="2"/>
  <c r="BJ49" i="2"/>
  <c r="BI49" i="2"/>
  <c r="BH49" i="2"/>
  <c r="BG49" i="2"/>
  <c r="BF49" i="2"/>
  <c r="BE49" i="2"/>
  <c r="BD49" i="2"/>
  <c r="BC49" i="2"/>
  <c r="BB49" i="2"/>
  <c r="BA49" i="2"/>
  <c r="AZ49" i="2"/>
  <c r="AY49" i="2"/>
  <c r="AX49" i="2"/>
  <c r="AW49" i="2"/>
  <c r="AV49" i="2"/>
  <c r="AU49" i="2"/>
  <c r="AT49" i="2"/>
  <c r="AS49" i="2"/>
  <c r="AR49" i="2"/>
  <c r="AQ49" i="2"/>
  <c r="AP49" i="2"/>
  <c r="AO49" i="2"/>
  <c r="AN49" i="2"/>
  <c r="AM49" i="2"/>
  <c r="AL49" i="2"/>
  <c r="AK49" i="2"/>
  <c r="AJ49" i="2"/>
  <c r="AI49" i="2"/>
  <c r="AH49" i="2"/>
  <c r="AG49" i="2"/>
  <c r="AF49" i="2"/>
  <c r="AE49" i="2"/>
  <c r="AD49" i="2"/>
  <c r="AC49" i="2"/>
  <c r="AB49" i="2"/>
  <c r="AA49" i="2"/>
  <c r="Z49" i="2"/>
  <c r="Y49" i="2"/>
  <c r="X49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G49" i="2"/>
  <c r="F49" i="2"/>
  <c r="E49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F42" i="2"/>
  <c r="E42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GD24" i="2"/>
  <c r="GC24" i="2"/>
  <c r="GB24" i="2"/>
  <c r="GA24" i="2"/>
  <c r="FZ24" i="2"/>
  <c r="FY24" i="2"/>
  <c r="FX24" i="2"/>
  <c r="FW24" i="2"/>
  <c r="FV24" i="2"/>
  <c r="FU24" i="2"/>
  <c r="FT24" i="2"/>
  <c r="FS24" i="2"/>
  <c r="FR24" i="2"/>
  <c r="FQ24" i="2"/>
  <c r="FP24" i="2"/>
  <c r="FO24" i="2"/>
  <c r="FN24" i="2"/>
  <c r="FM24" i="2"/>
  <c r="FL24" i="2"/>
  <c r="FK24" i="2"/>
  <c r="FJ24" i="2"/>
  <c r="FI24" i="2"/>
  <c r="FH24" i="2"/>
  <c r="FG24" i="2"/>
  <c r="FF24" i="2"/>
  <c r="FE24" i="2"/>
  <c r="FD24" i="2"/>
  <c r="FC24" i="2"/>
  <c r="FB24" i="2"/>
  <c r="FA24" i="2"/>
  <c r="EZ24" i="2"/>
  <c r="EY24" i="2"/>
  <c r="EX24" i="2"/>
  <c r="EW24" i="2"/>
  <c r="EV24" i="2"/>
  <c r="EU24" i="2"/>
  <c r="ET24" i="2"/>
  <c r="ES24" i="2"/>
  <c r="ER24" i="2"/>
  <c r="EQ24" i="2"/>
  <c r="EP24" i="2"/>
  <c r="EO24" i="2"/>
  <c r="EN24" i="2"/>
  <c r="EM24" i="2"/>
  <c r="EL24" i="2"/>
  <c r="EK24" i="2"/>
  <c r="EJ24" i="2"/>
  <c r="EI24" i="2"/>
  <c r="EH24" i="2"/>
  <c r="EG24" i="2"/>
  <c r="EF24" i="2"/>
  <c r="EE24" i="2"/>
  <c r="ED24" i="2"/>
  <c r="EC24" i="2"/>
  <c r="EB24" i="2"/>
  <c r="EA24" i="2"/>
  <c r="DZ24" i="2"/>
  <c r="DY24" i="2"/>
  <c r="DX24" i="2"/>
  <c r="DW24" i="2"/>
  <c r="DV24" i="2"/>
  <c r="DU24" i="2"/>
  <c r="DT24" i="2"/>
  <c r="DS24" i="2"/>
  <c r="DR24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GD19" i="2"/>
  <c r="GC19" i="2"/>
  <c r="GB19" i="2"/>
  <c r="GA19" i="2"/>
  <c r="FZ19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A19" i="2"/>
  <c r="EZ19" i="2"/>
  <c r="EY19" i="2"/>
  <c r="EX19" i="2"/>
  <c r="EW19" i="2"/>
  <c r="EV19" i="2"/>
  <c r="EU19" i="2"/>
  <c r="ET19" i="2"/>
  <c r="ES19" i="2"/>
  <c r="ER19" i="2"/>
  <c r="EQ19" i="2"/>
  <c r="EP19" i="2"/>
  <c r="EO19" i="2"/>
  <c r="EN19" i="2"/>
  <c r="EM19" i="2"/>
  <c r="EL19" i="2"/>
  <c r="EK19" i="2"/>
  <c r="EJ19" i="2"/>
  <c r="EI19" i="2"/>
  <c r="EH19" i="2"/>
  <c r="EG19" i="2"/>
  <c r="EF19" i="2"/>
  <c r="EE19" i="2"/>
  <c r="ED19" i="2"/>
  <c r="EC19" i="2"/>
  <c r="EB19" i="2"/>
  <c r="EA19" i="2"/>
  <c r="DZ19" i="2"/>
  <c r="DY19" i="2"/>
  <c r="DX19" i="2"/>
  <c r="DW19" i="2"/>
  <c r="DV19" i="2"/>
  <c r="DU19" i="2"/>
  <c r="DT19" i="2"/>
  <c r="DS19" i="2"/>
  <c r="DR19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GD12" i="2"/>
  <c r="GC12" i="2"/>
  <c r="GC10" i="2" s="1"/>
  <c r="GB12" i="2"/>
  <c r="GA12" i="2"/>
  <c r="FZ12" i="2"/>
  <c r="FZ10" i="2" s="1"/>
  <c r="FY12" i="2"/>
  <c r="FX12" i="2"/>
  <c r="FW12" i="2"/>
  <c r="FV12" i="2"/>
  <c r="FU12" i="2"/>
  <c r="FU10" i="2" s="1"/>
  <c r="FT12" i="2"/>
  <c r="FS12" i="2"/>
  <c r="FR12" i="2"/>
  <c r="FR10" i="2" s="1"/>
  <c r="FQ12" i="2"/>
  <c r="FP12" i="2"/>
  <c r="FO12" i="2"/>
  <c r="FN12" i="2"/>
  <c r="FM12" i="2"/>
  <c r="FM10" i="2" s="1"/>
  <c r="FL12" i="2"/>
  <c r="FK12" i="2"/>
  <c r="FJ12" i="2"/>
  <c r="FJ10" i="2" s="1"/>
  <c r="FI12" i="2"/>
  <c r="FH12" i="2"/>
  <c r="FG12" i="2"/>
  <c r="FF12" i="2"/>
  <c r="FE12" i="2"/>
  <c r="FE10" i="2" s="1"/>
  <c r="FD12" i="2"/>
  <c r="FC12" i="2"/>
  <c r="FB12" i="2"/>
  <c r="FB10" i="2" s="1"/>
  <c r="FA12" i="2"/>
  <c r="EZ12" i="2"/>
  <c r="EY12" i="2"/>
  <c r="EX12" i="2"/>
  <c r="EW12" i="2"/>
  <c r="EW10" i="2" s="1"/>
  <c r="EV12" i="2"/>
  <c r="EU12" i="2"/>
  <c r="ET12" i="2"/>
  <c r="ET10" i="2" s="1"/>
  <c r="ES12" i="2"/>
  <c r="ER12" i="2"/>
  <c r="EQ12" i="2"/>
  <c r="EP12" i="2"/>
  <c r="EO12" i="2"/>
  <c r="EO10" i="2" s="1"/>
  <c r="EN12" i="2"/>
  <c r="EM12" i="2"/>
  <c r="EL12" i="2"/>
  <c r="EL10" i="2" s="1"/>
  <c r="EK12" i="2"/>
  <c r="EJ12" i="2"/>
  <c r="EI12" i="2"/>
  <c r="EH12" i="2"/>
  <c r="EG12" i="2"/>
  <c r="EG10" i="2" s="1"/>
  <c r="EF12" i="2"/>
  <c r="EE12" i="2"/>
  <c r="ED12" i="2"/>
  <c r="EC12" i="2"/>
  <c r="EB12" i="2"/>
  <c r="EA12" i="2"/>
  <c r="DZ12" i="2"/>
  <c r="DY12" i="2"/>
  <c r="DY10" i="2" s="1"/>
  <c r="DX12" i="2"/>
  <c r="DW12" i="2"/>
  <c r="DV12" i="2"/>
  <c r="DV10" i="2" s="1"/>
  <c r="DU12" i="2"/>
  <c r="DT12" i="2"/>
  <c r="DS12" i="2"/>
  <c r="DR12" i="2"/>
  <c r="DQ12" i="2"/>
  <c r="DP12" i="2"/>
  <c r="DO12" i="2"/>
  <c r="DN12" i="2"/>
  <c r="DN10" i="2" s="1"/>
  <c r="DM12" i="2"/>
  <c r="DL12" i="2"/>
  <c r="DK12" i="2"/>
  <c r="DJ12" i="2"/>
  <c r="DI12" i="2"/>
  <c r="DI10" i="2" s="1"/>
  <c r="DH12" i="2"/>
  <c r="DG12" i="2"/>
  <c r="DF12" i="2"/>
  <c r="DF10" i="2" s="1"/>
  <c r="DE12" i="2"/>
  <c r="DD12" i="2"/>
  <c r="DC12" i="2"/>
  <c r="DB12" i="2"/>
  <c r="DA12" i="2"/>
  <c r="DA10" i="2" s="1"/>
  <c r="CZ12" i="2"/>
  <c r="CY12" i="2"/>
  <c r="CX12" i="2"/>
  <c r="CX10" i="2" s="1"/>
  <c r="CW12" i="2"/>
  <c r="CV12" i="2"/>
  <c r="CU12" i="2"/>
  <c r="CT12" i="2"/>
  <c r="CS12" i="2"/>
  <c r="CS10" i="2" s="1"/>
  <c r="CR12" i="2"/>
  <c r="CQ12" i="2"/>
  <c r="CP12" i="2"/>
  <c r="CP10" i="2" s="1"/>
  <c r="CO12" i="2"/>
  <c r="CN12" i="2"/>
  <c r="CM12" i="2"/>
  <c r="CL12" i="2"/>
  <c r="CK12" i="2"/>
  <c r="CK10" i="2" s="1"/>
  <c r="CJ12" i="2"/>
  <c r="CI12" i="2"/>
  <c r="CH12" i="2"/>
  <c r="CH10" i="2" s="1"/>
  <c r="CG12" i="2"/>
  <c r="CF12" i="2"/>
  <c r="CE12" i="2"/>
  <c r="CD12" i="2"/>
  <c r="CC12" i="2"/>
  <c r="CC10" i="2" s="1"/>
  <c r="CB12" i="2"/>
  <c r="CA12" i="2"/>
  <c r="BZ12" i="2"/>
  <c r="BZ10" i="2" s="1"/>
  <c r="BY12" i="2"/>
  <c r="BX12" i="2"/>
  <c r="BW12" i="2"/>
  <c r="BV12" i="2"/>
  <c r="BU12" i="2"/>
  <c r="BU10" i="2" s="1"/>
  <c r="BT12" i="2"/>
  <c r="BS12" i="2"/>
  <c r="BR12" i="2"/>
  <c r="BR10" i="2" s="1"/>
  <c r="BQ12" i="2"/>
  <c r="BP12" i="2"/>
  <c r="BO12" i="2"/>
  <c r="BN12" i="2"/>
  <c r="BM12" i="2"/>
  <c r="BM10" i="2" s="1"/>
  <c r="BL12" i="2"/>
  <c r="BK12" i="2"/>
  <c r="BJ12" i="2"/>
  <c r="BJ10" i="2" s="1"/>
  <c r="BI12" i="2"/>
  <c r="BH12" i="2"/>
  <c r="BG12" i="2"/>
  <c r="BF12" i="2"/>
  <c r="BE12" i="2"/>
  <c r="BE10" i="2" s="1"/>
  <c r="BD12" i="2"/>
  <c r="BC12" i="2"/>
  <c r="BB12" i="2"/>
  <c r="BB10" i="2" s="1"/>
  <c r="BA12" i="2"/>
  <c r="AZ12" i="2"/>
  <c r="AY12" i="2"/>
  <c r="AX12" i="2"/>
  <c r="AW12" i="2"/>
  <c r="AW10" i="2" s="1"/>
  <c r="AV12" i="2"/>
  <c r="AU12" i="2"/>
  <c r="AT12" i="2"/>
  <c r="AT10" i="2" s="1"/>
  <c r="AS12" i="2"/>
  <c r="AR12" i="2"/>
  <c r="AQ12" i="2"/>
  <c r="AP12" i="2"/>
  <c r="AO12" i="2"/>
  <c r="AO10" i="2" s="1"/>
  <c r="AN12" i="2"/>
  <c r="AM12" i="2"/>
  <c r="AL12" i="2"/>
  <c r="AL10" i="2" s="1"/>
  <c r="AK12" i="2"/>
  <c r="AJ12" i="2"/>
  <c r="AI12" i="2"/>
  <c r="AH12" i="2"/>
  <c r="AG12" i="2"/>
  <c r="AG10" i="2" s="1"/>
  <c r="AF12" i="2"/>
  <c r="AE12" i="2"/>
  <c r="AD12" i="2"/>
  <c r="AC12" i="2"/>
  <c r="AB12" i="2"/>
  <c r="AA12" i="2"/>
  <c r="Z12" i="2"/>
  <c r="Y12" i="2"/>
  <c r="Y10" i="2" s="1"/>
  <c r="X12" i="2"/>
  <c r="W12" i="2"/>
  <c r="V12" i="2"/>
  <c r="V10" i="2" s="1"/>
  <c r="U12" i="2"/>
  <c r="T12" i="2"/>
  <c r="S12" i="2"/>
  <c r="R12" i="2"/>
  <c r="Q12" i="2"/>
  <c r="P12" i="2"/>
  <c r="O12" i="2"/>
  <c r="N12" i="2"/>
  <c r="N10" i="2" s="1"/>
  <c r="M12" i="2"/>
  <c r="L12" i="2"/>
  <c r="K12" i="2"/>
  <c r="J12" i="2"/>
  <c r="I12" i="2"/>
  <c r="I10" i="2" s="1"/>
  <c r="H12" i="2"/>
  <c r="G12" i="2"/>
  <c r="F12" i="2"/>
  <c r="F10" i="2" s="1"/>
  <c r="E12" i="2"/>
  <c r="GD25" i="1"/>
  <c r="GC25" i="1"/>
  <c r="GB25" i="1"/>
  <c r="GA25" i="1"/>
  <c r="GA8" i="1" s="1"/>
  <c r="FZ25" i="1"/>
  <c r="FY25" i="1"/>
  <c r="FX25" i="1"/>
  <c r="FW25" i="1"/>
  <c r="FV25" i="1"/>
  <c r="FU25" i="1"/>
  <c r="FT25" i="1"/>
  <c r="FS25" i="1"/>
  <c r="FR25" i="1"/>
  <c r="GD9" i="1"/>
  <c r="GC9" i="1"/>
  <c r="GB9" i="1"/>
  <c r="GA9" i="1"/>
  <c r="FZ9" i="1"/>
  <c r="FY9" i="1"/>
  <c r="FX9" i="1"/>
  <c r="FW9" i="1"/>
  <c r="FV9" i="1"/>
  <c r="FU9" i="1"/>
  <c r="FT9" i="1"/>
  <c r="FS9" i="1"/>
  <c r="FR9" i="1"/>
  <c r="R10" i="2" l="1"/>
  <c r="Z10" i="2"/>
  <c r="AH10" i="2"/>
  <c r="AP10" i="2"/>
  <c r="AX10" i="2"/>
  <c r="BF10" i="2"/>
  <c r="BN10" i="2"/>
  <c r="BV10" i="2"/>
  <c r="CL10" i="2"/>
  <c r="CT10" i="2"/>
  <c r="DB10" i="2"/>
  <c r="DJ10" i="2"/>
  <c r="DR10" i="2"/>
  <c r="DZ10" i="2"/>
  <c r="EH10" i="2"/>
  <c r="EP10" i="2"/>
  <c r="EX10" i="2"/>
  <c r="FF10" i="2"/>
  <c r="FN10" i="2"/>
  <c r="FV10" i="2"/>
  <c r="J10" i="2"/>
  <c r="K10" i="2"/>
  <c r="S10" i="2"/>
  <c r="AA10" i="2"/>
  <c r="AI10" i="2"/>
  <c r="AY10" i="2"/>
  <c r="BG10" i="2"/>
  <c r="BO10" i="2"/>
  <c r="BW10" i="2"/>
  <c r="CE10" i="2"/>
  <c r="CM10" i="2"/>
  <c r="CU10" i="2"/>
  <c r="DC10" i="2"/>
  <c r="DK10" i="2"/>
  <c r="DS10" i="2"/>
  <c r="EA10" i="2"/>
  <c r="EI10" i="2"/>
  <c r="EY10" i="2"/>
  <c r="FG10" i="2"/>
  <c r="FO10" i="2"/>
  <c r="FW10" i="2"/>
  <c r="L10" i="2"/>
  <c r="T10" i="2"/>
  <c r="AB10" i="2"/>
  <c r="AJ10" i="2"/>
  <c r="AR10" i="2"/>
  <c r="AZ10" i="2"/>
  <c r="BH10" i="2"/>
  <c r="BP10" i="2"/>
  <c r="BX10" i="2"/>
  <c r="CF10" i="2"/>
  <c r="CN10" i="2"/>
  <c r="CV10" i="2"/>
  <c r="DL10" i="2"/>
  <c r="DT10" i="2"/>
  <c r="EB10" i="2"/>
  <c r="EJ10" i="2"/>
  <c r="ER10" i="2"/>
  <c r="EZ10" i="2"/>
  <c r="FH10" i="2"/>
  <c r="FP10" i="2"/>
  <c r="FX10" i="2"/>
  <c r="E10" i="2"/>
  <c r="M10" i="2"/>
  <c r="U10" i="2"/>
  <c r="AC10" i="2"/>
  <c r="AK10" i="2"/>
  <c r="AS10" i="2"/>
  <c r="BA10" i="2"/>
  <c r="BI10" i="2"/>
  <c r="BY10" i="2"/>
  <c r="CG10" i="2"/>
  <c r="CO10" i="2"/>
  <c r="CW10" i="2"/>
  <c r="DE10" i="2"/>
  <c r="DM10" i="2"/>
  <c r="DU10" i="2"/>
  <c r="EC10" i="2"/>
  <c r="EK10" i="2"/>
  <c r="ES10" i="2"/>
  <c r="FA10" i="2"/>
  <c r="FI10" i="2"/>
  <c r="FY10" i="2"/>
  <c r="G10" i="2"/>
  <c r="W10" i="2"/>
  <c r="AE10" i="2"/>
  <c r="AM10" i="2"/>
  <c r="AU10" i="2"/>
  <c r="BC10" i="2"/>
  <c r="BK10" i="2"/>
  <c r="BS10" i="2"/>
  <c r="CA10" i="2"/>
  <c r="CI10" i="2"/>
  <c r="CY10" i="2"/>
  <c r="DG10" i="2"/>
  <c r="DO10" i="2"/>
  <c r="DW10" i="2"/>
  <c r="EE10" i="2"/>
  <c r="EM10" i="2"/>
  <c r="EU10" i="2"/>
  <c r="FC10" i="2"/>
  <c r="FK10" i="2"/>
  <c r="FS10" i="2"/>
  <c r="GA10" i="2"/>
  <c r="O10" i="2"/>
  <c r="H10" i="2"/>
  <c r="P10" i="2"/>
  <c r="X10" i="2"/>
  <c r="AF10" i="2"/>
  <c r="AN10" i="2"/>
  <c r="AV10" i="2"/>
  <c r="BL10" i="2"/>
  <c r="BT10" i="2"/>
  <c r="CB10" i="2"/>
  <c r="CJ10" i="2"/>
  <c r="CR10" i="2"/>
  <c r="CZ10" i="2"/>
  <c r="DH10" i="2"/>
  <c r="DP10" i="2"/>
  <c r="DX10" i="2"/>
  <c r="EF10" i="2"/>
  <c r="EN10" i="2"/>
  <c r="EV10" i="2"/>
  <c r="FL10" i="2"/>
  <c r="FT10" i="2"/>
  <c r="GB10" i="2"/>
  <c r="FQ10" i="2"/>
  <c r="Q10" i="2"/>
  <c r="BQ10" i="2"/>
  <c r="DQ10" i="2"/>
  <c r="DD10" i="2"/>
  <c r="CD10" i="2"/>
  <c r="FD10" i="2"/>
  <c r="EQ10" i="2"/>
  <c r="ED10" i="2"/>
  <c r="BD10" i="2"/>
  <c r="AD10" i="2"/>
  <c r="GD10" i="2"/>
  <c r="CQ10" i="2"/>
  <c r="AQ10" i="2"/>
  <c r="DD80" i="2"/>
  <c r="H80" i="2"/>
  <c r="P80" i="2"/>
  <c r="X80" i="2"/>
  <c r="AF80" i="2"/>
  <c r="AN80" i="2"/>
  <c r="AV80" i="2"/>
  <c r="BD80" i="2"/>
  <c r="BL80" i="2"/>
  <c r="BT80" i="2"/>
  <c r="BT8" i="2" s="1"/>
  <c r="CB80" i="2"/>
  <c r="CJ80" i="2"/>
  <c r="CR80" i="2"/>
  <c r="CZ80" i="2"/>
  <c r="DH80" i="2"/>
  <c r="DP80" i="2"/>
  <c r="DX80" i="2"/>
  <c r="EF80" i="2"/>
  <c r="EN80" i="2"/>
  <c r="EV80" i="2"/>
  <c r="FD80" i="2"/>
  <c r="FT80" i="2"/>
  <c r="AR80" i="2"/>
  <c r="CF80" i="2"/>
  <c r="DL80" i="2"/>
  <c r="DT80" i="2"/>
  <c r="EJ80" i="2"/>
  <c r="FP80" i="2"/>
  <c r="J80" i="2"/>
  <c r="R80" i="2"/>
  <c r="Z80" i="2"/>
  <c r="AH80" i="2"/>
  <c r="AP80" i="2"/>
  <c r="AX80" i="2"/>
  <c r="BF80" i="2"/>
  <c r="BN80" i="2"/>
  <c r="BV80" i="2"/>
  <c r="CD80" i="2"/>
  <c r="CL80" i="2"/>
  <c r="CT80" i="2"/>
  <c r="DB80" i="2"/>
  <c r="DJ80" i="2"/>
  <c r="DR80" i="2"/>
  <c r="DZ80" i="2"/>
  <c r="EH80" i="2"/>
  <c r="EP80" i="2"/>
  <c r="EX80" i="2"/>
  <c r="FF80" i="2"/>
  <c r="FN80" i="2"/>
  <c r="FV80" i="2"/>
  <c r="GD80" i="2"/>
  <c r="L80" i="2"/>
  <c r="T80" i="2"/>
  <c r="AB80" i="2"/>
  <c r="AJ80" i="2"/>
  <c r="AZ80" i="2"/>
  <c r="BH80" i="2"/>
  <c r="BP80" i="2"/>
  <c r="BX80" i="2"/>
  <c r="CN80" i="2"/>
  <c r="CV80" i="2"/>
  <c r="EB80" i="2"/>
  <c r="ER80" i="2"/>
  <c r="EZ80" i="2"/>
  <c r="FH80" i="2"/>
  <c r="FX80" i="2"/>
  <c r="F80" i="2"/>
  <c r="N80" i="2"/>
  <c r="V80" i="2"/>
  <c r="AD80" i="2"/>
  <c r="AL80" i="2"/>
  <c r="AT80" i="2"/>
  <c r="BB80" i="2"/>
  <c r="BJ80" i="2"/>
  <c r="BR80" i="2"/>
  <c r="BZ80" i="2"/>
  <c r="CH80" i="2"/>
  <c r="CP80" i="2"/>
  <c r="CX80" i="2"/>
  <c r="DF80" i="2"/>
  <c r="DN80" i="2"/>
  <c r="DV80" i="2"/>
  <c r="ED80" i="2"/>
  <c r="EL80" i="2"/>
  <c r="ET80" i="2"/>
  <c r="FB80" i="2"/>
  <c r="FJ80" i="2"/>
  <c r="FR80" i="2"/>
  <c r="FZ80" i="2"/>
  <c r="W80" i="2"/>
  <c r="BS80" i="2"/>
  <c r="CI80" i="2"/>
  <c r="EE80" i="2"/>
  <c r="EU80" i="2"/>
  <c r="BF8" i="2"/>
  <c r="AX8" i="2"/>
  <c r="L8" i="2"/>
  <c r="T8" i="2"/>
  <c r="AB8" i="2"/>
  <c r="P8" i="2"/>
  <c r="DA80" i="2"/>
  <c r="FL80" i="2"/>
  <c r="GB80" i="2"/>
  <c r="AK80" i="2"/>
  <c r="AS80" i="2"/>
  <c r="BA80" i="2"/>
  <c r="BI80" i="2"/>
  <c r="BQ80" i="2"/>
  <c r="BY80" i="2"/>
  <c r="CG80" i="2"/>
  <c r="CO80" i="2"/>
  <c r="CW80" i="2"/>
  <c r="DE80" i="2"/>
  <c r="DM80" i="2"/>
  <c r="DU80" i="2"/>
  <c r="EC80" i="2"/>
  <c r="EK80" i="2"/>
  <c r="ES80" i="2"/>
  <c r="FA80" i="2"/>
  <c r="FI80" i="2"/>
  <c r="FQ80" i="2"/>
  <c r="FY80" i="2"/>
  <c r="E80" i="2"/>
  <c r="M80" i="2"/>
  <c r="U80" i="2"/>
  <c r="AC80" i="2"/>
  <c r="AJ8" i="2"/>
  <c r="Y80" i="2"/>
  <c r="AO80" i="2"/>
  <c r="CK80" i="2"/>
  <c r="EW80" i="2"/>
  <c r="FM80" i="2"/>
  <c r="AA80" i="2"/>
  <c r="AI80" i="2"/>
  <c r="AY80" i="2"/>
  <c r="BG80" i="2"/>
  <c r="BW80" i="2"/>
  <c r="CE80" i="2"/>
  <c r="DC80" i="2"/>
  <c r="EY80" i="2"/>
  <c r="FG80" i="2"/>
  <c r="G80" i="2"/>
  <c r="O80" i="2"/>
  <c r="AE80" i="2"/>
  <c r="AM80" i="2"/>
  <c r="AU80" i="2"/>
  <c r="BC80" i="2"/>
  <c r="BK80" i="2"/>
  <c r="CA80" i="2"/>
  <c r="CQ80" i="2"/>
  <c r="CY80" i="2"/>
  <c r="DG80" i="2"/>
  <c r="DO80" i="2"/>
  <c r="DW80" i="2"/>
  <c r="EM80" i="2"/>
  <c r="FC80" i="2"/>
  <c r="FK80" i="2"/>
  <c r="FS80" i="2"/>
  <c r="GA80" i="2"/>
  <c r="FW80" i="2"/>
  <c r="K80" i="2"/>
  <c r="S80" i="2"/>
  <c r="AQ80" i="2"/>
  <c r="BO80" i="2"/>
  <c r="CM80" i="2"/>
  <c r="CU80" i="2"/>
  <c r="DK80" i="2"/>
  <c r="DS80" i="2"/>
  <c r="EA80" i="2"/>
  <c r="EI80" i="2"/>
  <c r="EQ80" i="2"/>
  <c r="FO80" i="2"/>
  <c r="I80" i="2"/>
  <c r="Q80" i="2"/>
  <c r="AG80" i="2"/>
  <c r="AW80" i="2"/>
  <c r="BE80" i="2"/>
  <c r="BM80" i="2"/>
  <c r="BU80" i="2"/>
  <c r="CC80" i="2"/>
  <c r="CS80" i="2"/>
  <c r="DI80" i="2"/>
  <c r="DQ80" i="2"/>
  <c r="DY80" i="2"/>
  <c r="EG80" i="2"/>
  <c r="EO80" i="2"/>
  <c r="FE80" i="2"/>
  <c r="FU80" i="2"/>
  <c r="GC80" i="2"/>
  <c r="FS8" i="1"/>
  <c r="GD8" i="1"/>
  <c r="FV8" i="1"/>
  <c r="GB8" i="1"/>
  <c r="FT8" i="1"/>
  <c r="FY8" i="1"/>
  <c r="FR8" i="1"/>
  <c r="FU8" i="1"/>
  <c r="FX8" i="1"/>
  <c r="FW8" i="1"/>
  <c r="FZ8" i="1"/>
  <c r="GC8" i="1"/>
  <c r="FQ25" i="1"/>
  <c r="FP25" i="1"/>
  <c r="FO25" i="1"/>
  <c r="FN25" i="1"/>
  <c r="FM25" i="1"/>
  <c r="FL25" i="1"/>
  <c r="FK25" i="1"/>
  <c r="FJ25" i="1"/>
  <c r="FI25" i="1"/>
  <c r="FH25" i="1"/>
  <c r="FG25" i="1"/>
  <c r="FF25" i="1"/>
  <c r="FE25" i="1"/>
  <c r="FP9" i="1"/>
  <c r="FO9" i="1"/>
  <c r="FN9" i="1"/>
  <c r="FM9" i="1"/>
  <c r="FL9" i="1"/>
  <c r="FK9" i="1"/>
  <c r="FJ9" i="1"/>
  <c r="FI9" i="1"/>
  <c r="FH9" i="1"/>
  <c r="FG9" i="1"/>
  <c r="FF9" i="1"/>
  <c r="FE9" i="1"/>
  <c r="FC25" i="1"/>
  <c r="FB25" i="1"/>
  <c r="FA25" i="1"/>
  <c r="EZ25" i="1"/>
  <c r="EY25" i="1"/>
  <c r="EX25" i="1"/>
  <c r="FC9" i="1"/>
  <c r="FB9" i="1"/>
  <c r="FA9" i="1"/>
  <c r="EZ9" i="1"/>
  <c r="EY9" i="1"/>
  <c r="EX9" i="1"/>
  <c r="EW25" i="1"/>
  <c r="EV25" i="1"/>
  <c r="EW9" i="1"/>
  <c r="EV9" i="1"/>
  <c r="EU25" i="1"/>
  <c r="ET25" i="1"/>
  <c r="EU9" i="1"/>
  <c r="ET9" i="1"/>
  <c r="ES25" i="1"/>
  <c r="ES9" i="1"/>
  <c r="ER25" i="1"/>
  <c r="ER9" i="1"/>
  <c r="AD8" i="2" l="1"/>
  <c r="FC8" i="2"/>
  <c r="FD8" i="2"/>
  <c r="EV8" i="2"/>
  <c r="CB8" i="2"/>
  <c r="EN8" i="2"/>
  <c r="DD8" i="2"/>
  <c r="AF8" i="2"/>
  <c r="CR8" i="2"/>
  <c r="DB8" i="2"/>
  <c r="AV8" i="2"/>
  <c r="DX8" i="2"/>
  <c r="DH8" i="2"/>
  <c r="BL8" i="2"/>
  <c r="AN8" i="2"/>
  <c r="H8" i="2"/>
  <c r="DJ8" i="2"/>
  <c r="W8" i="2"/>
  <c r="CZ8" i="2"/>
  <c r="EF8" i="2"/>
  <c r="BD8" i="2"/>
  <c r="FR8" i="2"/>
  <c r="X8" i="2"/>
  <c r="DP8" i="2"/>
  <c r="AH8" i="2"/>
  <c r="FP8" i="2"/>
  <c r="CF8" i="2"/>
  <c r="CJ8" i="2"/>
  <c r="AP8" i="2"/>
  <c r="N8" i="2"/>
  <c r="AK8" i="2"/>
  <c r="DL8" i="2"/>
  <c r="BH8" i="2"/>
  <c r="BX8" i="2"/>
  <c r="EJ8" i="2"/>
  <c r="CX8" i="2"/>
  <c r="EX8" i="2"/>
  <c r="BV8" i="2"/>
  <c r="CH8" i="2"/>
  <c r="F8" i="2"/>
  <c r="BR8" i="2"/>
  <c r="AT8" i="2"/>
  <c r="EZ8" i="2"/>
  <c r="DF8" i="2"/>
  <c r="V8" i="2"/>
  <c r="FI8" i="2"/>
  <c r="AZ8" i="2"/>
  <c r="FF8" i="2"/>
  <c r="CT8" i="2"/>
  <c r="FT8" i="2"/>
  <c r="AE8" i="2"/>
  <c r="EU8" i="2"/>
  <c r="BG8" i="2"/>
  <c r="CO8" i="2"/>
  <c r="FV8" i="2"/>
  <c r="AL8" i="2"/>
  <c r="ER8" i="2"/>
  <c r="Z8" i="2"/>
  <c r="BJ8" i="2"/>
  <c r="BP8" i="2"/>
  <c r="CL8" i="2"/>
  <c r="DG8" i="2"/>
  <c r="FA8" i="2"/>
  <c r="DT8" i="2"/>
  <c r="DV8" i="2"/>
  <c r="FJ8" i="2"/>
  <c r="FX8" i="2"/>
  <c r="AR8" i="2"/>
  <c r="CD8" i="2"/>
  <c r="CV8" i="2"/>
  <c r="FB8" i="2"/>
  <c r="EP8" i="2"/>
  <c r="GD8" i="2"/>
  <c r="EB8" i="2"/>
  <c r="CP8" i="2"/>
  <c r="R8" i="2"/>
  <c r="FN8" i="2"/>
  <c r="BN8" i="2"/>
  <c r="BZ8" i="2"/>
  <c r="J8" i="2"/>
  <c r="ET8" i="2"/>
  <c r="EH8" i="2"/>
  <c r="EL8" i="2"/>
  <c r="BB8" i="2"/>
  <c r="FH8" i="2"/>
  <c r="CI8" i="2"/>
  <c r="EE8" i="2"/>
  <c r="BS8" i="2"/>
  <c r="DZ8" i="2"/>
  <c r="ED8" i="2"/>
  <c r="FZ8" i="2"/>
  <c r="DR8" i="2"/>
  <c r="DN8" i="2"/>
  <c r="CN8" i="2"/>
  <c r="GB8" i="2"/>
  <c r="DM8" i="2"/>
  <c r="FY8" i="2"/>
  <c r="CS8" i="2"/>
  <c r="FK8" i="2"/>
  <c r="BA8" i="2"/>
  <c r="FQ8" i="2"/>
  <c r="DC8" i="2"/>
  <c r="DA8" i="2"/>
  <c r="ES8" i="2"/>
  <c r="AC8" i="2"/>
  <c r="Y8" i="2"/>
  <c r="EQ8" i="2"/>
  <c r="FL8" i="2"/>
  <c r="U8" i="2"/>
  <c r="E8" i="2"/>
  <c r="FO8" i="2"/>
  <c r="FS8" i="2"/>
  <c r="AU8" i="2"/>
  <c r="FG8" i="2"/>
  <c r="CM8" i="2"/>
  <c r="AA8" i="2"/>
  <c r="AO8" i="2"/>
  <c r="BY8" i="2"/>
  <c r="DQ8" i="2"/>
  <c r="DU8" i="2"/>
  <c r="DE8" i="2"/>
  <c r="AS8" i="2"/>
  <c r="EI8" i="2"/>
  <c r="BI8" i="2"/>
  <c r="CW8" i="2"/>
  <c r="EC8" i="2"/>
  <c r="M8" i="2"/>
  <c r="CG8" i="2"/>
  <c r="CU8" i="2"/>
  <c r="GA8" i="2"/>
  <c r="AW8" i="2"/>
  <c r="DY8" i="2"/>
  <c r="BQ8" i="2"/>
  <c r="EK8" i="2"/>
  <c r="FW8" i="2"/>
  <c r="DS8" i="2"/>
  <c r="EM8" i="2"/>
  <c r="BU8" i="2"/>
  <c r="AY8" i="2"/>
  <c r="BK8" i="2"/>
  <c r="BC8" i="2"/>
  <c r="AI8" i="2"/>
  <c r="S8" i="2"/>
  <c r="CQ8" i="2"/>
  <c r="BW8" i="2"/>
  <c r="G8" i="2"/>
  <c r="EO8" i="2"/>
  <c r="BM8" i="2"/>
  <c r="DW8" i="2"/>
  <c r="BO8" i="2"/>
  <c r="CA8" i="2"/>
  <c r="GC8" i="2"/>
  <c r="EG8" i="2"/>
  <c r="DO8" i="2"/>
  <c r="AM8" i="2"/>
  <c r="AG8" i="2"/>
  <c r="CY8" i="2"/>
  <c r="EY8" i="2"/>
  <c r="CK8" i="2"/>
  <c r="CE8" i="2"/>
  <c r="O8" i="2"/>
  <c r="EW8" i="2"/>
  <c r="BE8" i="2"/>
  <c r="FM8" i="2"/>
  <c r="CC8" i="2"/>
  <c r="K8" i="2"/>
  <c r="Q8" i="2"/>
  <c r="EA8" i="2"/>
  <c r="I8" i="2"/>
  <c r="DK8" i="2"/>
  <c r="AQ8" i="2"/>
  <c r="FU8" i="2"/>
  <c r="DI8" i="2"/>
  <c r="FE8" i="2"/>
  <c r="FF8" i="1"/>
  <c r="FN8" i="1"/>
  <c r="FI8" i="1"/>
  <c r="FK8" i="1"/>
  <c r="FH8" i="1"/>
  <c r="FE8" i="1"/>
  <c r="FM8" i="1"/>
  <c r="FG8" i="1"/>
  <c r="FO8" i="1"/>
  <c r="FP8" i="1"/>
  <c r="FJ8" i="1"/>
  <c r="FL8" i="1"/>
  <c r="FQ9" i="1"/>
  <c r="FQ8" i="1" s="1"/>
  <c r="EZ8" i="1"/>
  <c r="EV8" i="1"/>
  <c r="FB8" i="1"/>
  <c r="EX8" i="1"/>
  <c r="FD25" i="1"/>
  <c r="EW8" i="1"/>
  <c r="FC8" i="1"/>
  <c r="ET8" i="1"/>
  <c r="EU8" i="1"/>
  <c r="FA8" i="1"/>
  <c r="EY8" i="1"/>
  <c r="ES8" i="1"/>
  <c r="FD9" i="1"/>
  <c r="ER8" i="1"/>
  <c r="FD8" i="1" l="1"/>
  <c r="EQ25" i="1" l="1"/>
  <c r="EP25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C25" i="1"/>
  <c r="EB25" i="1"/>
  <c r="EA25" i="1"/>
  <c r="DZ25" i="1"/>
  <c r="DY25" i="1"/>
  <c r="DX25" i="1"/>
  <c r="DW25" i="1"/>
  <c r="DV25" i="1"/>
  <c r="DU25" i="1"/>
  <c r="DT25" i="1"/>
  <c r="DS25" i="1"/>
  <c r="DR25" i="1"/>
  <c r="DQ25" i="1"/>
  <c r="DP25" i="1"/>
  <c r="DO25" i="1"/>
  <c r="DN25" i="1"/>
  <c r="DM25" i="1"/>
  <c r="DL25" i="1"/>
  <c r="DK25" i="1"/>
  <c r="DJ25" i="1"/>
  <c r="DI25" i="1"/>
  <c r="DH25" i="1"/>
  <c r="DG25" i="1"/>
  <c r="DF25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EQ9" i="1"/>
  <c r="EP9" i="1"/>
  <c r="EO9" i="1"/>
  <c r="EN9" i="1"/>
  <c r="EM9" i="1"/>
  <c r="EL9" i="1"/>
  <c r="EK9" i="1"/>
  <c r="EJ9" i="1"/>
  <c r="EI9" i="1"/>
  <c r="EH9" i="1"/>
  <c r="EG9" i="1"/>
  <c r="EF9" i="1"/>
  <c r="EE9" i="1"/>
  <c r="ED9" i="1"/>
  <c r="EC9" i="1"/>
  <c r="EB9" i="1"/>
  <c r="EA9" i="1"/>
  <c r="DZ9" i="1"/>
  <c r="DY9" i="1"/>
  <c r="DX9" i="1"/>
  <c r="DW9" i="1"/>
  <c r="DV9" i="1"/>
  <c r="DU9" i="1"/>
  <c r="DT9" i="1"/>
  <c r="DS9" i="1"/>
  <c r="DR9" i="1"/>
  <c r="DQ9" i="1"/>
  <c r="DP9" i="1"/>
  <c r="DO9" i="1"/>
  <c r="DN9" i="1"/>
  <c r="DM9" i="1"/>
  <c r="DL9" i="1"/>
  <c r="DK9" i="1"/>
  <c r="DJ9" i="1"/>
  <c r="DI9" i="1"/>
  <c r="DH9" i="1"/>
  <c r="DG9" i="1"/>
  <c r="DF9" i="1"/>
  <c r="DE9" i="1"/>
  <c r="DD9" i="1"/>
  <c r="DC9" i="1"/>
  <c r="DB9" i="1"/>
  <c r="DA9" i="1"/>
  <c r="CZ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CL8" i="1" l="1"/>
  <c r="DR8" i="1"/>
  <c r="H8" i="1"/>
  <c r="AN8" i="1"/>
  <c r="BF8" i="1"/>
  <c r="Q8" i="1"/>
  <c r="BE8" i="1"/>
  <c r="DI8" i="1"/>
  <c r="Y8" i="1"/>
  <c r="AW8" i="1"/>
  <c r="BU8" i="1"/>
  <c r="CS8" i="1"/>
  <c r="AG8" i="1"/>
  <c r="CK8" i="1"/>
  <c r="I8" i="1"/>
  <c r="AO8" i="1"/>
  <c r="BM8" i="1"/>
  <c r="CC8" i="1"/>
  <c r="DA8" i="1"/>
  <c r="DQ8" i="1"/>
  <c r="DY8" i="1"/>
  <c r="EG8" i="1"/>
  <c r="EO8" i="1"/>
  <c r="J8" i="1"/>
  <c r="R8" i="1"/>
  <c r="Z8" i="1"/>
  <c r="AH8" i="1"/>
  <c r="AP8" i="1"/>
  <c r="AX8" i="1"/>
  <c r="BN8" i="1"/>
  <c r="BV8" i="1"/>
  <c r="CD8" i="1"/>
  <c r="CT8" i="1"/>
  <c r="DB8" i="1"/>
  <c r="DJ8" i="1"/>
  <c r="DZ8" i="1"/>
  <c r="EH8" i="1"/>
  <c r="EP8" i="1"/>
  <c r="E8" i="1"/>
  <c r="AS8" i="1"/>
  <c r="AC8" i="1"/>
  <c r="M8" i="1"/>
  <c r="AK8" i="1"/>
  <c r="U8" i="1"/>
  <c r="K8" i="1"/>
  <c r="AA8" i="1"/>
  <c r="AY8" i="1"/>
  <c r="BO8" i="1"/>
  <c r="CE8" i="1"/>
  <c r="CU8" i="1"/>
  <c r="DC8" i="1"/>
  <c r="DK8" i="1"/>
  <c r="EA8" i="1"/>
  <c r="EI8" i="1"/>
  <c r="EQ8" i="1"/>
  <c r="S8" i="1"/>
  <c r="AI8" i="1"/>
  <c r="AQ8" i="1"/>
  <c r="BG8" i="1"/>
  <c r="BW8" i="1"/>
  <c r="CM8" i="1"/>
  <c r="DS8" i="1"/>
  <c r="N8" i="1"/>
  <c r="AL8" i="1"/>
  <c r="BB8" i="1"/>
  <c r="BR8" i="1"/>
  <c r="CH8" i="1"/>
  <c r="CX8" i="1"/>
  <c r="DN8" i="1"/>
  <c r="ED8" i="1"/>
  <c r="G8" i="1"/>
  <c r="W8" i="1"/>
  <c r="AM8" i="1"/>
  <c r="BC8" i="1"/>
  <c r="BS8" i="1"/>
  <c r="CA8" i="1"/>
  <c r="CI8" i="1"/>
  <c r="CQ8" i="1"/>
  <c r="CY8" i="1"/>
  <c r="DG8" i="1"/>
  <c r="DO8" i="1"/>
  <c r="DW8" i="1"/>
  <c r="EE8" i="1"/>
  <c r="EM8" i="1"/>
  <c r="F8" i="1"/>
  <c r="V8" i="1"/>
  <c r="AD8" i="1"/>
  <c r="AT8" i="1"/>
  <c r="BJ8" i="1"/>
  <c r="BZ8" i="1"/>
  <c r="CP8" i="1"/>
  <c r="DF8" i="1"/>
  <c r="DV8" i="1"/>
  <c r="EL8" i="1"/>
  <c r="O8" i="1"/>
  <c r="AE8" i="1"/>
  <c r="AU8" i="1"/>
  <c r="BK8" i="1"/>
  <c r="P8" i="1"/>
  <c r="X8" i="1"/>
  <c r="AF8" i="1"/>
  <c r="AV8" i="1"/>
  <c r="BD8" i="1"/>
  <c r="BL8" i="1"/>
  <c r="BT8" i="1"/>
  <c r="CB8" i="1"/>
  <c r="CJ8" i="1"/>
  <c r="CR8" i="1"/>
  <c r="CZ8" i="1"/>
  <c r="DH8" i="1"/>
  <c r="DP8" i="1"/>
  <c r="DX8" i="1"/>
  <c r="EF8" i="1"/>
  <c r="EN8" i="1"/>
  <c r="L8" i="1"/>
  <c r="T8" i="1"/>
  <c r="AB8" i="1"/>
  <c r="AJ8" i="1"/>
  <c r="AR8" i="1"/>
  <c r="AZ8" i="1"/>
  <c r="BH8" i="1"/>
  <c r="BP8" i="1"/>
  <c r="BX8" i="1"/>
  <c r="CF8" i="1"/>
  <c r="CN8" i="1"/>
  <c r="CV8" i="1"/>
  <c r="DD8" i="1"/>
  <c r="DL8" i="1"/>
  <c r="DT8" i="1"/>
  <c r="EB8" i="1"/>
  <c r="EJ8" i="1"/>
  <c r="BA8" i="1"/>
  <c r="BI8" i="1"/>
  <c r="BQ8" i="1"/>
  <c r="BY8" i="1"/>
  <c r="CG8" i="1"/>
  <c r="CO8" i="1"/>
  <c r="CW8" i="1"/>
  <c r="DE8" i="1"/>
  <c r="DM8" i="1"/>
  <c r="DU8" i="1"/>
  <c r="EC8" i="1"/>
  <c r="EK8" i="1"/>
</calcChain>
</file>

<file path=xl/sharedStrings.xml><?xml version="1.0" encoding="utf-8"?>
<sst xmlns="http://schemas.openxmlformats.org/spreadsheetml/2006/main" count="269" uniqueCount="96">
  <si>
    <t>CARGA FRACCIONADA</t>
  </si>
  <si>
    <t xml:space="preserve">Terminales Portuarios </t>
  </si>
  <si>
    <t>Puerto</t>
  </si>
  <si>
    <t>Uso</t>
  </si>
  <si>
    <t>Año 2010</t>
  </si>
  <si>
    <t>Año 2011</t>
  </si>
  <si>
    <t>Año 2012</t>
  </si>
  <si>
    <t>Año 2013</t>
  </si>
  <si>
    <t>Año 2014</t>
  </si>
  <si>
    <t>Año 2015</t>
  </si>
  <si>
    <t>Año 2016</t>
  </si>
  <si>
    <t>Año 2017</t>
  </si>
  <si>
    <t>Año 2018</t>
  </si>
  <si>
    <t>Año 2019</t>
  </si>
  <si>
    <t>Año 2020</t>
  </si>
  <si>
    <t>TOTAL GENERAL</t>
  </si>
  <si>
    <t>Maritimo</t>
  </si>
  <si>
    <t>TNM Callao - ENAPU/ APM Terminals Callao</t>
  </si>
  <si>
    <t>Callao</t>
  </si>
  <si>
    <t>Público</t>
  </si>
  <si>
    <t>TP Matarani - TISUR</t>
  </si>
  <si>
    <t>Matarani</t>
  </si>
  <si>
    <t>TP General San Martín - ENAPU / Paracas</t>
  </si>
  <si>
    <t>Pisco</t>
  </si>
  <si>
    <t>TP Salaverry - ENAPU - Salaverry Terminal Internacional</t>
  </si>
  <si>
    <t>Salaverry</t>
  </si>
  <si>
    <t>TP Paita -TPE</t>
  </si>
  <si>
    <t xml:space="preserve">Paita </t>
  </si>
  <si>
    <t>TP Chimbote - ENAPU/ GR</t>
  </si>
  <si>
    <t>Chimbote</t>
  </si>
  <si>
    <t>TP Ilo - ENAPU</t>
  </si>
  <si>
    <t>Ilo</t>
  </si>
  <si>
    <t>TP Southern Perú</t>
  </si>
  <si>
    <t>Privado</t>
  </si>
  <si>
    <t>TP Supe - ENAPU</t>
  </si>
  <si>
    <t>Supe</t>
  </si>
  <si>
    <t xml:space="preserve"> TP Huacho - ENAPU</t>
  </si>
  <si>
    <t>Huacho</t>
  </si>
  <si>
    <t>TP Chicama ENAPU</t>
  </si>
  <si>
    <t xml:space="preserve">Chicama </t>
  </si>
  <si>
    <t>Muelle SIDERPERÚ</t>
  </si>
  <si>
    <t>TP Shougan Hierro Perú</t>
  </si>
  <si>
    <t>San Nicolás</t>
  </si>
  <si>
    <t>Fluvial</t>
  </si>
  <si>
    <t>TP Iquitos - ENAPU</t>
  </si>
  <si>
    <t>Iquitos</t>
  </si>
  <si>
    <t>TP Yurimaguas - ENAPU</t>
  </si>
  <si>
    <t>Yurimaguas</t>
  </si>
  <si>
    <t>TP LPO</t>
  </si>
  <si>
    <t>Pucallpa</t>
  </si>
  <si>
    <t>TP Yurimaguas NUEVA REFORMA - COPAM</t>
  </si>
  <si>
    <t>TP Puerto Maldonado - ENAPU</t>
  </si>
  <si>
    <t>Puerto Maldonado</t>
  </si>
  <si>
    <t>Embarcadero Jibaro - PLUSPETROL</t>
  </si>
  <si>
    <t>Embarcadero Andoas - PLUSPETROL</t>
  </si>
  <si>
    <t>Embarcadero Villa Trompeteros - PLUSPETROL</t>
  </si>
  <si>
    <t>TP Malvinas - PLUSPETROL</t>
  </si>
  <si>
    <t>Embarcadero 12 DE OCTUBRE - LOTE 1AB - PLUSPETROL</t>
  </si>
  <si>
    <t>TP Yuriport</t>
  </si>
  <si>
    <t>Fuente:Instalaciones portuarias de uso público y privado</t>
  </si>
  <si>
    <t>Elaborado por el Área de Estadísticas - DOMA</t>
  </si>
  <si>
    <t>Año 2021</t>
  </si>
  <si>
    <t>Año 2022</t>
  </si>
  <si>
    <t>Año 2023</t>
  </si>
  <si>
    <t>E. Saramiriza (Estación 5) - PETROPERÚ</t>
  </si>
  <si>
    <t>Muelle Atico - TASA</t>
  </si>
  <si>
    <t>TP Tablones - SOUTHERN PERU</t>
  </si>
  <si>
    <t>Evolucion del movimiento de carga fraccionada mensualizada en las instalaciones portuarias de uso público y privado a nivel nacional, 
Año 2010 - 2023
(en toneladas métricas)</t>
  </si>
  <si>
    <t>Puerto/ Terminal Portuario</t>
  </si>
  <si>
    <t>Tipo de Operación</t>
  </si>
  <si>
    <t>Descarga</t>
  </si>
  <si>
    <t>Embarque</t>
  </si>
  <si>
    <t>Transbordo</t>
  </si>
  <si>
    <t>Reestiba</t>
  </si>
  <si>
    <t>Otros</t>
  </si>
  <si>
    <t>TP Salaverry - ENAPU / Salaverry Terminal Internacional</t>
  </si>
  <si>
    <t>TP Chimbote - ENAPU/GR</t>
  </si>
  <si>
    <t>TP Huacho - ENAPU</t>
  </si>
  <si>
    <t>Publico</t>
  </si>
  <si>
    <t>Chicama</t>
  </si>
  <si>
    <t>TP Chicama - ENAPU</t>
  </si>
  <si>
    <t xml:space="preserve">Descarga </t>
  </si>
  <si>
    <t>TP SHOUGAN HIERRO PERU</t>
  </si>
  <si>
    <t>TP SOUTHERN PERU - Ilo</t>
  </si>
  <si>
    <t xml:space="preserve">Otros </t>
  </si>
  <si>
    <t>Embarcadero Yurimaguas - Yuriport</t>
  </si>
  <si>
    <t>TP Yurimaguas Nueva Reforma - COPAM</t>
  </si>
  <si>
    <t>Terminales Portuarios Euroandinos (TPE) inició operaciones el 01.10.09 en el TP Paita.</t>
  </si>
  <si>
    <t xml:space="preserve">APM Terminals Callao inició operaciones el 01.07.11 en el Terminal Norte Multipropósito Callao </t>
  </si>
  <si>
    <t>DP World Callao inició operaciones el 23.05.10 con el primer amarradero, las operaciones de los dos amarraderos se realizó a partir del 10.07.10.</t>
  </si>
  <si>
    <t>Transferencia del TP Chimbote al Gobierno Regional de Áncash, apartir de 01.08.13</t>
  </si>
  <si>
    <t xml:space="preserve"> LPO inició operaciones el 13.05.16</t>
  </si>
  <si>
    <t>Salaverry Terminal Internacional inicio operaciones el 30.10.2018</t>
  </si>
  <si>
    <t>Se excluye Arica</t>
  </si>
  <si>
    <t>Fuente:Terminales Portuarios de uso Público y Privado</t>
  </si>
  <si>
    <t>Movimiento de carga fraccionda mensualizada según tipo de operación en las instalaciones portuarias de uso público y privado a nivel nacional, 
Año 2010 - 2023
(en toneladas métricas)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</si>
</sst>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(* #,##0_);_(* \(#,##0\);_(* &quot;-&quot;_);_(@_)"/>
    <numFmt numFmtId="165" formatCode="_ * #,##0.00_ ;_ * \-#,##0.00_ ;_ * &quot;-&quot;??_ ;_ @_ "/>
    <numFmt numFmtId="166" formatCode="&quot;S/.&quot;\ #,##0.00_);[Red]\(&quot;S/.&quot;\ #,##0.00\)"/>
    <numFmt numFmtId="167" formatCode="_([$€]\ * #,##0.00_);_([$€]\ * \(#,##0.00\);_([$€]\ * &quot;-&quot;??_);_(@_)"/>
    <numFmt numFmtId="168" formatCode="_(* #,##0.0_);_(* \(#,##0.0\);_(* &quot;-&quot;??_);_(@_)"/>
  </numFmts>
  <fonts count="33" x14ac:knownFonts="1">
    <font>
      <sz val="11"/>
      <color theme="1"/>
      <name val="Calibri"/>
      <family val="2"/>
      <scheme val="minor"/>
    </font>
    <font>
      <b/>
      <sz val="14"/>
      <color theme="0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theme="3"/>
      <name val="Arial"/>
      <family val="2"/>
    </font>
    <font>
      <sz val="9"/>
      <color theme="4"/>
      <name val="Arial"/>
      <family val="2"/>
    </font>
    <font>
      <b/>
      <sz val="10"/>
      <color theme="0"/>
      <name val="Arial"/>
      <family val="2"/>
    </font>
    <font>
      <sz val="10"/>
      <color theme="4"/>
      <name val="Arial"/>
      <family val="2"/>
    </font>
    <font>
      <b/>
      <sz val="9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0"/>
      <color indexed="8"/>
      <name val="MS Sans Serif"/>
      <family val="2"/>
    </font>
    <font>
      <sz val="11"/>
      <color rgb="FF9C6500"/>
      <name val="Calibri"/>
      <family val="2"/>
      <scheme val="minor"/>
    </font>
    <font>
      <b/>
      <sz val="9"/>
      <color theme="4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theme="4"/>
      <name val="Calibri"/>
      <family val="2"/>
    </font>
  </fonts>
  <fills count="29">
    <fill>
      <patternFill patternType="none"/>
    </fill>
    <fill>
      <patternFill patternType="gray125"/>
    </fill>
    <fill>
      <patternFill patternType="solid">
        <fgColor rgb="FF038E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397E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EB9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hair">
        <color indexed="64"/>
      </bottom>
      <diagonal/>
    </border>
    <border>
      <left/>
      <right/>
      <top style="hair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82">
    <xf numFmtId="0" fontId="0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5" borderId="0" applyNumberFormat="0" applyBorder="0" applyAlignment="0" applyProtection="0"/>
    <xf numFmtId="0" fontId="20" fillId="9" borderId="0" applyNumberFormat="0" applyBorder="0" applyAlignment="0" applyProtection="0"/>
    <xf numFmtId="0" fontId="15" fillId="26" borderId="9" applyNumberFormat="0" applyAlignment="0" applyProtection="0"/>
    <xf numFmtId="0" fontId="16" fillId="27" borderId="10" applyNumberFormat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25" fillId="0" borderId="12" applyNumberFormat="0" applyFill="0" applyAlignment="0" applyProtection="0"/>
    <xf numFmtId="0" fontId="26" fillId="0" borderId="13" applyNumberFormat="0" applyFill="0" applyAlignment="0" applyProtection="0"/>
    <xf numFmtId="0" fontId="18" fillId="0" borderId="14" applyNumberFormat="0" applyFill="0" applyAlignment="0" applyProtection="0"/>
    <xf numFmtId="0" fontId="18" fillId="0" borderId="0" applyNumberFormat="0" applyFill="0" applyBorder="0" applyAlignment="0" applyProtection="0"/>
    <xf numFmtId="0" fontId="19" fillId="13" borderId="9" applyNumberFormat="0" applyAlignment="0" applyProtection="0"/>
    <xf numFmtId="0" fontId="17" fillId="0" borderId="11" applyNumberFormat="0" applyFill="0" applyAlignment="0" applyProtection="0"/>
    <xf numFmtId="165" fontId="10" fillId="0" borderId="0" applyFont="0" applyFill="0" applyBorder="0" applyAlignment="0" applyProtection="0"/>
    <xf numFmtId="168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8" fillId="7" borderId="0" applyNumberFormat="0" applyBorder="0" applyAlignment="0" applyProtection="0"/>
    <xf numFmtId="0" fontId="3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2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7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2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2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28" borderId="15" applyNumberFormat="0" applyFont="0" applyAlignment="0" applyProtection="0"/>
    <xf numFmtId="0" fontId="3" fillId="28" borderId="15" applyNumberFormat="0" applyFont="0" applyAlignment="0" applyProtection="0"/>
    <xf numFmtId="0" fontId="10" fillId="28" borderId="15" applyNumberFormat="0" applyFont="0" applyAlignment="0" applyProtection="0"/>
    <xf numFmtId="0" fontId="21" fillId="26" borderId="16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" fillId="0" borderId="0"/>
  </cellStyleXfs>
  <cellXfs count="114">
    <xf numFmtId="0" fontId="0" fillId="0" borderId="0" xfId="0"/>
    <xf numFmtId="0" fontId="0" fillId="3" borderId="0" xfId="0" applyFill="1"/>
    <xf numFmtId="0" fontId="1" fillId="3" borderId="0" xfId="0" applyFont="1" applyFill="1" applyAlignment="1">
      <alignment horizontal="center" vertical="center"/>
    </xf>
    <xf numFmtId="0" fontId="4" fillId="4" borderId="0" xfId="1" applyFont="1" applyFill="1"/>
    <xf numFmtId="0" fontId="4" fillId="4" borderId="0" xfId="1" applyFont="1" applyFill="1" applyAlignment="1">
      <alignment horizontal="left"/>
    </xf>
    <xf numFmtId="3" fontId="5" fillId="4" borderId="0" xfId="1" applyNumberFormat="1" applyFont="1" applyFill="1" applyAlignment="1">
      <alignment horizontal="center"/>
    </xf>
    <xf numFmtId="3" fontId="6" fillId="0" borderId="0" xfId="1" applyNumberFormat="1" applyFont="1" applyAlignment="1">
      <alignment horizontal="center"/>
    </xf>
    <xf numFmtId="3" fontId="4" fillId="0" borderId="0" xfId="1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17" fontId="7" fillId="5" borderId="2" xfId="0" applyNumberFormat="1" applyFont="1" applyFill="1" applyBorder="1" applyAlignment="1">
      <alignment horizontal="center" vertical="center" wrapText="1"/>
    </xf>
    <xf numFmtId="17" fontId="7" fillId="5" borderId="0" xfId="0" applyNumberFormat="1" applyFont="1" applyFill="1" applyAlignment="1">
      <alignment horizontal="center" vertical="center" wrapText="1"/>
    </xf>
    <xf numFmtId="3" fontId="7" fillId="5" borderId="0" xfId="0" applyNumberFormat="1" applyFont="1" applyFill="1" applyAlignment="1">
      <alignment horizontal="center" vertical="center" wrapText="1"/>
    </xf>
    <xf numFmtId="0" fontId="3" fillId="4" borderId="0" xfId="2" applyFill="1"/>
    <xf numFmtId="3" fontId="8" fillId="4" borderId="0" xfId="2" applyNumberFormat="1" applyFont="1" applyFill="1" applyAlignment="1">
      <alignment horizontal="center"/>
    </xf>
    <xf numFmtId="3" fontId="3" fillId="4" borderId="0" xfId="2" applyNumberFormat="1" applyFill="1" applyAlignment="1">
      <alignment horizontal="center"/>
    </xf>
    <xf numFmtId="3" fontId="0" fillId="3" borderId="0" xfId="0" applyNumberFormat="1" applyFill="1" applyAlignment="1">
      <alignment horizontal="center"/>
    </xf>
    <xf numFmtId="0" fontId="9" fillId="3" borderId="3" xfId="1" applyFont="1" applyFill="1" applyBorder="1" applyAlignment="1">
      <alignment vertical="center"/>
    </xf>
    <xf numFmtId="0" fontId="9" fillId="3" borderId="3" xfId="3" applyFont="1" applyFill="1" applyBorder="1" applyAlignment="1">
      <alignment horizontal="center" vertical="center"/>
    </xf>
    <xf numFmtId="3" fontId="9" fillId="3" borderId="3" xfId="3" applyNumberFormat="1" applyFont="1" applyFill="1" applyBorder="1" applyAlignment="1">
      <alignment horizontal="center" vertical="center"/>
    </xf>
    <xf numFmtId="164" fontId="9" fillId="6" borderId="0" xfId="3" applyNumberFormat="1" applyFont="1" applyFill="1" applyAlignment="1">
      <alignment vertical="center"/>
    </xf>
    <xf numFmtId="0" fontId="9" fillId="6" borderId="0" xfId="3" applyFont="1" applyFill="1" applyAlignment="1">
      <alignment horizontal="center" vertical="center"/>
    </xf>
    <xf numFmtId="3" fontId="9" fillId="6" borderId="0" xfId="3" applyNumberFormat="1" applyFont="1" applyFill="1" applyAlignment="1">
      <alignment horizontal="center" vertical="center"/>
    </xf>
    <xf numFmtId="0" fontId="4" fillId="3" borderId="4" xfId="3" applyFont="1" applyFill="1" applyBorder="1" applyAlignment="1">
      <alignment horizontal="left" vertical="center" indent="2"/>
    </xf>
    <xf numFmtId="0" fontId="4" fillId="3" borderId="5" xfId="4" applyFont="1" applyFill="1" applyBorder="1" applyAlignment="1">
      <alignment horizontal="center" vertical="center"/>
    </xf>
    <xf numFmtId="3" fontId="4" fillId="3" borderId="5" xfId="1" applyNumberFormat="1" applyFont="1" applyFill="1" applyBorder="1" applyAlignment="1">
      <alignment horizontal="center" vertical="center"/>
    </xf>
    <xf numFmtId="0" fontId="4" fillId="3" borderId="4" xfId="4" applyFont="1" applyFill="1" applyBorder="1" applyAlignment="1">
      <alignment horizontal="center" vertical="center"/>
    </xf>
    <xf numFmtId="0" fontId="4" fillId="3" borderId="6" xfId="3" applyFont="1" applyFill="1" applyBorder="1" applyAlignment="1">
      <alignment horizontal="left" vertical="center" indent="2"/>
    </xf>
    <xf numFmtId="0" fontId="4" fillId="3" borderId="0" xfId="3" applyFont="1" applyFill="1" applyAlignment="1">
      <alignment horizontal="left" vertical="center" indent="2"/>
    </xf>
    <xf numFmtId="0" fontId="4" fillId="3" borderId="7" xfId="3" applyFont="1" applyFill="1" applyBorder="1" applyAlignment="1">
      <alignment horizontal="left" vertical="center" indent="2"/>
    </xf>
    <xf numFmtId="3" fontId="0" fillId="3" borderId="0" xfId="0" applyNumberFormat="1" applyFill="1"/>
    <xf numFmtId="3" fontId="4" fillId="3" borderId="0" xfId="1" applyNumberFormat="1" applyFont="1" applyFill="1" applyAlignment="1">
      <alignment horizontal="center" vertical="center"/>
    </xf>
    <xf numFmtId="3" fontId="4" fillId="3" borderId="5" xfId="3" applyNumberFormat="1" applyFont="1" applyFill="1" applyBorder="1" applyAlignment="1">
      <alignment horizontal="center" vertical="center"/>
    </xf>
    <xf numFmtId="0" fontId="4" fillId="3" borderId="5" xfId="3" applyFont="1" applyFill="1" applyBorder="1" applyAlignment="1">
      <alignment horizontal="left" vertical="center" indent="2"/>
    </xf>
    <xf numFmtId="0" fontId="4" fillId="3" borderId="8" xfId="3" applyFont="1" applyFill="1" applyBorder="1" applyAlignment="1">
      <alignment horizontal="left" vertical="center" indent="2"/>
    </xf>
    <xf numFmtId="3" fontId="4" fillId="3" borderId="0" xfId="3" applyNumberFormat="1" applyFont="1" applyFill="1" applyAlignment="1">
      <alignment horizontal="center" vertical="center"/>
    </xf>
    <xf numFmtId="0" fontId="4" fillId="3" borderId="0" xfId="4" applyFont="1" applyFill="1" applyAlignment="1">
      <alignment horizontal="center" vertical="center"/>
    </xf>
    <xf numFmtId="0" fontId="11" fillId="4" borderId="0" xfId="1" applyFont="1" applyFill="1" applyAlignment="1">
      <alignment horizontal="left" vertical="center"/>
    </xf>
    <xf numFmtId="0" fontId="4" fillId="3" borderId="5" xfId="4" applyFont="1" applyFill="1" applyBorder="1" applyAlignment="1">
      <alignment horizontal="center" vertical="center"/>
    </xf>
    <xf numFmtId="0" fontId="4" fillId="3" borderId="4" xfId="4" applyFont="1" applyFill="1" applyBorder="1" applyAlignment="1">
      <alignment horizontal="center" vertical="center"/>
    </xf>
    <xf numFmtId="0" fontId="5" fillId="4" borderId="0" xfId="1" applyFont="1" applyFill="1"/>
    <xf numFmtId="0" fontId="6" fillId="4" borderId="0" xfId="1" applyFont="1" applyFill="1"/>
    <xf numFmtId="0" fontId="6" fillId="0" borderId="0" xfId="1" applyFont="1"/>
    <xf numFmtId="0" fontId="4" fillId="0" borderId="0" xfId="1" applyFont="1"/>
    <xf numFmtId="0" fontId="5" fillId="0" borderId="0" xfId="1" applyFont="1"/>
    <xf numFmtId="17" fontId="7" fillId="5" borderId="3" xfId="0" applyNumberFormat="1" applyFont="1" applyFill="1" applyBorder="1" applyAlignment="1">
      <alignment vertical="center" wrapText="1"/>
    </xf>
    <xf numFmtId="17" fontId="7" fillId="5" borderId="3" xfId="0" applyNumberFormat="1" applyFont="1" applyFill="1" applyBorder="1" applyAlignment="1">
      <alignment horizontal="center" vertical="center" wrapText="1"/>
    </xf>
    <xf numFmtId="3" fontId="7" fillId="5" borderId="3" xfId="0" applyNumberFormat="1" applyFont="1" applyFill="1" applyBorder="1" applyAlignment="1">
      <alignment horizontal="center" vertical="center" wrapText="1"/>
    </xf>
    <xf numFmtId="0" fontId="9" fillId="4" borderId="3" xfId="1" applyFont="1" applyFill="1" applyBorder="1" applyAlignment="1">
      <alignment horizontal="left" vertical="center" indent="1"/>
    </xf>
    <xf numFmtId="3" fontId="9" fillId="0" borderId="3" xfId="3" applyNumberFormat="1" applyFont="1" applyBorder="1" applyAlignment="1">
      <alignment horizontal="center" vertical="center"/>
    </xf>
    <xf numFmtId="0" fontId="9" fillId="4" borderId="0" xfId="1" applyFont="1" applyFill="1" applyAlignment="1">
      <alignment horizontal="left" vertical="center" indent="1"/>
    </xf>
    <xf numFmtId="0" fontId="9" fillId="3" borderId="0" xfId="3" applyFont="1" applyFill="1" applyAlignment="1">
      <alignment horizontal="center" vertical="center"/>
    </xf>
    <xf numFmtId="3" fontId="9" fillId="3" borderId="0" xfId="3" applyNumberFormat="1" applyFont="1" applyFill="1" applyAlignment="1">
      <alignment horizontal="center" vertical="center"/>
    </xf>
    <xf numFmtId="3" fontId="9" fillId="0" borderId="0" xfId="3" applyNumberFormat="1" applyFont="1" applyAlignment="1">
      <alignment horizontal="center" vertical="center"/>
    </xf>
    <xf numFmtId="164" fontId="9" fillId="6" borderId="0" xfId="3" applyNumberFormat="1" applyFont="1" applyFill="1" applyAlignment="1">
      <alignment horizontal="left" vertical="center"/>
    </xf>
    <xf numFmtId="164" fontId="9" fillId="3" borderId="0" xfId="3" applyNumberFormat="1" applyFont="1" applyFill="1" applyAlignment="1">
      <alignment horizontal="left" vertical="center"/>
    </xf>
    <xf numFmtId="3" fontId="29" fillId="3" borderId="0" xfId="181" applyNumberFormat="1" applyFont="1" applyFill="1" applyAlignment="1">
      <alignment horizontal="center" vertical="center"/>
    </xf>
    <xf numFmtId="3" fontId="9" fillId="0" borderId="0" xfId="1" applyNumberFormat="1" applyFont="1" applyAlignment="1">
      <alignment horizontal="center" vertical="center" wrapText="1"/>
    </xf>
    <xf numFmtId="3" fontId="9" fillId="3" borderId="0" xfId="1" applyNumberFormat="1" applyFont="1" applyFill="1" applyAlignment="1">
      <alignment horizontal="center" vertical="center" wrapText="1"/>
    </xf>
    <xf numFmtId="0" fontId="9" fillId="0" borderId="0" xfId="3" applyFont="1" applyAlignment="1">
      <alignment horizontal="left" vertical="center" indent="1"/>
    </xf>
    <xf numFmtId="3" fontId="4" fillId="0" borderId="5" xfId="1" applyNumberFormat="1" applyFont="1" applyBorder="1" applyAlignment="1">
      <alignment horizontal="center" vertical="center"/>
    </xf>
    <xf numFmtId="3" fontId="4" fillId="0" borderId="0" xfId="1" applyNumberFormat="1" applyFont="1" applyAlignment="1">
      <alignment horizontal="center" vertical="center"/>
    </xf>
    <xf numFmtId="0" fontId="9" fillId="3" borderId="0" xfId="181" applyFont="1" applyFill="1" applyAlignment="1">
      <alignment horizontal="center" vertical="center"/>
    </xf>
    <xf numFmtId="0" fontId="30" fillId="3" borderId="0" xfId="181" applyFont="1" applyFill="1" applyAlignment="1">
      <alignment horizontal="center" vertical="center"/>
    </xf>
    <xf numFmtId="0" fontId="4" fillId="0" borderId="5" xfId="4" applyFont="1" applyBorder="1" applyAlignment="1">
      <alignment horizontal="center" vertical="center"/>
    </xf>
    <xf numFmtId="0" fontId="4" fillId="3" borderId="19" xfId="4" applyFont="1" applyFill="1" applyBorder="1" applyAlignment="1">
      <alignment horizontal="center" vertical="center"/>
    </xf>
    <xf numFmtId="3" fontId="31" fillId="3" borderId="0" xfId="1" applyNumberFormat="1" applyFont="1" applyFill="1" applyAlignment="1">
      <alignment horizontal="center" vertical="center"/>
    </xf>
    <xf numFmtId="0" fontId="31" fillId="3" borderId="0" xfId="4" applyFont="1" applyFill="1" applyAlignment="1">
      <alignment horizontal="center" vertical="center"/>
    </xf>
    <xf numFmtId="0" fontId="4" fillId="0" borderId="18" xfId="4" applyFont="1" applyBorder="1" applyAlignment="1">
      <alignment horizontal="center" vertical="center"/>
    </xf>
    <xf numFmtId="0" fontId="30" fillId="6" borderId="0" xfId="3" applyFont="1" applyFill="1" applyAlignment="1">
      <alignment horizontal="center" vertical="center"/>
    </xf>
    <xf numFmtId="3" fontId="9" fillId="3" borderId="17" xfId="3" applyNumberFormat="1" applyFont="1" applyFill="1" applyBorder="1" applyAlignment="1">
      <alignment horizontal="center" vertical="center"/>
    </xf>
    <xf numFmtId="3" fontId="4" fillId="3" borderId="17" xfId="1" applyNumberFormat="1" applyFont="1" applyFill="1" applyBorder="1" applyAlignment="1">
      <alignment horizontal="center" vertical="center"/>
    </xf>
    <xf numFmtId="0" fontId="4" fillId="3" borderId="17" xfId="4" applyFont="1" applyFill="1" applyBorder="1" applyAlignment="1">
      <alignment horizontal="center" vertical="center"/>
    </xf>
    <xf numFmtId="3" fontId="4" fillId="0" borderId="17" xfId="1" applyNumberFormat="1" applyFont="1" applyBorder="1" applyAlignment="1">
      <alignment horizontal="center" vertical="center"/>
    </xf>
    <xf numFmtId="3" fontId="4" fillId="0" borderId="5" xfId="3" applyNumberFormat="1" applyFont="1" applyBorder="1" applyAlignment="1">
      <alignment horizontal="center" vertical="center"/>
    </xf>
    <xf numFmtId="0" fontId="31" fillId="3" borderId="5" xfId="4" applyFont="1" applyFill="1" applyBorder="1" applyAlignment="1">
      <alignment horizontal="center" vertical="center"/>
    </xf>
    <xf numFmtId="3" fontId="4" fillId="0" borderId="0" xfId="3" applyNumberFormat="1" applyFont="1" applyAlignment="1">
      <alignment horizontal="center" vertical="center"/>
    </xf>
    <xf numFmtId="0" fontId="9" fillId="3" borderId="0" xfId="4" applyFont="1" applyFill="1" applyAlignment="1">
      <alignment horizontal="center" vertical="center"/>
    </xf>
    <xf numFmtId="0" fontId="30" fillId="3" borderId="0" xfId="4" applyFont="1" applyFill="1" applyAlignment="1">
      <alignment horizontal="center" vertical="center"/>
    </xf>
    <xf numFmtId="3" fontId="4" fillId="3" borderId="5" xfId="181" applyNumberFormat="1" applyFont="1" applyFill="1" applyBorder="1" applyAlignment="1">
      <alignment horizontal="center" vertical="center"/>
    </xf>
    <xf numFmtId="3" fontId="4" fillId="3" borderId="0" xfId="181" applyNumberFormat="1" applyFont="1" applyFill="1" applyAlignment="1">
      <alignment horizontal="center" vertical="center"/>
    </xf>
    <xf numFmtId="0" fontId="4" fillId="3" borderId="20" xfId="4" applyFont="1" applyFill="1" applyBorder="1" applyAlignment="1">
      <alignment horizontal="center" vertical="center"/>
    </xf>
    <xf numFmtId="3" fontId="4" fillId="3" borderId="20" xfId="3" applyNumberFormat="1" applyFont="1" applyFill="1" applyBorder="1" applyAlignment="1">
      <alignment horizontal="center" vertical="center"/>
    </xf>
    <xf numFmtId="3" fontId="4" fillId="0" borderId="20" xfId="3" applyNumberFormat="1" applyFont="1" applyBorder="1" applyAlignment="1">
      <alignment horizontal="center" vertical="center"/>
    </xf>
    <xf numFmtId="3" fontId="4" fillId="3" borderId="20" xfId="181" applyNumberFormat="1" applyFont="1" applyFill="1" applyBorder="1" applyAlignment="1">
      <alignment horizontal="center" vertical="center"/>
    </xf>
    <xf numFmtId="0" fontId="10" fillId="0" borderId="0" xfId="4"/>
    <xf numFmtId="3" fontId="10" fillId="0" borderId="0" xfId="4" applyNumberFormat="1"/>
    <xf numFmtId="3" fontId="32" fillId="0" borderId="0" xfId="4" applyNumberFormat="1" applyFont="1"/>
    <xf numFmtId="0" fontId="4" fillId="0" borderId="0" xfId="3" applyFont="1" applyFill="1" applyAlignment="1">
      <alignment horizontal="left" vertical="center"/>
    </xf>
    <xf numFmtId="0" fontId="9" fillId="0" borderId="0" xfId="3" applyFont="1" applyFill="1" applyAlignment="1">
      <alignment horizontal="left" vertical="center" indent="1"/>
    </xf>
    <xf numFmtId="0" fontId="4" fillId="0" borderId="19" xfId="3" applyFont="1" applyFill="1" applyBorder="1" applyAlignment="1">
      <alignment horizontal="left" vertical="center"/>
    </xf>
    <xf numFmtId="0" fontId="4" fillId="0" borderId="4" xfId="3" applyFont="1" applyFill="1" applyBorder="1" applyAlignment="1">
      <alignment horizontal="left" vertical="center"/>
    </xf>
    <xf numFmtId="0" fontId="4" fillId="0" borderId="0" xfId="3" applyFont="1" applyFill="1" applyAlignment="1">
      <alignment horizontal="center" vertical="center"/>
    </xf>
    <xf numFmtId="0" fontId="4" fillId="0" borderId="4" xfId="3" applyFont="1" applyFill="1" applyBorder="1" applyAlignment="1">
      <alignment horizontal="center" vertical="center"/>
    </xf>
    <xf numFmtId="0" fontId="4" fillId="0" borderId="18" xfId="3" applyFont="1" applyFill="1" applyBorder="1" applyAlignment="1">
      <alignment horizontal="left" vertical="center"/>
    </xf>
    <xf numFmtId="0" fontId="4" fillId="0" borderId="5" xfId="3" applyFont="1" applyFill="1" applyBorder="1" applyAlignment="1">
      <alignment horizontal="left" vertical="center"/>
    </xf>
    <xf numFmtId="0" fontId="4" fillId="0" borderId="0" xfId="3" applyFont="1" applyFill="1" applyAlignment="1">
      <alignment horizontal="left" vertical="center" indent="2"/>
    </xf>
    <xf numFmtId="0" fontId="4" fillId="0" borderId="5" xfId="3" applyFont="1" applyFill="1" applyBorder="1" applyAlignment="1">
      <alignment vertical="center"/>
    </xf>
    <xf numFmtId="0" fontId="4" fillId="0" borderId="0" xfId="3" applyFont="1" applyFill="1" applyAlignment="1">
      <alignment vertical="center"/>
    </xf>
    <xf numFmtId="0" fontId="4" fillId="0" borderId="5" xfId="3" applyFont="1" applyFill="1" applyBorder="1" applyAlignment="1">
      <alignment horizontal="left" vertical="center" indent="2"/>
    </xf>
    <xf numFmtId="0" fontId="11" fillId="0" borderId="21" xfId="1" applyFont="1" applyFill="1" applyBorder="1" applyAlignment="1">
      <alignment horizontal="left"/>
    </xf>
    <xf numFmtId="0" fontId="11" fillId="0" borderId="0" xfId="181" applyFont="1" applyFill="1" applyAlignment="1">
      <alignment vertical="center"/>
    </xf>
    <xf numFmtId="0" fontId="4" fillId="0" borderId="0" xfId="1" applyFont="1" applyFill="1" applyAlignment="1">
      <alignment horizontal="left"/>
    </xf>
    <xf numFmtId="0" fontId="10" fillId="0" borderId="0" xfId="4" applyFill="1"/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4" fillId="0" borderId="4" xfId="3" applyFont="1" applyFill="1" applyBorder="1" applyAlignment="1">
      <alignment horizontal="left" vertical="center"/>
    </xf>
    <xf numFmtId="0" fontId="4" fillId="0" borderId="0" xfId="3" applyFont="1" applyFill="1" applyAlignment="1">
      <alignment horizontal="left" vertical="center"/>
    </xf>
    <xf numFmtId="0" fontId="4" fillId="0" borderId="17" xfId="3" applyFont="1" applyFill="1" applyBorder="1" applyAlignment="1">
      <alignment horizontal="left" vertical="center"/>
    </xf>
    <xf numFmtId="0" fontId="4" fillId="3" borderId="5" xfId="4" applyFont="1" applyFill="1" applyBorder="1" applyAlignment="1">
      <alignment horizontal="center" vertical="center"/>
    </xf>
    <xf numFmtId="0" fontId="4" fillId="3" borderId="4" xfId="4" applyFont="1" applyFill="1" applyBorder="1" applyAlignment="1">
      <alignment horizontal="center" vertical="center"/>
    </xf>
    <xf numFmtId="0" fontId="4" fillId="3" borderId="0" xfId="4" applyFont="1" applyFill="1" applyAlignment="1">
      <alignment horizontal="center" vertical="center"/>
    </xf>
    <xf numFmtId="0" fontId="4" fillId="3" borderId="17" xfId="4" applyFont="1" applyFill="1" applyBorder="1" applyAlignment="1">
      <alignment horizontal="center" vertical="center"/>
    </xf>
  </cellXfs>
  <cellStyles count="182">
    <cellStyle name="20% - Accent1" xfId="5" xr:uid="{1D806A15-7682-4C75-9E04-F7A544C1F095}"/>
    <cellStyle name="20% - Accent2" xfId="6" xr:uid="{A2DC501E-2767-4926-864D-9386FB7E8959}"/>
    <cellStyle name="20% - Accent3" xfId="7" xr:uid="{2178E6D3-2D4A-4F57-8488-C0EB05C6314C}"/>
    <cellStyle name="20% - Accent4" xfId="8" xr:uid="{7C613B46-D3BC-4233-A367-8C02D43EE62F}"/>
    <cellStyle name="20% - Accent5" xfId="9" xr:uid="{830A16B3-F7E8-4A1D-B4DE-4783092600A8}"/>
    <cellStyle name="20% - Accent6" xfId="10" xr:uid="{890266D7-3D69-41FB-AAA8-F467083E939F}"/>
    <cellStyle name="40% - Accent1" xfId="11" xr:uid="{B4BBECA6-ECBC-4EB0-9837-5D5ABC3FE488}"/>
    <cellStyle name="40% - Accent2" xfId="12" xr:uid="{268E6BAC-926C-4077-854A-64E599C5F9AD}"/>
    <cellStyle name="40% - Accent3" xfId="13" xr:uid="{63B3B5DE-1E11-4F9D-8B27-F35A479F4184}"/>
    <cellStyle name="40% - Accent4" xfId="14" xr:uid="{37F8CFFC-9C05-4D47-AE50-65F05896648F}"/>
    <cellStyle name="40% - Accent5" xfId="15" xr:uid="{A183A966-C155-4CD7-A443-69ABAF608582}"/>
    <cellStyle name="40% - Accent6" xfId="16" xr:uid="{773F49F5-1628-4494-86B2-57B681E07574}"/>
    <cellStyle name="60% - Accent1" xfId="17" xr:uid="{66A4B2E1-FFC9-4D43-B68D-A0E234227FA7}"/>
    <cellStyle name="60% - Accent2" xfId="18" xr:uid="{3F1F194C-9498-4375-8F50-2CD661A4E341}"/>
    <cellStyle name="60% - Accent3" xfId="19" xr:uid="{BEE0B102-942A-4C15-98C8-03F3FF8785CC}"/>
    <cellStyle name="60% - Accent4" xfId="20" xr:uid="{82E332F0-CAB5-42B5-8986-5B34DACA3E61}"/>
    <cellStyle name="60% - Accent5" xfId="21" xr:uid="{43226868-9806-487E-A32D-D33334F89D91}"/>
    <cellStyle name="60% - Accent6" xfId="22" xr:uid="{AD5BB560-88E0-4BBB-A553-FACC5D7C3956}"/>
    <cellStyle name="Accent1" xfId="23" xr:uid="{A9313BD0-4267-4FAC-8531-F971CC61DA3A}"/>
    <cellStyle name="Accent2" xfId="24" xr:uid="{8EF01EBD-4624-4325-A651-0A8401CAC9E2}"/>
    <cellStyle name="Accent3" xfId="25" xr:uid="{35C19D8F-E9AC-4F9C-B40C-EE27AB7AFF40}"/>
    <cellStyle name="Accent4" xfId="26" xr:uid="{4B92F71D-878C-4D89-BE99-A53E3C086FE3}"/>
    <cellStyle name="Accent5" xfId="27" xr:uid="{A1BFD4FA-B98F-4956-A24F-5DCB92420120}"/>
    <cellStyle name="Accent6" xfId="28" xr:uid="{137476EA-48B0-4279-A838-B8F5759AE0FA}"/>
    <cellStyle name="Bad" xfId="29" xr:uid="{553CB313-830F-4CED-862F-69E38FA5DCA2}"/>
    <cellStyle name="Calculation" xfId="30" xr:uid="{0FFAE5D9-E7E7-40C1-80E7-F125C9415639}"/>
    <cellStyle name="Check Cell" xfId="31" xr:uid="{93B6FB55-5B67-47B2-A8C6-D0C6FECB6E37}"/>
    <cellStyle name="Comma 2" xfId="32" xr:uid="{95DCB31F-A436-4EC8-A567-1D2058543F22}"/>
    <cellStyle name="Comma 2 2" xfId="33" xr:uid="{9CC2C162-DE3A-4EB1-8FE9-5BF6FE57D98A}"/>
    <cellStyle name="Diseño" xfId="2" xr:uid="{A55C7CFC-DA44-4733-9CED-AF52CA42E8D2}"/>
    <cellStyle name="Diseño 2" xfId="34" xr:uid="{971A8F3C-2228-4E1E-979E-0410B2454DD5}"/>
    <cellStyle name="Diseño 3" xfId="35" xr:uid="{4C12DCAE-EED3-4BE7-A82D-668C0C42CBA2}"/>
    <cellStyle name="Euro" xfId="36" xr:uid="{25B5D67D-A5D3-4CF6-967D-0F00398DF363}"/>
    <cellStyle name="Euro 2" xfId="37" xr:uid="{C55173EE-3419-4D44-AF12-355AB5DA4BF2}"/>
    <cellStyle name="Euro 3" xfId="38" xr:uid="{4A0D9519-7F4B-4E7E-A6A8-D50EDD21472E}"/>
    <cellStyle name="Explanatory Text" xfId="39" xr:uid="{91E02B81-FEEA-425A-8CA7-3560FE2588E4}"/>
    <cellStyle name="Good" xfId="40" xr:uid="{F11E30B9-754C-469E-9AC2-8541E8C378B0}"/>
    <cellStyle name="Heading 1" xfId="41" xr:uid="{948BCAAF-357F-4CD9-9079-40E669BC474E}"/>
    <cellStyle name="Heading 2" xfId="42" xr:uid="{E6EA9F51-D7A4-487C-AC20-15E046921ED5}"/>
    <cellStyle name="Heading 3" xfId="43" xr:uid="{D2AFE27F-0203-4DAB-BBC0-D71AF52B136F}"/>
    <cellStyle name="Heading 4" xfId="44" xr:uid="{785C6AF9-D4E6-40CE-968D-20AABC600016}"/>
    <cellStyle name="Input" xfId="45" xr:uid="{819D8702-5EFE-4478-809E-3BB8BC78A97E}"/>
    <cellStyle name="Linked Cell" xfId="46" xr:uid="{E35C926F-F426-4EEB-8BBC-C75D5AD99B79}"/>
    <cellStyle name="Millares 2" xfId="48" xr:uid="{84D01C46-2C85-4F17-A709-9BF79318AD3E}"/>
    <cellStyle name="Millares 2 2" xfId="49" xr:uid="{62F298AB-6452-4084-AD6C-043422AA176A}"/>
    <cellStyle name="Millares 3" xfId="50" xr:uid="{6A3B3BC1-B9BC-4F05-B4C0-AF69EE00A06E}"/>
    <cellStyle name="Millares 4" xfId="51" xr:uid="{C967377D-DF61-4B14-8313-B808270B8673}"/>
    <cellStyle name="Millares 5" xfId="47" xr:uid="{C9928A8F-DF2D-49D1-9FDB-9A8E50873C21}"/>
    <cellStyle name="Neutral 2" xfId="52" xr:uid="{66A1EE89-2CB2-47D0-84FA-F1C8F41A9634}"/>
    <cellStyle name="Normal" xfId="0" builtinId="0"/>
    <cellStyle name="Normal 10" xfId="53" xr:uid="{341E970F-B102-4897-8C7D-6DC59A273DE2}"/>
    <cellStyle name="Normal 10 2" xfId="54" xr:uid="{54379633-69B3-4FD8-B784-30483C7A4332}"/>
    <cellStyle name="Normal 10_Hoja1" xfId="55" xr:uid="{08602AFC-3874-493D-A8C0-7C27790A333B}"/>
    <cellStyle name="Normal 11" xfId="56" xr:uid="{00686E00-B009-4D03-9DB0-701D8A38410C}"/>
    <cellStyle name="Normal 11 2" xfId="57" xr:uid="{63ACC708-70F7-4C17-960D-FE8DE4DE5B6F}"/>
    <cellStyle name="Normal 11 4" xfId="58" xr:uid="{2D4EA47D-AA3B-4857-8196-8A39AFEF01E2}"/>
    <cellStyle name="Normal 11_Hoja1" xfId="59" xr:uid="{C33D3935-729B-4EFE-86CA-0BD37B76D5FD}"/>
    <cellStyle name="Normal 12" xfId="60" xr:uid="{1EE471FA-34D8-4E2F-868A-FC26DBDEC240}"/>
    <cellStyle name="Normal 12 2" xfId="61" xr:uid="{8AB1723A-DFCA-405C-82F0-E51FEEAE8F28}"/>
    <cellStyle name="Normal 12_Hoja1" xfId="62" xr:uid="{5688EE8C-B14C-479D-BC7C-6CC90C503BC9}"/>
    <cellStyle name="Normal 127" xfId="63" xr:uid="{7B89329B-C63C-4901-B1A8-99BC0816D2C4}"/>
    <cellStyle name="Normal 13" xfId="64" xr:uid="{84D60787-7475-404F-B199-00DDE8DD3BF3}"/>
    <cellStyle name="Normal 13 2" xfId="65" xr:uid="{D571D9B3-7987-45B4-B5C0-E5FA29810728}"/>
    <cellStyle name="Normal 14" xfId="66" xr:uid="{FC92B7DB-EB85-40E8-AAB6-02471C5AC8DC}"/>
    <cellStyle name="Normal 15" xfId="67" xr:uid="{A8027C0B-363E-4407-9988-1763EDE25B7C}"/>
    <cellStyle name="Normal 15 2" xfId="68" xr:uid="{5364DDB8-201D-49C4-8326-E19D6850C3A2}"/>
    <cellStyle name="Normal 16" xfId="69" xr:uid="{EF8EF57A-A5A8-4B64-811A-D8CEB9ABAD33}"/>
    <cellStyle name="Normal 16 2" xfId="70" xr:uid="{40FDAF0B-97AE-4651-BE8A-928E2918362D}"/>
    <cellStyle name="Normal 17" xfId="71" xr:uid="{90CF2FF6-CB90-4096-9BA2-4BE5821C271D}"/>
    <cellStyle name="Normal 17 2" xfId="72" xr:uid="{B4EDF708-B4E1-4F8B-BEC2-C66E805799AA}"/>
    <cellStyle name="Normal 18" xfId="73" xr:uid="{C0509AAC-D38B-4AE3-A415-2614575E1030}"/>
    <cellStyle name="Normal 18 2" xfId="74" xr:uid="{E53E57A3-CB40-4841-B9BE-85923308A29B}"/>
    <cellStyle name="Normal 19" xfId="75" xr:uid="{74866ED8-163D-4F92-889B-684DCF120882}"/>
    <cellStyle name="Normal 2" xfId="3" xr:uid="{235B8C1A-E489-4946-A112-2A117B095FC8}"/>
    <cellStyle name="Normal 2 10" xfId="76" xr:uid="{E9656263-2CD8-4AC1-BF7C-5919B6CCB818}"/>
    <cellStyle name="Normal 2 10 2" xfId="77" xr:uid="{38538CE5-F46B-4ECB-9E97-4E6268718C65}"/>
    <cellStyle name="Normal 2 10 3" xfId="78" xr:uid="{0D4BDB9D-71B9-4990-A72E-6DA63A5C4320}"/>
    <cellStyle name="Normal 2 11" xfId="79" xr:uid="{CB561B98-D244-40B0-A078-4C5D7A8BB129}"/>
    <cellStyle name="Normal 2 12" xfId="80" xr:uid="{228B0C3B-7A0D-4DD1-B8EC-9487FCFF9770}"/>
    <cellStyle name="Normal 2 13" xfId="81" xr:uid="{B1EDF309-2C07-4C37-AF7D-11C15BD1C715}"/>
    <cellStyle name="Normal 2 14" xfId="82" xr:uid="{5609608D-CD71-4502-A6F0-F057CE17C43A}"/>
    <cellStyle name="Normal 2 15" xfId="83" xr:uid="{B9361CEB-AAE3-49AD-80F4-EDCB3A398C94}"/>
    <cellStyle name="Normal 2 16" xfId="84" xr:uid="{611788FB-A5EF-450F-BCA1-A1AD52C9C631}"/>
    <cellStyle name="Normal 2 17" xfId="85" xr:uid="{292A98AF-E3FD-4EEC-893E-3FCA469F5A6A}"/>
    <cellStyle name="Normal 2 17 2" xfId="86" xr:uid="{AD8EFFB1-0C19-4695-9368-F1D5399B5223}"/>
    <cellStyle name="Normal 2 18" xfId="87" xr:uid="{A817040F-6C4F-46CC-AFAF-7EFDCF7544AB}"/>
    <cellStyle name="Normal 2 19" xfId="88" xr:uid="{A75D074D-DCA7-4B62-AA6B-0DE82B166265}"/>
    <cellStyle name="Normal 2 2" xfId="4" xr:uid="{9D010C81-D6E0-4AAE-8632-68B4D9B268AE}"/>
    <cellStyle name="Normal 2 2 2" xfId="90" xr:uid="{FBCC6B21-0970-42C2-B3DB-447DF6FD9960}"/>
    <cellStyle name="Normal 2 2 2 2" xfId="91" xr:uid="{DC7B6260-0AFA-4BA1-9BFC-160D0D556C20}"/>
    <cellStyle name="Normal 2 2 3" xfId="92" xr:uid="{E952A2C2-52BF-4E0F-99EE-9D56B177A0BF}"/>
    <cellStyle name="Normal 2 2 4" xfId="93" xr:uid="{CFE3D8A9-755B-4CD3-BDF5-94205265EFE1}"/>
    <cellStyle name="Normal 2 2 5" xfId="94" xr:uid="{BE05E295-0543-4E81-A8EE-8B84440087B5}"/>
    <cellStyle name="Normal 2 2 6" xfId="89" xr:uid="{FC56CE7E-CEE7-41EA-B934-1BAA50BF65CA}"/>
    <cellStyle name="Normal 2 2_Hoja1" xfId="95" xr:uid="{DE6A71A3-DA97-48D3-8367-716354A794EC}"/>
    <cellStyle name="Normal 2 20" xfId="96" xr:uid="{DE766B57-CF42-4599-90B9-CD40B4AC370F}"/>
    <cellStyle name="Normal 2 21" xfId="97" xr:uid="{92FE5FE5-9AB1-4146-9295-BE396DA1D088}"/>
    <cellStyle name="Normal 2 3" xfId="98" xr:uid="{1400809C-E813-482B-8AA1-B34D47CDAA90}"/>
    <cellStyle name="Normal 2 3 2" xfId="99" xr:uid="{406403BC-B46F-4571-B70E-6283FC5A81A6}"/>
    <cellStyle name="Normal 2 4" xfId="100" xr:uid="{6260DFE7-8A59-4A62-ACCF-BD6D9E084CA9}"/>
    <cellStyle name="Normal 2 4 2" xfId="101" xr:uid="{CB9B70B0-AAC4-46E8-B33B-5B965AED6A87}"/>
    <cellStyle name="Normal 2 5" xfId="102" xr:uid="{99C6CD8F-C5A6-47FF-828A-4C8A6E5878DB}"/>
    <cellStyle name="Normal 2 6" xfId="103" xr:uid="{D6B5D57E-9A19-4600-9358-5AE780E126CF}"/>
    <cellStyle name="Normal 2 6 2" xfId="104" xr:uid="{F37217C8-350F-41C3-A04E-43385299C9F7}"/>
    <cellStyle name="Normal 2 7" xfId="105" xr:uid="{C1EF0672-7904-4F53-9CCB-FE9345C57807}"/>
    <cellStyle name="Normal 2 7 2" xfId="106" xr:uid="{5B3624AB-DB47-4FC6-9EF8-83F52C9BEEA0}"/>
    <cellStyle name="Normal 2 7 2 2" xfId="107" xr:uid="{FE6DA1B1-617B-4062-B49A-59862F81F5F2}"/>
    <cellStyle name="Normal 2 8" xfId="108" xr:uid="{AAE1F9D2-C1A1-4D8A-B3C2-7A28493CA224}"/>
    <cellStyle name="Normal 2 8 2" xfId="109" xr:uid="{325AA425-7DA5-45C6-AD62-1D22028E18D3}"/>
    <cellStyle name="Normal 2 9" xfId="110" xr:uid="{0E57FF69-47D2-4C7B-BC80-322D29182BC2}"/>
    <cellStyle name="Normal 2 9 2" xfId="111" xr:uid="{621D720A-AB7F-46CA-844E-2EEEA2362B34}"/>
    <cellStyle name="Normal 2_110510 Formatos TPE" xfId="112" xr:uid="{3A965C94-AA0F-430E-B19E-E18D807B319D}"/>
    <cellStyle name="Normal 20" xfId="113" xr:uid="{33B6DD83-AC4D-48EC-BE61-6FE6B173C58B}"/>
    <cellStyle name="Normal 21" xfId="114" xr:uid="{AD3CA67C-29FD-4DFA-A453-8CBC9CB6AE3B}"/>
    <cellStyle name="Normal 22" xfId="115" xr:uid="{410C2156-0533-46A6-A61E-C84990D64EFC}"/>
    <cellStyle name="Normal 23" xfId="116" xr:uid="{37DDB5D5-2321-4AD4-960F-7A1E3E576ABB}"/>
    <cellStyle name="Normal 3" xfId="117" xr:uid="{F8A7CCE4-6B39-4C37-B2F5-8BFF4562B441}"/>
    <cellStyle name="Normal 3 10" xfId="118" xr:uid="{4C55C66E-9DF9-4D93-B4D3-A204FE557C41}"/>
    <cellStyle name="Normal 3 11" xfId="119" xr:uid="{870DDC61-C6BE-4A73-8005-5EC689999092}"/>
    <cellStyle name="Normal 3 2" xfId="120" xr:uid="{563D550F-CA35-47E3-856F-0DE00EC5CAC8}"/>
    <cellStyle name="Normal 3 2 2" xfId="121" xr:uid="{BB215430-2235-4960-B50C-DF183BA9A4B9}"/>
    <cellStyle name="Normal 3 2 2 2" xfId="122" xr:uid="{665209CF-8D31-4E5A-9BFA-03F88AED67DB}"/>
    <cellStyle name="Normal 3 2_Hoja1" xfId="123" xr:uid="{E5AB0F92-6EB7-4EB8-8CC0-56B1199E60A3}"/>
    <cellStyle name="Normal 3 3" xfId="124" xr:uid="{9AFE31D0-E798-468A-8B61-2599DA2F1584}"/>
    <cellStyle name="Normal 3 4" xfId="125" xr:uid="{7EBD217A-84CF-4CC8-9970-15A64F41A268}"/>
    <cellStyle name="Normal 3 5" xfId="126" xr:uid="{002674A4-FB0E-4456-A0B5-D967B99B3339}"/>
    <cellStyle name="Normal 3 6" xfId="127" xr:uid="{BDB37DCA-FDB6-45AE-98EC-9E1C18966D5D}"/>
    <cellStyle name="Normal 3 7" xfId="128" xr:uid="{23DD65B0-25E8-4E53-8AED-7EA15F268006}"/>
    <cellStyle name="Normal 3 7 2" xfId="129" xr:uid="{BDCB3AE2-5F2A-421D-93AA-5B8C9A1A3D53}"/>
    <cellStyle name="Normal 3 8" xfId="130" xr:uid="{ED80435C-D9D9-4F5E-AE7F-C100599915BF}"/>
    <cellStyle name="Normal 3 8 2" xfId="131" xr:uid="{E4EC75D7-C48E-40F7-9279-4D2E68E34236}"/>
    <cellStyle name="Normal 3 9" xfId="132" xr:uid="{DF5AC40E-DE11-4AC4-918D-A5A78FDF29EC}"/>
    <cellStyle name="Normal 3 9 2" xfId="133" xr:uid="{001FA17C-7238-4822-BFFE-C323B815FA1D}"/>
    <cellStyle name="Normal 3_110913 Formatos estandarizados de Instalaciones Portuarias" xfId="134" xr:uid="{251BA079-86D9-4257-9E1B-A74E6F06085F}"/>
    <cellStyle name="Normal 4" xfId="135" xr:uid="{A68C8294-1B43-40DC-8B2A-4B25B8652187}"/>
    <cellStyle name="Normal 4 2" xfId="136" xr:uid="{38DA7A16-5AEE-4AB3-9523-6CCD1490DBA7}"/>
    <cellStyle name="Normal 4 2 2" xfId="137" xr:uid="{1405FD1B-D86B-4643-B418-5AD15D5BA1B4}"/>
    <cellStyle name="Normal 4 2_Hoja1" xfId="138" xr:uid="{9546D904-3171-40A4-B45D-AA78EA41E980}"/>
    <cellStyle name="Normal 4 3" xfId="139" xr:uid="{75B32F2F-6757-4BFC-815B-BB0F1146610F}"/>
    <cellStyle name="Normal 4 4" xfId="140" xr:uid="{259E991D-9BA5-4704-971C-81C9494D9AEB}"/>
    <cellStyle name="Normal 4 5" xfId="141" xr:uid="{77F8D0BD-8F22-4222-825F-5A891618F7D6}"/>
    <cellStyle name="Normal 4 6" xfId="142" xr:uid="{DBDE644D-AD59-468F-9D1D-9BCEFAB671AD}"/>
    <cellStyle name="Normal 4_Hoja1" xfId="143" xr:uid="{9FC0BD24-0E72-4FEE-9AF8-DE31E27C1128}"/>
    <cellStyle name="Normal 5" xfId="144" xr:uid="{1189BA40-5341-4F8F-A305-5D02680EA90C}"/>
    <cellStyle name="Normal 5 2" xfId="145" xr:uid="{6A9716D7-D1EB-4433-8428-60DF677F7783}"/>
    <cellStyle name="Normal 5 3" xfId="146" xr:uid="{619B0D3A-4642-4493-8BCC-9EF263D973E5}"/>
    <cellStyle name="Normal 5 4" xfId="147" xr:uid="{D9D03FEC-C8E8-46EA-8B7F-BB00508B3723}"/>
    <cellStyle name="Normal 5 5" xfId="148" xr:uid="{5FDD38B0-7037-46C7-84D5-28152AC98DE7}"/>
    <cellStyle name="Normal 5_Hoja1" xfId="149" xr:uid="{430EE309-A805-4AF4-A86F-2BDBCDB30DD4}"/>
    <cellStyle name="Normal 6" xfId="150" xr:uid="{9CBB00DD-44D0-4E94-AB06-625C97D79343}"/>
    <cellStyle name="Normal 6 2" xfId="151" xr:uid="{7B6CD93A-CC55-49A2-BFED-27B79CFE8CB8}"/>
    <cellStyle name="Normal 7" xfId="152" xr:uid="{244BA740-B1BD-45DA-951B-5E025F815B0B}"/>
    <cellStyle name="Normal 7 2" xfId="153" xr:uid="{4C2233C0-2ADB-4622-AFDA-E2BABB5CC55F}"/>
    <cellStyle name="Normal 8" xfId="154" xr:uid="{EA5E0FD8-A579-4E00-BC17-3189D2AEDE6A}"/>
    <cellStyle name="Normal 8 2" xfId="155" xr:uid="{9A8036ED-225F-4B33-B9F5-FBDFC7B7E070}"/>
    <cellStyle name="Normal 8 3" xfId="156" xr:uid="{524A1648-E42D-49E5-BE4C-CC3230211C8B}"/>
    <cellStyle name="Normal 8 4" xfId="157" xr:uid="{602FC039-FA17-408F-8535-864EE545A597}"/>
    <cellStyle name="Normal 8 4 2" xfId="158" xr:uid="{CF66E5D1-69C8-4EEB-BC12-9A1BBEC581BF}"/>
    <cellStyle name="Normal 8 4 3" xfId="159" xr:uid="{48130AE2-5AE4-4A3F-8ECD-2BEC2E98790B}"/>
    <cellStyle name="Normal 8 4 3 2" xfId="160" xr:uid="{625D8EB6-55AA-42D3-B69A-7B3758DC4736}"/>
    <cellStyle name="Normal 8 4 3 2 2" xfId="161" xr:uid="{B6821AF1-DC70-49A1-8B84-A1539678DEC3}"/>
    <cellStyle name="Normal 8 4 3 2 3" xfId="162" xr:uid="{857D6290-6561-4A07-BC78-76F6D76ADF8A}"/>
    <cellStyle name="Normal 8 4 3 2 4" xfId="163" xr:uid="{512BA18A-EAAD-40A5-B435-D2EE8ED74D8B}"/>
    <cellStyle name="Normal 9" xfId="164" xr:uid="{399228A7-D3FC-4EFC-AC3C-0B0C0CAB0270}"/>
    <cellStyle name="Normal 9 2" xfId="165" xr:uid="{84232E5D-3C83-46F6-B7B7-7B6339F67107}"/>
    <cellStyle name="Normal 9 2 2" xfId="166" xr:uid="{8F464573-D4F5-4AB5-93AD-5284CD5BD236}"/>
    <cellStyle name="Normal 9 2 3" xfId="167" xr:uid="{4C4DAFC8-EA12-48C2-8DCE-13148442AECB}"/>
    <cellStyle name="Normal 9 3" xfId="168" xr:uid="{366210F9-5215-4FFD-ABFD-0DDD1DC94AC8}"/>
    <cellStyle name="Normal 9_Hoja1" xfId="169" xr:uid="{E09798A9-D743-44F2-B250-4EA0F9E3CC47}"/>
    <cellStyle name="Normal_110518 Resumen de carga - Año 2010 2" xfId="181" xr:uid="{06325666-9B3C-423F-A894-5D62DC4D215E}"/>
    <cellStyle name="Normal_110630 Estadísticas de tráfico de carga - Junio 2011" xfId="1" xr:uid="{24CD2D92-C0EE-4CCE-99AB-0E3931801C63}"/>
    <cellStyle name="Notas 2" xfId="170" xr:uid="{AF067195-53C3-4740-9296-6E69D2173E60}"/>
    <cellStyle name="Note" xfId="171" xr:uid="{CC6CE3A1-AF55-4DA8-B4A7-E0E88117AA13}"/>
    <cellStyle name="Note 2" xfId="172" xr:uid="{BE9A3D0E-EA5C-4E40-BB0A-E5C703ED1BFF}"/>
    <cellStyle name="Output" xfId="173" xr:uid="{79E1DD67-4917-4E99-8CFE-977D49369190}"/>
    <cellStyle name="Percent 2" xfId="174" xr:uid="{6134E999-4F5E-497C-9721-74C48E34E50E}"/>
    <cellStyle name="Percent 2 2" xfId="175" xr:uid="{DAA94A0F-103B-426C-9B1B-A35E802A56EE}"/>
    <cellStyle name="Porcentaje 2" xfId="177" xr:uid="{0E5FCFC5-4F38-4AEC-8ECF-030E22166287}"/>
    <cellStyle name="Porcentaje 3" xfId="176" xr:uid="{98283515-7908-41B1-9DFE-338E99A09D12}"/>
    <cellStyle name="Porcentual 2" xfId="178" xr:uid="{E320932F-C2D1-401E-93E4-F75A80387BB4}"/>
    <cellStyle name="Title" xfId="179" xr:uid="{2D8F076B-E6AB-4BF1-B9AB-C68CBE839B48}"/>
    <cellStyle name="Warning Text" xfId="180" xr:uid="{7BA7313B-0F66-4779-B36A-621C6DA0F1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apu-hp2\Estadistica\PC-CARLOS\Mis%20documentos\CARGA2007\WINDOWS\Temp\Archivos%20temporales%20de%20Internet\OLK28\Estadistica-Nov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rcia\zarpes%20arribos%2005-08\ZARPE%20Y%20ARRIB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apu-hp2\Estadistica\PC-CARLOS\Mis%20documentos\CARGA2007\carga%20cuadro%20resumen%20x%20tipo%20ope200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Temp\Archivos%20temporales%20de%20Internet\OLK28\Estadistica-Mar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Archivos%20temporales%20de%20Internet\OLK28\Estadistica-Mar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\Documents%20and%20Settings\adrianh\Desktop\GLCB023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Accidentes"/>
      <sheetName val="Remolcaje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7">
          <cell r="D7">
            <v>0</v>
          </cell>
        </row>
        <row r="23">
          <cell r="F23" t="str">
            <v>NITRATO DE AMONIO</v>
          </cell>
          <cell r="J23" t="str">
            <v>BOLSAS</v>
          </cell>
          <cell r="L23" t="str">
            <v>DIRECTO</v>
          </cell>
          <cell r="M23" t="str">
            <v>IMPORTACION</v>
          </cell>
          <cell r="N23">
            <v>1508.56</v>
          </cell>
        </row>
        <row r="24">
          <cell r="F24" t="str">
            <v>MERCADERIA GENERAL</v>
          </cell>
          <cell r="J24" t="str">
            <v>CONT. 20'</v>
          </cell>
          <cell r="L24" t="str">
            <v>DIRECTO</v>
          </cell>
          <cell r="M24" t="str">
            <v>IMPORTACION</v>
          </cell>
          <cell r="N24">
            <v>8.3290000000000006</v>
          </cell>
        </row>
        <row r="25">
          <cell r="F25" t="str">
            <v>COBRE</v>
          </cell>
          <cell r="J25" t="str">
            <v>CONT. 20'</v>
          </cell>
          <cell r="L25" t="str">
            <v>DIRECTO</v>
          </cell>
          <cell r="M25" t="str">
            <v>EXPORTACION</v>
          </cell>
          <cell r="N25">
            <v>198.721</v>
          </cell>
        </row>
        <row r="26">
          <cell r="F26" t="str">
            <v>COBRE</v>
          </cell>
          <cell r="J26" t="str">
            <v>CONT. 20'</v>
          </cell>
          <cell r="L26" t="str">
            <v>DIRECTO</v>
          </cell>
          <cell r="M26" t="str">
            <v>EXPORTACION</v>
          </cell>
          <cell r="N26">
            <v>298.387</v>
          </cell>
        </row>
        <row r="27">
          <cell r="F27" t="str">
            <v>COBRE</v>
          </cell>
          <cell r="J27" t="str">
            <v>CONT. 20'</v>
          </cell>
          <cell r="L27" t="str">
            <v>DIRECTO</v>
          </cell>
          <cell r="M27" t="str">
            <v>EXPORTACION</v>
          </cell>
          <cell r="N27">
            <v>603.64400000000001</v>
          </cell>
        </row>
        <row r="28">
          <cell r="F28" t="str">
            <v>COBRE</v>
          </cell>
          <cell r="J28" t="str">
            <v>CONT. 40'</v>
          </cell>
          <cell r="L28" t="str">
            <v>DIRECTO</v>
          </cell>
          <cell r="M28" t="str">
            <v>EXPORTACION</v>
          </cell>
          <cell r="N28">
            <v>501.08</v>
          </cell>
        </row>
        <row r="29">
          <cell r="F29" t="str">
            <v>COBRE</v>
          </cell>
          <cell r="J29" t="str">
            <v>CONT. 40'</v>
          </cell>
          <cell r="L29" t="str">
            <v>DIRECTO</v>
          </cell>
          <cell r="M29" t="str">
            <v>EXPORTACION</v>
          </cell>
          <cell r="N29">
            <v>601.67399999999998</v>
          </cell>
        </row>
        <row r="30">
          <cell r="F30" t="str">
            <v>COBRE</v>
          </cell>
          <cell r="J30" t="str">
            <v>CONT. 40'</v>
          </cell>
          <cell r="L30" t="str">
            <v>DIRECTO</v>
          </cell>
          <cell r="M30" t="str">
            <v>EXPORTACION</v>
          </cell>
          <cell r="N30">
            <v>697.48500000000001</v>
          </cell>
        </row>
        <row r="31">
          <cell r="F31" t="str">
            <v>COBRE</v>
          </cell>
          <cell r="J31" t="str">
            <v>CONT. 40'</v>
          </cell>
          <cell r="L31" t="str">
            <v>DIRECTO</v>
          </cell>
          <cell r="M31" t="str">
            <v>EXPORTACION</v>
          </cell>
          <cell r="N31">
            <v>597.71600000000001</v>
          </cell>
        </row>
        <row r="32">
          <cell r="F32" t="str">
            <v>COBRE</v>
          </cell>
          <cell r="J32" t="str">
            <v>CONT. 40'</v>
          </cell>
          <cell r="L32" t="str">
            <v>DIRECTO</v>
          </cell>
          <cell r="M32" t="str">
            <v>EXPORTACION</v>
          </cell>
          <cell r="N32">
            <v>401.44299999999998</v>
          </cell>
        </row>
        <row r="33">
          <cell r="F33" t="str">
            <v>MOLIBDENO</v>
          </cell>
          <cell r="J33" t="str">
            <v>CONT. 20'</v>
          </cell>
          <cell r="L33" t="str">
            <v>DIRECTO</v>
          </cell>
          <cell r="M33" t="str">
            <v>EXPORTACION</v>
          </cell>
          <cell r="N33">
            <v>177.90799999999999</v>
          </cell>
        </row>
        <row r="34">
          <cell r="F34" t="str">
            <v>CONTENEDORES VACIOS</v>
          </cell>
          <cell r="J34" t="str">
            <v>CONT. 20'</v>
          </cell>
          <cell r="L34" t="str">
            <v>DIRECTO</v>
          </cell>
          <cell r="M34" t="str">
            <v>DESCARGA</v>
          </cell>
        </row>
        <row r="35">
          <cell r="F35" t="str">
            <v>CONTENEDORES VACIOS</v>
          </cell>
          <cell r="J35" t="str">
            <v>CONT. 40'</v>
          </cell>
          <cell r="L35" t="str">
            <v>DIRECTO</v>
          </cell>
          <cell r="M35" t="str">
            <v>DESCARGA</v>
          </cell>
        </row>
        <row r="36">
          <cell r="F36" t="str">
            <v>CONTENEDORES VACIOS</v>
          </cell>
          <cell r="J36" t="str">
            <v>CONT. 20'</v>
          </cell>
          <cell r="L36" t="str">
            <v>INDIRECTO</v>
          </cell>
          <cell r="M36" t="str">
            <v>EMBARQUE</v>
          </cell>
        </row>
        <row r="37">
          <cell r="F37" t="str">
            <v>CONTENEDORES VACIOS</v>
          </cell>
          <cell r="J37" t="str">
            <v>CONT. 20'</v>
          </cell>
          <cell r="L37" t="str">
            <v>INDIRECTO</v>
          </cell>
          <cell r="M37" t="str">
            <v>REEM. MOVILIZADO</v>
          </cell>
        </row>
        <row r="38">
          <cell r="F38" t="str">
            <v>PACOTILLA</v>
          </cell>
          <cell r="J38" t="str">
            <v>CONT. 20'</v>
          </cell>
          <cell r="L38" t="str">
            <v>DIRECTO</v>
          </cell>
          <cell r="M38" t="str">
            <v>EMBARQUE</v>
          </cell>
          <cell r="N38">
            <v>16.829999999999998</v>
          </cell>
        </row>
        <row r="39">
          <cell r="F39" t="str">
            <v>COMBUSTIBLE</v>
          </cell>
          <cell r="J39" t="str">
            <v>GRANEL</v>
          </cell>
          <cell r="L39" t="str">
            <v>DIRECTO</v>
          </cell>
          <cell r="M39" t="str">
            <v>EMBARQUE</v>
          </cell>
          <cell r="N39">
            <v>7.1</v>
          </cell>
        </row>
        <row r="40">
          <cell r="F40" t="str">
            <v>COBRE</v>
          </cell>
          <cell r="J40" t="str">
            <v>CONT. 20'</v>
          </cell>
          <cell r="L40" t="str">
            <v>DIRECTO</v>
          </cell>
          <cell r="M40" t="str">
            <v>EXPORTACION</v>
          </cell>
          <cell r="N40">
            <v>297.97800000000001</v>
          </cell>
        </row>
        <row r="41">
          <cell r="F41" t="str">
            <v>COBRE</v>
          </cell>
          <cell r="J41" t="str">
            <v>CONT. 20'</v>
          </cell>
          <cell r="L41" t="str">
            <v>DIRECTO</v>
          </cell>
          <cell r="M41" t="str">
            <v>EXPORTACION</v>
          </cell>
          <cell r="N41">
            <v>325.10899999999998</v>
          </cell>
        </row>
        <row r="42">
          <cell r="F42" t="str">
            <v>COBRE</v>
          </cell>
          <cell r="J42" t="str">
            <v>CONT. 20'</v>
          </cell>
          <cell r="L42" t="str">
            <v>DIRECTO</v>
          </cell>
          <cell r="M42" t="str">
            <v>EXPORTACION</v>
          </cell>
          <cell r="N42">
            <v>127.05500000000001</v>
          </cell>
        </row>
        <row r="43">
          <cell r="F43" t="str">
            <v>COBRE</v>
          </cell>
          <cell r="J43" t="str">
            <v>CONT. 20'</v>
          </cell>
          <cell r="L43" t="str">
            <v>DIRECTO</v>
          </cell>
          <cell r="M43" t="str">
            <v>EXPORTACION</v>
          </cell>
          <cell r="N43">
            <v>150.947</v>
          </cell>
        </row>
        <row r="44">
          <cell r="F44" t="str">
            <v>COBRE</v>
          </cell>
          <cell r="J44" t="str">
            <v>CONT. 20'</v>
          </cell>
          <cell r="L44" t="str">
            <v>DIRECTO</v>
          </cell>
          <cell r="M44" t="str">
            <v>EXPORTACION</v>
          </cell>
          <cell r="N44">
            <v>200.83600000000001</v>
          </cell>
        </row>
        <row r="45">
          <cell r="F45" t="str">
            <v>COBRE</v>
          </cell>
          <cell r="J45" t="str">
            <v>CONT. 20'</v>
          </cell>
          <cell r="L45" t="str">
            <v>DIRECTO</v>
          </cell>
          <cell r="M45" t="str">
            <v>EXPORTACION</v>
          </cell>
          <cell r="N45">
            <v>50.19</v>
          </cell>
        </row>
        <row r="46">
          <cell r="F46" t="str">
            <v>COBRE</v>
          </cell>
          <cell r="J46" t="str">
            <v>CONT. 20'</v>
          </cell>
          <cell r="L46" t="str">
            <v>DIRECTO</v>
          </cell>
          <cell r="M46" t="str">
            <v>EXPORTACION</v>
          </cell>
          <cell r="N46">
            <v>298.42599999999999</v>
          </cell>
        </row>
        <row r="47">
          <cell r="F47" t="str">
            <v>COBRE</v>
          </cell>
          <cell r="J47" t="str">
            <v>CONT. 20'</v>
          </cell>
          <cell r="L47" t="str">
            <v>DIRECTO</v>
          </cell>
          <cell r="M47" t="str">
            <v>EXPORTACION</v>
          </cell>
          <cell r="N47">
            <v>100.553</v>
          </cell>
        </row>
        <row r="48">
          <cell r="F48" t="str">
            <v>COBRE</v>
          </cell>
          <cell r="J48" t="str">
            <v>CONT. 20'</v>
          </cell>
          <cell r="L48" t="str">
            <v>DIRECTO</v>
          </cell>
          <cell r="M48" t="str">
            <v>EXPORTACION</v>
          </cell>
          <cell r="N48">
            <v>198.48099999999999</v>
          </cell>
        </row>
        <row r="49">
          <cell r="F49" t="str">
            <v>COBRE</v>
          </cell>
          <cell r="J49" t="str">
            <v>CONT. 20'</v>
          </cell>
          <cell r="L49" t="str">
            <v>DIRECTO</v>
          </cell>
          <cell r="M49" t="str">
            <v>EXPORTACION</v>
          </cell>
          <cell r="N49">
            <v>301.44</v>
          </cell>
        </row>
        <row r="50">
          <cell r="F50" t="str">
            <v>COBRE</v>
          </cell>
          <cell r="J50" t="str">
            <v>CONT. 20'</v>
          </cell>
          <cell r="L50" t="str">
            <v>DIRECTO</v>
          </cell>
          <cell r="M50" t="str">
            <v>EXPORTACION</v>
          </cell>
          <cell r="N50">
            <v>298.18599999999998</v>
          </cell>
        </row>
        <row r="51">
          <cell r="F51" t="str">
            <v>COBRE</v>
          </cell>
          <cell r="J51" t="str">
            <v>CONT. 20'</v>
          </cell>
          <cell r="L51" t="str">
            <v>DIRECTO</v>
          </cell>
          <cell r="M51" t="str">
            <v>EXPORTACION</v>
          </cell>
          <cell r="N51">
            <v>100.83499999999999</v>
          </cell>
        </row>
        <row r="52">
          <cell r="F52" t="str">
            <v>COBRE</v>
          </cell>
          <cell r="J52" t="str">
            <v>CONT. 20'</v>
          </cell>
          <cell r="L52" t="str">
            <v>DIRECTO</v>
          </cell>
          <cell r="M52" t="str">
            <v>EXPORTACION</v>
          </cell>
          <cell r="N52">
            <v>298.755</v>
          </cell>
        </row>
        <row r="53">
          <cell r="F53" t="str">
            <v>SULFATO DE NIQUEL</v>
          </cell>
          <cell r="J53" t="str">
            <v>CONT. 20'</v>
          </cell>
          <cell r="L53" t="str">
            <v>DIRECTO</v>
          </cell>
          <cell r="M53" t="str">
            <v>EXPORTACION</v>
          </cell>
          <cell r="N53">
            <v>20.07</v>
          </cell>
        </row>
        <row r="54">
          <cell r="F54" t="str">
            <v>MOLIBDENO</v>
          </cell>
          <cell r="J54" t="str">
            <v>CONT. 20'</v>
          </cell>
          <cell r="L54" t="str">
            <v>DIRECTO</v>
          </cell>
          <cell r="M54" t="str">
            <v>EXPORTACION</v>
          </cell>
          <cell r="N54">
            <v>234.42</v>
          </cell>
        </row>
        <row r="55">
          <cell r="F55" t="str">
            <v>CONTENEDORES VACIOS</v>
          </cell>
          <cell r="J55" t="str">
            <v>CONT. 20'</v>
          </cell>
          <cell r="L55" t="str">
            <v>DIRECTO</v>
          </cell>
          <cell r="M55" t="str">
            <v>DESCARGA</v>
          </cell>
        </row>
        <row r="56">
          <cell r="F56" t="str">
            <v>CONTENEDORES VACIOS</v>
          </cell>
          <cell r="J56" t="str">
            <v>CONT. 40'</v>
          </cell>
          <cell r="L56" t="str">
            <v>DIRECTO</v>
          </cell>
          <cell r="M56" t="str">
            <v>DESCARGA</v>
          </cell>
        </row>
        <row r="57">
          <cell r="F57" t="str">
            <v>CONTENEDORES VACIOS</v>
          </cell>
          <cell r="J57" t="str">
            <v>CONT. 20'</v>
          </cell>
          <cell r="L57" t="str">
            <v>INDIRECTO</v>
          </cell>
          <cell r="M57" t="str">
            <v>EMBARQUE</v>
          </cell>
        </row>
        <row r="58">
          <cell r="F58" t="str">
            <v>MERCADERIA GENERAL</v>
          </cell>
          <cell r="J58" t="str">
            <v>CONT. 20'</v>
          </cell>
          <cell r="L58" t="str">
            <v>DIRECTO</v>
          </cell>
          <cell r="M58" t="str">
            <v>IMPORTACION</v>
          </cell>
          <cell r="N58">
            <v>7.1079999999999997</v>
          </cell>
        </row>
        <row r="59">
          <cell r="F59" t="str">
            <v>MERCADERIA GENERAL</v>
          </cell>
          <cell r="J59" t="str">
            <v>CONT. 40'</v>
          </cell>
          <cell r="L59" t="str">
            <v>DIRECTO</v>
          </cell>
          <cell r="M59" t="str">
            <v>IMPORTACION</v>
          </cell>
          <cell r="N59">
            <v>27</v>
          </cell>
        </row>
        <row r="60">
          <cell r="F60" t="str">
            <v>VEHICULOS USADOS</v>
          </cell>
          <cell r="J60" t="str">
            <v>CONT. 40'</v>
          </cell>
          <cell r="L60" t="str">
            <v>DIRECTO</v>
          </cell>
          <cell r="M60" t="str">
            <v>IMPORTACION</v>
          </cell>
          <cell r="N60">
            <v>34.5</v>
          </cell>
        </row>
        <row r="61">
          <cell r="F61" t="str">
            <v>VEHICULOS USADOS</v>
          </cell>
          <cell r="J61" t="str">
            <v>CONT. 40'</v>
          </cell>
          <cell r="L61" t="str">
            <v>DIRECTO</v>
          </cell>
          <cell r="M61" t="str">
            <v>IMPORTACION</v>
          </cell>
          <cell r="N61">
            <v>5</v>
          </cell>
        </row>
        <row r="62">
          <cell r="F62" t="str">
            <v>VEHICULOS USADOS</v>
          </cell>
          <cell r="J62" t="str">
            <v>CONT. 40'</v>
          </cell>
          <cell r="L62" t="str">
            <v>DIRECTO</v>
          </cell>
          <cell r="M62" t="str">
            <v>IMPORTACION</v>
          </cell>
          <cell r="N62">
            <v>43.5</v>
          </cell>
        </row>
        <row r="63">
          <cell r="F63" t="str">
            <v>VEHICULOS USADOS</v>
          </cell>
          <cell r="J63" t="str">
            <v>CONT. 40'</v>
          </cell>
          <cell r="L63" t="str">
            <v>DIRECTO</v>
          </cell>
          <cell r="M63" t="str">
            <v>IMPORTACION</v>
          </cell>
          <cell r="N63">
            <v>12</v>
          </cell>
        </row>
        <row r="64">
          <cell r="F64" t="str">
            <v>VEHICULOS USADOS</v>
          </cell>
          <cell r="J64" t="str">
            <v>CONT. 40'</v>
          </cell>
          <cell r="L64" t="str">
            <v>DIRECTO</v>
          </cell>
          <cell r="M64" t="str">
            <v>IMPORTACION</v>
          </cell>
          <cell r="N64">
            <v>6</v>
          </cell>
        </row>
        <row r="65">
          <cell r="F65" t="str">
            <v>VEHICULOS USADOS</v>
          </cell>
          <cell r="J65" t="str">
            <v>CONT. 40'</v>
          </cell>
          <cell r="L65" t="str">
            <v>DIRECTO</v>
          </cell>
          <cell r="M65" t="str">
            <v>IMPORTACION</v>
          </cell>
          <cell r="N65">
            <v>17.91</v>
          </cell>
        </row>
        <row r="66">
          <cell r="F66" t="str">
            <v>VEHICULOS USADOS</v>
          </cell>
          <cell r="J66" t="str">
            <v>CONT. 40'</v>
          </cell>
          <cell r="L66" t="str">
            <v>DIRECTO</v>
          </cell>
          <cell r="M66" t="str">
            <v>IMPORTACION</v>
          </cell>
          <cell r="N66">
            <v>5.78</v>
          </cell>
        </row>
        <row r="67">
          <cell r="F67" t="str">
            <v>VEHICULOS USADOS</v>
          </cell>
          <cell r="J67" t="str">
            <v>CONT. 40'</v>
          </cell>
          <cell r="L67" t="str">
            <v>DIRECTO</v>
          </cell>
          <cell r="M67" t="str">
            <v>IMPORTACION</v>
          </cell>
          <cell r="N67">
            <v>59.375</v>
          </cell>
        </row>
        <row r="68">
          <cell r="F68" t="str">
            <v>VEHICULOS USADOS</v>
          </cell>
          <cell r="J68" t="str">
            <v>CONT. 40'</v>
          </cell>
          <cell r="L68" t="str">
            <v>DIRECTO</v>
          </cell>
          <cell r="M68" t="str">
            <v>IMPORTACION</v>
          </cell>
          <cell r="N68">
            <v>53.27</v>
          </cell>
        </row>
        <row r="69">
          <cell r="F69" t="str">
            <v>VEHICULOS USADOS</v>
          </cell>
          <cell r="J69" t="str">
            <v>CONT. 40'</v>
          </cell>
          <cell r="L69" t="str">
            <v>DIRECTO</v>
          </cell>
          <cell r="M69" t="str">
            <v>IMPORTACION</v>
          </cell>
          <cell r="N69">
            <v>5.56</v>
          </cell>
        </row>
        <row r="70">
          <cell r="F70" t="str">
            <v>VEHICULOS USADOS</v>
          </cell>
          <cell r="J70" t="str">
            <v>CONT. 40'</v>
          </cell>
          <cell r="L70" t="str">
            <v>DIRECTO</v>
          </cell>
          <cell r="M70" t="str">
            <v>IMPORTACION</v>
          </cell>
          <cell r="N70">
            <v>10.78</v>
          </cell>
        </row>
        <row r="71">
          <cell r="F71" t="str">
            <v>VEHICULOS USADOS</v>
          </cell>
          <cell r="J71" t="str">
            <v>CONT. 40'</v>
          </cell>
          <cell r="L71" t="str">
            <v>DIRECTO</v>
          </cell>
          <cell r="M71" t="str">
            <v>IMPORTACION</v>
          </cell>
          <cell r="N71">
            <v>5.28</v>
          </cell>
        </row>
        <row r="72">
          <cell r="F72" t="str">
            <v>VEHICULOS USADOS</v>
          </cell>
          <cell r="J72" t="str">
            <v>CONT. 40'</v>
          </cell>
          <cell r="L72" t="str">
            <v>DIRECTO</v>
          </cell>
          <cell r="M72" t="str">
            <v>IMPORTACION</v>
          </cell>
          <cell r="N72">
            <v>5.67</v>
          </cell>
        </row>
        <row r="73">
          <cell r="F73" t="str">
            <v>VEHICULOS USADOS</v>
          </cell>
          <cell r="J73" t="str">
            <v>CONT. 40'</v>
          </cell>
          <cell r="L73" t="str">
            <v>DIRECTO</v>
          </cell>
          <cell r="M73" t="str">
            <v>IMPORTACION</v>
          </cell>
          <cell r="N73">
            <v>5.5</v>
          </cell>
        </row>
        <row r="74">
          <cell r="F74" t="str">
            <v>VEHICULOS USADOS</v>
          </cell>
          <cell r="J74" t="str">
            <v>CONT. 40'</v>
          </cell>
          <cell r="L74" t="str">
            <v>DIRECTO</v>
          </cell>
          <cell r="M74" t="str">
            <v>IMPORTACION</v>
          </cell>
          <cell r="N74">
            <v>4.92</v>
          </cell>
        </row>
        <row r="75">
          <cell r="F75" t="str">
            <v>VEHICULOS USADOS</v>
          </cell>
          <cell r="J75" t="str">
            <v>CONT. 40'</v>
          </cell>
          <cell r="L75" t="str">
            <v>DIRECTO</v>
          </cell>
          <cell r="M75" t="str">
            <v>IMPORTACION</v>
          </cell>
          <cell r="N75">
            <v>45.18</v>
          </cell>
        </row>
        <row r="76">
          <cell r="F76" t="str">
            <v>VEHICULOS USADOS</v>
          </cell>
          <cell r="J76" t="str">
            <v>CONT. 40'</v>
          </cell>
          <cell r="L76" t="str">
            <v>DIRECTO</v>
          </cell>
          <cell r="M76" t="str">
            <v>IMPORTACION</v>
          </cell>
          <cell r="N76">
            <v>20.97</v>
          </cell>
        </row>
        <row r="77">
          <cell r="F77" t="str">
            <v>VEHICULOS USADOS</v>
          </cell>
          <cell r="J77" t="str">
            <v>CONT. 40'</v>
          </cell>
          <cell r="L77" t="str">
            <v>DIRECTO</v>
          </cell>
          <cell r="M77" t="str">
            <v>IMPORTACION</v>
          </cell>
          <cell r="N77">
            <v>5.5369999999999999</v>
          </cell>
        </row>
        <row r="78">
          <cell r="F78" t="str">
            <v>VEHICULOS USADOS</v>
          </cell>
          <cell r="J78" t="str">
            <v>CONT. 40'</v>
          </cell>
          <cell r="L78" t="str">
            <v>DIRECTO</v>
          </cell>
          <cell r="M78" t="str">
            <v>IMPORTACION</v>
          </cell>
          <cell r="N78">
            <v>9.3989999999999991</v>
          </cell>
        </row>
        <row r="79">
          <cell r="F79" t="str">
            <v>VEHICULOS USADOS</v>
          </cell>
          <cell r="J79" t="str">
            <v>CONT. 40'</v>
          </cell>
          <cell r="L79" t="str">
            <v>DIRECTO</v>
          </cell>
          <cell r="M79" t="str">
            <v>IMPORTACION</v>
          </cell>
          <cell r="N79">
            <v>6.09</v>
          </cell>
        </row>
        <row r="80">
          <cell r="F80" t="str">
            <v>VEHICULOS USADOS</v>
          </cell>
          <cell r="J80" t="str">
            <v>CONT. 40'</v>
          </cell>
          <cell r="L80" t="str">
            <v>DIRECTO</v>
          </cell>
          <cell r="M80" t="str">
            <v>IMPORTACION</v>
          </cell>
          <cell r="N80">
            <v>16.45</v>
          </cell>
        </row>
        <row r="81">
          <cell r="F81" t="str">
            <v>VEHICULOS USADOS</v>
          </cell>
          <cell r="J81" t="str">
            <v>CONT. 40'</v>
          </cell>
          <cell r="L81" t="str">
            <v>DIRECTO</v>
          </cell>
          <cell r="M81" t="str">
            <v>IMPORTACION</v>
          </cell>
          <cell r="N81">
            <v>4.2169999999999996</v>
          </cell>
        </row>
        <row r="82">
          <cell r="F82" t="str">
            <v>VEHICULOS USADOS</v>
          </cell>
          <cell r="J82" t="str">
            <v>CONT. 40'</v>
          </cell>
          <cell r="L82" t="str">
            <v>DIRECTO</v>
          </cell>
          <cell r="M82" t="str">
            <v>IMPORTACION</v>
          </cell>
          <cell r="N82">
            <v>425.07</v>
          </cell>
        </row>
        <row r="83">
          <cell r="F83" t="str">
            <v>VEHICULOS USADOS</v>
          </cell>
          <cell r="J83" t="str">
            <v>CONT. 40'</v>
          </cell>
          <cell r="L83" t="str">
            <v>DIRECTO</v>
          </cell>
          <cell r="M83" t="str">
            <v>IMPORTACION</v>
          </cell>
          <cell r="N83">
            <v>8.6999999999999993</v>
          </cell>
        </row>
        <row r="84">
          <cell r="F84" t="str">
            <v>VEHICULOS USADOS</v>
          </cell>
          <cell r="J84" t="str">
            <v>CONT. 40'</v>
          </cell>
          <cell r="L84" t="str">
            <v>DIRECTO</v>
          </cell>
          <cell r="M84" t="str">
            <v>IMPORTACION</v>
          </cell>
          <cell r="N84">
            <v>5.75</v>
          </cell>
        </row>
        <row r="85">
          <cell r="F85" t="str">
            <v>VEHICULOS USADOS</v>
          </cell>
          <cell r="J85" t="str">
            <v>CONT. 40'</v>
          </cell>
          <cell r="L85" t="str">
            <v>DIRECTO</v>
          </cell>
          <cell r="M85" t="str">
            <v>IMPORTACION</v>
          </cell>
          <cell r="N85">
            <v>31.962</v>
          </cell>
        </row>
        <row r="86">
          <cell r="F86" t="str">
            <v>VEHICULOS USADOS</v>
          </cell>
          <cell r="J86" t="str">
            <v>CONT. 40'</v>
          </cell>
          <cell r="L86" t="str">
            <v>DIRECTO</v>
          </cell>
          <cell r="M86" t="str">
            <v>IMPORTACION</v>
          </cell>
          <cell r="N86">
            <v>4.09</v>
          </cell>
        </row>
        <row r="87">
          <cell r="F87" t="str">
            <v>VEHICULOS USADOS</v>
          </cell>
          <cell r="J87" t="str">
            <v>CONT. 40'</v>
          </cell>
          <cell r="L87" t="str">
            <v>DIRECTO</v>
          </cell>
          <cell r="M87" t="str">
            <v>IMPORTACION</v>
          </cell>
          <cell r="N87">
            <v>5.56</v>
          </cell>
        </row>
        <row r="88">
          <cell r="F88" t="str">
            <v>VEHICULOS USADOS</v>
          </cell>
          <cell r="J88" t="str">
            <v>CONT. 40'</v>
          </cell>
          <cell r="L88" t="str">
            <v>DIRECTO</v>
          </cell>
          <cell r="M88" t="str">
            <v>IMPORTACION</v>
          </cell>
          <cell r="N88">
            <v>5.38</v>
          </cell>
        </row>
        <row r="89">
          <cell r="F89" t="str">
            <v>MAQUINARIAS Y EQUIPOS</v>
          </cell>
          <cell r="J89" t="str">
            <v>CONT. 20'</v>
          </cell>
          <cell r="L89" t="str">
            <v>DIRECTO</v>
          </cell>
          <cell r="M89" t="str">
            <v>IMPORTACION</v>
          </cell>
          <cell r="N89">
            <v>3.36</v>
          </cell>
        </row>
        <row r="90">
          <cell r="F90" t="str">
            <v>COBRE</v>
          </cell>
          <cell r="J90" t="str">
            <v>CONT. 20'</v>
          </cell>
          <cell r="L90" t="str">
            <v>DIRECTO</v>
          </cell>
          <cell r="M90" t="str">
            <v>EXPORTACION</v>
          </cell>
          <cell r="N90">
            <v>1001.12</v>
          </cell>
        </row>
        <row r="91">
          <cell r="F91" t="str">
            <v>COBRE</v>
          </cell>
          <cell r="J91" t="str">
            <v>CONT. 20'</v>
          </cell>
          <cell r="L91" t="str">
            <v>DIRECTO</v>
          </cell>
          <cell r="M91" t="str">
            <v>EXPORTACION</v>
          </cell>
          <cell r="N91">
            <v>499.67700000000002</v>
          </cell>
        </row>
        <row r="92">
          <cell r="F92" t="str">
            <v>COBRE</v>
          </cell>
          <cell r="J92" t="str">
            <v>CONT. 20'</v>
          </cell>
          <cell r="L92" t="str">
            <v>DIRECTO</v>
          </cell>
          <cell r="M92" t="str">
            <v>EXPORTACION</v>
          </cell>
          <cell r="N92">
            <v>1100.4690000000001</v>
          </cell>
        </row>
        <row r="93">
          <cell r="F93" t="str">
            <v>COBRE</v>
          </cell>
          <cell r="J93" t="str">
            <v>CONT. 20'</v>
          </cell>
          <cell r="L93" t="str">
            <v>DIRECTO</v>
          </cell>
          <cell r="M93" t="str">
            <v>EXPORTACION</v>
          </cell>
          <cell r="N93">
            <v>500.18099999999998</v>
          </cell>
        </row>
        <row r="94">
          <cell r="F94" t="str">
            <v>COBRE</v>
          </cell>
          <cell r="J94" t="str">
            <v>CONT. 20'</v>
          </cell>
          <cell r="L94" t="str">
            <v>DIRECTO</v>
          </cell>
          <cell r="M94" t="str">
            <v>EXPORTACION</v>
          </cell>
          <cell r="N94">
            <v>524.29</v>
          </cell>
        </row>
        <row r="95">
          <cell r="F95" t="str">
            <v>COBRE</v>
          </cell>
          <cell r="J95" t="str">
            <v>CONT. 20'</v>
          </cell>
          <cell r="L95" t="str">
            <v>DIRECTO</v>
          </cell>
          <cell r="M95" t="str">
            <v>EXPORTACION</v>
          </cell>
          <cell r="N95">
            <v>50.009</v>
          </cell>
        </row>
        <row r="96">
          <cell r="F96" t="str">
            <v>COBRE</v>
          </cell>
          <cell r="J96" t="str">
            <v>CONT. 20'</v>
          </cell>
          <cell r="L96" t="str">
            <v>DIRECTO</v>
          </cell>
          <cell r="M96" t="str">
            <v>EXPORTACION</v>
          </cell>
          <cell r="N96">
            <v>404.83899999999994</v>
          </cell>
        </row>
        <row r="97">
          <cell r="F97" t="str">
            <v>COBRE</v>
          </cell>
          <cell r="J97" t="str">
            <v>CONT. 20'</v>
          </cell>
          <cell r="L97" t="str">
            <v>DIRECTO</v>
          </cell>
          <cell r="M97" t="str">
            <v>EXPORTACION</v>
          </cell>
          <cell r="N97">
            <v>500.05599999999998</v>
          </cell>
        </row>
        <row r="98">
          <cell r="F98" t="str">
            <v>MOLIBDENO</v>
          </cell>
          <cell r="J98" t="str">
            <v>CONT. 20'</v>
          </cell>
          <cell r="L98" t="str">
            <v>DIRECTO</v>
          </cell>
          <cell r="M98" t="str">
            <v>EXPORTACION</v>
          </cell>
          <cell r="N98">
            <v>355.815</v>
          </cell>
        </row>
        <row r="99">
          <cell r="F99" t="str">
            <v>PAPRIKA</v>
          </cell>
          <cell r="J99" t="str">
            <v>CONT. 40'</v>
          </cell>
          <cell r="L99" t="str">
            <v>INDIRECTO</v>
          </cell>
          <cell r="M99" t="str">
            <v>EMB. DE BOLIVIA</v>
          </cell>
          <cell r="N99">
            <v>22.94</v>
          </cell>
        </row>
        <row r="100">
          <cell r="F100" t="str">
            <v>HARINA DE PESCADO</v>
          </cell>
          <cell r="J100" t="str">
            <v>CONT. 20'</v>
          </cell>
          <cell r="L100" t="str">
            <v>INDIRECTO</v>
          </cell>
          <cell r="M100" t="str">
            <v>EXPORTACION</v>
          </cell>
          <cell r="N100">
            <v>200.74</v>
          </cell>
        </row>
        <row r="101">
          <cell r="F101" t="str">
            <v>HARINA DE PESCADO</v>
          </cell>
          <cell r="J101" t="str">
            <v>CONT. 40'</v>
          </cell>
          <cell r="L101" t="str">
            <v>INDIRECTO</v>
          </cell>
          <cell r="M101" t="str">
            <v>EXPORTACION</v>
          </cell>
          <cell r="N101">
            <v>105.7</v>
          </cell>
        </row>
        <row r="102">
          <cell r="F102" t="str">
            <v>HARINA DE PESCADO</v>
          </cell>
          <cell r="J102" t="str">
            <v>CONT. 40'</v>
          </cell>
          <cell r="L102" t="str">
            <v>INDIRECTO</v>
          </cell>
          <cell r="M102" t="str">
            <v>EXPORTACION</v>
          </cell>
          <cell r="N102">
            <v>502.13</v>
          </cell>
        </row>
        <row r="103">
          <cell r="F103" t="str">
            <v>HARINA DE PESCADO</v>
          </cell>
          <cell r="J103" t="str">
            <v>CONT. 20'</v>
          </cell>
          <cell r="L103" t="str">
            <v>INDIRECTO</v>
          </cell>
          <cell r="M103" t="str">
            <v>EXPORTACION</v>
          </cell>
          <cell r="N103">
            <v>216.94</v>
          </cell>
        </row>
        <row r="104">
          <cell r="F104" t="str">
            <v>CONTENEDORES VACIOS</v>
          </cell>
          <cell r="J104" t="str">
            <v>CONT. 20'</v>
          </cell>
          <cell r="L104" t="str">
            <v>DIRECTO</v>
          </cell>
          <cell r="M104" t="str">
            <v>DESCARGA</v>
          </cell>
        </row>
        <row r="105">
          <cell r="F105" t="str">
            <v>CONTENEDORES VACIOS</v>
          </cell>
          <cell r="J105" t="str">
            <v>CONT. 20'</v>
          </cell>
          <cell r="L105" t="str">
            <v>DIRECTO</v>
          </cell>
          <cell r="M105" t="str">
            <v>DESCARGA</v>
          </cell>
        </row>
        <row r="106">
          <cell r="F106" t="str">
            <v>CONTENEDORES VACIOS</v>
          </cell>
          <cell r="J106" t="str">
            <v>CONT. 20'</v>
          </cell>
          <cell r="L106" t="str">
            <v>INDIRECTO</v>
          </cell>
          <cell r="M106" t="str">
            <v>DESCARGA</v>
          </cell>
        </row>
        <row r="107">
          <cell r="F107" t="str">
            <v>CONTENEDORES VACIOS</v>
          </cell>
          <cell r="J107" t="str">
            <v>CONT. 40'</v>
          </cell>
          <cell r="L107" t="str">
            <v>DIRECTO</v>
          </cell>
          <cell r="M107" t="str">
            <v>EMBARQUE</v>
          </cell>
        </row>
        <row r="108">
          <cell r="F108" t="str">
            <v>CONTENEDORES VACIOS</v>
          </cell>
          <cell r="J108" t="str">
            <v>CONT. 40'</v>
          </cell>
          <cell r="L108" t="str">
            <v>DIRECTO</v>
          </cell>
          <cell r="M108" t="str">
            <v>CABOTAJE EMB.</v>
          </cell>
        </row>
        <row r="109">
          <cell r="F109" t="str">
            <v>CONTENEDORES VACIOS</v>
          </cell>
          <cell r="J109" t="str">
            <v>CONT. 40'</v>
          </cell>
          <cell r="L109" t="str">
            <v>INDIRECTO</v>
          </cell>
          <cell r="M109" t="str">
            <v>REEM. MOVILIZADO</v>
          </cell>
        </row>
        <row r="110">
          <cell r="F110" t="str">
            <v>VEHICULOS USADOS</v>
          </cell>
          <cell r="J110" t="str">
            <v>CONT. 40'</v>
          </cell>
          <cell r="L110" t="str">
            <v>DIRECTO</v>
          </cell>
          <cell r="M110" t="str">
            <v>IMPORTACION</v>
          </cell>
          <cell r="N110">
            <v>7.5</v>
          </cell>
        </row>
        <row r="111">
          <cell r="F111" t="str">
            <v>VEHICULOS USADOS</v>
          </cell>
          <cell r="J111" t="str">
            <v>CONT. 40'</v>
          </cell>
          <cell r="L111" t="str">
            <v>DIRECTO</v>
          </cell>
          <cell r="M111" t="str">
            <v>IMPORTACION</v>
          </cell>
          <cell r="N111">
            <v>6</v>
          </cell>
        </row>
        <row r="112">
          <cell r="F112" t="str">
            <v>VEHICULOS USADOS</v>
          </cell>
          <cell r="J112" t="str">
            <v>CONT. 40'</v>
          </cell>
          <cell r="L112" t="str">
            <v>DIRECTO</v>
          </cell>
          <cell r="M112" t="str">
            <v>IMPORTACION</v>
          </cell>
          <cell r="N112">
            <v>12</v>
          </cell>
        </row>
        <row r="113">
          <cell r="F113" t="str">
            <v>VEHICULOS USADOS</v>
          </cell>
          <cell r="J113" t="str">
            <v>CONT. 40'</v>
          </cell>
          <cell r="L113" t="str">
            <v>DIRECTO</v>
          </cell>
          <cell r="M113" t="str">
            <v>IMPORTACION</v>
          </cell>
          <cell r="N113">
            <v>12</v>
          </cell>
        </row>
        <row r="114">
          <cell r="F114" t="str">
            <v>VEHICULOS USADOS</v>
          </cell>
          <cell r="J114" t="str">
            <v>CONT. 40'</v>
          </cell>
          <cell r="L114" t="str">
            <v>DIRECTO</v>
          </cell>
          <cell r="M114" t="str">
            <v>IMPORTACION</v>
          </cell>
          <cell r="N114">
            <v>21.73</v>
          </cell>
        </row>
        <row r="115">
          <cell r="F115" t="str">
            <v>VEHICULOS USADOS</v>
          </cell>
          <cell r="J115" t="str">
            <v>CONT. 40'</v>
          </cell>
          <cell r="L115" t="str">
            <v>DIRECTO</v>
          </cell>
          <cell r="M115" t="str">
            <v>IMPORTACION</v>
          </cell>
          <cell r="N115">
            <v>43.35</v>
          </cell>
        </row>
        <row r="116">
          <cell r="F116" t="str">
            <v>VEHICULOS USADOS</v>
          </cell>
          <cell r="J116" t="str">
            <v>CONT. 40'</v>
          </cell>
          <cell r="L116" t="str">
            <v>DIRECTO</v>
          </cell>
          <cell r="M116" t="str">
            <v>IMPORTACION</v>
          </cell>
          <cell r="N116">
            <v>68.59</v>
          </cell>
        </row>
        <row r="117">
          <cell r="F117" t="str">
            <v>VEHICULOS USADOS</v>
          </cell>
          <cell r="J117" t="str">
            <v>CONT. 40'</v>
          </cell>
          <cell r="L117" t="str">
            <v>DIRECTO</v>
          </cell>
          <cell r="M117" t="str">
            <v>IMPORTACION</v>
          </cell>
          <cell r="N117">
            <v>5.8029999999999999</v>
          </cell>
        </row>
        <row r="118">
          <cell r="F118" t="str">
            <v>VEHICULOS USADOS</v>
          </cell>
          <cell r="J118" t="str">
            <v>CONT. 40'</v>
          </cell>
          <cell r="L118" t="str">
            <v>DIRECTO</v>
          </cell>
          <cell r="M118" t="str">
            <v>IMPORTACION</v>
          </cell>
          <cell r="N118">
            <v>5.9</v>
          </cell>
        </row>
        <row r="119">
          <cell r="F119" t="str">
            <v>VEHICULOS USADOS</v>
          </cell>
          <cell r="J119" t="str">
            <v>CONT. 40'</v>
          </cell>
          <cell r="L119" t="str">
            <v>DIRECTO</v>
          </cell>
          <cell r="M119" t="str">
            <v>IMPORTACION</v>
          </cell>
          <cell r="N119">
            <v>4.9939999999999998</v>
          </cell>
        </row>
        <row r="120">
          <cell r="F120" t="str">
            <v>VEHICULOS USADOS</v>
          </cell>
          <cell r="J120" t="str">
            <v>CONT. 40'</v>
          </cell>
          <cell r="L120" t="str">
            <v>DIRECTO</v>
          </cell>
          <cell r="M120" t="str">
            <v>IMPORTACION</v>
          </cell>
          <cell r="N120">
            <v>25.58</v>
          </cell>
        </row>
        <row r="121">
          <cell r="F121" t="str">
            <v>VEHICULOS USADOS</v>
          </cell>
          <cell r="J121" t="str">
            <v>CONT. 40'</v>
          </cell>
          <cell r="L121" t="str">
            <v>DIRECTO</v>
          </cell>
          <cell r="M121" t="str">
            <v>IMPORTACION</v>
          </cell>
          <cell r="N121">
            <v>6.0039999999999996</v>
          </cell>
        </row>
        <row r="122">
          <cell r="F122" t="str">
            <v>MAQUINARIAS Y EQUIPOS</v>
          </cell>
          <cell r="J122" t="str">
            <v>CONT. 20'</v>
          </cell>
          <cell r="L122" t="str">
            <v>DIRECTO</v>
          </cell>
          <cell r="M122" t="str">
            <v>IMPORTACION</v>
          </cell>
          <cell r="N122">
            <v>2.7</v>
          </cell>
        </row>
        <row r="123">
          <cell r="F123" t="str">
            <v>COBRE</v>
          </cell>
          <cell r="J123" t="str">
            <v>CONT. 20'</v>
          </cell>
          <cell r="L123" t="str">
            <v>DIRECTO</v>
          </cell>
          <cell r="M123" t="str">
            <v>EXPORTACION</v>
          </cell>
          <cell r="N123">
            <v>2000.34</v>
          </cell>
        </row>
        <row r="124">
          <cell r="F124" t="str">
            <v>COBRE</v>
          </cell>
          <cell r="J124" t="str">
            <v>CONT. 20'</v>
          </cell>
          <cell r="L124" t="str">
            <v>DIRECTO</v>
          </cell>
          <cell r="M124" t="str">
            <v>EXPORTACION</v>
          </cell>
          <cell r="N124">
            <v>499.75200000000001</v>
          </cell>
        </row>
        <row r="125">
          <cell r="F125" t="str">
            <v>COBRE</v>
          </cell>
          <cell r="J125" t="str">
            <v>CONT. 20'</v>
          </cell>
          <cell r="L125" t="str">
            <v>DIRECTO</v>
          </cell>
          <cell r="M125" t="str">
            <v>EXPORTACION</v>
          </cell>
          <cell r="N125">
            <v>552.04600000000005</v>
          </cell>
        </row>
        <row r="126">
          <cell r="F126" t="str">
            <v>COBRE</v>
          </cell>
          <cell r="J126" t="str">
            <v>CONT. 20'</v>
          </cell>
          <cell r="L126" t="str">
            <v>DIRECTO</v>
          </cell>
          <cell r="M126" t="str">
            <v>EXPORTACION</v>
          </cell>
          <cell r="N126">
            <v>500.91199999999998</v>
          </cell>
        </row>
        <row r="127">
          <cell r="F127" t="str">
            <v>COBRE</v>
          </cell>
          <cell r="J127" t="str">
            <v>CONT. 20'</v>
          </cell>
          <cell r="L127" t="str">
            <v>DIRECTO</v>
          </cell>
          <cell r="M127" t="str">
            <v>EXPORTACION</v>
          </cell>
          <cell r="N127">
            <v>102.004</v>
          </cell>
        </row>
        <row r="128">
          <cell r="F128" t="str">
            <v>COBRE</v>
          </cell>
          <cell r="J128" t="str">
            <v>CONT. 20'</v>
          </cell>
          <cell r="L128" t="str">
            <v>DIRECTO</v>
          </cell>
          <cell r="M128" t="str">
            <v>EXPORTACION</v>
          </cell>
          <cell r="N128">
            <v>200.28700000000001</v>
          </cell>
        </row>
        <row r="129">
          <cell r="F129" t="str">
            <v>COBRE</v>
          </cell>
          <cell r="J129" t="str">
            <v>CONT. 20'</v>
          </cell>
          <cell r="L129" t="str">
            <v>DIRECTO</v>
          </cell>
          <cell r="M129" t="str">
            <v>EXPORTACION</v>
          </cell>
          <cell r="N129">
            <v>504.75700000000001</v>
          </cell>
        </row>
        <row r="130">
          <cell r="F130" t="str">
            <v>CONCENTRADO DE PLATA</v>
          </cell>
          <cell r="J130" t="str">
            <v>CONT. 20'</v>
          </cell>
          <cell r="L130" t="str">
            <v>DIRECTO</v>
          </cell>
          <cell r="M130" t="str">
            <v>EXPORTACION</v>
          </cell>
          <cell r="N130">
            <v>1650</v>
          </cell>
        </row>
        <row r="131">
          <cell r="F131" t="str">
            <v>HARINA DE PESCADO</v>
          </cell>
          <cell r="J131" t="str">
            <v>CONT. 20'</v>
          </cell>
          <cell r="L131" t="str">
            <v>INDIRECTO</v>
          </cell>
          <cell r="M131" t="str">
            <v>EXPORTACION</v>
          </cell>
          <cell r="N131">
            <v>101.7</v>
          </cell>
        </row>
        <row r="132">
          <cell r="F132" t="str">
            <v>HARINA DE PESCADO</v>
          </cell>
          <cell r="J132" t="str">
            <v>CONT. 20'</v>
          </cell>
          <cell r="L132" t="str">
            <v>INDIRECTO</v>
          </cell>
          <cell r="M132" t="str">
            <v>EXPORTACION</v>
          </cell>
          <cell r="N132">
            <v>515.64499999999998</v>
          </cell>
        </row>
        <row r="133">
          <cell r="F133" t="str">
            <v>HARINA DE PESCADO</v>
          </cell>
          <cell r="J133" t="str">
            <v>CONT. 40'</v>
          </cell>
          <cell r="L133" t="str">
            <v>INDIRECTO</v>
          </cell>
          <cell r="M133" t="str">
            <v>EXPORTACION</v>
          </cell>
          <cell r="N133">
            <v>1059.4100000000001</v>
          </cell>
        </row>
        <row r="134">
          <cell r="F134" t="str">
            <v>HARINA DE PESCADO</v>
          </cell>
          <cell r="J134" t="str">
            <v>CONT. 40'</v>
          </cell>
          <cell r="L134" t="str">
            <v>INDIRECTO</v>
          </cell>
          <cell r="M134" t="str">
            <v>EXPORTACION</v>
          </cell>
          <cell r="N134">
            <v>1694.6</v>
          </cell>
        </row>
        <row r="135">
          <cell r="F135" t="str">
            <v>CONCENTRADO DE ORO</v>
          </cell>
          <cell r="J135" t="str">
            <v>CONT. 20'</v>
          </cell>
          <cell r="L135" t="str">
            <v>INDIRECTO</v>
          </cell>
          <cell r="M135" t="str">
            <v>EXPORTACION</v>
          </cell>
          <cell r="N135">
            <v>141.21</v>
          </cell>
        </row>
        <row r="136">
          <cell r="F136" t="str">
            <v>CONTENEDORES VACIOS</v>
          </cell>
          <cell r="J136" t="str">
            <v>CONT. 20'</v>
          </cell>
          <cell r="L136" t="str">
            <v>DIRECTO</v>
          </cell>
          <cell r="M136" t="str">
            <v>DESCARGA</v>
          </cell>
        </row>
        <row r="137">
          <cell r="F137" t="str">
            <v>CONTENEDORES VACIOS</v>
          </cell>
          <cell r="J137" t="str">
            <v>CONT. 20'</v>
          </cell>
          <cell r="L137" t="str">
            <v>DIRECTO</v>
          </cell>
          <cell r="M137" t="str">
            <v>DESCARGA</v>
          </cell>
        </row>
        <row r="138">
          <cell r="F138" t="str">
            <v>CONTENEDORES VACIOS</v>
          </cell>
          <cell r="J138" t="str">
            <v>CONT. 20'</v>
          </cell>
          <cell r="L138" t="str">
            <v>DIRECTO</v>
          </cell>
          <cell r="M138" t="str">
            <v>DESCARGA</v>
          </cell>
        </row>
        <row r="139">
          <cell r="F139" t="str">
            <v>CONTENEDORES VACIOS</v>
          </cell>
          <cell r="J139" t="str">
            <v>CONT. 20'</v>
          </cell>
          <cell r="L139" t="str">
            <v>DIRECTO</v>
          </cell>
          <cell r="M139" t="str">
            <v>DESCARGA</v>
          </cell>
        </row>
        <row r="140">
          <cell r="F140" t="str">
            <v>CONTENEDORES VACIOS</v>
          </cell>
          <cell r="J140" t="str">
            <v>CONT. 20'</v>
          </cell>
          <cell r="L140" t="str">
            <v>DIRECTO</v>
          </cell>
          <cell r="M140" t="str">
            <v>DESCARGA</v>
          </cell>
        </row>
        <row r="141">
          <cell r="F141" t="str">
            <v>CONTENEDORES VACIOS</v>
          </cell>
          <cell r="J141" t="str">
            <v>CONT. 20'</v>
          </cell>
          <cell r="L141" t="str">
            <v>DIRECTO</v>
          </cell>
          <cell r="M141" t="str">
            <v>DESCARGA</v>
          </cell>
        </row>
        <row r="142">
          <cell r="F142" t="str">
            <v>PACOTILLA</v>
          </cell>
          <cell r="J142" t="str">
            <v>UNIDAD</v>
          </cell>
          <cell r="L142" t="str">
            <v>DIRECTO</v>
          </cell>
          <cell r="M142" t="str">
            <v>ACT. PESQUERA</v>
          </cell>
          <cell r="N142">
            <v>20.75</v>
          </cell>
        </row>
        <row r="143">
          <cell r="F143" t="str">
            <v>PACOTILLA</v>
          </cell>
          <cell r="J143" t="str">
            <v>UNIDAD</v>
          </cell>
          <cell r="L143" t="str">
            <v>DIRECTO</v>
          </cell>
          <cell r="M143" t="str">
            <v>ACT. PESQUERA</v>
          </cell>
          <cell r="N143">
            <v>17.79</v>
          </cell>
        </row>
        <row r="144">
          <cell r="F144" t="str">
            <v>COMBUSTIBLE</v>
          </cell>
          <cell r="J144" t="str">
            <v>GRANEL</v>
          </cell>
          <cell r="L144" t="str">
            <v>DIRECTO</v>
          </cell>
          <cell r="M144" t="str">
            <v>ACT. PESQUERA</v>
          </cell>
          <cell r="N144">
            <v>10.29</v>
          </cell>
        </row>
        <row r="145">
          <cell r="F145" t="str">
            <v>COMBUSTIBLE</v>
          </cell>
          <cell r="J145" t="str">
            <v>GRANEL</v>
          </cell>
          <cell r="L145" t="str">
            <v>DIRECTO</v>
          </cell>
          <cell r="M145" t="str">
            <v>ACT. PESQUERA</v>
          </cell>
          <cell r="N145">
            <v>20.57</v>
          </cell>
        </row>
        <row r="146">
          <cell r="F146" t="str">
            <v>PACOTILLA</v>
          </cell>
          <cell r="J146" t="str">
            <v>UNIDAD</v>
          </cell>
          <cell r="L146" t="str">
            <v>DIRECTO</v>
          </cell>
          <cell r="M146" t="str">
            <v>ACT. PESQUERA</v>
          </cell>
          <cell r="N146">
            <v>1.1100000000000001</v>
          </cell>
        </row>
        <row r="147">
          <cell r="F147" t="str">
            <v>PACOTILLA</v>
          </cell>
          <cell r="J147" t="str">
            <v>UNIDAD</v>
          </cell>
          <cell r="L147" t="str">
            <v>DIRECTO</v>
          </cell>
          <cell r="M147" t="str">
            <v>ACT. PESQUERA</v>
          </cell>
          <cell r="N147">
            <v>0.39</v>
          </cell>
        </row>
        <row r="148">
          <cell r="F148" t="str">
            <v>USO AMARRADERO</v>
          </cell>
          <cell r="L148" t="str">
            <v>DIRECTO</v>
          </cell>
          <cell r="M148" t="str">
            <v>ACT. PESQUERA</v>
          </cell>
          <cell r="N148">
            <v>0</v>
          </cell>
        </row>
      </sheetData>
      <sheetData sheetId="8"/>
      <sheetData sheetId="9"/>
      <sheetData sheetId="10" refreshError="1">
        <row r="19">
          <cell r="B19" t="str">
            <v>DIRECTO</v>
          </cell>
        </row>
        <row r="25">
          <cell r="B25" t="str">
            <v>CONT. 20'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RIBO- 2008"/>
      <sheetName val="DESPACHO-2008"/>
      <sheetName val="2005"/>
      <sheetName val="2006"/>
      <sheetName val="2007"/>
      <sheetName val="ESTAD 2005"/>
      <sheetName val="ESTAD 2006"/>
      <sheetName val="ESTAD 2007"/>
      <sheetName val="ESTAD. 2008"/>
    </sheetNames>
    <sheetDataSet>
      <sheetData sheetId="0"/>
      <sheetData sheetId="1"/>
      <sheetData sheetId="2" refreshError="1">
        <row r="14">
          <cell r="J14">
            <v>20638.199999999997</v>
          </cell>
        </row>
      </sheetData>
      <sheetData sheetId="3"/>
      <sheetData sheetId="4"/>
      <sheetData sheetId="5" refreshError="1">
        <row r="15">
          <cell r="C15">
            <v>20638.199999999997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cimal"/>
      <sheetName val="base"/>
      <sheetName val="MES2007"/>
      <sheetName val="MES"/>
      <sheetName val="MENSUAL"/>
      <sheetName val="ACUMULADO"/>
      <sheetName val="acumuladoxtp06"/>
      <sheetName val="acumuladoxtp07"/>
    </sheetNames>
    <sheetDataSet>
      <sheetData sheetId="0"/>
      <sheetData sheetId="1"/>
      <sheetData sheetId="2"/>
      <sheetData sheetId="3"/>
      <sheetData sheetId="4" refreshError="1">
        <row r="7">
          <cell r="B7" t="str">
            <v>Enero</v>
          </cell>
          <cell r="C7" t="str">
            <v>Febrero</v>
          </cell>
          <cell r="D7" t="str">
            <v>Marzo</v>
          </cell>
          <cell r="E7" t="str">
            <v>Abril</v>
          </cell>
          <cell r="F7" t="str">
            <v>Mayo</v>
          </cell>
          <cell r="G7" t="str">
            <v>Junio</v>
          </cell>
          <cell r="H7" t="str">
            <v>Julio</v>
          </cell>
          <cell r="I7" t="str">
            <v>Agosto</v>
          </cell>
          <cell r="J7" t="str">
            <v>Septiembre</v>
          </cell>
          <cell r="K7" t="str">
            <v>Octubre</v>
          </cell>
          <cell r="L7" t="str">
            <v>Noviembre</v>
          </cell>
          <cell r="M7" t="str">
            <v>Diciembre</v>
          </cell>
        </row>
      </sheetData>
      <sheetData sheetId="5"/>
      <sheetData sheetId="6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Remolcaje"/>
      <sheetName val="Accidentes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23">
          <cell r="G23" t="str">
            <v>CONTENEDOR</v>
          </cell>
        </row>
        <row r="24">
          <cell r="G24" t="str">
            <v>CONTENEDOR</v>
          </cell>
        </row>
        <row r="25">
          <cell r="G25" t="str">
            <v>CONTENEDOR</v>
          </cell>
        </row>
        <row r="26">
          <cell r="G26" t="str">
            <v>CONTENEDOR</v>
          </cell>
        </row>
        <row r="27">
          <cell r="G27" t="str">
            <v>CONTENEDOR</v>
          </cell>
        </row>
        <row r="28">
          <cell r="G28" t="str">
            <v>CONTENEDOR</v>
          </cell>
        </row>
        <row r="29">
          <cell r="G29" t="str">
            <v>CONTENEDOR</v>
          </cell>
        </row>
        <row r="30">
          <cell r="G30" t="str">
            <v>CONTENEDOR</v>
          </cell>
        </row>
        <row r="31">
          <cell r="G31" t="str">
            <v>CONTENEDOR</v>
          </cell>
        </row>
        <row r="32">
          <cell r="G32" t="str">
            <v>CONTENEDOR</v>
          </cell>
        </row>
        <row r="33">
          <cell r="G33" t="str">
            <v>CONTENEDOR</v>
          </cell>
        </row>
        <row r="34">
          <cell r="G34" t="str">
            <v>CONTENEDOR</v>
          </cell>
        </row>
        <row r="35">
          <cell r="G35" t="str">
            <v>CONTENEDOR</v>
          </cell>
        </row>
        <row r="36">
          <cell r="G36" t="str">
            <v>CONTENEDOR</v>
          </cell>
        </row>
        <row r="37">
          <cell r="G37" t="str">
            <v>CONTENEDOR</v>
          </cell>
        </row>
        <row r="38">
          <cell r="G38" t="str">
            <v>CONTENEDOR</v>
          </cell>
        </row>
        <row r="39">
          <cell r="G39" t="str">
            <v>CONTENEDOR</v>
          </cell>
        </row>
        <row r="40">
          <cell r="G40" t="str">
            <v>CONTENEDORES VACIOS</v>
          </cell>
        </row>
        <row r="41">
          <cell r="G41" t="str">
            <v>CONTENEDORES VACIOS</v>
          </cell>
        </row>
        <row r="42">
          <cell r="G42" t="str">
            <v>CONTENEDORES VACIOS</v>
          </cell>
        </row>
        <row r="43">
          <cell r="G43" t="str">
            <v>CONTENEDORES VACIOS</v>
          </cell>
        </row>
        <row r="44">
          <cell r="G44" t="str">
            <v>CONTENEDORES VACIOS</v>
          </cell>
        </row>
        <row r="45">
          <cell r="G45" t="str">
            <v>CONTENEDORES VACIOS</v>
          </cell>
        </row>
        <row r="46">
          <cell r="G46" t="str">
            <v>CONTENEDORES VACIOS</v>
          </cell>
        </row>
        <row r="47">
          <cell r="G47" t="str">
            <v>CONTENEDORES VACIOS</v>
          </cell>
        </row>
        <row r="48">
          <cell r="G48" t="str">
            <v>CONTENEDORES VACIOS</v>
          </cell>
        </row>
        <row r="49">
          <cell r="G49" t="str">
            <v>LIQUIDA A GRANEL</v>
          </cell>
        </row>
        <row r="50">
          <cell r="G50" t="str">
            <v>CONTENEDOR</v>
          </cell>
        </row>
        <row r="51">
          <cell r="G51" t="str">
            <v>CONTENEDOR</v>
          </cell>
        </row>
        <row r="52">
          <cell r="G52" t="str">
            <v>CONTENEDOR</v>
          </cell>
        </row>
        <row r="53">
          <cell r="G53" t="str">
            <v>CONTENEDOR</v>
          </cell>
        </row>
        <row r="54">
          <cell r="G54" t="str">
            <v>CONTENEDOR</v>
          </cell>
        </row>
        <row r="55">
          <cell r="G55" t="str">
            <v>CONTENEDOR</v>
          </cell>
        </row>
        <row r="56">
          <cell r="G56" t="str">
            <v>CONTENEDOR</v>
          </cell>
        </row>
        <row r="57">
          <cell r="G57" t="str">
            <v>CONTENEDOR</v>
          </cell>
        </row>
        <row r="58">
          <cell r="G58" t="str">
            <v>CONTENEDOR</v>
          </cell>
        </row>
        <row r="59">
          <cell r="G59" t="str">
            <v>CONTENEDOR</v>
          </cell>
        </row>
        <row r="60">
          <cell r="G60" t="str">
            <v>CONTENEDOR</v>
          </cell>
        </row>
        <row r="61">
          <cell r="G61" t="str">
            <v>CONTENEDOR</v>
          </cell>
        </row>
        <row r="62">
          <cell r="G62" t="str">
            <v>CONTENEDOR</v>
          </cell>
        </row>
        <row r="63">
          <cell r="G63" t="str">
            <v>CONTENEDORES VACIOS</v>
          </cell>
        </row>
        <row r="64">
          <cell r="G64" t="str">
            <v>CONTENEDORES VACIOS</v>
          </cell>
        </row>
        <row r="65">
          <cell r="G65" t="str">
            <v>FRACCIONADA</v>
          </cell>
        </row>
        <row r="66">
          <cell r="G66" t="str">
            <v>FRACCIONADA</v>
          </cell>
        </row>
        <row r="67">
          <cell r="G67" t="str">
            <v>CONTENEDOR</v>
          </cell>
        </row>
        <row r="68">
          <cell r="G68" t="str">
            <v>CONTENEDOR</v>
          </cell>
        </row>
        <row r="69">
          <cell r="G69" t="str">
            <v>CONTENEDOR</v>
          </cell>
        </row>
        <row r="70">
          <cell r="G70" t="str">
            <v>CONTENEDOR</v>
          </cell>
        </row>
        <row r="71">
          <cell r="G71" t="str">
            <v>FRACCIONADA</v>
          </cell>
        </row>
        <row r="72">
          <cell r="G72" t="str">
            <v>FRACCIONADA</v>
          </cell>
        </row>
        <row r="73">
          <cell r="G73" t="str">
            <v>CONTENEDORES VACIOS</v>
          </cell>
        </row>
        <row r="74">
          <cell r="G74" t="str">
            <v>CONTENEDOR</v>
          </cell>
        </row>
        <row r="75">
          <cell r="G75" t="str">
            <v>CONTENEDOR</v>
          </cell>
        </row>
        <row r="76">
          <cell r="G76" t="str">
            <v>CONTENEDOR</v>
          </cell>
        </row>
        <row r="77">
          <cell r="G77" t="str">
            <v>CONTENEDOR</v>
          </cell>
        </row>
        <row r="78">
          <cell r="G78" t="str">
            <v>CONTENEDOR</v>
          </cell>
        </row>
        <row r="79">
          <cell r="G79" t="str">
            <v>CONTENEDOR</v>
          </cell>
        </row>
        <row r="80">
          <cell r="G80" t="str">
            <v>CONTENEDOR</v>
          </cell>
        </row>
        <row r="81">
          <cell r="G81" t="str">
            <v>CONTENEDOR</v>
          </cell>
        </row>
        <row r="82">
          <cell r="G82" t="str">
            <v>CONTENEDOR</v>
          </cell>
        </row>
        <row r="83">
          <cell r="G83" t="str">
            <v>CONTENEDOR</v>
          </cell>
        </row>
        <row r="84">
          <cell r="G84" t="str">
            <v>CONTENEDOR</v>
          </cell>
        </row>
        <row r="85">
          <cell r="G85" t="str">
            <v>CONTENEDOR</v>
          </cell>
        </row>
        <row r="86">
          <cell r="G86" t="str">
            <v>CONTENEDOR</v>
          </cell>
        </row>
        <row r="87">
          <cell r="G87" t="str">
            <v>CONTENEDOR</v>
          </cell>
        </row>
        <row r="88">
          <cell r="G88" t="str">
            <v>CONTENEDOR</v>
          </cell>
        </row>
        <row r="89">
          <cell r="G89" t="str">
            <v>CONTENEDOR</v>
          </cell>
        </row>
        <row r="90">
          <cell r="G90" t="str">
            <v>CONTENEDOR</v>
          </cell>
        </row>
        <row r="91">
          <cell r="G91" t="str">
            <v>CONTENEDOR</v>
          </cell>
        </row>
        <row r="92">
          <cell r="G92" t="str">
            <v>CONTENEDOR</v>
          </cell>
        </row>
        <row r="93">
          <cell r="G93" t="str">
            <v>CONTENEDOR</v>
          </cell>
        </row>
        <row r="94">
          <cell r="G94" t="str">
            <v>CONTENEDOR</v>
          </cell>
        </row>
        <row r="95">
          <cell r="G95" t="str">
            <v>CONTENEDOR</v>
          </cell>
        </row>
        <row r="96">
          <cell r="G96" t="str">
            <v>CONTENEDOR</v>
          </cell>
        </row>
        <row r="97">
          <cell r="G97" t="str">
            <v>CONTENEDOR</v>
          </cell>
        </row>
        <row r="98">
          <cell r="G98" t="str">
            <v>CONTENEDOR</v>
          </cell>
        </row>
        <row r="99">
          <cell r="G99" t="str">
            <v>CONTENEDOR</v>
          </cell>
        </row>
        <row r="100">
          <cell r="G100" t="str">
            <v>CONTENEDOR</v>
          </cell>
        </row>
        <row r="101">
          <cell r="G101" t="str">
            <v>CONTENEDOR</v>
          </cell>
        </row>
        <row r="102">
          <cell r="G102" t="str">
            <v>CONTENEDOR</v>
          </cell>
        </row>
        <row r="103">
          <cell r="G103" t="str">
            <v>CONTENEDOR</v>
          </cell>
        </row>
        <row r="104">
          <cell r="G104" t="str">
            <v>CONTENEDOR</v>
          </cell>
        </row>
        <row r="105">
          <cell r="G105" t="str">
            <v>CONTENEDOR</v>
          </cell>
        </row>
        <row r="106">
          <cell r="G106" t="str">
            <v>CONTENEDOR</v>
          </cell>
        </row>
        <row r="107">
          <cell r="G107" t="str">
            <v>CONTENEDOR</v>
          </cell>
        </row>
        <row r="108">
          <cell r="G108" t="str">
            <v>CONTENEDOR</v>
          </cell>
        </row>
        <row r="109">
          <cell r="G109" t="str">
            <v>CONTENEDOR</v>
          </cell>
        </row>
        <row r="110">
          <cell r="G110" t="str">
            <v>CONTENEDOR</v>
          </cell>
        </row>
        <row r="111">
          <cell r="G111" t="str">
            <v>CONTENEDOR</v>
          </cell>
        </row>
        <row r="112">
          <cell r="G112" t="str">
            <v>CONTENEDOR</v>
          </cell>
        </row>
        <row r="113">
          <cell r="G113" t="str">
            <v>CONTENEDORES VACIOS</v>
          </cell>
        </row>
        <row r="114">
          <cell r="G114" t="str">
            <v>CONTENEDORES VACIOS</v>
          </cell>
        </row>
        <row r="115">
          <cell r="G115" t="str">
            <v>CONTENEDORES VACIOS</v>
          </cell>
        </row>
        <row r="116">
          <cell r="G116" t="str">
            <v>CONTENEDOR</v>
          </cell>
        </row>
        <row r="117">
          <cell r="G117" t="str">
            <v>CONTENEDOR</v>
          </cell>
        </row>
        <row r="118">
          <cell r="G118" t="str">
            <v>FRACCIONADA</v>
          </cell>
        </row>
        <row r="119">
          <cell r="G119" t="str">
            <v>FRACCIONADA</v>
          </cell>
        </row>
        <row r="120">
          <cell r="G120" t="str">
            <v>FRACCIONADA</v>
          </cell>
        </row>
        <row r="121">
          <cell r="G121" t="str">
            <v>FRACCIONADA</v>
          </cell>
        </row>
        <row r="122">
          <cell r="G122" t="str">
            <v>FRACCIONADA</v>
          </cell>
        </row>
        <row r="123">
          <cell r="G123" t="str">
            <v>FRACCIONADA</v>
          </cell>
        </row>
        <row r="124">
          <cell r="G124" t="str">
            <v>FRACCIONADA</v>
          </cell>
        </row>
        <row r="125">
          <cell r="G125" t="str">
            <v>FRACCIONADA</v>
          </cell>
        </row>
        <row r="126">
          <cell r="G126" t="str">
            <v>FRACCIONADA</v>
          </cell>
        </row>
        <row r="127">
          <cell r="G127" t="str">
            <v>CONTENEDOR</v>
          </cell>
        </row>
        <row r="128">
          <cell r="G128" t="str">
            <v>CONTENEDOR</v>
          </cell>
        </row>
        <row r="129">
          <cell r="G129" t="str">
            <v>CONTENEDOR</v>
          </cell>
        </row>
        <row r="130">
          <cell r="G130" t="str">
            <v>CONTENEDOR</v>
          </cell>
        </row>
        <row r="131">
          <cell r="G131" t="str">
            <v>CONTENEDOR</v>
          </cell>
        </row>
        <row r="132">
          <cell r="G132" t="str">
            <v>CONTENEDOR</v>
          </cell>
        </row>
        <row r="133">
          <cell r="G133" t="str">
            <v>CONTENEDOR</v>
          </cell>
        </row>
        <row r="134">
          <cell r="G134" t="str">
            <v>CONTENEDOR</v>
          </cell>
        </row>
        <row r="135">
          <cell r="G135" t="str">
            <v>CONTENEDOR</v>
          </cell>
        </row>
        <row r="136">
          <cell r="G136" t="str">
            <v>CONTENEDOR</v>
          </cell>
        </row>
        <row r="137">
          <cell r="G137" t="str">
            <v>CONTENEDORES VACIOS</v>
          </cell>
        </row>
        <row r="138">
          <cell r="G138" t="str">
            <v>CONTENEDOR</v>
          </cell>
        </row>
        <row r="139">
          <cell r="G139" t="str">
            <v>CONTENEDOR</v>
          </cell>
        </row>
        <row r="140">
          <cell r="G140" t="str">
            <v>CONTENEDOR</v>
          </cell>
        </row>
        <row r="141">
          <cell r="G141" t="str">
            <v>CONTENEDOR</v>
          </cell>
        </row>
        <row r="142">
          <cell r="G142" t="str">
            <v>CONTENEDOR</v>
          </cell>
        </row>
        <row r="143">
          <cell r="G143" t="str">
            <v>CONTENEDOR</v>
          </cell>
        </row>
        <row r="144">
          <cell r="G144" t="str">
            <v>CONTENEDOR</v>
          </cell>
        </row>
        <row r="145">
          <cell r="G145" t="str">
            <v>CONTENEDOR</v>
          </cell>
        </row>
        <row r="146">
          <cell r="G146" t="str">
            <v>CONTENEDOR</v>
          </cell>
        </row>
        <row r="147">
          <cell r="G147" t="str">
            <v>CONTENEDOR</v>
          </cell>
        </row>
        <row r="148">
          <cell r="G148" t="str">
            <v>CONTENEDOR</v>
          </cell>
        </row>
        <row r="149">
          <cell r="G149" t="str">
            <v>CONTENEDOR</v>
          </cell>
        </row>
        <row r="150">
          <cell r="G150" t="str">
            <v>CONTENEDOR</v>
          </cell>
        </row>
        <row r="151">
          <cell r="G151" t="str">
            <v>CONTENEDOR</v>
          </cell>
        </row>
        <row r="152">
          <cell r="G152" t="str">
            <v>CONTENEDOR</v>
          </cell>
        </row>
        <row r="153">
          <cell r="G153" t="str">
            <v>CONTENEDOR</v>
          </cell>
        </row>
        <row r="154">
          <cell r="G154" t="str">
            <v>CONTENEDOR</v>
          </cell>
        </row>
        <row r="155">
          <cell r="G155" t="str">
            <v>CONTENEDOR</v>
          </cell>
        </row>
        <row r="156">
          <cell r="G156" t="str">
            <v>CONTENEDOR</v>
          </cell>
        </row>
        <row r="157">
          <cell r="G157" t="str">
            <v>CONTENEDOR</v>
          </cell>
        </row>
        <row r="158">
          <cell r="G158" t="str">
            <v>CONTENEDOR</v>
          </cell>
        </row>
        <row r="159">
          <cell r="G159" t="str">
            <v>CONTENEDOR</v>
          </cell>
        </row>
        <row r="160">
          <cell r="G160" t="str">
            <v>CONTENEDOR</v>
          </cell>
        </row>
        <row r="161">
          <cell r="G161" t="str">
            <v>CONTENEDOR</v>
          </cell>
        </row>
        <row r="162">
          <cell r="G162" t="str">
            <v>CONTENEDOR</v>
          </cell>
        </row>
        <row r="163">
          <cell r="G163" t="str">
            <v>CONTENEDOR</v>
          </cell>
        </row>
        <row r="164">
          <cell r="G164" t="str">
            <v>CONTENEDOR</v>
          </cell>
        </row>
        <row r="165">
          <cell r="G165" t="str">
            <v>CONTENEDOR</v>
          </cell>
        </row>
        <row r="166">
          <cell r="G166" t="str">
            <v>CONTENEDOR</v>
          </cell>
        </row>
        <row r="167">
          <cell r="G167" t="str">
            <v>CONTENEDOR</v>
          </cell>
        </row>
        <row r="168">
          <cell r="G168" t="str">
            <v>CONTENEDOR</v>
          </cell>
        </row>
        <row r="169">
          <cell r="G169" t="str">
            <v>CONTENEDORES VACIOS</v>
          </cell>
        </row>
        <row r="170">
          <cell r="G170" t="str">
            <v>CONTENEDORES VACIOS</v>
          </cell>
        </row>
        <row r="171">
          <cell r="G171" t="str">
            <v>CONTENEDORES VACIOS</v>
          </cell>
        </row>
        <row r="172">
          <cell r="G172" t="str">
            <v>CONTENEDORES VACIOS</v>
          </cell>
        </row>
        <row r="173">
          <cell r="G173" t="str">
            <v>CONTENEDORES VACIOS</v>
          </cell>
        </row>
        <row r="174">
          <cell r="G174" t="str">
            <v>FRACCIONADA</v>
          </cell>
        </row>
        <row r="175">
          <cell r="G175" t="str">
            <v>FRACCIONADA</v>
          </cell>
        </row>
        <row r="176">
          <cell r="G176" t="str">
            <v>SOLIDA A GRANEL</v>
          </cell>
        </row>
        <row r="177">
          <cell r="G177" t="str">
            <v>LIQUIDA A GRANEL</v>
          </cell>
        </row>
        <row r="178">
          <cell r="G178" t="str">
            <v>FRACCIONADA</v>
          </cell>
        </row>
        <row r="179">
          <cell r="G179" t="str">
            <v>LIQUIDA A GRANEL</v>
          </cell>
        </row>
        <row r="180">
          <cell r="G180" t="str">
            <v>LIQUIDA A GRANEL</v>
          </cell>
        </row>
        <row r="181">
          <cell r="G181" t="str">
            <v>SOLIDA A GRANEL</v>
          </cell>
        </row>
        <row r="182">
          <cell r="G182" t="str">
            <v>LIQUIDA A GRANEL</v>
          </cell>
        </row>
        <row r="183">
          <cell r="G183" t="str">
            <v>FRACCIONADA</v>
          </cell>
        </row>
        <row r="184">
          <cell r="G184" t="str">
            <v>FRACCIONADA</v>
          </cell>
        </row>
        <row r="185">
          <cell r="G185" t="str">
            <v>LIQUIDA A GRANEL</v>
          </cell>
        </row>
        <row r="186">
          <cell r="G186" t="str">
            <v>SOLIDA A GRANEL</v>
          </cell>
        </row>
        <row r="187">
          <cell r="G187" t="str">
            <v>FRACCIONADA</v>
          </cell>
        </row>
        <row r="188">
          <cell r="G188" t="str">
            <v>SOLIDA A GRANEL</v>
          </cell>
        </row>
        <row r="189">
          <cell r="G189" t="str">
            <v>FRACCIONADA</v>
          </cell>
        </row>
        <row r="190">
          <cell r="G190" t="str">
            <v>FRACCIONADA</v>
          </cell>
        </row>
        <row r="191">
          <cell r="G191" t="str">
            <v>LIQUIDA A GRANEL</v>
          </cell>
        </row>
        <row r="192">
          <cell r="G192" t="str">
            <v>FRACCIONADA</v>
          </cell>
        </row>
      </sheetData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Remolcaje"/>
      <sheetName val="Accidentes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3">
          <cell r="G23" t="str">
            <v>CONTENEDOR</v>
          </cell>
        </row>
        <row r="24">
          <cell r="G24" t="str">
            <v>CONTENEDOR</v>
          </cell>
        </row>
        <row r="25">
          <cell r="G25" t="str">
            <v>CONTENEDOR</v>
          </cell>
        </row>
        <row r="26">
          <cell r="G26" t="str">
            <v>CONTENEDOR</v>
          </cell>
        </row>
        <row r="27">
          <cell r="G27" t="str">
            <v>CONTENEDOR</v>
          </cell>
        </row>
        <row r="28">
          <cell r="G28" t="str">
            <v>CONTENEDOR</v>
          </cell>
        </row>
        <row r="29">
          <cell r="G29" t="str">
            <v>CONTENEDOR</v>
          </cell>
        </row>
        <row r="30">
          <cell r="G30" t="str">
            <v>CONTENEDOR</v>
          </cell>
        </row>
        <row r="31">
          <cell r="G31" t="str">
            <v>CONTENEDOR</v>
          </cell>
        </row>
        <row r="32">
          <cell r="G32" t="str">
            <v>CONTENEDOR</v>
          </cell>
        </row>
        <row r="33">
          <cell r="G33" t="str">
            <v>CONTENEDOR</v>
          </cell>
        </row>
        <row r="34">
          <cell r="G34" t="str">
            <v>CONTENEDOR</v>
          </cell>
        </row>
        <row r="35">
          <cell r="G35" t="str">
            <v>CONTENEDOR</v>
          </cell>
        </row>
        <row r="36">
          <cell r="G36" t="str">
            <v>CONTENEDOR</v>
          </cell>
        </row>
        <row r="37">
          <cell r="G37" t="str">
            <v>CONTENEDOR</v>
          </cell>
        </row>
        <row r="38">
          <cell r="G38" t="str">
            <v>CONTENEDOR</v>
          </cell>
        </row>
        <row r="39">
          <cell r="G39" t="str">
            <v>CONTENEDOR</v>
          </cell>
        </row>
        <row r="40">
          <cell r="G40" t="str">
            <v>CONTENEDORES VACIOS</v>
          </cell>
        </row>
        <row r="41">
          <cell r="G41" t="str">
            <v>CONTENEDORES VACIOS</v>
          </cell>
        </row>
        <row r="42">
          <cell r="G42" t="str">
            <v>CONTENEDORES VACIOS</v>
          </cell>
        </row>
        <row r="43">
          <cell r="G43" t="str">
            <v>CONTENEDORES VACIOS</v>
          </cell>
        </row>
        <row r="44">
          <cell r="G44" t="str">
            <v>CONTENEDORES VACIOS</v>
          </cell>
        </row>
        <row r="45">
          <cell r="G45" t="str">
            <v>CONTENEDORES VACIOS</v>
          </cell>
        </row>
        <row r="46">
          <cell r="G46" t="str">
            <v>CONTENEDORES VACIOS</v>
          </cell>
        </row>
        <row r="47">
          <cell r="G47" t="str">
            <v>CONTENEDORES VACIOS</v>
          </cell>
        </row>
        <row r="48">
          <cell r="G48" t="str">
            <v>CONTENEDORES VACIOS</v>
          </cell>
        </row>
        <row r="49">
          <cell r="G49" t="str">
            <v>LIQUIDA A GRANEL</v>
          </cell>
        </row>
        <row r="50">
          <cell r="G50" t="str">
            <v>CONTENEDOR</v>
          </cell>
        </row>
        <row r="51">
          <cell r="G51" t="str">
            <v>CONTENEDOR</v>
          </cell>
        </row>
        <row r="52">
          <cell r="G52" t="str">
            <v>CONTENEDOR</v>
          </cell>
        </row>
        <row r="53">
          <cell r="G53" t="str">
            <v>CONTENEDOR</v>
          </cell>
        </row>
        <row r="54">
          <cell r="G54" t="str">
            <v>CONTENEDOR</v>
          </cell>
        </row>
        <row r="55">
          <cell r="G55" t="str">
            <v>CONTENEDOR</v>
          </cell>
        </row>
        <row r="56">
          <cell r="G56" t="str">
            <v>CONTENEDOR</v>
          </cell>
        </row>
        <row r="57">
          <cell r="G57" t="str">
            <v>CONTENEDOR</v>
          </cell>
        </row>
        <row r="58">
          <cell r="G58" t="str">
            <v>CONTENEDOR</v>
          </cell>
        </row>
        <row r="59">
          <cell r="G59" t="str">
            <v>CONTENEDOR</v>
          </cell>
        </row>
        <row r="60">
          <cell r="G60" t="str">
            <v>CONTENEDOR</v>
          </cell>
        </row>
        <row r="61">
          <cell r="G61" t="str">
            <v>CONTENEDOR</v>
          </cell>
        </row>
        <row r="62">
          <cell r="G62" t="str">
            <v>CONTENEDOR</v>
          </cell>
        </row>
        <row r="63">
          <cell r="G63" t="str">
            <v>CONTENEDORES VACIOS</v>
          </cell>
        </row>
        <row r="64">
          <cell r="G64" t="str">
            <v>CONTENEDORES VACIOS</v>
          </cell>
        </row>
        <row r="65">
          <cell r="G65" t="str">
            <v>FRACCIONADA</v>
          </cell>
        </row>
        <row r="66">
          <cell r="G66" t="str">
            <v>FRACCIONADA</v>
          </cell>
        </row>
        <row r="67">
          <cell r="G67" t="str">
            <v>CONTENEDOR</v>
          </cell>
        </row>
        <row r="68">
          <cell r="G68" t="str">
            <v>CONTENEDOR</v>
          </cell>
        </row>
        <row r="69">
          <cell r="G69" t="str">
            <v>CONTENEDOR</v>
          </cell>
        </row>
        <row r="70">
          <cell r="G70" t="str">
            <v>CONTENEDOR</v>
          </cell>
        </row>
        <row r="71">
          <cell r="G71" t="str">
            <v>FRACCIONADA</v>
          </cell>
        </row>
        <row r="72">
          <cell r="G72" t="str">
            <v>FRACCIONADA</v>
          </cell>
        </row>
        <row r="73">
          <cell r="G73" t="str">
            <v>CONTENEDORES VACIOS</v>
          </cell>
        </row>
        <row r="74">
          <cell r="G74" t="str">
            <v>CONTENEDOR</v>
          </cell>
        </row>
        <row r="75">
          <cell r="G75" t="str">
            <v>CONTENEDOR</v>
          </cell>
        </row>
        <row r="76">
          <cell r="G76" t="str">
            <v>CONTENEDOR</v>
          </cell>
        </row>
        <row r="77">
          <cell r="G77" t="str">
            <v>CONTENEDOR</v>
          </cell>
        </row>
        <row r="78">
          <cell r="G78" t="str">
            <v>CONTENEDOR</v>
          </cell>
        </row>
        <row r="79">
          <cell r="G79" t="str">
            <v>CONTENEDOR</v>
          </cell>
        </row>
        <row r="80">
          <cell r="G80" t="str">
            <v>CONTENEDOR</v>
          </cell>
        </row>
        <row r="81">
          <cell r="G81" t="str">
            <v>CONTENEDOR</v>
          </cell>
        </row>
        <row r="82">
          <cell r="G82" t="str">
            <v>CONTENEDOR</v>
          </cell>
        </row>
        <row r="83">
          <cell r="G83" t="str">
            <v>CONTENEDOR</v>
          </cell>
        </row>
        <row r="84">
          <cell r="G84" t="str">
            <v>CONTENEDOR</v>
          </cell>
        </row>
        <row r="85">
          <cell r="G85" t="str">
            <v>CONTENEDOR</v>
          </cell>
        </row>
        <row r="86">
          <cell r="G86" t="str">
            <v>CONTENEDOR</v>
          </cell>
        </row>
        <row r="87">
          <cell r="G87" t="str">
            <v>CONTENEDOR</v>
          </cell>
        </row>
        <row r="88">
          <cell r="G88" t="str">
            <v>CONTENEDOR</v>
          </cell>
        </row>
        <row r="89">
          <cell r="G89" t="str">
            <v>CONTENEDOR</v>
          </cell>
        </row>
        <row r="90">
          <cell r="G90" t="str">
            <v>CONTENEDOR</v>
          </cell>
        </row>
        <row r="91">
          <cell r="G91" t="str">
            <v>CONTENEDOR</v>
          </cell>
        </row>
        <row r="92">
          <cell r="G92" t="str">
            <v>CONTENEDOR</v>
          </cell>
        </row>
        <row r="93">
          <cell r="G93" t="str">
            <v>CONTENEDOR</v>
          </cell>
        </row>
        <row r="94">
          <cell r="G94" t="str">
            <v>CONTENEDOR</v>
          </cell>
        </row>
        <row r="95">
          <cell r="G95" t="str">
            <v>CONTENEDOR</v>
          </cell>
        </row>
        <row r="96">
          <cell r="G96" t="str">
            <v>CONTENEDOR</v>
          </cell>
        </row>
        <row r="97">
          <cell r="G97" t="str">
            <v>CONTENEDOR</v>
          </cell>
        </row>
        <row r="98">
          <cell r="G98" t="str">
            <v>CONTENEDOR</v>
          </cell>
        </row>
        <row r="99">
          <cell r="G99" t="str">
            <v>CONTENEDOR</v>
          </cell>
        </row>
        <row r="100">
          <cell r="G100" t="str">
            <v>CONTENEDOR</v>
          </cell>
        </row>
        <row r="101">
          <cell r="G101" t="str">
            <v>CONTENEDOR</v>
          </cell>
        </row>
        <row r="102">
          <cell r="G102" t="str">
            <v>CONTENEDOR</v>
          </cell>
        </row>
        <row r="103">
          <cell r="G103" t="str">
            <v>CONTENEDOR</v>
          </cell>
        </row>
        <row r="104">
          <cell r="G104" t="str">
            <v>CONTENEDOR</v>
          </cell>
        </row>
        <row r="105">
          <cell r="G105" t="str">
            <v>CONTENEDOR</v>
          </cell>
        </row>
        <row r="106">
          <cell r="G106" t="str">
            <v>CONTENEDOR</v>
          </cell>
        </row>
        <row r="107">
          <cell r="G107" t="str">
            <v>CONTENEDOR</v>
          </cell>
        </row>
        <row r="108">
          <cell r="G108" t="str">
            <v>CONTENEDOR</v>
          </cell>
        </row>
        <row r="109">
          <cell r="G109" t="str">
            <v>CONTENEDOR</v>
          </cell>
        </row>
        <row r="110">
          <cell r="G110" t="str">
            <v>CONTENEDOR</v>
          </cell>
        </row>
        <row r="111">
          <cell r="G111" t="str">
            <v>CONTENEDOR</v>
          </cell>
        </row>
        <row r="112">
          <cell r="G112" t="str">
            <v>CONTENEDOR</v>
          </cell>
        </row>
        <row r="113">
          <cell r="G113" t="str">
            <v>CONTENEDORES VACIOS</v>
          </cell>
        </row>
        <row r="114">
          <cell r="G114" t="str">
            <v>CONTENEDORES VACIOS</v>
          </cell>
        </row>
        <row r="115">
          <cell r="G115" t="str">
            <v>CONTENEDORES VACIOS</v>
          </cell>
        </row>
        <row r="116">
          <cell r="G116" t="str">
            <v>CONTENEDOR</v>
          </cell>
        </row>
        <row r="117">
          <cell r="G117" t="str">
            <v>CONTENEDOR</v>
          </cell>
        </row>
        <row r="118">
          <cell r="G118" t="str">
            <v>FRACCIONADA</v>
          </cell>
        </row>
        <row r="119">
          <cell r="G119" t="str">
            <v>FRACCIONADA</v>
          </cell>
        </row>
        <row r="120">
          <cell r="G120" t="str">
            <v>FRACCIONADA</v>
          </cell>
        </row>
        <row r="121">
          <cell r="G121" t="str">
            <v>FRACCIONADA</v>
          </cell>
        </row>
        <row r="122">
          <cell r="G122" t="str">
            <v>FRACCIONADA</v>
          </cell>
        </row>
        <row r="123">
          <cell r="G123" t="str">
            <v>FRACCIONADA</v>
          </cell>
        </row>
        <row r="124">
          <cell r="G124" t="str">
            <v>FRACCIONADA</v>
          </cell>
        </row>
        <row r="125">
          <cell r="G125" t="str">
            <v>FRACCIONADA</v>
          </cell>
        </row>
        <row r="126">
          <cell r="G126" t="str">
            <v>FRACCIONADA</v>
          </cell>
        </row>
        <row r="127">
          <cell r="G127" t="str">
            <v>CONTENEDOR</v>
          </cell>
        </row>
        <row r="128">
          <cell r="G128" t="str">
            <v>CONTENEDOR</v>
          </cell>
        </row>
        <row r="129">
          <cell r="G129" t="str">
            <v>CONTENEDOR</v>
          </cell>
        </row>
        <row r="130">
          <cell r="G130" t="str">
            <v>CONTENEDOR</v>
          </cell>
        </row>
        <row r="131">
          <cell r="G131" t="str">
            <v>CONTENEDOR</v>
          </cell>
        </row>
        <row r="132">
          <cell r="G132" t="str">
            <v>CONTENEDOR</v>
          </cell>
        </row>
        <row r="133">
          <cell r="G133" t="str">
            <v>CONTENEDOR</v>
          </cell>
        </row>
        <row r="134">
          <cell r="G134" t="str">
            <v>CONTENEDOR</v>
          </cell>
        </row>
        <row r="135">
          <cell r="G135" t="str">
            <v>CONTENEDOR</v>
          </cell>
        </row>
        <row r="136">
          <cell r="G136" t="str">
            <v>CONTENEDOR</v>
          </cell>
        </row>
        <row r="137">
          <cell r="G137" t="str">
            <v>CONTENEDORES VACIOS</v>
          </cell>
        </row>
        <row r="138">
          <cell r="G138" t="str">
            <v>CONTENEDOR</v>
          </cell>
        </row>
        <row r="139">
          <cell r="G139" t="str">
            <v>CONTENEDOR</v>
          </cell>
        </row>
        <row r="140">
          <cell r="G140" t="str">
            <v>CONTENEDOR</v>
          </cell>
        </row>
        <row r="141">
          <cell r="G141" t="str">
            <v>CONTENEDOR</v>
          </cell>
        </row>
        <row r="142">
          <cell r="G142" t="str">
            <v>CONTENEDOR</v>
          </cell>
        </row>
        <row r="143">
          <cell r="G143" t="str">
            <v>CONTENEDOR</v>
          </cell>
        </row>
        <row r="144">
          <cell r="G144" t="str">
            <v>CONTENEDOR</v>
          </cell>
        </row>
        <row r="145">
          <cell r="G145" t="str">
            <v>CONTENEDOR</v>
          </cell>
        </row>
        <row r="146">
          <cell r="G146" t="str">
            <v>CONTENEDOR</v>
          </cell>
        </row>
        <row r="147">
          <cell r="G147" t="str">
            <v>CONTENEDOR</v>
          </cell>
        </row>
        <row r="148">
          <cell r="G148" t="str">
            <v>CONTENEDOR</v>
          </cell>
        </row>
        <row r="149">
          <cell r="G149" t="str">
            <v>CONTENEDOR</v>
          </cell>
        </row>
        <row r="150">
          <cell r="G150" t="str">
            <v>CONTENEDOR</v>
          </cell>
        </row>
        <row r="151">
          <cell r="G151" t="str">
            <v>CONTENEDOR</v>
          </cell>
        </row>
        <row r="152">
          <cell r="G152" t="str">
            <v>CONTENEDOR</v>
          </cell>
        </row>
        <row r="153">
          <cell r="G153" t="str">
            <v>CONTENEDOR</v>
          </cell>
        </row>
        <row r="154">
          <cell r="G154" t="str">
            <v>CONTENEDOR</v>
          </cell>
        </row>
        <row r="155">
          <cell r="G155" t="str">
            <v>CONTENEDOR</v>
          </cell>
        </row>
        <row r="156">
          <cell r="G156" t="str">
            <v>CONTENEDOR</v>
          </cell>
        </row>
        <row r="157">
          <cell r="G157" t="str">
            <v>CONTENEDOR</v>
          </cell>
        </row>
        <row r="158">
          <cell r="G158" t="str">
            <v>CONTENEDOR</v>
          </cell>
        </row>
        <row r="159">
          <cell r="G159" t="str">
            <v>CONTENEDOR</v>
          </cell>
        </row>
        <row r="160">
          <cell r="G160" t="str">
            <v>CONTENEDOR</v>
          </cell>
        </row>
        <row r="161">
          <cell r="G161" t="str">
            <v>CONTENEDOR</v>
          </cell>
        </row>
        <row r="162">
          <cell r="G162" t="str">
            <v>CONTENEDOR</v>
          </cell>
        </row>
        <row r="163">
          <cell r="G163" t="str">
            <v>CONTENEDOR</v>
          </cell>
        </row>
        <row r="164">
          <cell r="G164" t="str">
            <v>CONTENEDOR</v>
          </cell>
        </row>
        <row r="165">
          <cell r="G165" t="str">
            <v>CONTENEDOR</v>
          </cell>
        </row>
        <row r="166">
          <cell r="G166" t="str">
            <v>CONTENEDOR</v>
          </cell>
        </row>
        <row r="167">
          <cell r="G167" t="str">
            <v>CONTENEDOR</v>
          </cell>
        </row>
        <row r="168">
          <cell r="G168" t="str">
            <v>CONTENEDOR</v>
          </cell>
        </row>
        <row r="169">
          <cell r="G169" t="str">
            <v>CONTENEDORES VACIOS</v>
          </cell>
        </row>
        <row r="170">
          <cell r="G170" t="str">
            <v>CONTENEDORES VACIOS</v>
          </cell>
        </row>
        <row r="171">
          <cell r="G171" t="str">
            <v>CONTENEDORES VACIOS</v>
          </cell>
        </row>
        <row r="172">
          <cell r="G172" t="str">
            <v>CONTENEDORES VACIOS</v>
          </cell>
        </row>
        <row r="173">
          <cell r="G173" t="str">
            <v>CONTENEDORES VACIOS</v>
          </cell>
        </row>
        <row r="174">
          <cell r="G174" t="str">
            <v>FRACCIONADA</v>
          </cell>
        </row>
        <row r="175">
          <cell r="G175" t="str">
            <v>FRACCIONADA</v>
          </cell>
        </row>
        <row r="176">
          <cell r="G176" t="str">
            <v>SOLIDA A GRANEL</v>
          </cell>
        </row>
        <row r="177">
          <cell r="G177" t="str">
            <v>LIQUIDA A GRANEL</v>
          </cell>
        </row>
        <row r="178">
          <cell r="G178" t="str">
            <v>FRACCIONADA</v>
          </cell>
        </row>
        <row r="179">
          <cell r="G179" t="str">
            <v>LIQUIDA A GRANEL</v>
          </cell>
        </row>
        <row r="180">
          <cell r="G180" t="str">
            <v>LIQUIDA A GRANEL</v>
          </cell>
        </row>
        <row r="181">
          <cell r="G181" t="str">
            <v>SOLIDA A GRANEL</v>
          </cell>
        </row>
        <row r="182">
          <cell r="G182" t="str">
            <v>LIQUIDA A GRANEL</v>
          </cell>
        </row>
        <row r="183">
          <cell r="G183" t="str">
            <v>FRACCIONADA</v>
          </cell>
        </row>
        <row r="184">
          <cell r="G184" t="str">
            <v>FRACCIONADA</v>
          </cell>
        </row>
        <row r="185">
          <cell r="G185" t="str">
            <v>LIQUIDA A GRANEL</v>
          </cell>
        </row>
        <row r="186">
          <cell r="G186" t="str">
            <v>SOLIDA A GRANEL</v>
          </cell>
        </row>
        <row r="187">
          <cell r="G187" t="str">
            <v>FRACCIONADA</v>
          </cell>
        </row>
        <row r="188">
          <cell r="G188" t="str">
            <v>SOLIDA A GRANEL</v>
          </cell>
        </row>
        <row r="189">
          <cell r="G189" t="str">
            <v>FRACCIONADA</v>
          </cell>
        </row>
        <row r="190">
          <cell r="G190" t="str">
            <v>FRACCIONADA</v>
          </cell>
        </row>
        <row r="191">
          <cell r="G191" t="str">
            <v>LIQUIDA A GRANEL</v>
          </cell>
        </row>
        <row r="192">
          <cell r="G192" t="str">
            <v>FRACCIONADA</v>
          </cell>
        </row>
      </sheetData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co Terminals Limited (1)"/>
      <sheetName val="Casco Terminals Limited (2)"/>
    </sheetNames>
    <sheetDataSet>
      <sheetData sheetId="0" refreshError="1">
        <row r="43">
          <cell r="T43">
            <v>8</v>
          </cell>
          <cell r="U43">
            <v>16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B9E3D1-54D1-4918-A1C3-C41B649B106B}">
  <dimension ref="B2:GD40"/>
  <sheetViews>
    <sheetView showGridLines="0" tabSelected="1" topLeftCell="B1" zoomScale="76" zoomScaleNormal="76" workbookViewId="0">
      <selection activeCell="GE10" sqref="GE10"/>
    </sheetView>
  </sheetViews>
  <sheetFormatPr baseColWidth="10" defaultColWidth="11.453125" defaultRowHeight="14.5" outlineLevelRow="1" outlineLevelCol="2" x14ac:dyDescent="0.35"/>
  <cols>
    <col min="1" max="1" width="5.81640625" style="1" customWidth="1"/>
    <col min="2" max="2" width="53.453125" style="1" customWidth="1"/>
    <col min="3" max="3" width="17.81640625" style="1" customWidth="1"/>
    <col min="4" max="4" width="10.453125" style="15" customWidth="1"/>
    <col min="5" max="16" width="9.1796875" style="15" hidden="1" customWidth="1" outlineLevel="1"/>
    <col min="17" max="17" width="10.453125" style="15" customWidth="1" collapsed="1"/>
    <col min="18" max="29" width="10.453125" style="15" hidden="1" customWidth="1" outlineLevel="1"/>
    <col min="30" max="30" width="10.453125" style="15" customWidth="1" collapsed="1"/>
    <col min="31" max="42" width="10.453125" style="15" hidden="1" customWidth="1" outlineLevel="1"/>
    <col min="43" max="43" width="10.453125" style="15" customWidth="1" collapsed="1"/>
    <col min="44" max="55" width="10.453125" style="15" hidden="1" customWidth="1" outlineLevel="1"/>
    <col min="56" max="56" width="10.453125" style="15" customWidth="1" collapsed="1"/>
    <col min="57" max="68" width="10.453125" style="15" hidden="1" customWidth="1" outlineLevel="1"/>
    <col min="69" max="69" width="10.453125" style="15" customWidth="1" collapsed="1"/>
    <col min="70" max="81" width="10.453125" style="15" hidden="1" customWidth="1" outlineLevel="1"/>
    <col min="82" max="82" width="10.453125" style="15" customWidth="1" collapsed="1"/>
    <col min="83" max="94" width="10.453125" style="15" hidden="1" customWidth="1" outlineLevel="1"/>
    <col min="95" max="95" width="11.7265625" style="15" customWidth="1" collapsed="1"/>
    <col min="96" max="107" width="11.7265625" style="15" hidden="1" customWidth="1" outlineLevel="1"/>
    <col min="108" max="108" width="10.453125" style="1" customWidth="1" collapsed="1"/>
    <col min="109" max="120" width="10.453125" style="1" hidden="1" customWidth="1" outlineLevel="2"/>
    <col min="121" max="121" width="10.453125" style="1" customWidth="1" collapsed="1"/>
    <col min="122" max="133" width="10.453125" style="1" hidden="1" customWidth="1" outlineLevel="1"/>
    <col min="134" max="134" width="10.453125" style="1" customWidth="1" collapsed="1"/>
    <col min="135" max="146" width="10.453125" style="1" hidden="1" customWidth="1" outlineLevel="1"/>
    <col min="147" max="147" width="10.453125" style="1" customWidth="1" collapsed="1"/>
    <col min="148" max="148" width="10.1796875" style="1" hidden="1" customWidth="1" outlineLevel="1"/>
    <col min="149" max="149" width="10.54296875" style="1" hidden="1" customWidth="1" outlineLevel="1"/>
    <col min="150" max="150" width="11.453125" style="29" hidden="1" customWidth="1" outlineLevel="1"/>
    <col min="151" max="159" width="11.453125" style="1" hidden="1" customWidth="1" outlineLevel="1"/>
    <col min="160" max="160" width="11.453125" style="1" customWidth="1" collapsed="1"/>
    <col min="161" max="172" width="0" style="1" hidden="1" customWidth="1" outlineLevel="1"/>
    <col min="173" max="173" width="11.453125" style="1" collapsed="1"/>
    <col min="174" max="185" width="0" style="1" hidden="1" customWidth="1" outlineLevel="1"/>
    <col min="186" max="186" width="11.453125" style="1" collapsed="1"/>
    <col min="187" max="16384" width="11.453125" style="1"/>
  </cols>
  <sheetData>
    <row r="2" spans="2:186" ht="42" customHeight="1" x14ac:dyDescent="0.35">
      <c r="B2" s="103" t="s">
        <v>0</v>
      </c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  <c r="BE2" s="104"/>
      <c r="BF2" s="104"/>
      <c r="BG2" s="104"/>
      <c r="BH2" s="104"/>
      <c r="BI2" s="104"/>
      <c r="BJ2" s="104"/>
      <c r="BK2" s="104"/>
      <c r="BL2" s="104"/>
      <c r="BM2" s="104"/>
      <c r="BN2" s="104"/>
      <c r="BO2" s="104"/>
      <c r="BP2" s="104"/>
      <c r="BQ2" s="104"/>
      <c r="BR2" s="104"/>
      <c r="BS2" s="104"/>
      <c r="BT2" s="104"/>
      <c r="BU2" s="104"/>
      <c r="BV2" s="104"/>
      <c r="BW2" s="104"/>
      <c r="BX2" s="104"/>
      <c r="BY2" s="104"/>
      <c r="BZ2" s="104"/>
      <c r="CA2" s="104"/>
      <c r="CB2" s="104"/>
      <c r="CC2" s="104"/>
      <c r="CD2" s="104"/>
      <c r="CE2" s="104"/>
      <c r="CF2" s="104"/>
      <c r="CG2" s="104"/>
      <c r="CH2" s="104"/>
      <c r="CI2" s="104"/>
      <c r="CJ2" s="104"/>
      <c r="CK2" s="104"/>
      <c r="CL2" s="104"/>
      <c r="CM2" s="104"/>
      <c r="CN2" s="104"/>
      <c r="CO2" s="104"/>
      <c r="CP2" s="104"/>
      <c r="CQ2" s="104"/>
      <c r="CR2" s="104"/>
      <c r="CS2" s="104"/>
      <c r="CT2" s="104"/>
      <c r="CU2" s="104"/>
      <c r="CV2" s="104"/>
      <c r="CW2" s="104"/>
      <c r="CX2" s="104"/>
      <c r="CY2" s="104"/>
      <c r="CZ2" s="104"/>
      <c r="DA2" s="104"/>
      <c r="DB2" s="104"/>
      <c r="DC2" s="104"/>
      <c r="DD2" s="104"/>
      <c r="DE2" s="104"/>
      <c r="DF2" s="104"/>
      <c r="DG2" s="104"/>
      <c r="DH2" s="104"/>
      <c r="DI2" s="104"/>
      <c r="DJ2" s="104"/>
      <c r="DK2" s="104"/>
      <c r="DL2" s="104"/>
      <c r="DM2" s="104"/>
      <c r="DN2" s="104"/>
      <c r="DO2" s="104"/>
      <c r="DP2" s="104"/>
      <c r="DQ2" s="104"/>
      <c r="DR2" s="104"/>
      <c r="DS2" s="104"/>
      <c r="DT2" s="104"/>
      <c r="DU2" s="104"/>
      <c r="DV2" s="104"/>
      <c r="DW2" s="104"/>
      <c r="DX2" s="104"/>
      <c r="DY2" s="104"/>
      <c r="DZ2" s="104"/>
      <c r="EA2" s="104"/>
      <c r="EB2" s="104"/>
      <c r="EC2" s="104"/>
      <c r="ED2" s="104"/>
      <c r="EE2" s="104"/>
      <c r="EF2" s="104"/>
      <c r="EG2" s="104"/>
      <c r="EH2" s="104"/>
      <c r="EI2" s="104"/>
      <c r="EJ2" s="104"/>
      <c r="EK2" s="104"/>
      <c r="EL2" s="104"/>
      <c r="EM2" s="104"/>
      <c r="EN2" s="104"/>
      <c r="EO2" s="104"/>
      <c r="EP2" s="104"/>
      <c r="EQ2" s="104"/>
      <c r="ER2" s="104"/>
      <c r="ES2" s="104"/>
      <c r="ET2" s="104"/>
      <c r="EU2" s="104"/>
      <c r="EV2" s="104"/>
      <c r="EW2" s="104"/>
      <c r="EX2" s="104"/>
      <c r="EY2" s="104"/>
      <c r="EZ2" s="104"/>
      <c r="FA2" s="104"/>
      <c r="FB2" s="104"/>
      <c r="FC2" s="104"/>
      <c r="FD2" s="104"/>
      <c r="FE2" s="104"/>
      <c r="FF2" s="104"/>
      <c r="FG2" s="104"/>
      <c r="FH2" s="104"/>
      <c r="FI2" s="104"/>
      <c r="FJ2" s="104"/>
      <c r="FK2" s="104"/>
      <c r="FL2" s="104"/>
      <c r="FM2" s="104"/>
      <c r="FN2" s="104"/>
      <c r="FO2" s="104"/>
      <c r="FP2" s="104"/>
      <c r="FQ2" s="104"/>
      <c r="FR2" s="104"/>
      <c r="FS2" s="104"/>
      <c r="FT2" s="104"/>
      <c r="FU2" s="104"/>
      <c r="FV2" s="104"/>
      <c r="FW2" s="104"/>
      <c r="FX2" s="104"/>
      <c r="FY2" s="104"/>
      <c r="FZ2" s="104"/>
      <c r="GA2" s="104"/>
      <c r="GB2" s="104"/>
      <c r="GC2" s="104"/>
      <c r="GD2" s="104"/>
    </row>
    <row r="3" spans="2:186" ht="15" customHeight="1" x14ac:dyDescent="0.3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</row>
    <row r="4" spans="2:186" ht="63" customHeight="1" x14ac:dyDescent="0.35">
      <c r="B4" s="105" t="s">
        <v>67</v>
      </c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05"/>
      <c r="AO4" s="105"/>
      <c r="AP4" s="105"/>
      <c r="AQ4" s="105"/>
      <c r="AR4" s="105"/>
      <c r="AS4" s="105"/>
      <c r="AT4" s="105"/>
      <c r="AU4" s="105"/>
      <c r="AV4" s="105"/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5"/>
      <c r="BL4" s="105"/>
      <c r="BM4" s="105"/>
      <c r="BN4" s="105"/>
      <c r="BO4" s="105"/>
      <c r="BP4" s="105"/>
      <c r="BQ4" s="105"/>
      <c r="BR4" s="105"/>
      <c r="BS4" s="105"/>
      <c r="BT4" s="105"/>
      <c r="BU4" s="105"/>
      <c r="BV4" s="105"/>
      <c r="BW4" s="105"/>
      <c r="BX4" s="105"/>
      <c r="BY4" s="105"/>
      <c r="BZ4" s="105"/>
      <c r="CA4" s="105"/>
      <c r="CB4" s="105"/>
      <c r="CC4" s="105"/>
      <c r="CD4" s="105"/>
      <c r="CE4" s="105"/>
      <c r="CF4" s="105"/>
      <c r="CG4" s="105"/>
      <c r="CH4" s="105"/>
      <c r="CI4" s="105"/>
      <c r="CJ4" s="105"/>
      <c r="CK4" s="105"/>
      <c r="CL4" s="105"/>
      <c r="CM4" s="105"/>
      <c r="CN4" s="105"/>
      <c r="CO4" s="105"/>
      <c r="CP4" s="105"/>
      <c r="CQ4" s="105"/>
      <c r="CR4" s="105"/>
      <c r="CS4" s="105"/>
      <c r="CT4" s="105"/>
      <c r="CU4" s="105"/>
      <c r="CV4" s="105"/>
      <c r="CW4" s="105"/>
      <c r="CX4" s="105"/>
      <c r="CY4" s="105"/>
      <c r="CZ4" s="105"/>
      <c r="DA4" s="105"/>
      <c r="DB4" s="105"/>
      <c r="DC4" s="105"/>
      <c r="DD4" s="105"/>
      <c r="DE4" s="105"/>
      <c r="DF4" s="105"/>
      <c r="DG4" s="105"/>
      <c r="DH4" s="105"/>
      <c r="DI4" s="105"/>
      <c r="DJ4" s="105"/>
      <c r="DK4" s="105"/>
      <c r="DL4" s="105"/>
      <c r="DM4" s="105"/>
      <c r="DN4" s="105"/>
      <c r="DO4" s="105"/>
      <c r="DP4" s="105"/>
      <c r="DQ4" s="105"/>
      <c r="DR4" s="105"/>
      <c r="DS4" s="105"/>
      <c r="DT4" s="105"/>
      <c r="DU4" s="105"/>
      <c r="DV4" s="105"/>
      <c r="DW4" s="105"/>
      <c r="DX4" s="105"/>
      <c r="DY4" s="105"/>
      <c r="DZ4" s="105"/>
      <c r="EA4" s="105"/>
      <c r="EB4" s="105"/>
      <c r="EC4" s="105"/>
      <c r="ED4" s="105"/>
      <c r="EE4" s="105"/>
      <c r="EF4" s="105"/>
      <c r="EG4" s="105"/>
      <c r="EH4" s="105"/>
      <c r="EI4" s="105"/>
      <c r="EJ4" s="105"/>
      <c r="EK4" s="105"/>
      <c r="EL4" s="105"/>
      <c r="EM4" s="105"/>
      <c r="EN4" s="105"/>
      <c r="EO4" s="105"/>
      <c r="EP4" s="105"/>
      <c r="EQ4" s="105"/>
      <c r="ER4" s="105"/>
      <c r="ES4" s="105"/>
      <c r="ET4" s="105"/>
      <c r="EU4" s="105"/>
      <c r="EV4" s="105"/>
      <c r="EW4" s="105"/>
      <c r="EX4" s="105"/>
      <c r="EY4" s="105"/>
      <c r="EZ4" s="105"/>
      <c r="FA4" s="105"/>
      <c r="FB4" s="105"/>
      <c r="FC4" s="105"/>
      <c r="FD4" s="105"/>
      <c r="FE4" s="105"/>
      <c r="FF4" s="105"/>
      <c r="FG4" s="105"/>
      <c r="FH4" s="105"/>
      <c r="FI4" s="105"/>
      <c r="FJ4" s="105"/>
      <c r="FK4" s="105"/>
      <c r="FL4" s="105"/>
      <c r="FM4" s="105"/>
      <c r="FN4" s="105"/>
      <c r="FO4" s="105"/>
      <c r="FP4" s="105"/>
      <c r="FQ4" s="105"/>
      <c r="FR4" s="105"/>
      <c r="FS4" s="105"/>
      <c r="FT4" s="105"/>
      <c r="FU4" s="105"/>
      <c r="FV4" s="105"/>
      <c r="FW4" s="105"/>
      <c r="FX4" s="105"/>
      <c r="FY4" s="105"/>
      <c r="FZ4" s="105"/>
      <c r="GA4" s="105"/>
      <c r="GB4" s="105"/>
      <c r="GC4" s="105"/>
      <c r="GD4" s="105"/>
    </row>
    <row r="5" spans="2:186" x14ac:dyDescent="0.35">
      <c r="B5" s="3"/>
      <c r="C5" s="4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</row>
    <row r="6" spans="2:186" ht="57.65" customHeight="1" x14ac:dyDescent="0.35">
      <c r="B6" s="9" t="s">
        <v>1</v>
      </c>
      <c r="C6" s="9" t="s">
        <v>2</v>
      </c>
      <c r="D6" s="9" t="s">
        <v>3</v>
      </c>
      <c r="E6" s="10">
        <v>40179</v>
      </c>
      <c r="F6" s="10">
        <v>40210</v>
      </c>
      <c r="G6" s="10">
        <v>40238</v>
      </c>
      <c r="H6" s="10">
        <v>40269</v>
      </c>
      <c r="I6" s="10">
        <v>40299</v>
      </c>
      <c r="J6" s="10">
        <v>40330</v>
      </c>
      <c r="K6" s="10">
        <v>40360</v>
      </c>
      <c r="L6" s="10">
        <v>40391</v>
      </c>
      <c r="M6" s="10">
        <v>40422</v>
      </c>
      <c r="N6" s="10">
        <v>40452</v>
      </c>
      <c r="O6" s="10">
        <v>40483</v>
      </c>
      <c r="P6" s="10">
        <v>40513</v>
      </c>
      <c r="Q6" s="11" t="s">
        <v>4</v>
      </c>
      <c r="R6" s="10">
        <v>40544</v>
      </c>
      <c r="S6" s="10">
        <v>40575</v>
      </c>
      <c r="T6" s="10">
        <v>40603</v>
      </c>
      <c r="U6" s="10">
        <v>40634</v>
      </c>
      <c r="V6" s="10">
        <v>40664</v>
      </c>
      <c r="W6" s="10">
        <v>40695</v>
      </c>
      <c r="X6" s="10">
        <v>40725</v>
      </c>
      <c r="Y6" s="10">
        <v>40756</v>
      </c>
      <c r="Z6" s="10">
        <v>40787</v>
      </c>
      <c r="AA6" s="10">
        <v>40817</v>
      </c>
      <c r="AB6" s="10">
        <v>40848</v>
      </c>
      <c r="AC6" s="10">
        <v>40878</v>
      </c>
      <c r="AD6" s="11" t="s">
        <v>5</v>
      </c>
      <c r="AE6" s="10">
        <v>40909</v>
      </c>
      <c r="AF6" s="10">
        <v>40940</v>
      </c>
      <c r="AG6" s="10">
        <v>40969</v>
      </c>
      <c r="AH6" s="10">
        <v>41000</v>
      </c>
      <c r="AI6" s="10">
        <v>41030</v>
      </c>
      <c r="AJ6" s="10">
        <v>41061</v>
      </c>
      <c r="AK6" s="10">
        <v>41091</v>
      </c>
      <c r="AL6" s="10">
        <v>41122</v>
      </c>
      <c r="AM6" s="10">
        <v>41153</v>
      </c>
      <c r="AN6" s="10">
        <v>41183</v>
      </c>
      <c r="AO6" s="10">
        <v>41214</v>
      </c>
      <c r="AP6" s="10">
        <v>41244</v>
      </c>
      <c r="AQ6" s="11" t="s">
        <v>6</v>
      </c>
      <c r="AR6" s="10">
        <v>41275</v>
      </c>
      <c r="AS6" s="10">
        <v>41306</v>
      </c>
      <c r="AT6" s="10">
        <v>41334</v>
      </c>
      <c r="AU6" s="10">
        <v>41365</v>
      </c>
      <c r="AV6" s="10">
        <v>41395</v>
      </c>
      <c r="AW6" s="10">
        <v>41426</v>
      </c>
      <c r="AX6" s="10">
        <v>41456</v>
      </c>
      <c r="AY6" s="10">
        <v>41487</v>
      </c>
      <c r="AZ6" s="10">
        <v>41518</v>
      </c>
      <c r="BA6" s="10">
        <v>41548</v>
      </c>
      <c r="BB6" s="10">
        <v>41579</v>
      </c>
      <c r="BC6" s="10">
        <v>41609</v>
      </c>
      <c r="BD6" s="11" t="s">
        <v>7</v>
      </c>
      <c r="BE6" s="10">
        <v>41640</v>
      </c>
      <c r="BF6" s="10">
        <v>41671</v>
      </c>
      <c r="BG6" s="10">
        <v>41699</v>
      </c>
      <c r="BH6" s="10">
        <v>41730</v>
      </c>
      <c r="BI6" s="10">
        <v>41760</v>
      </c>
      <c r="BJ6" s="10">
        <v>41791</v>
      </c>
      <c r="BK6" s="10">
        <v>41821</v>
      </c>
      <c r="BL6" s="10">
        <v>41852</v>
      </c>
      <c r="BM6" s="10">
        <v>41883</v>
      </c>
      <c r="BN6" s="10">
        <v>41913</v>
      </c>
      <c r="BO6" s="10">
        <v>41944</v>
      </c>
      <c r="BP6" s="10">
        <v>41974</v>
      </c>
      <c r="BQ6" s="11" t="s">
        <v>8</v>
      </c>
      <c r="BR6" s="10">
        <v>42005</v>
      </c>
      <c r="BS6" s="10">
        <v>42036</v>
      </c>
      <c r="BT6" s="10">
        <v>42064</v>
      </c>
      <c r="BU6" s="10">
        <v>42095</v>
      </c>
      <c r="BV6" s="10">
        <v>42125</v>
      </c>
      <c r="BW6" s="10">
        <v>42156</v>
      </c>
      <c r="BX6" s="10">
        <v>42186</v>
      </c>
      <c r="BY6" s="10">
        <v>42217</v>
      </c>
      <c r="BZ6" s="10">
        <v>42248</v>
      </c>
      <c r="CA6" s="10">
        <v>42278</v>
      </c>
      <c r="CB6" s="10">
        <v>42309</v>
      </c>
      <c r="CC6" s="10">
        <v>42339</v>
      </c>
      <c r="CD6" s="11" t="s">
        <v>9</v>
      </c>
      <c r="CE6" s="10">
        <v>42370</v>
      </c>
      <c r="CF6" s="10">
        <v>42401</v>
      </c>
      <c r="CG6" s="10">
        <v>42430</v>
      </c>
      <c r="CH6" s="10">
        <v>42461</v>
      </c>
      <c r="CI6" s="10">
        <v>42491</v>
      </c>
      <c r="CJ6" s="10">
        <v>42522</v>
      </c>
      <c r="CK6" s="10">
        <v>42552</v>
      </c>
      <c r="CL6" s="10">
        <v>42583</v>
      </c>
      <c r="CM6" s="10">
        <v>42614</v>
      </c>
      <c r="CN6" s="10">
        <v>42644</v>
      </c>
      <c r="CO6" s="10">
        <v>42675</v>
      </c>
      <c r="CP6" s="10">
        <v>42705</v>
      </c>
      <c r="CQ6" s="11" t="s">
        <v>10</v>
      </c>
      <c r="CR6" s="10">
        <v>42736</v>
      </c>
      <c r="CS6" s="10">
        <v>42767</v>
      </c>
      <c r="CT6" s="10">
        <v>42795</v>
      </c>
      <c r="CU6" s="10">
        <v>42826</v>
      </c>
      <c r="CV6" s="10">
        <v>42856</v>
      </c>
      <c r="CW6" s="10">
        <v>42887</v>
      </c>
      <c r="CX6" s="10">
        <v>42917</v>
      </c>
      <c r="CY6" s="10">
        <v>42948</v>
      </c>
      <c r="CZ6" s="10">
        <v>42979</v>
      </c>
      <c r="DA6" s="10">
        <v>43009</v>
      </c>
      <c r="DB6" s="10">
        <v>43040</v>
      </c>
      <c r="DC6" s="10">
        <v>43070</v>
      </c>
      <c r="DD6" s="11" t="s">
        <v>11</v>
      </c>
      <c r="DE6" s="10">
        <v>43101</v>
      </c>
      <c r="DF6" s="10">
        <v>43132</v>
      </c>
      <c r="DG6" s="10">
        <v>43160</v>
      </c>
      <c r="DH6" s="10">
        <v>43191</v>
      </c>
      <c r="DI6" s="10">
        <v>43221</v>
      </c>
      <c r="DJ6" s="10">
        <v>43252</v>
      </c>
      <c r="DK6" s="10">
        <v>43282</v>
      </c>
      <c r="DL6" s="10">
        <v>43313</v>
      </c>
      <c r="DM6" s="10">
        <v>43344</v>
      </c>
      <c r="DN6" s="10">
        <v>43374</v>
      </c>
      <c r="DO6" s="10">
        <v>43405</v>
      </c>
      <c r="DP6" s="10">
        <v>43435</v>
      </c>
      <c r="DQ6" s="11" t="s">
        <v>12</v>
      </c>
      <c r="DR6" s="10">
        <v>43466</v>
      </c>
      <c r="DS6" s="10">
        <v>43497</v>
      </c>
      <c r="DT6" s="10">
        <v>43525</v>
      </c>
      <c r="DU6" s="10">
        <v>43556</v>
      </c>
      <c r="DV6" s="10">
        <v>43586</v>
      </c>
      <c r="DW6" s="10">
        <v>43617</v>
      </c>
      <c r="DX6" s="10">
        <v>43647</v>
      </c>
      <c r="DY6" s="10">
        <v>43678</v>
      </c>
      <c r="DZ6" s="10">
        <v>43709</v>
      </c>
      <c r="EA6" s="10">
        <v>43739</v>
      </c>
      <c r="EB6" s="10">
        <v>43770</v>
      </c>
      <c r="EC6" s="10">
        <v>43800</v>
      </c>
      <c r="ED6" s="11" t="s">
        <v>13</v>
      </c>
      <c r="EE6" s="10">
        <v>43831</v>
      </c>
      <c r="EF6" s="10">
        <v>43862</v>
      </c>
      <c r="EG6" s="10">
        <v>43891</v>
      </c>
      <c r="EH6" s="10">
        <v>43922</v>
      </c>
      <c r="EI6" s="10">
        <v>43952</v>
      </c>
      <c r="EJ6" s="10">
        <v>43983</v>
      </c>
      <c r="EK6" s="10">
        <v>44013</v>
      </c>
      <c r="EL6" s="10">
        <v>44044</v>
      </c>
      <c r="EM6" s="10">
        <v>44075</v>
      </c>
      <c r="EN6" s="10">
        <v>44105</v>
      </c>
      <c r="EO6" s="10">
        <v>44136</v>
      </c>
      <c r="EP6" s="10">
        <v>44166</v>
      </c>
      <c r="EQ6" s="11" t="s">
        <v>14</v>
      </c>
      <c r="ER6" s="10">
        <v>44197</v>
      </c>
      <c r="ES6" s="10">
        <v>44228</v>
      </c>
      <c r="ET6" s="10">
        <v>44256</v>
      </c>
      <c r="EU6" s="10">
        <v>44287</v>
      </c>
      <c r="EV6" s="10">
        <v>44317</v>
      </c>
      <c r="EW6" s="10">
        <v>44348</v>
      </c>
      <c r="EX6" s="10">
        <v>44378</v>
      </c>
      <c r="EY6" s="10">
        <v>44409</v>
      </c>
      <c r="EZ6" s="10">
        <v>44440</v>
      </c>
      <c r="FA6" s="10">
        <v>44470</v>
      </c>
      <c r="FB6" s="10">
        <v>44501</v>
      </c>
      <c r="FC6" s="10">
        <v>44531</v>
      </c>
      <c r="FD6" s="11" t="s">
        <v>61</v>
      </c>
      <c r="FE6" s="10">
        <v>44562</v>
      </c>
      <c r="FF6" s="10">
        <v>44593</v>
      </c>
      <c r="FG6" s="10">
        <v>44621</v>
      </c>
      <c r="FH6" s="10">
        <v>44652</v>
      </c>
      <c r="FI6" s="10">
        <v>44682</v>
      </c>
      <c r="FJ6" s="10">
        <v>44713</v>
      </c>
      <c r="FK6" s="10">
        <v>44743</v>
      </c>
      <c r="FL6" s="10">
        <v>44774</v>
      </c>
      <c r="FM6" s="10">
        <v>44805</v>
      </c>
      <c r="FN6" s="10">
        <v>44835</v>
      </c>
      <c r="FO6" s="10">
        <v>44866</v>
      </c>
      <c r="FP6" s="10">
        <v>44896</v>
      </c>
      <c r="FQ6" s="11" t="s">
        <v>62</v>
      </c>
      <c r="FR6" s="10">
        <v>44927</v>
      </c>
      <c r="FS6" s="10">
        <v>44958</v>
      </c>
      <c r="FT6" s="10">
        <v>44986</v>
      </c>
      <c r="FU6" s="10">
        <v>45017</v>
      </c>
      <c r="FV6" s="10">
        <v>45047</v>
      </c>
      <c r="FW6" s="10">
        <v>45078</v>
      </c>
      <c r="FX6" s="10">
        <v>45108</v>
      </c>
      <c r="FY6" s="10">
        <v>45139</v>
      </c>
      <c r="FZ6" s="10">
        <v>45170</v>
      </c>
      <c r="GA6" s="10">
        <v>45200</v>
      </c>
      <c r="GB6" s="10">
        <v>45231</v>
      </c>
      <c r="GC6" s="10">
        <v>45261</v>
      </c>
      <c r="GD6" s="11" t="s">
        <v>63</v>
      </c>
    </row>
    <row r="7" spans="2:186" ht="5" customHeight="1" x14ac:dyDescent="0.35"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FE7" s="15"/>
      <c r="FG7" s="29"/>
      <c r="FR7" s="15"/>
      <c r="FT7" s="29"/>
    </row>
    <row r="8" spans="2:186" ht="22.5" customHeight="1" x14ac:dyDescent="0.35">
      <c r="B8" s="16" t="s">
        <v>15</v>
      </c>
      <c r="C8" s="16"/>
      <c r="D8" s="17"/>
      <c r="E8" s="18">
        <f t="shared" ref="E8:BC8" si="0">+E9+E25</f>
        <v>268505.06299999997</v>
      </c>
      <c r="F8" s="18">
        <f t="shared" si="0"/>
        <v>266149.33299999998</v>
      </c>
      <c r="G8" s="18">
        <f t="shared" si="0"/>
        <v>319199.35400000005</v>
      </c>
      <c r="H8" s="18">
        <f t="shared" si="0"/>
        <v>234185.40299999999</v>
      </c>
      <c r="I8" s="18">
        <f t="shared" si="0"/>
        <v>254696.13</v>
      </c>
      <c r="J8" s="18">
        <f t="shared" si="0"/>
        <v>210933.69500000001</v>
      </c>
      <c r="K8" s="18">
        <f t="shared" si="0"/>
        <v>333549.93099999998</v>
      </c>
      <c r="L8" s="18">
        <f t="shared" si="0"/>
        <v>349806.45800000004</v>
      </c>
      <c r="M8" s="18">
        <f t="shared" si="0"/>
        <v>306278.45899999997</v>
      </c>
      <c r="N8" s="18">
        <f t="shared" si="0"/>
        <v>282166.00399999996</v>
      </c>
      <c r="O8" s="18">
        <f t="shared" si="0"/>
        <v>290942.18200000003</v>
      </c>
      <c r="P8" s="18">
        <f t="shared" si="0"/>
        <v>401347.87800000003</v>
      </c>
      <c r="Q8" s="18">
        <f t="shared" si="0"/>
        <v>3517759.89</v>
      </c>
      <c r="R8" s="18">
        <f t="shared" si="0"/>
        <v>192427.00899999996</v>
      </c>
      <c r="S8" s="18">
        <f t="shared" si="0"/>
        <v>311865.011</v>
      </c>
      <c r="T8" s="18">
        <f t="shared" si="0"/>
        <v>322899.45200000005</v>
      </c>
      <c r="U8" s="18">
        <f t="shared" si="0"/>
        <v>313144.99200000003</v>
      </c>
      <c r="V8" s="18">
        <f t="shared" si="0"/>
        <v>393911.70200000005</v>
      </c>
      <c r="W8" s="18">
        <f t="shared" si="0"/>
        <v>332948.99300000002</v>
      </c>
      <c r="X8" s="18">
        <f t="shared" si="0"/>
        <v>245551.96500000003</v>
      </c>
      <c r="Y8" s="18">
        <f t="shared" si="0"/>
        <v>325077.75793000002</v>
      </c>
      <c r="Z8" s="18">
        <f t="shared" si="0"/>
        <v>267225.96799999999</v>
      </c>
      <c r="AA8" s="18">
        <f t="shared" si="0"/>
        <v>215555.48399999997</v>
      </c>
      <c r="AB8" s="18">
        <f t="shared" si="0"/>
        <v>244164.38499999995</v>
      </c>
      <c r="AC8" s="18">
        <f t="shared" si="0"/>
        <v>283642.12300000002</v>
      </c>
      <c r="AD8" s="18">
        <f t="shared" si="0"/>
        <v>3448414.8419299996</v>
      </c>
      <c r="AE8" s="18">
        <f t="shared" si="0"/>
        <v>328071.33632</v>
      </c>
      <c r="AF8" s="18">
        <f t="shared" si="0"/>
        <v>278368.79264</v>
      </c>
      <c r="AG8" s="18">
        <f t="shared" si="0"/>
        <v>276529.30450966</v>
      </c>
      <c r="AH8" s="18">
        <f t="shared" si="0"/>
        <v>348116.33041888004</v>
      </c>
      <c r="AI8" s="18">
        <f t="shared" si="0"/>
        <v>290420.97336987004</v>
      </c>
      <c r="AJ8" s="18">
        <f t="shared" si="0"/>
        <v>300770.30062999995</v>
      </c>
      <c r="AK8" s="18">
        <f t="shared" si="0"/>
        <v>388354.64889190806</v>
      </c>
      <c r="AL8" s="18">
        <f t="shared" si="0"/>
        <v>348126.55464042001</v>
      </c>
      <c r="AM8" s="18">
        <f t="shared" si="0"/>
        <v>259417.24618382793</v>
      </c>
      <c r="AN8" s="18">
        <f t="shared" si="0"/>
        <v>326031.84887728997</v>
      </c>
      <c r="AO8" s="18">
        <f t="shared" si="0"/>
        <v>260626.95161685999</v>
      </c>
      <c r="AP8" s="18">
        <f t="shared" si="0"/>
        <v>317118.44614851999</v>
      </c>
      <c r="AQ8" s="18">
        <f t="shared" si="0"/>
        <v>3721952.734247236</v>
      </c>
      <c r="AR8" s="18">
        <f t="shared" si="0"/>
        <v>280644.11439616006</v>
      </c>
      <c r="AS8" s="18">
        <f t="shared" si="0"/>
        <v>259567.90647168003</v>
      </c>
      <c r="AT8" s="18">
        <f t="shared" si="0"/>
        <v>315225.12976507941</v>
      </c>
      <c r="AU8" s="18">
        <f t="shared" si="0"/>
        <v>284501.65642997</v>
      </c>
      <c r="AV8" s="18">
        <f t="shared" si="0"/>
        <v>495560.56032276992</v>
      </c>
      <c r="AW8" s="18">
        <f t="shared" si="0"/>
        <v>325314.63748988998</v>
      </c>
      <c r="AX8" s="18">
        <f t="shared" si="0"/>
        <v>273158.31776900002</v>
      </c>
      <c r="AY8" s="18">
        <f t="shared" si="0"/>
        <v>387101.90899999999</v>
      </c>
      <c r="AZ8" s="18">
        <f t="shared" si="0"/>
        <v>256463.65622636367</v>
      </c>
      <c r="BA8" s="18">
        <f t="shared" si="0"/>
        <v>404671.53700000001</v>
      </c>
      <c r="BB8" s="18">
        <f t="shared" si="0"/>
        <v>215903.42799999999</v>
      </c>
      <c r="BC8" s="18">
        <f t="shared" si="0"/>
        <v>350337.89739997999</v>
      </c>
      <c r="BD8" s="18">
        <f>+BD9+BD25</f>
        <v>3848450.7502708924</v>
      </c>
      <c r="BE8" s="18">
        <f t="shared" ref="BE8:DP8" si="1">+BE9+BE25</f>
        <v>343922.36057785607</v>
      </c>
      <c r="BF8" s="18">
        <f t="shared" si="1"/>
        <v>282431.5279950425</v>
      </c>
      <c r="BG8" s="18">
        <f t="shared" si="1"/>
        <v>322486.16693566565</v>
      </c>
      <c r="BH8" s="18">
        <f t="shared" si="1"/>
        <v>278858.01136346173</v>
      </c>
      <c r="BI8" s="18">
        <f t="shared" si="1"/>
        <v>284783.18785583036</v>
      </c>
      <c r="BJ8" s="18">
        <f t="shared" si="1"/>
        <v>389051.63091486145</v>
      </c>
      <c r="BK8" s="18">
        <f t="shared" si="1"/>
        <v>322378.59071217495</v>
      </c>
      <c r="BL8" s="18">
        <f t="shared" si="1"/>
        <v>477380.28584863932</v>
      </c>
      <c r="BM8" s="18">
        <f t="shared" si="1"/>
        <v>239447.09848070916</v>
      </c>
      <c r="BN8" s="18">
        <f t="shared" si="1"/>
        <v>298659.65448070923</v>
      </c>
      <c r="BO8" s="18">
        <f t="shared" si="1"/>
        <v>256632.75106555127</v>
      </c>
      <c r="BP8" s="18">
        <f t="shared" si="1"/>
        <v>269668.57008740166</v>
      </c>
      <c r="BQ8" s="18">
        <f t="shared" si="1"/>
        <v>3765699.8363179034</v>
      </c>
      <c r="BR8" s="18">
        <f t="shared" si="1"/>
        <v>301620.23133200005</v>
      </c>
      <c r="BS8" s="18">
        <f t="shared" si="1"/>
        <v>306718.69099999999</v>
      </c>
      <c r="BT8" s="18">
        <f t="shared" si="1"/>
        <v>375295.05899999989</v>
      </c>
      <c r="BU8" s="18">
        <f t="shared" si="1"/>
        <v>372033.57199999993</v>
      </c>
      <c r="BV8" s="18">
        <f t="shared" si="1"/>
        <v>199101.26500000001</v>
      </c>
      <c r="BW8" s="18">
        <f t="shared" si="1"/>
        <v>313919.19600000005</v>
      </c>
      <c r="BX8" s="18">
        <f t="shared" si="1"/>
        <v>350951.03949999996</v>
      </c>
      <c r="BY8" s="18">
        <f t="shared" si="1"/>
        <v>344708.83929999999</v>
      </c>
      <c r="BZ8" s="18">
        <f t="shared" si="1"/>
        <v>255408.66684994003</v>
      </c>
      <c r="CA8" s="18">
        <f t="shared" si="1"/>
        <v>359112.81082782999</v>
      </c>
      <c r="CB8" s="18">
        <f t="shared" si="1"/>
        <v>356036.93913887982</v>
      </c>
      <c r="CC8" s="18">
        <f t="shared" si="1"/>
        <v>239792.53399999999</v>
      </c>
      <c r="CD8" s="18">
        <f t="shared" si="1"/>
        <v>3774698.8439486497</v>
      </c>
      <c r="CE8" s="18">
        <f t="shared" si="1"/>
        <v>370346.22499999992</v>
      </c>
      <c r="CF8" s="18">
        <f t="shared" si="1"/>
        <v>332776.10700000002</v>
      </c>
      <c r="CG8" s="18">
        <f t="shared" si="1"/>
        <v>331747.58230000001</v>
      </c>
      <c r="CH8" s="18">
        <f t="shared" si="1"/>
        <v>313235.78999999998</v>
      </c>
      <c r="CI8" s="18">
        <f t="shared" si="1"/>
        <v>293778.32389</v>
      </c>
      <c r="CJ8" s="18">
        <f t="shared" si="1"/>
        <v>323204.73164000001</v>
      </c>
      <c r="CK8" s="18">
        <f t="shared" si="1"/>
        <v>259468.86950000003</v>
      </c>
      <c r="CL8" s="18">
        <f t="shared" si="1"/>
        <v>323823.61000000004</v>
      </c>
      <c r="CM8" s="18">
        <f t="shared" si="1"/>
        <v>282277.46799999999</v>
      </c>
      <c r="CN8" s="18">
        <f t="shared" si="1"/>
        <v>397526.12599999999</v>
      </c>
      <c r="CO8" s="18">
        <f t="shared" si="1"/>
        <v>225277.29199999999</v>
      </c>
      <c r="CP8" s="18">
        <f t="shared" si="1"/>
        <v>282462.52200000006</v>
      </c>
      <c r="CQ8" s="18">
        <f t="shared" si="1"/>
        <v>3735924.647330001</v>
      </c>
      <c r="CR8" s="18">
        <f t="shared" si="1"/>
        <v>303124.31900000002</v>
      </c>
      <c r="CS8" s="18">
        <f t="shared" si="1"/>
        <v>333470.353</v>
      </c>
      <c r="CT8" s="18">
        <f t="shared" si="1"/>
        <v>344910.848</v>
      </c>
      <c r="CU8" s="18">
        <f t="shared" si="1"/>
        <v>289251.75040649314</v>
      </c>
      <c r="CV8" s="18">
        <f t="shared" si="1"/>
        <v>351103.25926980929</v>
      </c>
      <c r="CW8" s="18">
        <f t="shared" si="1"/>
        <v>317576.04600000009</v>
      </c>
      <c r="CX8" s="18">
        <f t="shared" si="1"/>
        <v>250089.40104285712</v>
      </c>
      <c r="CY8" s="18">
        <f t="shared" si="1"/>
        <v>292184.14799999999</v>
      </c>
      <c r="CZ8" s="18">
        <f t="shared" si="1"/>
        <v>270991.60000000003</v>
      </c>
      <c r="DA8" s="18">
        <f t="shared" si="1"/>
        <v>381682.87699999998</v>
      </c>
      <c r="DB8" s="18">
        <f t="shared" si="1"/>
        <v>217245.89400000003</v>
      </c>
      <c r="DC8" s="18">
        <f t="shared" si="1"/>
        <v>294725.16200000001</v>
      </c>
      <c r="DD8" s="18">
        <f t="shared" si="1"/>
        <v>3646355.65771916</v>
      </c>
      <c r="DE8" s="18">
        <f t="shared" si="1"/>
        <v>330964.46600000001</v>
      </c>
      <c r="DF8" s="18">
        <f t="shared" si="1"/>
        <v>320374.36752941174</v>
      </c>
      <c r="DG8" s="18">
        <f t="shared" si="1"/>
        <v>303222.70270000002</v>
      </c>
      <c r="DH8" s="18">
        <f t="shared" si="1"/>
        <v>384046.37399999995</v>
      </c>
      <c r="DI8" s="18">
        <f t="shared" si="1"/>
        <v>322367.049</v>
      </c>
      <c r="DJ8" s="18">
        <f t="shared" si="1"/>
        <v>270792.91700000002</v>
      </c>
      <c r="DK8" s="18">
        <f t="shared" si="1"/>
        <v>365095.93699999998</v>
      </c>
      <c r="DL8" s="18">
        <f t="shared" si="1"/>
        <v>393969.84299999999</v>
      </c>
      <c r="DM8" s="18">
        <f t="shared" si="1"/>
        <v>334810.83874090912</v>
      </c>
      <c r="DN8" s="18">
        <f t="shared" si="1"/>
        <v>377795.8184839302</v>
      </c>
      <c r="DO8" s="18">
        <f t="shared" si="1"/>
        <v>353683.48949000007</v>
      </c>
      <c r="DP8" s="18">
        <f t="shared" si="1"/>
        <v>420482.75699999998</v>
      </c>
      <c r="DQ8" s="18">
        <f t="shared" ref="DQ8:EQ8" si="2">+DQ9+DQ25</f>
        <v>4177606.5599442511</v>
      </c>
      <c r="DR8" s="18">
        <f t="shared" si="2"/>
        <v>380029.49499999994</v>
      </c>
      <c r="DS8" s="18">
        <f t="shared" si="2"/>
        <v>339276.48</v>
      </c>
      <c r="DT8" s="18">
        <f t="shared" si="2"/>
        <v>351625.39600000001</v>
      </c>
      <c r="DU8" s="18">
        <f t="shared" si="2"/>
        <v>422809.19500000007</v>
      </c>
      <c r="DV8" s="18">
        <f t="shared" si="2"/>
        <v>332986.1130652334</v>
      </c>
      <c r="DW8" s="18">
        <f t="shared" si="2"/>
        <v>378640.65690000006</v>
      </c>
      <c r="DX8" s="18">
        <f t="shared" si="2"/>
        <v>275502.13700000005</v>
      </c>
      <c r="DY8" s="18">
        <f t="shared" si="2"/>
        <v>336945.288</v>
      </c>
      <c r="DZ8" s="18">
        <f t="shared" si="2"/>
        <v>382587.09229999996</v>
      </c>
      <c r="EA8" s="18">
        <f t="shared" si="2"/>
        <v>311431.96300000005</v>
      </c>
      <c r="EB8" s="18">
        <f t="shared" si="2"/>
        <v>346840.81939999998</v>
      </c>
      <c r="EC8" s="18">
        <f t="shared" si="2"/>
        <v>321008.28899999999</v>
      </c>
      <c r="ED8" s="18">
        <f t="shared" si="2"/>
        <v>4179682.9246652336</v>
      </c>
      <c r="EE8" s="18">
        <f t="shared" si="2"/>
        <v>261390.68099999995</v>
      </c>
      <c r="EF8" s="18">
        <f t="shared" si="2"/>
        <v>297935.059106</v>
      </c>
      <c r="EG8" s="18">
        <f t="shared" si="2"/>
        <v>393958.75400000002</v>
      </c>
      <c r="EH8" s="18">
        <f t="shared" si="2"/>
        <v>413679.125</v>
      </c>
      <c r="EI8" s="18">
        <f t="shared" si="2"/>
        <v>277254.97600000002</v>
      </c>
      <c r="EJ8" s="18">
        <f t="shared" si="2"/>
        <v>264761.11600000004</v>
      </c>
      <c r="EK8" s="18">
        <f t="shared" si="2"/>
        <v>227175.30499999996</v>
      </c>
      <c r="EL8" s="18">
        <f t="shared" si="2"/>
        <v>266621.10800000001</v>
      </c>
      <c r="EM8" s="18">
        <f t="shared" si="2"/>
        <v>229002.34319999997</v>
      </c>
      <c r="EN8" s="18">
        <f t="shared" si="2"/>
        <v>248861.97799999994</v>
      </c>
      <c r="EO8" s="18">
        <f t="shared" si="2"/>
        <v>388570.56500000006</v>
      </c>
      <c r="EP8" s="18">
        <f t="shared" si="2"/>
        <v>519523.46499999991</v>
      </c>
      <c r="EQ8" s="18">
        <f t="shared" si="2"/>
        <v>3788734.4753060001</v>
      </c>
      <c r="ER8" s="18">
        <f t="shared" ref="ER8:ES8" si="3">+ER9+ER25</f>
        <v>341285.97099999996</v>
      </c>
      <c r="ES8" s="18">
        <f t="shared" si="3"/>
        <v>263482.75599999994</v>
      </c>
      <c r="ET8" s="18">
        <f t="shared" ref="ET8:FF8" si="4">+ET9+ET25</f>
        <v>443021.43499999994</v>
      </c>
      <c r="EU8" s="18">
        <f t="shared" si="4"/>
        <v>404537.48700000002</v>
      </c>
      <c r="EV8" s="18">
        <f t="shared" si="4"/>
        <v>665414.33699999982</v>
      </c>
      <c r="EW8" s="18">
        <f t="shared" si="4"/>
        <v>522596.98699999996</v>
      </c>
      <c r="EX8" s="18">
        <f t="shared" si="4"/>
        <v>501712.93</v>
      </c>
      <c r="EY8" s="18">
        <f t="shared" si="4"/>
        <v>373258.40500000003</v>
      </c>
      <c r="EZ8" s="18">
        <f t="shared" si="4"/>
        <v>464822.26500000007</v>
      </c>
      <c r="FA8" s="18">
        <f t="shared" si="4"/>
        <v>368121.29557000002</v>
      </c>
      <c r="FB8" s="18">
        <f t="shared" si="4"/>
        <v>414388.02900000004</v>
      </c>
      <c r="FC8" s="18">
        <f t="shared" si="4"/>
        <v>409084.76400000002</v>
      </c>
      <c r="FD8" s="18">
        <f t="shared" si="4"/>
        <v>5171726.6615699995</v>
      </c>
      <c r="FE8" s="18">
        <f t="shared" si="4"/>
        <v>454121.20600000006</v>
      </c>
      <c r="FF8" s="18">
        <f t="shared" si="4"/>
        <v>458756.98200000002</v>
      </c>
      <c r="FG8" s="18">
        <f t="shared" ref="FG8:FS8" si="5">+FG9+FG25</f>
        <v>472139.20399999997</v>
      </c>
      <c r="FH8" s="18">
        <f t="shared" si="5"/>
        <v>414703.70199999993</v>
      </c>
      <c r="FI8" s="18">
        <f t="shared" si="5"/>
        <v>563308.90800000005</v>
      </c>
      <c r="FJ8" s="18">
        <f t="shared" si="5"/>
        <v>312922.63499999995</v>
      </c>
      <c r="FK8" s="18">
        <f t="shared" si="5"/>
        <v>344269.11976999999</v>
      </c>
      <c r="FL8" s="18">
        <f t="shared" si="5"/>
        <v>458466.16599999997</v>
      </c>
      <c r="FM8" s="18">
        <f t="shared" si="5"/>
        <v>349136.62900000007</v>
      </c>
      <c r="FN8" s="18">
        <f t="shared" si="5"/>
        <v>433023.92599999998</v>
      </c>
      <c r="FO8" s="18">
        <f t="shared" si="5"/>
        <v>329578.79240000003</v>
      </c>
      <c r="FP8" s="18">
        <f t="shared" si="5"/>
        <v>350869.46938554215</v>
      </c>
      <c r="FQ8" s="18">
        <f t="shared" si="5"/>
        <v>4941296.7395555414</v>
      </c>
      <c r="FR8" s="18">
        <f t="shared" si="5"/>
        <v>270612.91600000003</v>
      </c>
      <c r="FS8" s="18">
        <f t="shared" si="5"/>
        <v>241734.24099999998</v>
      </c>
      <c r="FT8" s="18">
        <f t="shared" ref="FT8:GD8" si="6">+FT9+FT25</f>
        <v>339720.41441116191</v>
      </c>
      <c r="FU8" s="18">
        <f t="shared" si="6"/>
        <v>344598.50999999995</v>
      </c>
      <c r="FV8" s="18">
        <f t="shared" si="6"/>
        <v>170839.62900000002</v>
      </c>
      <c r="FW8" s="18">
        <f t="shared" si="6"/>
        <v>320638.86200000008</v>
      </c>
      <c r="FX8" s="18">
        <f t="shared" si="6"/>
        <v>293463.06099999993</v>
      </c>
      <c r="FY8" s="18">
        <f t="shared" si="6"/>
        <v>274727.79700000008</v>
      </c>
      <c r="FZ8" s="18">
        <f t="shared" si="6"/>
        <v>285295.62799999991</v>
      </c>
      <c r="GA8" s="18">
        <f t="shared" si="6"/>
        <v>296206.06700000004</v>
      </c>
      <c r="GB8" s="18">
        <f t="shared" si="6"/>
        <v>319707.70299999992</v>
      </c>
      <c r="GC8" s="18">
        <f t="shared" si="6"/>
        <v>305480.34099999996</v>
      </c>
      <c r="GD8" s="18">
        <f t="shared" si="6"/>
        <v>3463025.1694111624</v>
      </c>
    </row>
    <row r="9" spans="2:186" ht="29.5" customHeight="1" x14ac:dyDescent="0.35">
      <c r="B9" s="19" t="s">
        <v>16</v>
      </c>
      <c r="C9" s="19"/>
      <c r="D9" s="20"/>
      <c r="E9" s="21">
        <f t="shared" ref="E9:BC9" si="7">SUM(E10:E24)</f>
        <v>239010.84899999999</v>
      </c>
      <c r="F9" s="21">
        <f t="shared" si="7"/>
        <v>231540.85299999997</v>
      </c>
      <c r="G9" s="21">
        <f t="shared" si="7"/>
        <v>178194.96400000001</v>
      </c>
      <c r="H9" s="21">
        <f t="shared" si="7"/>
        <v>202583.663</v>
      </c>
      <c r="I9" s="21">
        <f t="shared" si="7"/>
        <v>201458.5</v>
      </c>
      <c r="J9" s="21">
        <f t="shared" si="7"/>
        <v>173503.17500000002</v>
      </c>
      <c r="K9" s="21">
        <f t="shared" si="7"/>
        <v>291107.99099999998</v>
      </c>
      <c r="L9" s="21">
        <f t="shared" si="7"/>
        <v>300001.19800000003</v>
      </c>
      <c r="M9" s="21">
        <f t="shared" si="7"/>
        <v>269585.34899999999</v>
      </c>
      <c r="N9" s="21">
        <f t="shared" si="7"/>
        <v>235376.97399999999</v>
      </c>
      <c r="O9" s="21">
        <f t="shared" si="7"/>
        <v>227944.342</v>
      </c>
      <c r="P9" s="21">
        <f t="shared" si="7"/>
        <v>318787.16800000001</v>
      </c>
      <c r="Q9" s="21">
        <f t="shared" si="7"/>
        <v>2869095.0260000001</v>
      </c>
      <c r="R9" s="21">
        <f t="shared" si="7"/>
        <v>140982.78199999998</v>
      </c>
      <c r="S9" s="21">
        <f t="shared" si="7"/>
        <v>259412.94499999998</v>
      </c>
      <c r="T9" s="21">
        <f t="shared" si="7"/>
        <v>279152.46900000004</v>
      </c>
      <c r="U9" s="21">
        <f t="shared" si="7"/>
        <v>274429.39500000002</v>
      </c>
      <c r="V9" s="21">
        <f t="shared" si="7"/>
        <v>337997.21200000006</v>
      </c>
      <c r="W9" s="21">
        <f t="shared" si="7"/>
        <v>272782.54500000004</v>
      </c>
      <c r="X9" s="21">
        <f t="shared" si="7"/>
        <v>200886.64900000003</v>
      </c>
      <c r="Y9" s="21">
        <f t="shared" si="7"/>
        <v>235125.10793000003</v>
      </c>
      <c r="Z9" s="21">
        <f t="shared" si="7"/>
        <v>222178.348</v>
      </c>
      <c r="AA9" s="21">
        <f t="shared" si="7"/>
        <v>172559.88399999996</v>
      </c>
      <c r="AB9" s="21">
        <f t="shared" si="7"/>
        <v>192915.33499999996</v>
      </c>
      <c r="AC9" s="21">
        <f t="shared" si="7"/>
        <v>245247.253</v>
      </c>
      <c r="AD9" s="21">
        <f t="shared" si="7"/>
        <v>2833669.9249299997</v>
      </c>
      <c r="AE9" s="21">
        <f t="shared" si="7"/>
        <v>258817.85200000001</v>
      </c>
      <c r="AF9" s="21">
        <f t="shared" si="7"/>
        <v>225523.88099999996</v>
      </c>
      <c r="AG9" s="21">
        <f t="shared" si="7"/>
        <v>224703.87</v>
      </c>
      <c r="AH9" s="21">
        <f t="shared" si="7"/>
        <v>295504.54600000003</v>
      </c>
      <c r="AI9" s="21">
        <f t="shared" si="7"/>
        <v>242297.75700000004</v>
      </c>
      <c r="AJ9" s="21">
        <f t="shared" si="7"/>
        <v>247887.65999999997</v>
      </c>
      <c r="AK9" s="21">
        <f t="shared" si="7"/>
        <v>324105.43600000005</v>
      </c>
      <c r="AL9" s="21">
        <f t="shared" si="7"/>
        <v>302630.46399999998</v>
      </c>
      <c r="AM9" s="21">
        <f t="shared" si="7"/>
        <v>217868.55800000002</v>
      </c>
      <c r="AN9" s="21">
        <f t="shared" si="7"/>
        <v>284794.45729399996</v>
      </c>
      <c r="AO9" s="21">
        <f t="shared" si="7"/>
        <v>215218.30600000001</v>
      </c>
      <c r="AP9" s="21">
        <f t="shared" si="7"/>
        <v>258273.04099999997</v>
      </c>
      <c r="AQ9" s="21">
        <f t="shared" si="7"/>
        <v>3097625.8282940001</v>
      </c>
      <c r="AR9" s="21">
        <f t="shared" si="7"/>
        <v>227942.38300000003</v>
      </c>
      <c r="AS9" s="21">
        <f t="shared" si="7"/>
        <v>202401.50100000002</v>
      </c>
      <c r="AT9" s="21">
        <f t="shared" si="7"/>
        <v>250223.22799999997</v>
      </c>
      <c r="AU9" s="21">
        <f t="shared" si="7"/>
        <v>220950.62399999998</v>
      </c>
      <c r="AV9" s="21">
        <f t="shared" si="7"/>
        <v>429835.64999999991</v>
      </c>
      <c r="AW9" s="21">
        <f t="shared" si="7"/>
        <v>296409.08100000001</v>
      </c>
      <c r="AX9" s="21">
        <f t="shared" si="7"/>
        <v>236376.66099999999</v>
      </c>
      <c r="AY9" s="21">
        <f t="shared" si="7"/>
        <v>332427.69099999999</v>
      </c>
      <c r="AZ9" s="21">
        <f t="shared" si="7"/>
        <v>220896.94200000004</v>
      </c>
      <c r="BA9" s="21">
        <f t="shared" si="7"/>
        <v>357954.43699999998</v>
      </c>
      <c r="BB9" s="21">
        <f t="shared" si="7"/>
        <v>176347.07499999998</v>
      </c>
      <c r="BC9" s="21">
        <f t="shared" si="7"/>
        <v>312902.848</v>
      </c>
      <c r="BD9" s="21">
        <f>SUM(BD10:BD24)</f>
        <v>3264668.1209999993</v>
      </c>
      <c r="BE9" s="21">
        <f t="shared" ref="BE9:DP9" si="8">SUM(BE10:BE24)</f>
        <v>298828.95508740155</v>
      </c>
      <c r="BF9" s="21">
        <f t="shared" si="8"/>
        <v>244374.83008740161</v>
      </c>
      <c r="BG9" s="21">
        <f t="shared" si="8"/>
        <v>259669.66908740174</v>
      </c>
      <c r="BH9" s="21">
        <f t="shared" si="8"/>
        <v>225988.0757874017</v>
      </c>
      <c r="BI9" s="21">
        <f t="shared" si="8"/>
        <v>231439.70206555128</v>
      </c>
      <c r="BJ9" s="21">
        <f t="shared" si="8"/>
        <v>330974.94306555123</v>
      </c>
      <c r="BK9" s="21">
        <f t="shared" si="8"/>
        <v>281312.24526220496</v>
      </c>
      <c r="BL9" s="21">
        <f t="shared" si="8"/>
        <v>422039.33615295286</v>
      </c>
      <c r="BM9" s="21">
        <f t="shared" si="8"/>
        <v>216638.10848070917</v>
      </c>
      <c r="BN9" s="21">
        <f t="shared" si="8"/>
        <v>253282.4644807092</v>
      </c>
      <c r="BO9" s="21">
        <f t="shared" si="8"/>
        <v>234042.34106555127</v>
      </c>
      <c r="BP9" s="21">
        <f t="shared" si="8"/>
        <v>218955.49008740165</v>
      </c>
      <c r="BQ9" s="21">
        <f t="shared" si="8"/>
        <v>3217546.1607102384</v>
      </c>
      <c r="BR9" s="21">
        <f t="shared" si="8"/>
        <v>278774.98000000004</v>
      </c>
      <c r="BS9" s="21">
        <f t="shared" si="8"/>
        <v>245618.25099999999</v>
      </c>
      <c r="BT9" s="21">
        <f t="shared" si="8"/>
        <v>329528.96899999992</v>
      </c>
      <c r="BU9" s="21">
        <f t="shared" si="8"/>
        <v>307263.33199999994</v>
      </c>
      <c r="BV9" s="21">
        <f t="shared" si="8"/>
        <v>151019.755</v>
      </c>
      <c r="BW9" s="21">
        <f t="shared" si="8"/>
        <v>282197.48000000004</v>
      </c>
      <c r="BX9" s="21">
        <f t="shared" si="8"/>
        <v>318373.70499999996</v>
      </c>
      <c r="BY9" s="21">
        <f t="shared" si="8"/>
        <v>304658.68300000002</v>
      </c>
      <c r="BZ9" s="21">
        <f t="shared" si="8"/>
        <v>203572.37300000002</v>
      </c>
      <c r="CA9" s="21">
        <f t="shared" si="8"/>
        <v>321678.08600000001</v>
      </c>
      <c r="CB9" s="21">
        <f t="shared" si="8"/>
        <v>307914.98167999985</v>
      </c>
      <c r="CC9" s="21">
        <f t="shared" si="8"/>
        <v>200448.37399999998</v>
      </c>
      <c r="CD9" s="21">
        <f t="shared" si="8"/>
        <v>3251048.9696799996</v>
      </c>
      <c r="CE9" s="21">
        <f t="shared" si="8"/>
        <v>334332.1449999999</v>
      </c>
      <c r="CF9" s="21">
        <f t="shared" si="8"/>
        <v>292451.41700000002</v>
      </c>
      <c r="CG9" s="21">
        <f t="shared" si="8"/>
        <v>286528.50229999999</v>
      </c>
      <c r="CH9" s="21">
        <f t="shared" si="8"/>
        <v>277333.86</v>
      </c>
      <c r="CI9" s="21">
        <f t="shared" si="8"/>
        <v>249242.23388999997</v>
      </c>
      <c r="CJ9" s="21">
        <f t="shared" si="8"/>
        <v>287291.85164000001</v>
      </c>
      <c r="CK9" s="21">
        <f t="shared" si="8"/>
        <v>226069.50950000001</v>
      </c>
      <c r="CL9" s="21">
        <f t="shared" si="8"/>
        <v>287668.81000000006</v>
      </c>
      <c r="CM9" s="21">
        <f t="shared" si="8"/>
        <v>246003.05799999999</v>
      </c>
      <c r="CN9" s="21">
        <f t="shared" si="8"/>
        <v>361839.11599999998</v>
      </c>
      <c r="CO9" s="21">
        <f t="shared" si="8"/>
        <v>183184.95199999999</v>
      </c>
      <c r="CP9" s="21">
        <f t="shared" si="8"/>
        <v>241796.85200000004</v>
      </c>
      <c r="CQ9" s="21">
        <f t="shared" si="8"/>
        <v>3273742.3073300007</v>
      </c>
      <c r="CR9" s="21">
        <f t="shared" si="8"/>
        <v>256196.66899999999</v>
      </c>
      <c r="CS9" s="21">
        <f t="shared" si="8"/>
        <v>285666.88299999997</v>
      </c>
      <c r="CT9" s="21">
        <f t="shared" si="8"/>
        <v>284830.68800000002</v>
      </c>
      <c r="CU9" s="21">
        <f t="shared" si="8"/>
        <v>247394.87040649317</v>
      </c>
      <c r="CV9" s="21">
        <f t="shared" si="8"/>
        <v>306347.5192698093</v>
      </c>
      <c r="CW9" s="21">
        <f t="shared" si="8"/>
        <v>280023.90100000007</v>
      </c>
      <c r="CX9" s="21">
        <f t="shared" si="8"/>
        <v>217800.69104285713</v>
      </c>
      <c r="CY9" s="21">
        <f t="shared" si="8"/>
        <v>250809.128</v>
      </c>
      <c r="CZ9" s="21">
        <f t="shared" si="8"/>
        <v>227192.73</v>
      </c>
      <c r="DA9" s="21">
        <f t="shared" si="8"/>
        <v>324596.26699999999</v>
      </c>
      <c r="DB9" s="21">
        <f t="shared" si="8"/>
        <v>163702.78400000001</v>
      </c>
      <c r="DC9" s="21">
        <f t="shared" si="8"/>
        <v>237801.13200000001</v>
      </c>
      <c r="DD9" s="21">
        <f t="shared" si="8"/>
        <v>3082363.2627191599</v>
      </c>
      <c r="DE9" s="21">
        <f t="shared" si="8"/>
        <v>276220.21600000001</v>
      </c>
      <c r="DF9" s="21">
        <f t="shared" si="8"/>
        <v>270722.05752941174</v>
      </c>
      <c r="DG9" s="21">
        <f t="shared" si="8"/>
        <v>252867.45269999999</v>
      </c>
      <c r="DH9" s="21">
        <f t="shared" si="8"/>
        <v>332816.96399999992</v>
      </c>
      <c r="DI9" s="21">
        <f t="shared" si="8"/>
        <v>281449.76699999999</v>
      </c>
      <c r="DJ9" s="21">
        <f t="shared" si="8"/>
        <v>245123.66600000003</v>
      </c>
      <c r="DK9" s="21">
        <f t="shared" si="8"/>
        <v>320980.342</v>
      </c>
      <c r="DL9" s="21">
        <f t="shared" si="8"/>
        <v>347681.51</v>
      </c>
      <c r="DM9" s="21">
        <f t="shared" si="8"/>
        <v>292019.6569</v>
      </c>
      <c r="DN9" s="21">
        <f t="shared" si="8"/>
        <v>322325.13676299999</v>
      </c>
      <c r="DO9" s="21">
        <f t="shared" si="8"/>
        <v>294943.84549000004</v>
      </c>
      <c r="DP9" s="21">
        <f t="shared" si="8"/>
        <v>366194.821</v>
      </c>
      <c r="DQ9" s="21">
        <f t="shared" ref="DQ9:EQ9" si="9">SUM(DQ10:DQ24)</f>
        <v>3603345.4353824118</v>
      </c>
      <c r="DR9" s="21">
        <f t="shared" si="9"/>
        <v>321011.16499999992</v>
      </c>
      <c r="DS9" s="21">
        <f t="shared" si="9"/>
        <v>287640.75</v>
      </c>
      <c r="DT9" s="21">
        <f t="shared" si="9"/>
        <v>312604.766</v>
      </c>
      <c r="DU9" s="21">
        <f t="shared" si="9"/>
        <v>384560.98500000004</v>
      </c>
      <c r="DV9" s="21">
        <f t="shared" si="9"/>
        <v>307496.34306523338</v>
      </c>
      <c r="DW9" s="21">
        <f t="shared" si="9"/>
        <v>361323.75690000004</v>
      </c>
      <c r="DX9" s="21">
        <f t="shared" si="9"/>
        <v>257700.64700000006</v>
      </c>
      <c r="DY9" s="21">
        <f t="shared" si="9"/>
        <v>314639.79800000001</v>
      </c>
      <c r="DZ9" s="21">
        <f t="shared" si="9"/>
        <v>350244.90229999996</v>
      </c>
      <c r="EA9" s="21">
        <f t="shared" si="9"/>
        <v>278142.65300000005</v>
      </c>
      <c r="EB9" s="21">
        <f t="shared" si="9"/>
        <v>311562.17939999996</v>
      </c>
      <c r="EC9" s="21">
        <f t="shared" si="9"/>
        <v>290913.56900000002</v>
      </c>
      <c r="ED9" s="21">
        <f t="shared" si="9"/>
        <v>3777841.5146652334</v>
      </c>
      <c r="EE9" s="21">
        <f t="shared" si="9"/>
        <v>235776.41099999996</v>
      </c>
      <c r="EF9" s="21">
        <f t="shared" si="9"/>
        <v>269455.56910600001</v>
      </c>
      <c r="EG9" s="21">
        <f t="shared" si="9"/>
        <v>366579.22399999999</v>
      </c>
      <c r="EH9" s="21">
        <f t="shared" si="9"/>
        <v>401480.875</v>
      </c>
      <c r="EI9" s="21">
        <f t="shared" si="9"/>
        <v>262647.016</v>
      </c>
      <c r="EJ9" s="21">
        <f t="shared" si="9"/>
        <v>257020.22600000002</v>
      </c>
      <c r="EK9" s="21">
        <f t="shared" si="9"/>
        <v>205153.78499999997</v>
      </c>
      <c r="EL9" s="21">
        <f t="shared" si="9"/>
        <v>239698.86799999999</v>
      </c>
      <c r="EM9" s="21">
        <f t="shared" si="9"/>
        <v>194158.23319999999</v>
      </c>
      <c r="EN9" s="21">
        <f t="shared" si="9"/>
        <v>223108.04799999995</v>
      </c>
      <c r="EO9" s="21">
        <f t="shared" si="9"/>
        <v>365050.78500000003</v>
      </c>
      <c r="EP9" s="21">
        <f t="shared" si="9"/>
        <v>499397.81499999989</v>
      </c>
      <c r="EQ9" s="21">
        <f t="shared" si="9"/>
        <v>3519526.855306</v>
      </c>
      <c r="ER9" s="21">
        <f t="shared" ref="ER9:ES9" si="10">SUM(ER10:ER24)</f>
        <v>309585.66099999996</v>
      </c>
      <c r="ES9" s="21">
        <f t="shared" si="10"/>
        <v>244989.25599999996</v>
      </c>
      <c r="ET9" s="21">
        <f t="shared" ref="ET9:FF9" si="11">SUM(ET10:ET24)</f>
        <v>410148.84499999997</v>
      </c>
      <c r="EU9" s="21">
        <f t="shared" si="11"/>
        <v>375966.40700000001</v>
      </c>
      <c r="EV9" s="21">
        <f t="shared" si="11"/>
        <v>647822.21699999983</v>
      </c>
      <c r="EW9" s="21">
        <f t="shared" si="11"/>
        <v>500445.69399999996</v>
      </c>
      <c r="EX9" s="21">
        <f t="shared" si="11"/>
        <v>479934.83999999997</v>
      </c>
      <c r="EY9" s="21">
        <f t="shared" si="11"/>
        <v>346548.54300000001</v>
      </c>
      <c r="EZ9" s="21">
        <f t="shared" si="11"/>
        <v>440275.49500000005</v>
      </c>
      <c r="FA9" s="21">
        <f t="shared" si="11"/>
        <v>343283.60557000001</v>
      </c>
      <c r="FB9" s="21">
        <f t="shared" si="11"/>
        <v>381599.37900000002</v>
      </c>
      <c r="FC9" s="21">
        <f t="shared" si="11"/>
        <v>387646.28400000004</v>
      </c>
      <c r="FD9" s="21">
        <f t="shared" si="11"/>
        <v>4868246.2265699999</v>
      </c>
      <c r="FE9" s="21">
        <f t="shared" si="11"/>
        <v>437221.37600000005</v>
      </c>
      <c r="FF9" s="21">
        <f t="shared" si="11"/>
        <v>434049.962</v>
      </c>
      <c r="FG9" s="21">
        <f t="shared" ref="FG9:FS9" si="12">SUM(FG10:FG24)</f>
        <v>447472.13399999996</v>
      </c>
      <c r="FH9" s="21">
        <f t="shared" si="12"/>
        <v>389434.72199999995</v>
      </c>
      <c r="FI9" s="21">
        <f t="shared" si="12"/>
        <v>540868.24800000002</v>
      </c>
      <c r="FJ9" s="21">
        <f t="shared" si="12"/>
        <v>288892.62499999994</v>
      </c>
      <c r="FK9" s="21">
        <f t="shared" si="12"/>
        <v>321856.46976999997</v>
      </c>
      <c r="FL9" s="21">
        <f t="shared" si="12"/>
        <v>432514.696</v>
      </c>
      <c r="FM9" s="21">
        <f t="shared" si="12"/>
        <v>329680.31900000008</v>
      </c>
      <c r="FN9" s="21">
        <f t="shared" si="12"/>
        <v>416933.29599999997</v>
      </c>
      <c r="FO9" s="21">
        <f t="shared" si="12"/>
        <v>294877.85240000003</v>
      </c>
      <c r="FP9" s="21">
        <f t="shared" si="12"/>
        <v>326006.94938554213</v>
      </c>
      <c r="FQ9" s="21">
        <f t="shared" si="12"/>
        <v>4659808.6495555416</v>
      </c>
      <c r="FR9" s="21">
        <f t="shared" si="12"/>
        <v>246647.40600000005</v>
      </c>
      <c r="FS9" s="21">
        <f t="shared" si="12"/>
        <v>212464.47099999999</v>
      </c>
      <c r="FT9" s="21">
        <f t="shared" ref="FT9:GD9" si="13">SUM(FT10:FT24)</f>
        <v>307777.62441116193</v>
      </c>
      <c r="FU9" s="21">
        <f t="shared" si="13"/>
        <v>326005.07999999996</v>
      </c>
      <c r="FV9" s="21">
        <f t="shared" si="13"/>
        <v>151062.269</v>
      </c>
      <c r="FW9" s="21">
        <f t="shared" si="13"/>
        <v>309760.87200000009</v>
      </c>
      <c r="FX9" s="21">
        <f t="shared" si="13"/>
        <v>281549.44099999993</v>
      </c>
      <c r="FY9" s="21">
        <f t="shared" si="13"/>
        <v>252944.75700000007</v>
      </c>
      <c r="FZ9" s="21">
        <f t="shared" si="13"/>
        <v>268380.50799999991</v>
      </c>
      <c r="GA9" s="21">
        <f t="shared" si="13"/>
        <v>278220.23700000002</v>
      </c>
      <c r="GB9" s="21">
        <f t="shared" si="13"/>
        <v>303363.76299999992</v>
      </c>
      <c r="GC9" s="21">
        <f t="shared" si="13"/>
        <v>289928.34099999996</v>
      </c>
      <c r="GD9" s="21">
        <f t="shared" si="13"/>
        <v>3228104.7694111625</v>
      </c>
    </row>
    <row r="10" spans="2:186" outlineLevel="1" x14ac:dyDescent="0.35">
      <c r="B10" s="22" t="s">
        <v>17</v>
      </c>
      <c r="C10" s="22" t="s">
        <v>18</v>
      </c>
      <c r="D10" s="23" t="s">
        <v>19</v>
      </c>
      <c r="E10" s="24">
        <v>98418</v>
      </c>
      <c r="F10" s="24">
        <v>97766</v>
      </c>
      <c r="G10" s="24">
        <v>105089</v>
      </c>
      <c r="H10" s="24">
        <v>107372</v>
      </c>
      <c r="I10" s="24">
        <v>70689</v>
      </c>
      <c r="J10" s="24">
        <v>85400</v>
      </c>
      <c r="K10" s="24">
        <v>120546</v>
      </c>
      <c r="L10" s="24">
        <v>156142</v>
      </c>
      <c r="M10" s="24">
        <v>146306</v>
      </c>
      <c r="N10" s="24">
        <v>104732</v>
      </c>
      <c r="O10" s="24">
        <v>135976</v>
      </c>
      <c r="P10" s="24">
        <v>190725</v>
      </c>
      <c r="Q10" s="24">
        <v>1419161</v>
      </c>
      <c r="R10" s="24">
        <v>89339.209999999992</v>
      </c>
      <c r="S10" s="24">
        <v>161148.65999999997</v>
      </c>
      <c r="T10" s="24">
        <v>151639.17000000004</v>
      </c>
      <c r="U10" s="24">
        <v>159945.06</v>
      </c>
      <c r="V10" s="24">
        <v>205501.12000000002</v>
      </c>
      <c r="W10" s="24">
        <v>153514.63999999998</v>
      </c>
      <c r="X10" s="24">
        <v>118194.05300000001</v>
      </c>
      <c r="Y10" s="24">
        <v>132940.76892999999</v>
      </c>
      <c r="Z10" s="24">
        <v>132996.666</v>
      </c>
      <c r="AA10" s="24">
        <v>120166.80399999997</v>
      </c>
      <c r="AB10" s="24">
        <v>105124.13499999998</v>
      </c>
      <c r="AC10" s="24">
        <v>114744.30400000002</v>
      </c>
      <c r="AD10" s="24">
        <v>1645254.5909300002</v>
      </c>
      <c r="AE10" s="24">
        <v>147903.72100000002</v>
      </c>
      <c r="AF10" s="24">
        <v>149051.40799999997</v>
      </c>
      <c r="AG10" s="24">
        <v>129881.02799999998</v>
      </c>
      <c r="AH10" s="24">
        <v>200976.16200000004</v>
      </c>
      <c r="AI10" s="24">
        <v>150415.49400000004</v>
      </c>
      <c r="AJ10" s="24">
        <v>84952.872999999978</v>
      </c>
      <c r="AK10" s="24">
        <v>175540.79400000005</v>
      </c>
      <c r="AL10" s="24">
        <v>169152.394</v>
      </c>
      <c r="AM10" s="24">
        <v>118760.13</v>
      </c>
      <c r="AN10" s="24">
        <v>167314.17399999997</v>
      </c>
      <c r="AO10" s="24">
        <v>134997.55099999998</v>
      </c>
      <c r="AP10" s="24">
        <v>168084.81799999997</v>
      </c>
      <c r="AQ10" s="24">
        <v>1797030.547</v>
      </c>
      <c r="AR10" s="24">
        <v>137946.67000000001</v>
      </c>
      <c r="AS10" s="24">
        <v>91954.275999999998</v>
      </c>
      <c r="AT10" s="24">
        <v>174236.073</v>
      </c>
      <c r="AU10" s="24">
        <v>72915.354999999996</v>
      </c>
      <c r="AV10" s="24">
        <v>249942.77499999997</v>
      </c>
      <c r="AW10" s="24">
        <v>154537.54200000002</v>
      </c>
      <c r="AX10" s="24">
        <v>150949.83199999999</v>
      </c>
      <c r="AY10" s="24">
        <v>193849.99799999999</v>
      </c>
      <c r="AZ10" s="24">
        <v>104735.02900000001</v>
      </c>
      <c r="BA10" s="24">
        <v>190982.15699999998</v>
      </c>
      <c r="BB10" s="24">
        <v>93146.904999999999</v>
      </c>
      <c r="BC10" s="24">
        <v>192275.65699999998</v>
      </c>
      <c r="BD10" s="24">
        <v>1807472.2689999999</v>
      </c>
      <c r="BE10" s="24">
        <v>171465.03699999992</v>
      </c>
      <c r="BF10" s="24">
        <v>142132.68599999999</v>
      </c>
      <c r="BG10" s="24">
        <v>124976.07400000007</v>
      </c>
      <c r="BH10" s="24">
        <v>135962.83800000005</v>
      </c>
      <c r="BI10" s="24">
        <v>127829.607</v>
      </c>
      <c r="BJ10" s="24">
        <v>165542.122</v>
      </c>
      <c r="BK10" s="24">
        <v>184026.47699999998</v>
      </c>
      <c r="BL10" s="24">
        <v>173505.68599999996</v>
      </c>
      <c r="BM10" s="24">
        <v>111757.21299999999</v>
      </c>
      <c r="BN10" s="24">
        <v>167401.05700000006</v>
      </c>
      <c r="BO10" s="24">
        <v>182467.26600000006</v>
      </c>
      <c r="BP10" s="24">
        <v>137468.014</v>
      </c>
      <c r="BQ10" s="24">
        <v>1824534.077</v>
      </c>
      <c r="BR10" s="24">
        <v>169630.90800000002</v>
      </c>
      <c r="BS10" s="24">
        <v>131588.38700000002</v>
      </c>
      <c r="BT10" s="24">
        <v>241853.96099999995</v>
      </c>
      <c r="BU10" s="24">
        <v>179848.71599999996</v>
      </c>
      <c r="BV10" s="24">
        <v>26567.990000000009</v>
      </c>
      <c r="BW10" s="24">
        <v>154252.03500000003</v>
      </c>
      <c r="BX10" s="24">
        <v>172192.31199999995</v>
      </c>
      <c r="BY10" s="24">
        <v>216070.47199999995</v>
      </c>
      <c r="BZ10" s="24">
        <v>79658.168999999994</v>
      </c>
      <c r="CA10" s="24">
        <v>184424.01799999995</v>
      </c>
      <c r="CB10" s="24">
        <v>194377.71099999992</v>
      </c>
      <c r="CC10" s="24">
        <v>156830.82399999999</v>
      </c>
      <c r="CD10" s="24">
        <v>1907295.5029999998</v>
      </c>
      <c r="CE10" s="24">
        <v>135868.34699999995</v>
      </c>
      <c r="CF10" s="24">
        <v>121693.60800000002</v>
      </c>
      <c r="CG10" s="24">
        <v>130775.00599999999</v>
      </c>
      <c r="CH10" s="24">
        <v>151892.84700000001</v>
      </c>
      <c r="CI10" s="24">
        <v>153246.02299999996</v>
      </c>
      <c r="CJ10" s="24">
        <v>192593.78963999997</v>
      </c>
      <c r="CK10" s="24">
        <v>108148.23950000001</v>
      </c>
      <c r="CL10" s="24">
        <v>158017.85300000003</v>
      </c>
      <c r="CM10" s="24">
        <v>161688.715</v>
      </c>
      <c r="CN10" s="24">
        <v>232702.07600000003</v>
      </c>
      <c r="CO10" s="24">
        <v>88312.774000000005</v>
      </c>
      <c r="CP10" s="24">
        <v>169936.35000000003</v>
      </c>
      <c r="CQ10" s="24">
        <v>1804875.6281400002</v>
      </c>
      <c r="CR10" s="24">
        <v>172562.43499999997</v>
      </c>
      <c r="CS10" s="24">
        <v>160684.86699999997</v>
      </c>
      <c r="CT10" s="24">
        <v>189177.71300000002</v>
      </c>
      <c r="CU10" s="24">
        <v>140042.37640649319</v>
      </c>
      <c r="CV10" s="24">
        <v>158887.84226980928</v>
      </c>
      <c r="CW10" s="24">
        <v>232818.92400000003</v>
      </c>
      <c r="CX10" s="24">
        <v>136820.50504285714</v>
      </c>
      <c r="CY10" s="24">
        <v>188123.74599999998</v>
      </c>
      <c r="CZ10" s="24">
        <v>120780.84400000001</v>
      </c>
      <c r="DA10" s="24">
        <v>149244.66699999996</v>
      </c>
      <c r="DB10" s="24">
        <v>108477.33600000002</v>
      </c>
      <c r="DC10" s="24">
        <v>125261.22800000002</v>
      </c>
      <c r="DD10" s="24">
        <v>1882882.4837191596</v>
      </c>
      <c r="DE10" s="24">
        <v>202970.465</v>
      </c>
      <c r="DF10" s="24">
        <v>87604.187529411749</v>
      </c>
      <c r="DG10" s="24">
        <v>190223.2887</v>
      </c>
      <c r="DH10" s="24">
        <v>173523.90099999998</v>
      </c>
      <c r="DI10" s="24">
        <v>212820.75</v>
      </c>
      <c r="DJ10" s="24">
        <v>141123.20700000002</v>
      </c>
      <c r="DK10" s="24">
        <v>227248.82499999998</v>
      </c>
      <c r="DL10" s="24">
        <v>187365.35299999992</v>
      </c>
      <c r="DM10" s="24">
        <v>242569.46290000004</v>
      </c>
      <c r="DN10" s="24">
        <v>163168.41076299996</v>
      </c>
      <c r="DO10" s="24">
        <v>236689.29799999998</v>
      </c>
      <c r="DP10" s="24">
        <v>248707.35100000002</v>
      </c>
      <c r="DQ10" s="24">
        <v>2314014.4998924118</v>
      </c>
      <c r="DR10" s="24">
        <v>203742.43299999996</v>
      </c>
      <c r="DS10" s="24">
        <v>186871.83099999998</v>
      </c>
      <c r="DT10" s="24">
        <v>182917.08799999999</v>
      </c>
      <c r="DU10" s="24">
        <v>244442.12</v>
      </c>
      <c r="DV10" s="24">
        <v>194455.32906523341</v>
      </c>
      <c r="DW10" s="24">
        <v>194549.79790000001</v>
      </c>
      <c r="DX10" s="24">
        <v>180162.19800000003</v>
      </c>
      <c r="DY10" s="24">
        <v>157733.00599999999</v>
      </c>
      <c r="DZ10" s="24">
        <v>180781.56530000002</v>
      </c>
      <c r="EA10" s="24">
        <v>159868.31500000003</v>
      </c>
      <c r="EB10" s="24">
        <v>138857.30639999997</v>
      </c>
      <c r="EC10" s="24">
        <v>205864.84900000002</v>
      </c>
      <c r="ED10" s="24">
        <v>2230245.8386652335</v>
      </c>
      <c r="EE10" s="24">
        <v>130675.13599999998</v>
      </c>
      <c r="EF10" s="24">
        <v>145821.44910599999</v>
      </c>
      <c r="EG10" s="24">
        <v>216464.84100000004</v>
      </c>
      <c r="EH10" s="24">
        <v>200225.07800000001</v>
      </c>
      <c r="EI10" s="24">
        <v>141973.68400000004</v>
      </c>
      <c r="EJ10" s="24">
        <v>166327.32900000003</v>
      </c>
      <c r="EK10" s="24">
        <v>132906.35799999998</v>
      </c>
      <c r="EL10" s="24">
        <v>91331.056999999986</v>
      </c>
      <c r="EM10" s="24">
        <v>110838.5852</v>
      </c>
      <c r="EN10" s="24">
        <v>142268.46799999996</v>
      </c>
      <c r="EO10" s="24">
        <v>205762.06000000003</v>
      </c>
      <c r="EP10" s="24">
        <v>239019.67199999996</v>
      </c>
      <c r="EQ10" s="24">
        <v>1923613.7173059999</v>
      </c>
      <c r="ER10" s="24">
        <v>196549.834</v>
      </c>
      <c r="ES10" s="24">
        <v>136770.80599999998</v>
      </c>
      <c r="ET10" s="24">
        <v>305033.26500000001</v>
      </c>
      <c r="EU10" s="24">
        <v>176756.79500000001</v>
      </c>
      <c r="EV10" s="24">
        <v>313197.87599999999</v>
      </c>
      <c r="EW10" s="24">
        <v>290603.83899999998</v>
      </c>
      <c r="EX10" s="24">
        <v>235601.09299999999</v>
      </c>
      <c r="EY10" s="24">
        <v>208470.473</v>
      </c>
      <c r="EZ10" s="24">
        <v>239631.30699999997</v>
      </c>
      <c r="FA10" s="24">
        <v>207011.22600000002</v>
      </c>
      <c r="FB10" s="24">
        <v>239408.45500000002</v>
      </c>
      <c r="FC10" s="24">
        <v>255091.27100000001</v>
      </c>
      <c r="FD10" s="24">
        <v>2804126.2399999998</v>
      </c>
      <c r="FE10" s="24">
        <v>193787.39299999995</v>
      </c>
      <c r="FF10" s="24">
        <v>262556.69700000004</v>
      </c>
      <c r="FG10" s="24">
        <v>220425.136</v>
      </c>
      <c r="FH10" s="24">
        <v>263790.04099999997</v>
      </c>
      <c r="FI10" s="24">
        <v>271138.80700000009</v>
      </c>
      <c r="FJ10" s="24">
        <v>177513.82899999997</v>
      </c>
      <c r="FK10" s="24">
        <v>164887.60694999996</v>
      </c>
      <c r="FL10" s="24">
        <v>213852.372</v>
      </c>
      <c r="FM10" s="24">
        <v>152995.15800000005</v>
      </c>
      <c r="FN10" s="24">
        <v>210475.318</v>
      </c>
      <c r="FO10" s="24">
        <v>160031.42239999998</v>
      </c>
      <c r="FP10" s="24">
        <v>187266.66038554208</v>
      </c>
      <c r="FQ10" s="24">
        <v>2478720.4407355422</v>
      </c>
      <c r="FR10" s="24">
        <v>120180.44800000002</v>
      </c>
      <c r="FS10" s="24">
        <v>118841.202</v>
      </c>
      <c r="FT10" s="24">
        <v>182859.02900000001</v>
      </c>
      <c r="FU10" s="24">
        <v>160374.37300000002</v>
      </c>
      <c r="FV10" s="24">
        <v>68480.258000000002</v>
      </c>
      <c r="FW10" s="24">
        <v>187854.64599999998</v>
      </c>
      <c r="FX10" s="24">
        <v>139930.87799999997</v>
      </c>
      <c r="FY10" s="24">
        <v>151655.47200000004</v>
      </c>
      <c r="FZ10" s="24">
        <v>159764.43099999995</v>
      </c>
      <c r="GA10" s="24">
        <v>156613.86300000001</v>
      </c>
      <c r="GB10" s="24">
        <v>137763.18699999998</v>
      </c>
      <c r="GC10" s="24">
        <v>174383.42199999996</v>
      </c>
      <c r="GD10" s="24">
        <v>1758701.209</v>
      </c>
    </row>
    <row r="11" spans="2:186" ht="17.25" customHeight="1" outlineLevel="1" x14ac:dyDescent="0.35">
      <c r="B11" s="22" t="s">
        <v>20</v>
      </c>
      <c r="C11" s="22" t="s">
        <v>21</v>
      </c>
      <c r="D11" s="23" t="s">
        <v>19</v>
      </c>
      <c r="E11" s="24">
        <v>27959.43</v>
      </c>
      <c r="F11" s="24">
        <v>5716.3919999999998</v>
      </c>
      <c r="G11" s="24">
        <v>10935.02</v>
      </c>
      <c r="H11" s="24">
        <v>9030.7000000000007</v>
      </c>
      <c r="I11" s="24">
        <v>9639.5390000000007</v>
      </c>
      <c r="J11" s="24">
        <v>13767.703000000001</v>
      </c>
      <c r="K11" s="24">
        <v>20146.980000000003</v>
      </c>
      <c r="L11" s="24">
        <v>39363.620000000003</v>
      </c>
      <c r="M11" s="24">
        <v>14238.900000000001</v>
      </c>
      <c r="N11" s="24">
        <v>19426.513999999999</v>
      </c>
      <c r="O11" s="24">
        <v>18301.203000000001</v>
      </c>
      <c r="P11" s="24">
        <v>26406.860000000004</v>
      </c>
      <c r="Q11" s="24">
        <v>214932.86100000003</v>
      </c>
      <c r="R11" s="24">
        <v>20903</v>
      </c>
      <c r="S11" s="24">
        <v>13080.369999999999</v>
      </c>
      <c r="T11" s="24">
        <v>28568.400000000001</v>
      </c>
      <c r="U11" s="24">
        <v>16592.330000000002</v>
      </c>
      <c r="V11" s="24">
        <v>12936.34</v>
      </c>
      <c r="W11" s="24">
        <v>19549.979999999996</v>
      </c>
      <c r="X11" s="24">
        <v>15236.06</v>
      </c>
      <c r="Y11" s="24">
        <v>9297.34</v>
      </c>
      <c r="Z11" s="24">
        <v>18460.349999999999</v>
      </c>
      <c r="AA11" s="24">
        <v>20472.950000000004</v>
      </c>
      <c r="AB11" s="24">
        <v>15417.18</v>
      </c>
      <c r="AC11" s="24">
        <v>24700.940000000002</v>
      </c>
      <c r="AD11" s="24">
        <v>215215.24000000002</v>
      </c>
      <c r="AE11" s="24">
        <v>18665.669999999998</v>
      </c>
      <c r="AF11" s="24">
        <v>34468.156999999999</v>
      </c>
      <c r="AG11" s="24">
        <v>25148.420000000002</v>
      </c>
      <c r="AH11" s="24">
        <v>9980.09</v>
      </c>
      <c r="AI11" s="24">
        <v>13993.33</v>
      </c>
      <c r="AJ11" s="24">
        <v>23969.199999999997</v>
      </c>
      <c r="AK11" s="24">
        <v>4397.9399999999996</v>
      </c>
      <c r="AL11" s="24">
        <v>19587.248999999996</v>
      </c>
      <c r="AM11" s="24">
        <v>13749.468000000001</v>
      </c>
      <c r="AN11" s="24">
        <v>17138.27</v>
      </c>
      <c r="AO11" s="24">
        <v>15823.539999999999</v>
      </c>
      <c r="AP11" s="24">
        <v>23401.78</v>
      </c>
      <c r="AQ11" s="24">
        <v>220323.11399999997</v>
      </c>
      <c r="AR11" s="24">
        <v>25701.93</v>
      </c>
      <c r="AS11" s="24">
        <v>24090.620000000003</v>
      </c>
      <c r="AT11" s="24">
        <v>29068.879999999997</v>
      </c>
      <c r="AU11" s="24">
        <v>38643.06</v>
      </c>
      <c r="AV11" s="24">
        <v>35441.410000000003</v>
      </c>
      <c r="AW11" s="24">
        <v>27182.089999999997</v>
      </c>
      <c r="AX11" s="24">
        <v>37229.089999999997</v>
      </c>
      <c r="AY11" s="24">
        <v>49093.31</v>
      </c>
      <c r="AZ11" s="24">
        <v>48505.029999999992</v>
      </c>
      <c r="BA11" s="24">
        <v>43878.21</v>
      </c>
      <c r="BB11" s="24">
        <v>24580.510000000002</v>
      </c>
      <c r="BC11" s="24">
        <v>35924.85</v>
      </c>
      <c r="BD11" s="24">
        <v>419338.99</v>
      </c>
      <c r="BE11" s="24">
        <v>33074.119999999995</v>
      </c>
      <c r="BF11" s="24">
        <v>35398.269999999997</v>
      </c>
      <c r="BG11" s="24">
        <v>32582.165000000001</v>
      </c>
      <c r="BH11" s="24">
        <v>31213.53</v>
      </c>
      <c r="BI11" s="24">
        <v>22736.378000000004</v>
      </c>
      <c r="BJ11" s="24">
        <v>59055.026000000005</v>
      </c>
      <c r="BK11" s="24">
        <v>29666.400000000001</v>
      </c>
      <c r="BL11" s="24">
        <v>65404.880000000005</v>
      </c>
      <c r="BM11" s="24">
        <v>38398.350000000006</v>
      </c>
      <c r="BN11" s="24">
        <v>29688.838</v>
      </c>
      <c r="BO11" s="24">
        <v>8043.8289999999997</v>
      </c>
      <c r="BP11" s="24">
        <v>15819.149999999998</v>
      </c>
      <c r="BQ11" s="24">
        <v>401080.93599999999</v>
      </c>
      <c r="BR11" s="24">
        <v>32823.971000000005</v>
      </c>
      <c r="BS11" s="24">
        <v>14594.269999999999</v>
      </c>
      <c r="BT11" s="24">
        <v>24157.489999999998</v>
      </c>
      <c r="BU11" s="24">
        <v>55713.440000000002</v>
      </c>
      <c r="BV11" s="24">
        <v>61058.760000000009</v>
      </c>
      <c r="BW11" s="24">
        <v>15070.890000000001</v>
      </c>
      <c r="BX11" s="24">
        <v>58025.54</v>
      </c>
      <c r="BY11" s="24">
        <v>35572.559999999998</v>
      </c>
      <c r="BZ11" s="24">
        <v>29925.493999999999</v>
      </c>
      <c r="CA11" s="24">
        <v>45931.03</v>
      </c>
      <c r="CB11" s="24">
        <v>37950.400000000001</v>
      </c>
      <c r="CC11" s="24">
        <v>27727.49</v>
      </c>
      <c r="CD11" s="24">
        <v>438551.33500000008</v>
      </c>
      <c r="CE11" s="24">
        <v>61187</v>
      </c>
      <c r="CF11" s="24">
        <v>47936.24</v>
      </c>
      <c r="CG11" s="24">
        <v>38816.868999999999</v>
      </c>
      <c r="CH11" s="24">
        <v>21345.593999999997</v>
      </c>
      <c r="CI11" s="24">
        <v>27383.990890000001</v>
      </c>
      <c r="CJ11" s="24">
        <v>40420.092000000004</v>
      </c>
      <c r="CK11" s="24">
        <v>24660.519999999997</v>
      </c>
      <c r="CL11" s="24">
        <v>20737.849999999999</v>
      </c>
      <c r="CM11" s="24">
        <v>12258.903999999999</v>
      </c>
      <c r="CN11" s="24">
        <v>29470.942999999999</v>
      </c>
      <c r="CO11" s="24">
        <v>48538.549999999988</v>
      </c>
      <c r="CP11" s="24">
        <v>21061.183000000001</v>
      </c>
      <c r="CQ11" s="24">
        <v>393817.73589000001</v>
      </c>
      <c r="CR11" s="24">
        <v>19832.46</v>
      </c>
      <c r="CS11" s="24">
        <v>37422.270000000004</v>
      </c>
      <c r="CT11" s="24">
        <v>34911.339999999997</v>
      </c>
      <c r="CU11" s="24">
        <v>38911.399999999994</v>
      </c>
      <c r="CV11" s="24">
        <v>47136.800000000003</v>
      </c>
      <c r="CW11" s="24">
        <v>20883.560000000001</v>
      </c>
      <c r="CX11" s="24">
        <v>23368.57</v>
      </c>
      <c r="CY11" s="24">
        <v>22097.9</v>
      </c>
      <c r="CZ11" s="24">
        <v>29664.379999999997</v>
      </c>
      <c r="DA11" s="24">
        <v>57027.933000000005</v>
      </c>
      <c r="DB11" s="24">
        <v>27478</v>
      </c>
      <c r="DC11" s="24">
        <v>19598.879999999997</v>
      </c>
      <c r="DD11" s="24">
        <v>378333.49300000002</v>
      </c>
      <c r="DE11" s="24">
        <v>20533.02</v>
      </c>
      <c r="DF11" s="24">
        <v>30817.25</v>
      </c>
      <c r="DG11" s="24">
        <v>35992.18</v>
      </c>
      <c r="DH11" s="24">
        <v>54728.340000000004</v>
      </c>
      <c r="DI11" s="24">
        <v>10565.32</v>
      </c>
      <c r="DJ11" s="24">
        <v>28819.22</v>
      </c>
      <c r="DK11" s="24">
        <v>29364.91</v>
      </c>
      <c r="DL11" s="24">
        <v>54921.859999999993</v>
      </c>
      <c r="DM11" s="24">
        <v>22778.41</v>
      </c>
      <c r="DN11" s="24">
        <v>30522.15</v>
      </c>
      <c r="DO11" s="24">
        <v>23769.02</v>
      </c>
      <c r="DP11" s="24">
        <v>64248.849999999991</v>
      </c>
      <c r="DQ11" s="24">
        <v>407060.53</v>
      </c>
      <c r="DR11" s="24">
        <v>61400.579999999987</v>
      </c>
      <c r="DS11" s="24">
        <v>33958.329999999994</v>
      </c>
      <c r="DT11" s="24">
        <v>62458.890999999996</v>
      </c>
      <c r="DU11" s="24">
        <v>23621.142</v>
      </c>
      <c r="DV11" s="24">
        <v>82015.334000000003</v>
      </c>
      <c r="DW11" s="24">
        <v>48510.404999999999</v>
      </c>
      <c r="DX11" s="24">
        <v>17145.580000000002</v>
      </c>
      <c r="DY11" s="24">
        <v>83173.963999999993</v>
      </c>
      <c r="DZ11" s="24">
        <v>43415.25</v>
      </c>
      <c r="EA11" s="24">
        <v>71585.651000000013</v>
      </c>
      <c r="EB11" s="24">
        <v>56397.148999999998</v>
      </c>
      <c r="EC11" s="24">
        <v>29441.11</v>
      </c>
      <c r="ED11" s="24">
        <v>613123.38600000006</v>
      </c>
      <c r="EE11" s="24">
        <v>33923.873000000007</v>
      </c>
      <c r="EF11" s="24">
        <v>69790.599999999991</v>
      </c>
      <c r="EG11" s="24">
        <v>58040.979999999996</v>
      </c>
      <c r="EH11" s="24">
        <v>49585.7</v>
      </c>
      <c r="EI11" s="24">
        <v>33198.210999999996</v>
      </c>
      <c r="EJ11" s="24">
        <v>16320.190999999999</v>
      </c>
      <c r="EK11" s="24">
        <v>34038.536</v>
      </c>
      <c r="EL11" s="24">
        <v>50158.729999999989</v>
      </c>
      <c r="EM11" s="24">
        <v>32948.396999999997</v>
      </c>
      <c r="EN11" s="24">
        <v>59654.81</v>
      </c>
      <c r="EO11" s="24">
        <v>47221.351999999999</v>
      </c>
      <c r="EP11" s="24">
        <v>104670.14199999998</v>
      </c>
      <c r="EQ11" s="24">
        <v>589551.522</v>
      </c>
      <c r="ER11" s="24">
        <v>59382.366999999998</v>
      </c>
      <c r="ES11" s="24">
        <v>11266.03</v>
      </c>
      <c r="ET11" s="24">
        <v>16309.784999999998</v>
      </c>
      <c r="EU11" s="24">
        <v>75873.76999999999</v>
      </c>
      <c r="EV11" s="24">
        <v>43514.849999999991</v>
      </c>
      <c r="EW11" s="24">
        <v>64576.421999999991</v>
      </c>
      <c r="EX11" s="24">
        <v>24609.74</v>
      </c>
      <c r="EY11" s="24">
        <v>52180.209000000003</v>
      </c>
      <c r="EZ11" s="24">
        <v>44429.748999999996</v>
      </c>
      <c r="FA11" s="24">
        <v>57245.072000000007</v>
      </c>
      <c r="FB11" s="24">
        <v>55915.680999999997</v>
      </c>
      <c r="FC11" s="24">
        <v>69129.08600000001</v>
      </c>
      <c r="FD11" s="24">
        <v>574432.76099999994</v>
      </c>
      <c r="FE11" s="24">
        <v>52616.187999999995</v>
      </c>
      <c r="FF11" s="24">
        <v>35982.550000000003</v>
      </c>
      <c r="FG11" s="24">
        <v>28529.467000000004</v>
      </c>
      <c r="FH11" s="24">
        <v>32524.436999999998</v>
      </c>
      <c r="FI11" s="24">
        <v>117227.102</v>
      </c>
      <c r="FJ11" s="24">
        <v>25312.41</v>
      </c>
      <c r="FK11" s="24">
        <v>36142.02399999999</v>
      </c>
      <c r="FL11" s="24">
        <v>57098.813999999998</v>
      </c>
      <c r="FM11" s="24">
        <v>45727.68</v>
      </c>
      <c r="FN11" s="24">
        <v>48405.1</v>
      </c>
      <c r="FO11" s="24">
        <v>60260.502999999997</v>
      </c>
      <c r="FP11" s="24">
        <v>51345.665999999997</v>
      </c>
      <c r="FQ11" s="24">
        <v>591171.94099999988</v>
      </c>
      <c r="FR11" s="24">
        <v>42931.123000000007</v>
      </c>
      <c r="FS11" s="24">
        <v>45004.659999999996</v>
      </c>
      <c r="FT11" s="24">
        <v>35920.423999999999</v>
      </c>
      <c r="FU11" s="24">
        <v>33998.31</v>
      </c>
      <c r="FV11" s="24">
        <v>9166.7900000000009</v>
      </c>
      <c r="FW11" s="24">
        <v>84737.499000000011</v>
      </c>
      <c r="FX11" s="24">
        <v>59451.593000000008</v>
      </c>
      <c r="FY11" s="24">
        <v>49380.746000000006</v>
      </c>
      <c r="FZ11" s="24">
        <v>72590.152000000002</v>
      </c>
      <c r="GA11" s="24">
        <v>50713.343000000001</v>
      </c>
      <c r="GB11" s="24">
        <v>100311.10299999997</v>
      </c>
      <c r="GC11" s="24">
        <v>55433.307000000001</v>
      </c>
      <c r="GD11" s="24">
        <v>639639.05000000005</v>
      </c>
    </row>
    <row r="12" spans="2:186" outlineLevel="1" x14ac:dyDescent="0.35">
      <c r="B12" s="22" t="s">
        <v>22</v>
      </c>
      <c r="C12" s="22" t="s">
        <v>23</v>
      </c>
      <c r="D12" s="25" t="s">
        <v>19</v>
      </c>
      <c r="E12" s="24">
        <v>26972</v>
      </c>
      <c r="F12" s="24">
        <v>30807</v>
      </c>
      <c r="G12" s="24">
        <v>289</v>
      </c>
      <c r="H12" s="24">
        <v>5018</v>
      </c>
      <c r="I12" s="24">
        <v>9187</v>
      </c>
      <c r="J12" s="24">
        <v>15614</v>
      </c>
      <c r="K12" s="24">
        <v>44580</v>
      </c>
      <c r="L12" s="24">
        <v>38277</v>
      </c>
      <c r="M12" s="24">
        <v>308.39999999999998</v>
      </c>
      <c r="N12" s="24">
        <v>25652</v>
      </c>
      <c r="O12" s="24">
        <v>27220</v>
      </c>
      <c r="P12" s="24">
        <v>31118</v>
      </c>
      <c r="Q12" s="24">
        <v>255042.4</v>
      </c>
      <c r="R12" s="24">
        <v>394.78000000000003</v>
      </c>
      <c r="S12" s="24">
        <v>30761.723999999998</v>
      </c>
      <c r="T12" s="24">
        <v>41214.863000000005</v>
      </c>
      <c r="U12" s="24">
        <v>36305.49</v>
      </c>
      <c r="V12" s="24">
        <v>52867.869999999995</v>
      </c>
      <c r="W12" s="24">
        <v>21220.850000000002</v>
      </c>
      <c r="X12" s="24">
        <v>14468.776</v>
      </c>
      <c r="Y12" s="24">
        <v>2791.94</v>
      </c>
      <c r="Z12" s="24">
        <v>7859.75</v>
      </c>
      <c r="AA12" s="24">
        <v>9291.33</v>
      </c>
      <c r="AB12" s="24">
        <v>11264.762000000001</v>
      </c>
      <c r="AC12" s="24">
        <v>21524.600000000002</v>
      </c>
      <c r="AD12" s="24">
        <v>249966.73499999999</v>
      </c>
      <c r="AE12" s="24">
        <v>10188</v>
      </c>
      <c r="AF12" s="24">
        <v>3555</v>
      </c>
      <c r="AG12" s="24"/>
      <c r="AH12" s="24">
        <v>4207</v>
      </c>
      <c r="AI12" s="24">
        <v>8742</v>
      </c>
      <c r="AJ12" s="24">
        <v>48026</v>
      </c>
      <c r="AK12" s="24">
        <v>19724</v>
      </c>
      <c r="AL12" s="24">
        <v>4999</v>
      </c>
      <c r="AM12" s="24">
        <v>35019</v>
      </c>
      <c r="AN12" s="24">
        <v>11955</v>
      </c>
      <c r="AO12" s="24">
        <v>33416</v>
      </c>
      <c r="AP12" s="24">
        <v>35657</v>
      </c>
      <c r="AQ12" s="24">
        <v>215488</v>
      </c>
      <c r="AR12" s="24">
        <v>18832</v>
      </c>
      <c r="AS12" s="24">
        <v>18623</v>
      </c>
      <c r="AT12" s="24">
        <v>6856</v>
      </c>
      <c r="AU12" s="24">
        <v>25000</v>
      </c>
      <c r="AV12" s="24">
        <v>31220</v>
      </c>
      <c r="AW12" s="24">
        <v>45424</v>
      </c>
      <c r="AX12" s="24">
        <v>2259</v>
      </c>
      <c r="AY12" s="24">
        <v>201</v>
      </c>
      <c r="AZ12" s="24">
        <v>76</v>
      </c>
      <c r="BA12" s="24">
        <v>34729</v>
      </c>
      <c r="BB12" s="24">
        <v>11397</v>
      </c>
      <c r="BC12" s="24">
        <v>259</v>
      </c>
      <c r="BD12" s="24">
        <v>194876</v>
      </c>
      <c r="BE12" s="24">
        <v>156.13999999999999</v>
      </c>
      <c r="BF12" s="24">
        <v>5538</v>
      </c>
      <c r="BG12" s="24">
        <v>37526.04</v>
      </c>
      <c r="BH12" s="24">
        <v>6207.41</v>
      </c>
      <c r="BI12" s="24"/>
      <c r="BJ12" s="24">
        <v>37981.360000000001</v>
      </c>
      <c r="BK12" s="24">
        <v>22200.48</v>
      </c>
      <c r="BL12" s="24">
        <v>60896.22</v>
      </c>
      <c r="BM12" s="24">
        <v>32788.660000000003</v>
      </c>
      <c r="BN12" s="24">
        <v>2713.15</v>
      </c>
      <c r="BO12" s="24">
        <v>250</v>
      </c>
      <c r="BP12" s="24">
        <v>24878.27</v>
      </c>
      <c r="BQ12" s="24">
        <v>231135.72999999998</v>
      </c>
      <c r="BR12" s="24">
        <v>25707.84</v>
      </c>
      <c r="BS12" s="24">
        <v>24091.09</v>
      </c>
      <c r="BT12" s="24">
        <v>173.6</v>
      </c>
      <c r="BU12" s="24">
        <v>17339.343000000001</v>
      </c>
      <c r="BV12" s="24">
        <v>4471.67</v>
      </c>
      <c r="BW12" s="24">
        <v>34217.009999999995</v>
      </c>
      <c r="BX12" s="24">
        <v>54277.337</v>
      </c>
      <c r="BY12" s="24">
        <v>35929.14</v>
      </c>
      <c r="BZ12" s="24">
        <v>2035.46</v>
      </c>
      <c r="CA12" s="24">
        <v>30532.225000000002</v>
      </c>
      <c r="CB12" s="24">
        <v>28350.54</v>
      </c>
      <c r="CC12" s="24">
        <v>6385.18</v>
      </c>
      <c r="CD12" s="24">
        <v>263510.435</v>
      </c>
      <c r="CE12" s="24">
        <v>57919.61</v>
      </c>
      <c r="CF12" s="24"/>
      <c r="CG12" s="24">
        <v>45557.440000000002</v>
      </c>
      <c r="CH12" s="24">
        <v>19132.260000000002</v>
      </c>
      <c r="CI12" s="24">
        <v>24057.002999999997</v>
      </c>
      <c r="CJ12" s="24">
        <v>9841.630000000001</v>
      </c>
      <c r="CK12" s="24">
        <v>56794.69</v>
      </c>
      <c r="CL12" s="24">
        <v>61039.868999999999</v>
      </c>
      <c r="CM12" s="24">
        <v>21783.8</v>
      </c>
      <c r="CN12" s="24">
        <v>33296.93</v>
      </c>
      <c r="CO12" s="24">
        <v>8432.25</v>
      </c>
      <c r="CP12" s="24">
        <v>5901.16</v>
      </c>
      <c r="CQ12" s="24">
        <v>343756.64199999993</v>
      </c>
      <c r="CR12" s="24">
        <v>21494.991999999998</v>
      </c>
      <c r="CS12" s="24">
        <v>21803.74</v>
      </c>
      <c r="CT12" s="24">
        <v>3597.93</v>
      </c>
      <c r="CU12" s="24">
        <v>27169.18</v>
      </c>
      <c r="CV12" s="24">
        <v>46872.82</v>
      </c>
      <c r="CW12" s="24">
        <v>3867.6060000000002</v>
      </c>
      <c r="CX12" s="24">
        <v>3463.9359999999997</v>
      </c>
      <c r="CY12" s="24">
        <v>22804.477000000003</v>
      </c>
      <c r="CZ12" s="24">
        <v>28715.114000000001</v>
      </c>
      <c r="DA12" s="24">
        <v>35815.964999999997</v>
      </c>
      <c r="DB12" s="24">
        <v>1347.0360000000001</v>
      </c>
      <c r="DC12" s="24">
        <v>27906.268</v>
      </c>
      <c r="DD12" s="24">
        <v>244859.06400000001</v>
      </c>
      <c r="DE12" s="24">
        <v>1579.07</v>
      </c>
      <c r="DF12" s="24">
        <v>96037.11099999999</v>
      </c>
      <c r="DG12" s="24">
        <v>5740.6689999999999</v>
      </c>
      <c r="DH12" s="24">
        <v>18226.974000000002</v>
      </c>
      <c r="DI12" s="24">
        <v>31964.59</v>
      </c>
      <c r="DJ12" s="24">
        <v>35770.46</v>
      </c>
      <c r="DK12" s="24">
        <v>39245.660000000003</v>
      </c>
      <c r="DL12" s="24">
        <v>30692.62</v>
      </c>
      <c r="DM12" s="24">
        <v>187.5</v>
      </c>
      <c r="DN12" s="24">
        <v>48089.658000000003</v>
      </c>
      <c r="DO12" s="24"/>
      <c r="DP12" s="24">
        <v>9979.8320000000003</v>
      </c>
      <c r="DQ12" s="24">
        <v>317514.14399999997</v>
      </c>
      <c r="DR12" s="24">
        <v>1002.19</v>
      </c>
      <c r="DS12" s="24">
        <v>13643.798999999999</v>
      </c>
      <c r="DT12" s="24">
        <v>3127.5659999999998</v>
      </c>
      <c r="DU12" s="24">
        <v>17296.053</v>
      </c>
      <c r="DV12" s="24">
        <v>4656.4079999999994</v>
      </c>
      <c r="DW12" s="24">
        <v>31410.814000000002</v>
      </c>
      <c r="DX12" s="24">
        <v>1501.5360000000001</v>
      </c>
      <c r="DY12" s="24">
        <v>6999.3720000000003</v>
      </c>
      <c r="DZ12" s="24">
        <v>21623.55</v>
      </c>
      <c r="EA12" s="24">
        <v>6709.2219999999998</v>
      </c>
      <c r="EB12" s="24">
        <v>34245.699999999997</v>
      </c>
      <c r="EC12" s="24">
        <v>3223.6729999999998</v>
      </c>
      <c r="ED12" s="24">
        <v>145439.88300000003</v>
      </c>
      <c r="EE12" s="24">
        <v>331.53899999999999</v>
      </c>
      <c r="EF12" s="24">
        <v>6568.9350000000004</v>
      </c>
      <c r="EG12" s="24">
        <v>36112.42</v>
      </c>
      <c r="EH12" s="24">
        <v>59673.04</v>
      </c>
      <c r="EI12" s="24">
        <v>32409.649999999998</v>
      </c>
      <c r="EJ12" s="24">
        <v>34761.29</v>
      </c>
      <c r="EK12" s="24">
        <v>4485.87</v>
      </c>
      <c r="EL12" s="24">
        <v>47090.380000000005</v>
      </c>
      <c r="EM12" s="24">
        <v>20444.190000000002</v>
      </c>
      <c r="EN12" s="24">
        <v>272.45999999999998</v>
      </c>
      <c r="EO12" s="24">
        <v>44856.869999999995</v>
      </c>
      <c r="EP12" s="24">
        <v>102640.29</v>
      </c>
      <c r="EQ12" s="24">
        <v>389646.93399999995</v>
      </c>
      <c r="ER12" s="24">
        <v>2300.27</v>
      </c>
      <c r="ES12" s="24">
        <v>71388.45</v>
      </c>
      <c r="ET12" s="24"/>
      <c r="EU12" s="24">
        <v>43019.981999999996</v>
      </c>
      <c r="EV12" s="24">
        <v>142254.231</v>
      </c>
      <c r="EW12" s="24">
        <v>58014.842999999986</v>
      </c>
      <c r="EX12" s="24">
        <v>108980.227</v>
      </c>
      <c r="EY12" s="24">
        <v>25879.680999999997</v>
      </c>
      <c r="EZ12" s="24">
        <v>87262.14</v>
      </c>
      <c r="FA12" s="24">
        <v>14361.395570000001</v>
      </c>
      <c r="FB12" s="24">
        <v>35072.442999999999</v>
      </c>
      <c r="FC12" s="24">
        <v>11817.630000000001</v>
      </c>
      <c r="FD12" s="24">
        <v>600351.29256999993</v>
      </c>
      <c r="FE12" s="24">
        <v>85573.09</v>
      </c>
      <c r="FF12" s="24">
        <v>56312.069999999992</v>
      </c>
      <c r="FG12" s="24">
        <v>103255.82</v>
      </c>
      <c r="FH12" s="24">
        <v>26485.119999999999</v>
      </c>
      <c r="FI12" s="24">
        <v>112066.34</v>
      </c>
      <c r="FJ12" s="24">
        <v>28560.936999999998</v>
      </c>
      <c r="FK12" s="24">
        <v>32562.21</v>
      </c>
      <c r="FL12" s="24">
        <v>62618.17</v>
      </c>
      <c r="FM12" s="24">
        <v>58811.82</v>
      </c>
      <c r="FN12" s="24">
        <v>66744.955000000002</v>
      </c>
      <c r="FO12" s="24">
        <v>28685.457000000002</v>
      </c>
      <c r="FP12" s="24">
        <v>25902.114000000001</v>
      </c>
      <c r="FQ12" s="24">
        <v>687578.10299999989</v>
      </c>
      <c r="FR12" s="24">
        <v>26435.794999999998</v>
      </c>
      <c r="FS12" s="24">
        <v>28653.341999999997</v>
      </c>
      <c r="FT12" s="24">
        <v>15727.866411161885</v>
      </c>
      <c r="FU12" s="24">
        <v>90414.348999999987</v>
      </c>
      <c r="FV12" s="24">
        <v>23686</v>
      </c>
      <c r="FW12" s="24">
        <v>17739.981</v>
      </c>
      <c r="FX12" s="24">
        <v>56767.13</v>
      </c>
      <c r="FY12" s="24">
        <v>102.47</v>
      </c>
      <c r="FZ12" s="24">
        <v>8403.7199999999993</v>
      </c>
      <c r="GA12" s="24">
        <v>13408.099999999999</v>
      </c>
      <c r="GB12" s="24">
        <v>6322.3890000000001</v>
      </c>
      <c r="GC12" s="24">
        <v>12136.511999999999</v>
      </c>
      <c r="GD12" s="24">
        <v>299797.65441116184</v>
      </c>
    </row>
    <row r="13" spans="2:186" outlineLevel="1" x14ac:dyDescent="0.35">
      <c r="B13" s="26" t="s">
        <v>24</v>
      </c>
      <c r="C13" s="22" t="s">
        <v>25</v>
      </c>
      <c r="D13" s="25" t="s">
        <v>19</v>
      </c>
      <c r="E13" s="24">
        <v>7668</v>
      </c>
      <c r="F13" s="24">
        <v>31260</v>
      </c>
      <c r="G13" s="24">
        <v>6428</v>
      </c>
      <c r="H13" s="24">
        <v>2509</v>
      </c>
      <c r="I13" s="24">
        <v>6340</v>
      </c>
      <c r="J13" s="24">
        <v>9915</v>
      </c>
      <c r="K13" s="24">
        <v>6067</v>
      </c>
      <c r="L13" s="24">
        <v>5979</v>
      </c>
      <c r="M13" s="24">
        <v>12300</v>
      </c>
      <c r="N13" s="24">
        <v>5226</v>
      </c>
      <c r="O13" s="24">
        <v>20400</v>
      </c>
      <c r="P13" s="24">
        <v>9179</v>
      </c>
      <c r="Q13" s="24">
        <v>123271</v>
      </c>
      <c r="R13" s="24">
        <v>4801.03</v>
      </c>
      <c r="S13" s="24">
        <v>2545.54</v>
      </c>
      <c r="T13" s="24">
        <v>3012.25</v>
      </c>
      <c r="U13" s="24">
        <v>3316.45</v>
      </c>
      <c r="V13" s="24">
        <v>2098.7600000000002</v>
      </c>
      <c r="W13" s="24">
        <v>10146.33</v>
      </c>
      <c r="X13" s="24">
        <v>3367.8500000000004</v>
      </c>
      <c r="Y13" s="24">
        <v>7146.76</v>
      </c>
      <c r="Z13" s="24">
        <v>6059.1900000000005</v>
      </c>
      <c r="AA13" s="24">
        <v>2099.1799999999998</v>
      </c>
      <c r="AB13" s="24">
        <v>9235.9599999999991</v>
      </c>
      <c r="AC13" s="24">
        <v>8781</v>
      </c>
      <c r="AD13" s="24">
        <v>62610.3</v>
      </c>
      <c r="AE13" s="24">
        <v>6116</v>
      </c>
      <c r="AF13" s="24">
        <v>9824</v>
      </c>
      <c r="AG13" s="24"/>
      <c r="AH13" s="24">
        <v>2707</v>
      </c>
      <c r="AI13" s="24">
        <v>6231</v>
      </c>
      <c r="AJ13" s="24">
        <v>919</v>
      </c>
      <c r="AK13" s="24">
        <v>6796</v>
      </c>
      <c r="AL13" s="24">
        <v>12346</v>
      </c>
      <c r="AM13" s="24">
        <v>8211</v>
      </c>
      <c r="AN13" s="24"/>
      <c r="AO13" s="24">
        <v>9017</v>
      </c>
      <c r="AP13" s="24">
        <v>971</v>
      </c>
      <c r="AQ13" s="24">
        <v>63138</v>
      </c>
      <c r="AR13" s="24">
        <v>5000</v>
      </c>
      <c r="AS13" s="24">
        <v>7737</v>
      </c>
      <c r="AT13" s="24">
        <v>910</v>
      </c>
      <c r="AU13" s="24">
        <v>11878</v>
      </c>
      <c r="AV13" s="24">
        <v>32737</v>
      </c>
      <c r="AW13" s="24"/>
      <c r="AX13" s="24">
        <v>7774</v>
      </c>
      <c r="AY13" s="24">
        <v>10757</v>
      </c>
      <c r="AZ13" s="24">
        <v>6351</v>
      </c>
      <c r="BA13" s="24">
        <v>13395</v>
      </c>
      <c r="BB13" s="24">
        <v>19161</v>
      </c>
      <c r="BC13" s="24">
        <v>6679</v>
      </c>
      <c r="BD13" s="24">
        <v>122379</v>
      </c>
      <c r="BE13" s="24">
        <v>3843.74</v>
      </c>
      <c r="BF13" s="24">
        <v>2886.66</v>
      </c>
      <c r="BG13" s="24">
        <v>2034</v>
      </c>
      <c r="BH13" s="24"/>
      <c r="BI13" s="24">
        <v>6075.6989999999996</v>
      </c>
      <c r="BJ13" s="24">
        <v>3007.3</v>
      </c>
      <c r="BK13" s="24">
        <v>1423.09</v>
      </c>
      <c r="BL13" s="24"/>
      <c r="BM13" s="24"/>
      <c r="BN13" s="24">
        <v>2841.7130000000002</v>
      </c>
      <c r="BO13" s="24">
        <v>893.58</v>
      </c>
      <c r="BP13" s="24">
        <v>1000</v>
      </c>
      <c r="BQ13" s="24">
        <v>24005.781999999999</v>
      </c>
      <c r="BR13" s="24">
        <v>1151.5</v>
      </c>
      <c r="BS13" s="24">
        <v>3015.52</v>
      </c>
      <c r="BT13" s="24">
        <v>2348.17</v>
      </c>
      <c r="BU13" s="24"/>
      <c r="BV13" s="24">
        <v>16591</v>
      </c>
      <c r="BW13" s="24">
        <v>22020.42</v>
      </c>
      <c r="BX13" s="24">
        <v>16496</v>
      </c>
      <c r="BY13" s="24">
        <v>595</v>
      </c>
      <c r="BZ13" s="24">
        <v>5357.01</v>
      </c>
      <c r="CA13" s="24">
        <v>6933.68</v>
      </c>
      <c r="CB13" s="24">
        <v>11620.58</v>
      </c>
      <c r="CC13" s="24">
        <v>1655</v>
      </c>
      <c r="CD13" s="24">
        <v>87783.87999999999</v>
      </c>
      <c r="CE13" s="24">
        <v>1156</v>
      </c>
      <c r="CF13" s="24">
        <v>59895.48</v>
      </c>
      <c r="CG13" s="24">
        <v>3288</v>
      </c>
      <c r="CH13" s="24">
        <v>2678</v>
      </c>
      <c r="CI13" s="24">
        <v>4490</v>
      </c>
      <c r="CJ13" s="24"/>
      <c r="CK13" s="24">
        <v>2062</v>
      </c>
      <c r="CL13" s="24">
        <v>3676</v>
      </c>
      <c r="CM13" s="24"/>
      <c r="CN13" s="24">
        <v>6019.6</v>
      </c>
      <c r="CO13" s="24">
        <v>6687</v>
      </c>
      <c r="CP13" s="24">
        <v>9159</v>
      </c>
      <c r="CQ13" s="24">
        <v>99111.080000000016</v>
      </c>
      <c r="CR13" s="24">
        <v>2309</v>
      </c>
      <c r="CS13" s="24">
        <v>31135</v>
      </c>
      <c r="CT13" s="24">
        <v>6985</v>
      </c>
      <c r="CU13" s="24">
        <v>7546</v>
      </c>
      <c r="CV13" s="24">
        <v>3495</v>
      </c>
      <c r="CW13" s="24">
        <v>6012</v>
      </c>
      <c r="CX13" s="24"/>
      <c r="CY13" s="24">
        <v>1084</v>
      </c>
      <c r="CZ13" s="24">
        <v>11594</v>
      </c>
      <c r="DA13" s="24">
        <v>2754</v>
      </c>
      <c r="DB13" s="24">
        <v>3401</v>
      </c>
      <c r="DC13" s="24">
        <v>44372</v>
      </c>
      <c r="DD13" s="24">
        <v>120687</v>
      </c>
      <c r="DE13" s="24">
        <v>4918.7</v>
      </c>
      <c r="DF13" s="24">
        <v>4401.4399999999996</v>
      </c>
      <c r="DG13" s="24">
        <v>4285.43</v>
      </c>
      <c r="DH13" s="24">
        <v>3459.99</v>
      </c>
      <c r="DI13" s="24">
        <v>13502.62</v>
      </c>
      <c r="DJ13" s="24">
        <v>1005</v>
      </c>
      <c r="DK13" s="24">
        <v>90</v>
      </c>
      <c r="DL13" s="24">
        <v>17768.02</v>
      </c>
      <c r="DM13" s="24">
        <v>2593.77</v>
      </c>
      <c r="DN13" s="24">
        <v>10428.469999999999</v>
      </c>
      <c r="DO13" s="24">
        <v>18472.330000000002</v>
      </c>
      <c r="DP13" s="24">
        <v>10266.130000000001</v>
      </c>
      <c r="DQ13" s="24">
        <v>91191.9</v>
      </c>
      <c r="DR13" s="24"/>
      <c r="DS13" s="24">
        <v>10085.299999999999</v>
      </c>
      <c r="DT13" s="24">
        <v>14693.14</v>
      </c>
      <c r="DU13" s="24">
        <v>25729.84</v>
      </c>
      <c r="DV13" s="24">
        <v>5824.5400000000009</v>
      </c>
      <c r="DW13" s="24">
        <v>4814.6000000000004</v>
      </c>
      <c r="DX13" s="24">
        <v>9375.1</v>
      </c>
      <c r="DY13" s="24">
        <v>12765.190000000002</v>
      </c>
      <c r="DZ13" s="24">
        <v>9331.4599999999991</v>
      </c>
      <c r="EA13" s="24">
        <v>3930.61</v>
      </c>
      <c r="EB13" s="24">
        <v>8164.344000000001</v>
      </c>
      <c r="EC13" s="24">
        <v>12599.4</v>
      </c>
      <c r="ED13" s="24">
        <v>117313.524</v>
      </c>
      <c r="EE13" s="24">
        <v>13279.272999999999</v>
      </c>
      <c r="EF13" s="24">
        <v>5898.42</v>
      </c>
      <c r="EG13" s="24">
        <v>1946.1599999999999</v>
      </c>
      <c r="EH13" s="24">
        <v>8139.15</v>
      </c>
      <c r="EI13" s="24">
        <v>2517.3100000000004</v>
      </c>
      <c r="EJ13" s="24">
        <v>3002.83</v>
      </c>
      <c r="EK13" s="24">
        <v>4230.7</v>
      </c>
      <c r="EL13" s="24"/>
      <c r="EM13" s="24"/>
      <c r="EN13" s="24">
        <v>7208.95</v>
      </c>
      <c r="EO13" s="24">
        <v>9465.34</v>
      </c>
      <c r="EP13" s="24">
        <v>9676.4700000000012</v>
      </c>
      <c r="EQ13" s="24">
        <v>65364.602999999988</v>
      </c>
      <c r="ER13" s="24">
        <v>9533.89</v>
      </c>
      <c r="ES13" s="24">
        <v>3007.76</v>
      </c>
      <c r="ET13" s="24">
        <v>2160.5700000000002</v>
      </c>
      <c r="EU13" s="24">
        <v>14218.060000000001</v>
      </c>
      <c r="EV13" s="24">
        <v>3154.4700000000003</v>
      </c>
      <c r="EW13" s="24">
        <v>11898.380000000001</v>
      </c>
      <c r="EX13" s="24">
        <v>8033.0700000000006</v>
      </c>
      <c r="EY13" s="24">
        <v>12742.91</v>
      </c>
      <c r="EZ13" s="24">
        <v>10677.59</v>
      </c>
      <c r="FA13" s="24">
        <v>12783.880000000001</v>
      </c>
      <c r="FB13" s="24"/>
      <c r="FC13" s="24">
        <v>4319.45</v>
      </c>
      <c r="FD13" s="24">
        <v>92530.03</v>
      </c>
      <c r="FE13" s="24">
        <v>1807.1499999999999</v>
      </c>
      <c r="FF13" s="24">
        <v>12432.6</v>
      </c>
      <c r="FG13" s="24">
        <v>2051.8199999999997</v>
      </c>
      <c r="FH13" s="24">
        <v>11838.029999999999</v>
      </c>
      <c r="FI13" s="24">
        <v>3117.83</v>
      </c>
      <c r="FJ13" s="24">
        <v>9323.0299999999988</v>
      </c>
      <c r="FK13" s="24">
        <v>7818.0348200000008</v>
      </c>
      <c r="FL13" s="24">
        <v>8093.08</v>
      </c>
      <c r="FM13" s="24">
        <v>12341.449999999999</v>
      </c>
      <c r="FN13" s="24">
        <v>31881.219999999998</v>
      </c>
      <c r="FO13" s="24">
        <v>1881.2600000000002</v>
      </c>
      <c r="FP13" s="24">
        <v>23469.449999999997</v>
      </c>
      <c r="FQ13" s="24">
        <v>126054.95482</v>
      </c>
      <c r="FR13" s="24">
        <v>5821.16</v>
      </c>
      <c r="FS13" s="24"/>
      <c r="FT13" s="24">
        <v>4444.21</v>
      </c>
      <c r="FU13" s="24">
        <v>3589.5459999999998</v>
      </c>
      <c r="FV13" s="24">
        <v>2707.59</v>
      </c>
      <c r="FW13" s="24">
        <v>2500.4</v>
      </c>
      <c r="FX13" s="24">
        <v>10290.23</v>
      </c>
      <c r="FY13" s="24"/>
      <c r="FZ13" s="24">
        <v>1273.6100000000001</v>
      </c>
      <c r="GA13" s="24">
        <v>2729.73</v>
      </c>
      <c r="GB13" s="24">
        <v>8080.69</v>
      </c>
      <c r="GC13" s="24">
        <v>1993.46</v>
      </c>
      <c r="GD13" s="24">
        <v>43430.626000000004</v>
      </c>
    </row>
    <row r="14" spans="2:186" ht="15.75" customHeight="1" outlineLevel="1" x14ac:dyDescent="0.35">
      <c r="B14" s="27" t="s">
        <v>26</v>
      </c>
      <c r="C14" s="28" t="s">
        <v>27</v>
      </c>
      <c r="D14" s="23" t="s">
        <v>19</v>
      </c>
      <c r="E14" s="24">
        <v>3729.3399999999997</v>
      </c>
      <c r="F14" s="24">
        <v>2775.62</v>
      </c>
      <c r="G14" s="24">
        <v>2342.63</v>
      </c>
      <c r="H14" s="24">
        <v>9704.69</v>
      </c>
      <c r="I14" s="24">
        <v>2691.9500000000003</v>
      </c>
      <c r="J14" s="24">
        <v>2273.1000000000004</v>
      </c>
      <c r="K14" s="24">
        <v>4975.09</v>
      </c>
      <c r="L14" s="24">
        <v>3033.3440000000001</v>
      </c>
      <c r="M14" s="24">
        <v>1525.95</v>
      </c>
      <c r="N14" s="24">
        <v>4140.0919999999996</v>
      </c>
      <c r="O14" s="24">
        <v>6844.5000000000009</v>
      </c>
      <c r="P14" s="24">
        <v>4306.9980000000005</v>
      </c>
      <c r="Q14" s="24">
        <v>48343.303999999996</v>
      </c>
      <c r="R14" s="24">
        <v>1388.62</v>
      </c>
      <c r="S14" s="24">
        <v>5531.0019999999986</v>
      </c>
      <c r="T14" s="24">
        <v>2123.65</v>
      </c>
      <c r="U14" s="24">
        <v>4600.6650000000009</v>
      </c>
      <c r="V14" s="24">
        <v>2178.6519999999996</v>
      </c>
      <c r="W14" s="24">
        <v>5251.9199999999992</v>
      </c>
      <c r="X14" s="24">
        <v>2621.5600000000004</v>
      </c>
      <c r="Y14" s="24">
        <v>3613.31</v>
      </c>
      <c r="Z14" s="24">
        <v>2297.65</v>
      </c>
      <c r="AA14" s="24">
        <v>285.85000000000002</v>
      </c>
      <c r="AB14" s="24">
        <v>738.51</v>
      </c>
      <c r="AC14" s="24">
        <v>1296.7049999999999</v>
      </c>
      <c r="AD14" s="24">
        <v>31928.093999999997</v>
      </c>
      <c r="AE14" s="24">
        <v>1215.1299999999999</v>
      </c>
      <c r="AF14" s="24">
        <v>3102.12</v>
      </c>
      <c r="AG14" s="24">
        <v>1541.635</v>
      </c>
      <c r="AH14" s="24">
        <v>119.84</v>
      </c>
      <c r="AI14" s="24">
        <v>988.2299999999999</v>
      </c>
      <c r="AJ14" s="24">
        <v>6492.4699999999993</v>
      </c>
      <c r="AK14" s="24">
        <v>646.04999999999995</v>
      </c>
      <c r="AL14" s="24">
        <v>17251.447</v>
      </c>
      <c r="AM14" s="24">
        <v>1150.23</v>
      </c>
      <c r="AN14" s="24">
        <v>6682.1200000000008</v>
      </c>
      <c r="AO14" s="24">
        <v>2530.41</v>
      </c>
      <c r="AP14" s="24">
        <v>1405.35</v>
      </c>
      <c r="AQ14" s="24">
        <v>43125.031999999999</v>
      </c>
      <c r="AR14" s="24">
        <v>4159.72</v>
      </c>
      <c r="AS14" s="24">
        <v>2406.4399999999996</v>
      </c>
      <c r="AT14" s="24">
        <v>4485.8</v>
      </c>
      <c r="AU14" s="24">
        <v>7482.16</v>
      </c>
      <c r="AV14" s="24">
        <v>3981.9900000000002</v>
      </c>
      <c r="AW14" s="24">
        <v>10454.369999999999</v>
      </c>
      <c r="AX14" s="24">
        <v>6259.02</v>
      </c>
      <c r="AY14" s="24">
        <v>9548.6090000000004</v>
      </c>
      <c r="AZ14" s="24">
        <v>906.26</v>
      </c>
      <c r="BA14" s="24">
        <v>2516.1800000000003</v>
      </c>
      <c r="BB14" s="24">
        <v>355.87</v>
      </c>
      <c r="BC14" s="24">
        <v>7056.7510000000002</v>
      </c>
      <c r="BD14" s="24">
        <v>59613.17</v>
      </c>
      <c r="BE14" s="24">
        <v>2424.4680874016667</v>
      </c>
      <c r="BF14" s="24">
        <v>4840.4840874016663</v>
      </c>
      <c r="BG14" s="24">
        <v>5638.8880874016668</v>
      </c>
      <c r="BH14" s="24">
        <v>2852.2047874016666</v>
      </c>
      <c r="BI14" s="24">
        <v>2246.4260655512503</v>
      </c>
      <c r="BJ14" s="24">
        <v>2520.7960655512502</v>
      </c>
      <c r="BK14" s="24">
        <v>833.45426220500065</v>
      </c>
      <c r="BL14" s="24">
        <v>66174.566152952917</v>
      </c>
      <c r="BM14" s="24">
        <v>9498.1914807091671</v>
      </c>
      <c r="BN14" s="24">
        <v>12766.66048070917</v>
      </c>
      <c r="BO14" s="24">
        <v>1173.9360655512501</v>
      </c>
      <c r="BP14" s="24">
        <v>5764.0880874016666</v>
      </c>
      <c r="BQ14" s="24">
        <v>116734.16371023835</v>
      </c>
      <c r="BR14" s="24">
        <v>307.88400000000001</v>
      </c>
      <c r="BS14" s="24">
        <v>1325.7840000000001</v>
      </c>
      <c r="BT14" s="24">
        <v>369.65</v>
      </c>
      <c r="BU14" s="24">
        <v>201.00700000000001</v>
      </c>
      <c r="BV14" s="24">
        <v>10308.36</v>
      </c>
      <c r="BW14" s="24">
        <v>1157.4549999999999</v>
      </c>
      <c r="BX14" s="24">
        <v>1665.4460000000001</v>
      </c>
      <c r="BY14" s="24">
        <v>1770.4</v>
      </c>
      <c r="BZ14" s="24">
        <v>2301.7199999999998</v>
      </c>
      <c r="CA14" s="24">
        <v>2049.71</v>
      </c>
      <c r="CB14" s="24">
        <v>630.62667999999985</v>
      </c>
      <c r="CC14" s="24">
        <v>1426.88</v>
      </c>
      <c r="CD14" s="24">
        <v>23514.922680000003</v>
      </c>
      <c r="CE14" s="24">
        <v>3476.5769999999998</v>
      </c>
      <c r="CF14" s="24">
        <v>5448.2699999999995</v>
      </c>
      <c r="CG14" s="24">
        <v>2239.194</v>
      </c>
      <c r="CH14" s="24">
        <v>687.4910000000001</v>
      </c>
      <c r="CI14" s="24">
        <v>3016.9560000000001</v>
      </c>
      <c r="CJ14" s="24">
        <v>6020.8559999999998</v>
      </c>
      <c r="CK14" s="24">
        <v>2776.4320000000002</v>
      </c>
      <c r="CL14" s="24">
        <v>3127.1410000000001</v>
      </c>
      <c r="CM14" s="24">
        <v>3319.3290000000002</v>
      </c>
      <c r="CN14" s="24">
        <v>2713.9969999999998</v>
      </c>
      <c r="CO14" s="24">
        <v>3651.8289999999997</v>
      </c>
      <c r="CP14" s="24">
        <v>4064.9690000000001</v>
      </c>
      <c r="CQ14" s="24">
        <v>40543.040999999997</v>
      </c>
      <c r="CR14" s="24">
        <v>3532.3220000000001</v>
      </c>
      <c r="CS14" s="24"/>
      <c r="CT14" s="24">
        <v>2858.9360000000001</v>
      </c>
      <c r="CU14" s="24">
        <v>10362.999999999998</v>
      </c>
      <c r="CV14" s="24">
        <v>4188.2330000000002</v>
      </c>
      <c r="CW14" s="24">
        <v>2286.0039999999999</v>
      </c>
      <c r="CX14" s="24">
        <v>250.65</v>
      </c>
      <c r="CY14" s="24">
        <v>896.74</v>
      </c>
      <c r="CZ14" s="24">
        <v>652.14</v>
      </c>
      <c r="DA14" s="24">
        <v>1575.4</v>
      </c>
      <c r="DB14" s="24">
        <v>6078.7300000000005</v>
      </c>
      <c r="DC14" s="24">
        <v>3214.7799999999997</v>
      </c>
      <c r="DD14" s="24">
        <v>35896.935000000005</v>
      </c>
      <c r="DE14" s="24">
        <v>5172.6399999999994</v>
      </c>
      <c r="DF14" s="24">
        <v>944.37699999999995</v>
      </c>
      <c r="DG14" s="24">
        <v>7043.66</v>
      </c>
      <c r="DH14" s="24">
        <v>1974.98</v>
      </c>
      <c r="DI14" s="24">
        <v>1055.08</v>
      </c>
      <c r="DJ14" s="24">
        <v>1539.2100000000003</v>
      </c>
      <c r="DK14" s="24">
        <v>6231.6100000000006</v>
      </c>
      <c r="DL14" s="24">
        <v>4623.4650000000001</v>
      </c>
      <c r="DM14" s="24">
        <v>6060.5499999999993</v>
      </c>
      <c r="DN14" s="24">
        <v>2458.04</v>
      </c>
      <c r="DO14" s="24">
        <v>6070.9000000000005</v>
      </c>
      <c r="DP14" s="24">
        <v>413.99</v>
      </c>
      <c r="DQ14" s="24">
        <v>43588.502</v>
      </c>
      <c r="DR14" s="24">
        <v>123.22</v>
      </c>
      <c r="DS14" s="24">
        <v>9319.14</v>
      </c>
      <c r="DT14" s="24">
        <v>7778.3850000000002</v>
      </c>
      <c r="DU14" s="24">
        <v>8306.9</v>
      </c>
      <c r="DV14" s="24">
        <v>5776.4770000000008</v>
      </c>
      <c r="DW14" s="24">
        <v>19031.900000000001</v>
      </c>
      <c r="DX14" s="24">
        <v>4895.72</v>
      </c>
      <c r="DY14" s="24">
        <v>466.01</v>
      </c>
      <c r="DZ14" s="24">
        <v>6734.0999999999995</v>
      </c>
      <c r="EA14" s="24">
        <v>3978.67</v>
      </c>
      <c r="EB14" s="24">
        <v>3084.7400000000002</v>
      </c>
      <c r="EC14" s="24">
        <v>1936.7599999999998</v>
      </c>
      <c r="ED14" s="24">
        <v>71432.021999999997</v>
      </c>
      <c r="EE14" s="24">
        <v>2909.6900000000005</v>
      </c>
      <c r="EF14" s="24">
        <v>18777.165000000001</v>
      </c>
      <c r="EG14" s="24">
        <v>3384.2499999999995</v>
      </c>
      <c r="EH14" s="24">
        <v>24748</v>
      </c>
      <c r="EI14" s="24">
        <v>3546.89</v>
      </c>
      <c r="EJ14" s="24">
        <v>237.16000000000003</v>
      </c>
      <c r="EK14" s="24">
        <v>11879.019999999999</v>
      </c>
      <c r="EL14" s="24">
        <v>35820.720000000001</v>
      </c>
      <c r="EM14" s="24">
        <v>2505.13</v>
      </c>
      <c r="EN14" s="24">
        <v>7231.36</v>
      </c>
      <c r="EO14" s="24">
        <v>20581.809999999998</v>
      </c>
      <c r="EP14" s="24">
        <v>4316.9210000000003</v>
      </c>
      <c r="EQ14" s="24">
        <v>135938.11600000001</v>
      </c>
      <c r="ER14" s="24">
        <v>5671.58</v>
      </c>
      <c r="ES14" s="24">
        <v>5313.6799999999994</v>
      </c>
      <c r="ET14" s="24">
        <v>21147.38</v>
      </c>
      <c r="EU14" s="24">
        <v>3437.5099999999998</v>
      </c>
      <c r="EV14" s="24">
        <v>45156.460000000006</v>
      </c>
      <c r="EW14" s="24">
        <v>11726.88</v>
      </c>
      <c r="EX14" s="24">
        <v>6123.86</v>
      </c>
      <c r="EY14" s="24">
        <v>86.34</v>
      </c>
      <c r="EZ14" s="24">
        <v>17119.319</v>
      </c>
      <c r="FA14" s="24">
        <v>7774.4400000000005</v>
      </c>
      <c r="FB14" s="24">
        <v>6973.9199999999992</v>
      </c>
      <c r="FC14" s="24">
        <v>1293.2</v>
      </c>
      <c r="FD14" s="24">
        <v>131824.56900000002</v>
      </c>
      <c r="FE14" s="24">
        <v>202.4</v>
      </c>
      <c r="FF14" s="24">
        <v>4864.4599999999991</v>
      </c>
      <c r="FG14" s="24">
        <v>6449.9479999999994</v>
      </c>
      <c r="FH14" s="24">
        <v>9712.58</v>
      </c>
      <c r="FI14" s="24">
        <v>240.20400000000001</v>
      </c>
      <c r="FJ14" s="24">
        <v>6294.82</v>
      </c>
      <c r="FK14" s="24">
        <v>18138.605</v>
      </c>
      <c r="FL14" s="24">
        <v>4857.12</v>
      </c>
      <c r="FM14" s="24">
        <v>9155.625</v>
      </c>
      <c r="FN14" s="24">
        <v>908.04</v>
      </c>
      <c r="FO14" s="24">
        <v>16510.214999999997</v>
      </c>
      <c r="FP14" s="24">
        <v>1762.9850000000001</v>
      </c>
      <c r="FQ14" s="24">
        <v>79097.001999999993</v>
      </c>
      <c r="FR14" s="24">
        <v>2364.1639999999998</v>
      </c>
      <c r="FS14" s="24">
        <v>1180.1399999999999</v>
      </c>
      <c r="FT14" s="24">
        <v>133.19</v>
      </c>
      <c r="FU14" s="24"/>
      <c r="FV14" s="24">
        <v>162.45699999999999</v>
      </c>
      <c r="FW14" s="24">
        <v>755.7</v>
      </c>
      <c r="FX14" s="24">
        <v>2870.95</v>
      </c>
      <c r="FY14" s="24">
        <v>1397.66</v>
      </c>
      <c r="FZ14" s="24">
        <v>216.26999999999998</v>
      </c>
      <c r="GA14" s="24">
        <v>614.4</v>
      </c>
      <c r="GB14" s="24">
        <v>1853.02</v>
      </c>
      <c r="GC14" s="24">
        <v>3502.6749999999997</v>
      </c>
      <c r="GD14" s="24">
        <v>15050.626</v>
      </c>
    </row>
    <row r="15" spans="2:186" ht="15.65" customHeight="1" outlineLevel="1" x14ac:dyDescent="0.35">
      <c r="B15" s="22" t="s">
        <v>28</v>
      </c>
      <c r="C15" s="22" t="s">
        <v>29</v>
      </c>
      <c r="D15" s="25" t="s">
        <v>19</v>
      </c>
      <c r="E15" s="24">
        <v>11014</v>
      </c>
      <c r="F15" s="24">
        <v>15533</v>
      </c>
      <c r="G15" s="24"/>
      <c r="H15" s="24">
        <v>4160</v>
      </c>
      <c r="I15" s="24">
        <v>28229</v>
      </c>
      <c r="J15" s="24">
        <v>17157</v>
      </c>
      <c r="K15" s="24">
        <v>33952</v>
      </c>
      <c r="L15" s="24">
        <v>17071</v>
      </c>
      <c r="M15" s="24">
        <v>19269</v>
      </c>
      <c r="N15" s="24">
        <v>16824</v>
      </c>
      <c r="O15" s="24"/>
      <c r="P15" s="24"/>
      <c r="Q15" s="24">
        <v>163209</v>
      </c>
      <c r="R15" s="24">
        <v>2086.59</v>
      </c>
      <c r="S15" s="24">
        <v>13468.92</v>
      </c>
      <c r="T15" s="24">
        <v>4219.32</v>
      </c>
      <c r="U15" s="24">
        <v>2791.08</v>
      </c>
      <c r="V15" s="24">
        <v>502.52</v>
      </c>
      <c r="W15" s="24">
        <v>13104.310000000001</v>
      </c>
      <c r="X15" s="24">
        <v>1889.14</v>
      </c>
      <c r="Y15" s="24">
        <v>5617.29</v>
      </c>
      <c r="Z15" s="24"/>
      <c r="AA15" s="24"/>
      <c r="AB15" s="24"/>
      <c r="AC15" s="24">
        <v>8816.36</v>
      </c>
      <c r="AD15" s="24">
        <v>52495.530000000006</v>
      </c>
      <c r="AE15" s="24">
        <v>32294</v>
      </c>
      <c r="AF15" s="24"/>
      <c r="AG15" s="24">
        <v>10589</v>
      </c>
      <c r="AH15" s="24">
        <v>1212</v>
      </c>
      <c r="AI15" s="24">
        <v>2138</v>
      </c>
      <c r="AJ15" s="24">
        <v>18069</v>
      </c>
      <c r="AK15" s="24">
        <v>33432</v>
      </c>
      <c r="AL15" s="24">
        <v>17472</v>
      </c>
      <c r="AM15" s="24">
        <v>14412</v>
      </c>
      <c r="AN15" s="24">
        <v>17944</v>
      </c>
      <c r="AO15" s="24">
        <v>6444</v>
      </c>
      <c r="AP15" s="24">
        <v>1952</v>
      </c>
      <c r="AQ15" s="24">
        <v>155958</v>
      </c>
      <c r="AR15" s="24"/>
      <c r="AS15" s="24">
        <v>8675</v>
      </c>
      <c r="AT15" s="24">
        <v>5378</v>
      </c>
      <c r="AU15" s="24"/>
      <c r="AV15" s="24">
        <v>5992</v>
      </c>
      <c r="AW15" s="24">
        <v>11021</v>
      </c>
      <c r="AX15" s="24">
        <v>19707</v>
      </c>
      <c r="AY15" s="24">
        <v>24614</v>
      </c>
      <c r="AZ15" s="24">
        <v>10265</v>
      </c>
      <c r="BA15" s="24"/>
      <c r="BB15" s="24"/>
      <c r="BC15" s="24">
        <v>7139</v>
      </c>
      <c r="BD15" s="24">
        <v>92791</v>
      </c>
      <c r="BE15" s="24">
        <v>27111</v>
      </c>
      <c r="BF15" s="24"/>
      <c r="BG15" s="24">
        <v>20565</v>
      </c>
      <c r="BH15" s="24">
        <v>12939</v>
      </c>
      <c r="BI15" s="24">
        <v>11888</v>
      </c>
      <c r="BJ15" s="24">
        <v>4814</v>
      </c>
      <c r="BK15" s="24">
        <v>16071</v>
      </c>
      <c r="BL15" s="24">
        <v>11063</v>
      </c>
      <c r="BM15" s="24">
        <v>2452</v>
      </c>
      <c r="BN15" s="24">
        <v>22858</v>
      </c>
      <c r="BO15" s="24">
        <v>851</v>
      </c>
      <c r="BP15" s="24">
        <v>13797</v>
      </c>
      <c r="BQ15" s="24">
        <v>144409</v>
      </c>
      <c r="BR15" s="24">
        <v>5017</v>
      </c>
      <c r="BS15" s="24">
        <v>3305</v>
      </c>
      <c r="BT15" s="24">
        <v>6803</v>
      </c>
      <c r="BU15" s="24">
        <v>11512</v>
      </c>
      <c r="BV15" s="24">
        <v>4653</v>
      </c>
      <c r="BW15" s="24">
        <v>4801</v>
      </c>
      <c r="BX15" s="24"/>
      <c r="BY15" s="24">
        <v>4523</v>
      </c>
      <c r="BZ15" s="24">
        <v>16970</v>
      </c>
      <c r="CA15" s="24">
        <v>17091</v>
      </c>
      <c r="CB15" s="24"/>
      <c r="CC15" s="24">
        <v>2964</v>
      </c>
      <c r="CD15" s="24">
        <v>77639</v>
      </c>
      <c r="CE15" s="24">
        <v>10507</v>
      </c>
      <c r="CF15" s="24">
        <v>9074</v>
      </c>
      <c r="CG15" s="24">
        <v>8561</v>
      </c>
      <c r="CH15" s="24">
        <v>2169</v>
      </c>
      <c r="CI15" s="24">
        <v>461</v>
      </c>
      <c r="CJ15" s="24"/>
      <c r="CK15" s="24">
        <v>160</v>
      </c>
      <c r="CL15" s="24">
        <v>6145</v>
      </c>
      <c r="CM15" s="24">
        <v>17852</v>
      </c>
      <c r="CN15" s="24">
        <v>13092</v>
      </c>
      <c r="CO15" s="24">
        <v>240</v>
      </c>
      <c r="CP15" s="24">
        <v>429</v>
      </c>
      <c r="CQ15" s="24">
        <v>68690</v>
      </c>
      <c r="CR15" s="24">
        <v>10299</v>
      </c>
      <c r="CS15" s="24">
        <v>6945</v>
      </c>
      <c r="CT15" s="24">
        <v>1627</v>
      </c>
      <c r="CU15" s="24">
        <v>3842</v>
      </c>
      <c r="CV15" s="24">
        <v>490</v>
      </c>
      <c r="CW15" s="24"/>
      <c r="CX15" s="24">
        <v>2548</v>
      </c>
      <c r="CY15" s="24"/>
      <c r="CZ15" s="24"/>
      <c r="DA15" s="24">
        <v>13901.91</v>
      </c>
      <c r="DB15" s="24">
        <v>614</v>
      </c>
      <c r="DC15" s="24">
        <v>3353</v>
      </c>
      <c r="DD15" s="24">
        <v>43619.91</v>
      </c>
      <c r="DE15" s="24">
        <v>680</v>
      </c>
      <c r="DF15" s="24">
        <v>10440</v>
      </c>
      <c r="DG15" s="24">
        <v>1573</v>
      </c>
      <c r="DH15" s="24">
        <v>14449</v>
      </c>
      <c r="DI15" s="24"/>
      <c r="DJ15" s="24">
        <v>1049</v>
      </c>
      <c r="DK15" s="24">
        <v>535</v>
      </c>
      <c r="DL15" s="24">
        <v>15522</v>
      </c>
      <c r="DM15" s="24"/>
      <c r="DN15" s="24">
        <v>8368</v>
      </c>
      <c r="DO15" s="24">
        <v>1182</v>
      </c>
      <c r="DP15" s="24"/>
      <c r="DQ15" s="24">
        <v>53798</v>
      </c>
      <c r="DR15" s="24">
        <v>3283</v>
      </c>
      <c r="DS15" s="24">
        <v>487</v>
      </c>
      <c r="DT15" s="24">
        <v>5624.56</v>
      </c>
      <c r="DU15" s="24">
        <v>0</v>
      </c>
      <c r="DV15" s="24">
        <v>11987</v>
      </c>
      <c r="DW15" s="24">
        <v>393</v>
      </c>
      <c r="DX15" s="24">
        <v>17431</v>
      </c>
      <c r="DY15" s="24">
        <v>0</v>
      </c>
      <c r="DZ15" s="24">
        <v>12370</v>
      </c>
      <c r="EA15" s="24">
        <v>13043</v>
      </c>
      <c r="EB15" s="24">
        <v>19414</v>
      </c>
      <c r="EC15" s="24">
        <v>14563</v>
      </c>
      <c r="ED15" s="24">
        <v>98595.56</v>
      </c>
      <c r="EE15" s="24">
        <v>8588</v>
      </c>
      <c r="EF15" s="24">
        <v>2751</v>
      </c>
      <c r="EG15" s="24">
        <v>812</v>
      </c>
      <c r="EH15" s="24">
        <v>1309</v>
      </c>
      <c r="EI15" s="24">
        <v>905</v>
      </c>
      <c r="EJ15" s="24">
        <v>8426</v>
      </c>
      <c r="EK15" s="24">
        <v>0</v>
      </c>
      <c r="EL15" s="24">
        <v>12470</v>
      </c>
      <c r="EM15" s="24">
        <v>9493</v>
      </c>
      <c r="EN15" s="24">
        <v>0</v>
      </c>
      <c r="EO15" s="24">
        <v>239</v>
      </c>
      <c r="EP15" s="24"/>
      <c r="EQ15" s="24">
        <v>44993</v>
      </c>
      <c r="ER15" s="24">
        <v>10903</v>
      </c>
      <c r="ES15" s="24"/>
      <c r="ET15" s="24">
        <v>17338</v>
      </c>
      <c r="EU15" s="24"/>
      <c r="EV15" s="24"/>
      <c r="EW15" s="24">
        <v>28342</v>
      </c>
      <c r="EX15" s="24">
        <v>25801</v>
      </c>
      <c r="EY15" s="24">
        <v>16559</v>
      </c>
      <c r="EZ15" s="24">
        <v>15444</v>
      </c>
      <c r="FA15" s="24">
        <v>8133.95</v>
      </c>
      <c r="FB15" s="24"/>
      <c r="FC15" s="24"/>
      <c r="FD15" s="24">
        <v>122520.95</v>
      </c>
      <c r="FE15" s="24">
        <v>16402</v>
      </c>
      <c r="FF15" s="24">
        <v>8081</v>
      </c>
      <c r="FG15" s="24"/>
      <c r="FH15" s="24">
        <v>52</v>
      </c>
      <c r="FI15" s="24">
        <v>17870</v>
      </c>
      <c r="FJ15" s="24">
        <v>15016</v>
      </c>
      <c r="FK15" s="24">
        <v>3536</v>
      </c>
      <c r="FL15" s="24">
        <v>26107</v>
      </c>
      <c r="FM15" s="24">
        <v>0</v>
      </c>
      <c r="FN15" s="24">
        <v>0</v>
      </c>
      <c r="FO15" s="24">
        <v>3212.2799999999997</v>
      </c>
      <c r="FP15" s="24">
        <v>2930.3900000000003</v>
      </c>
      <c r="FQ15" s="24">
        <v>93206.67</v>
      </c>
      <c r="FR15" s="24"/>
      <c r="FS15" s="24">
        <v>0</v>
      </c>
      <c r="FT15" s="24">
        <v>19608.419999999998</v>
      </c>
      <c r="FU15" s="24">
        <v>3613.74</v>
      </c>
      <c r="FV15" s="24">
        <v>1009.12</v>
      </c>
      <c r="FW15" s="24">
        <v>1344.73</v>
      </c>
      <c r="FX15" s="24">
        <v>1334.1</v>
      </c>
      <c r="FY15" s="24">
        <v>3982.9399999999996</v>
      </c>
      <c r="FZ15" s="24">
        <v>2677.3900000000003</v>
      </c>
      <c r="GA15" s="24">
        <v>1300.58</v>
      </c>
      <c r="GB15" s="24"/>
      <c r="GC15" s="24"/>
      <c r="GD15" s="24">
        <v>34871.019999999997</v>
      </c>
    </row>
    <row r="16" spans="2:186" ht="16.5" customHeight="1" outlineLevel="1" x14ac:dyDescent="0.35">
      <c r="B16" s="22" t="s">
        <v>30</v>
      </c>
      <c r="C16" s="22" t="s">
        <v>31</v>
      </c>
      <c r="D16" s="25" t="s">
        <v>19</v>
      </c>
      <c r="E16" s="24">
        <v>4695</v>
      </c>
      <c r="F16" s="24">
        <v>5952</v>
      </c>
      <c r="G16" s="24">
        <v>21075</v>
      </c>
      <c r="H16" s="24">
        <v>6492</v>
      </c>
      <c r="I16" s="24">
        <v>7279</v>
      </c>
      <c r="J16" s="24">
        <v>5</v>
      </c>
      <c r="K16" s="24">
        <v>9086</v>
      </c>
      <c r="L16" s="24">
        <v>3090</v>
      </c>
      <c r="M16" s="24">
        <v>3515</v>
      </c>
      <c r="N16" s="24">
        <v>6208</v>
      </c>
      <c r="O16" s="24">
        <v>4826</v>
      </c>
      <c r="P16" s="24">
        <v>24725</v>
      </c>
      <c r="Q16" s="24">
        <v>96948</v>
      </c>
      <c r="R16" s="24">
        <v>6.48</v>
      </c>
      <c r="S16" s="24">
        <v>2195.66</v>
      </c>
      <c r="T16" s="24">
        <v>34685.869999999995</v>
      </c>
      <c r="U16" s="24">
        <v>24005.919999999998</v>
      </c>
      <c r="V16" s="24"/>
      <c r="W16" s="24">
        <v>16319.890000000001</v>
      </c>
      <c r="X16" s="24">
        <v>117.28999999999999</v>
      </c>
      <c r="Y16" s="24">
        <v>31166.42</v>
      </c>
      <c r="Z16" s="24">
        <v>9619.2599999999984</v>
      </c>
      <c r="AA16" s="24">
        <v>3314.9</v>
      </c>
      <c r="AB16" s="24">
        <v>21708.639999999999</v>
      </c>
      <c r="AC16" s="24">
        <v>22725.599999999999</v>
      </c>
      <c r="AD16" s="24">
        <v>165865.92999999996</v>
      </c>
      <c r="AE16" s="24">
        <v>2581</v>
      </c>
      <c r="AF16" s="24">
        <v>2362</v>
      </c>
      <c r="AG16" s="24">
        <v>559</v>
      </c>
      <c r="AH16" s="24">
        <v>6245</v>
      </c>
      <c r="AI16" s="24">
        <v>735</v>
      </c>
      <c r="AJ16" s="24">
        <v>9063</v>
      </c>
      <c r="AK16" s="24">
        <v>3759</v>
      </c>
      <c r="AL16" s="24">
        <v>112</v>
      </c>
      <c r="AM16" s="24">
        <v>6073</v>
      </c>
      <c r="AN16" s="24">
        <v>44</v>
      </c>
      <c r="AO16" s="24">
        <v>5972</v>
      </c>
      <c r="AP16" s="24">
        <v>47</v>
      </c>
      <c r="AQ16" s="24">
        <v>37552</v>
      </c>
      <c r="AR16" s="24">
        <v>47</v>
      </c>
      <c r="AS16" s="24">
        <v>17</v>
      </c>
      <c r="AT16" s="24">
        <v>43</v>
      </c>
      <c r="AU16" s="24">
        <v>16</v>
      </c>
      <c r="AV16" s="24">
        <v>58</v>
      </c>
      <c r="AW16" s="24">
        <v>86</v>
      </c>
      <c r="AX16" s="24">
        <v>147</v>
      </c>
      <c r="AY16" s="24">
        <v>104</v>
      </c>
      <c r="AZ16" s="24">
        <v>4317</v>
      </c>
      <c r="BA16" s="24">
        <v>3892</v>
      </c>
      <c r="BB16" s="24">
        <v>6048</v>
      </c>
      <c r="BC16" s="24">
        <v>19</v>
      </c>
      <c r="BD16" s="24">
        <v>14794</v>
      </c>
      <c r="BE16" s="24">
        <v>2</v>
      </c>
      <c r="BF16" s="24">
        <v>8.06</v>
      </c>
      <c r="BG16" s="24">
        <v>88</v>
      </c>
      <c r="BH16" s="24">
        <v>191.42000000000002</v>
      </c>
      <c r="BI16" s="24">
        <v>88.75</v>
      </c>
      <c r="BJ16" s="24">
        <v>5509.94</v>
      </c>
      <c r="BK16" s="24">
        <v>7854.8</v>
      </c>
      <c r="BL16" s="24">
        <v>21535.300000000003</v>
      </c>
      <c r="BM16" s="24">
        <v>125.08</v>
      </c>
      <c r="BN16" s="24">
        <v>77.709999999999994</v>
      </c>
      <c r="BO16" s="24">
        <v>86</v>
      </c>
      <c r="BP16" s="24">
        <v>5</v>
      </c>
      <c r="BQ16" s="24">
        <v>35572.060000000005</v>
      </c>
      <c r="BR16" s="24">
        <v>18.89</v>
      </c>
      <c r="BS16" s="24">
        <v>3</v>
      </c>
      <c r="BT16" s="24">
        <v>4175</v>
      </c>
      <c r="BU16" s="24">
        <v>21.48</v>
      </c>
      <c r="BV16" s="24">
        <v>1.93</v>
      </c>
      <c r="BW16" s="24">
        <v>64</v>
      </c>
      <c r="BX16" s="24">
        <v>41</v>
      </c>
      <c r="BY16" s="24">
        <v>33</v>
      </c>
      <c r="BZ16" s="24">
        <v>27.79</v>
      </c>
      <c r="CA16" s="24">
        <v>996</v>
      </c>
      <c r="CB16" s="24">
        <v>12</v>
      </c>
      <c r="CC16" s="24">
        <v>2116</v>
      </c>
      <c r="CD16" s="24">
        <v>7510.09</v>
      </c>
      <c r="CE16" s="24">
        <v>306</v>
      </c>
      <c r="CF16" s="24">
        <v>2294</v>
      </c>
      <c r="CG16" s="24">
        <v>852</v>
      </c>
      <c r="CH16" s="24">
        <v>22364</v>
      </c>
      <c r="CI16" s="24">
        <v>30</v>
      </c>
      <c r="CJ16" s="24">
        <v>107.32000000000001</v>
      </c>
      <c r="CK16" s="24">
        <v>26</v>
      </c>
      <c r="CL16" s="24">
        <v>535</v>
      </c>
      <c r="CM16" s="24">
        <v>128</v>
      </c>
      <c r="CN16" s="24">
        <v>41</v>
      </c>
      <c r="CO16" s="24">
        <v>541</v>
      </c>
      <c r="CP16" s="24">
        <v>287.11</v>
      </c>
      <c r="CQ16" s="24">
        <v>27511.43</v>
      </c>
      <c r="CR16" s="24"/>
      <c r="CS16" s="24">
        <v>235</v>
      </c>
      <c r="CT16" s="24">
        <v>72</v>
      </c>
      <c r="CU16" s="24">
        <v>225</v>
      </c>
      <c r="CV16" s="24">
        <v>25</v>
      </c>
      <c r="CW16" s="24">
        <v>671</v>
      </c>
      <c r="CX16" s="24">
        <v>8</v>
      </c>
      <c r="CY16" s="24">
        <v>3482</v>
      </c>
      <c r="CZ16" s="24">
        <v>53</v>
      </c>
      <c r="DA16" s="24">
        <v>20114</v>
      </c>
      <c r="DB16" s="24">
        <v>2149</v>
      </c>
      <c r="DC16" s="24">
        <v>23</v>
      </c>
      <c r="DD16" s="24">
        <v>27057</v>
      </c>
      <c r="DE16" s="24">
        <v>19243</v>
      </c>
      <c r="DF16" s="24">
        <v>15</v>
      </c>
      <c r="DG16" s="24">
        <v>310</v>
      </c>
      <c r="DH16" s="24">
        <v>9015.0799999999981</v>
      </c>
      <c r="DI16" s="24">
        <v>162</v>
      </c>
      <c r="DJ16" s="24">
        <v>297</v>
      </c>
      <c r="DK16" s="24">
        <v>801.8</v>
      </c>
      <c r="DL16" s="24">
        <v>680.4</v>
      </c>
      <c r="DM16" s="24">
        <v>140</v>
      </c>
      <c r="DN16" s="24">
        <v>13187.5</v>
      </c>
      <c r="DO16" s="24">
        <v>86</v>
      </c>
      <c r="DP16" s="24">
        <v>298.15000000000003</v>
      </c>
      <c r="DQ16" s="24">
        <v>44235.93</v>
      </c>
      <c r="DR16" s="24">
        <v>10269</v>
      </c>
      <c r="DS16" s="24">
        <v>635</v>
      </c>
      <c r="DT16" s="24">
        <v>200</v>
      </c>
      <c r="DU16" s="24">
        <v>33899</v>
      </c>
      <c r="DV16" s="24">
        <v>12</v>
      </c>
      <c r="DW16" s="24">
        <v>8</v>
      </c>
      <c r="DX16" s="24">
        <v>15526</v>
      </c>
      <c r="DY16" s="24">
        <v>26531</v>
      </c>
      <c r="DZ16" s="24">
        <v>16993</v>
      </c>
      <c r="EA16" s="24">
        <v>9425</v>
      </c>
      <c r="EB16" s="24">
        <v>9261</v>
      </c>
      <c r="EC16" s="24">
        <v>8087</v>
      </c>
      <c r="ED16" s="24">
        <v>130846</v>
      </c>
      <c r="EE16" s="24">
        <v>1834</v>
      </c>
      <c r="EF16" s="24">
        <v>17982</v>
      </c>
      <c r="EG16" s="24">
        <v>4386</v>
      </c>
      <c r="EH16" s="24">
        <v>17224</v>
      </c>
      <c r="EI16" s="24">
        <v>5728</v>
      </c>
      <c r="EJ16" s="24">
        <v>6566</v>
      </c>
      <c r="EK16" s="24">
        <v>9411</v>
      </c>
      <c r="EL16" s="24">
        <v>226</v>
      </c>
      <c r="EM16" s="24">
        <v>7352</v>
      </c>
      <c r="EN16" s="24">
        <v>4530</v>
      </c>
      <c r="EO16" s="24">
        <v>10176</v>
      </c>
      <c r="EP16" s="24">
        <v>12725</v>
      </c>
      <c r="EQ16" s="24">
        <v>98140</v>
      </c>
      <c r="ER16" s="24">
        <v>8886</v>
      </c>
      <c r="ES16" s="24">
        <v>8400</v>
      </c>
      <c r="ET16" s="24">
        <v>7577</v>
      </c>
      <c r="EU16" s="24">
        <v>32177</v>
      </c>
      <c r="EV16" s="24">
        <v>16895</v>
      </c>
      <c r="EW16" s="24"/>
      <c r="EX16" s="24">
        <v>11576</v>
      </c>
      <c r="EY16" s="24">
        <v>8594</v>
      </c>
      <c r="EZ16" s="24">
        <v>215</v>
      </c>
      <c r="FA16" s="24">
        <v>395</v>
      </c>
      <c r="FB16" s="24">
        <v>15791</v>
      </c>
      <c r="FC16" s="24">
        <v>29412</v>
      </c>
      <c r="FD16" s="24">
        <v>139918</v>
      </c>
      <c r="FE16" s="24">
        <v>36470</v>
      </c>
      <c r="FF16" s="24">
        <v>49</v>
      </c>
      <c r="FG16" s="24">
        <v>47663</v>
      </c>
      <c r="FH16" s="24">
        <v>5102</v>
      </c>
      <c r="FI16" s="24">
        <v>12</v>
      </c>
      <c r="FJ16" s="24">
        <v>2533</v>
      </c>
      <c r="FK16" s="24">
        <v>2</v>
      </c>
      <c r="FL16" s="24">
        <v>7972</v>
      </c>
      <c r="FM16" s="24">
        <v>4645</v>
      </c>
      <c r="FN16" s="24">
        <v>2565</v>
      </c>
      <c r="FO16" s="24">
        <v>4625</v>
      </c>
      <c r="FP16" s="24">
        <v>11417</v>
      </c>
      <c r="FQ16" s="24">
        <v>123055</v>
      </c>
      <c r="FR16" s="24">
        <v>8979</v>
      </c>
      <c r="FS16" s="24">
        <v>3571</v>
      </c>
      <c r="FT16" s="24">
        <v>26607</v>
      </c>
      <c r="FU16" s="24">
        <v>10</v>
      </c>
      <c r="FV16" s="24">
        <v>32577</v>
      </c>
      <c r="FW16" s="24">
        <v>6032</v>
      </c>
      <c r="FX16" s="24">
        <v>3016</v>
      </c>
      <c r="FY16" s="24">
        <v>10721</v>
      </c>
      <c r="FZ16" s="24">
        <v>5560</v>
      </c>
      <c r="GA16" s="24">
        <v>7552</v>
      </c>
      <c r="GB16" s="24">
        <v>3</v>
      </c>
      <c r="GC16" s="24">
        <v>4022</v>
      </c>
      <c r="GD16" s="24">
        <v>108650</v>
      </c>
    </row>
    <row r="17" spans="2:186" outlineLevel="1" x14ac:dyDescent="0.35">
      <c r="B17" s="22" t="s">
        <v>32</v>
      </c>
      <c r="C17" s="22" t="s">
        <v>31</v>
      </c>
      <c r="D17" s="25" t="s">
        <v>33</v>
      </c>
      <c r="E17" s="24">
        <v>5164.7960000000003</v>
      </c>
      <c r="F17" s="24">
        <v>3582.6769999999997</v>
      </c>
      <c r="G17" s="24">
        <v>5558.8940000000002</v>
      </c>
      <c r="H17" s="24">
        <v>3586.04</v>
      </c>
      <c r="I17" s="24">
        <v>7473.8509999999997</v>
      </c>
      <c r="J17" s="24"/>
      <c r="K17" s="24">
        <v>4323</v>
      </c>
      <c r="L17" s="24"/>
      <c r="M17" s="24"/>
      <c r="N17" s="24">
        <v>86</v>
      </c>
      <c r="O17" s="24">
        <v>25</v>
      </c>
      <c r="P17" s="24"/>
      <c r="Q17" s="24">
        <v>29800.257999999998</v>
      </c>
      <c r="R17" s="24">
        <v>351.17200000000003</v>
      </c>
      <c r="S17" s="24"/>
      <c r="T17" s="24">
        <v>79.825999999999993</v>
      </c>
      <c r="U17" s="24">
        <v>807.7</v>
      </c>
      <c r="V17" s="24">
        <v>6.0519999999999996</v>
      </c>
      <c r="W17" s="24">
        <v>248.75</v>
      </c>
      <c r="X17" s="24"/>
      <c r="Y17" s="24">
        <v>629.46900000000005</v>
      </c>
      <c r="Z17" s="24"/>
      <c r="AA17" s="24"/>
      <c r="AB17" s="24">
        <v>1351</v>
      </c>
      <c r="AC17" s="24"/>
      <c r="AD17" s="24">
        <v>3473.9690000000001</v>
      </c>
      <c r="AE17" s="24">
        <v>1848.24</v>
      </c>
      <c r="AF17" s="24">
        <v>1018.1659999999999</v>
      </c>
      <c r="AG17" s="24"/>
      <c r="AH17" s="24"/>
      <c r="AI17" s="24">
        <v>1432.8</v>
      </c>
      <c r="AJ17" s="24"/>
      <c r="AK17" s="24">
        <v>509.52</v>
      </c>
      <c r="AL17" s="24">
        <v>2304.1509999999998</v>
      </c>
      <c r="AM17" s="24">
        <v>2258.7419999999997</v>
      </c>
      <c r="AN17" s="24">
        <v>757.17</v>
      </c>
      <c r="AO17" s="24">
        <v>288.54500000000002</v>
      </c>
      <c r="AP17" s="24">
        <v>541.98900000000003</v>
      </c>
      <c r="AQ17" s="24">
        <v>10959.323</v>
      </c>
      <c r="AR17" s="24">
        <v>3082.79</v>
      </c>
      <c r="AS17" s="24">
        <v>865.76</v>
      </c>
      <c r="AT17" s="24">
        <v>24.86</v>
      </c>
      <c r="AU17" s="24">
        <v>2515.663</v>
      </c>
      <c r="AV17" s="24"/>
      <c r="AW17" s="24">
        <v>586.74</v>
      </c>
      <c r="AX17" s="24">
        <v>1054.92</v>
      </c>
      <c r="AY17" s="24"/>
      <c r="AZ17" s="24">
        <v>812.23</v>
      </c>
      <c r="BA17" s="24">
        <v>1842.46</v>
      </c>
      <c r="BB17" s="24">
        <v>1392.52</v>
      </c>
      <c r="BC17" s="24">
        <v>475.32</v>
      </c>
      <c r="BD17" s="24">
        <v>12653.262999999999</v>
      </c>
      <c r="BE17" s="24">
        <v>407.33</v>
      </c>
      <c r="BF17" s="24"/>
      <c r="BG17" s="24"/>
      <c r="BH17" s="24"/>
      <c r="BI17" s="24">
        <v>1198.95</v>
      </c>
      <c r="BJ17" s="24"/>
      <c r="BK17" s="24"/>
      <c r="BL17" s="24"/>
      <c r="BM17" s="24"/>
      <c r="BN17" s="24"/>
      <c r="BO17" s="24"/>
      <c r="BP17" s="24"/>
      <c r="BQ17" s="24">
        <v>1606.28</v>
      </c>
      <c r="BR17" s="24">
        <v>96.905000000000001</v>
      </c>
      <c r="BS17" s="24"/>
      <c r="BT17" s="24">
        <v>508.86</v>
      </c>
      <c r="BU17" s="24"/>
      <c r="BV17" s="24"/>
      <c r="BW17" s="24"/>
      <c r="BX17" s="24"/>
      <c r="BY17" s="24">
        <v>5232.4660000000003</v>
      </c>
      <c r="BZ17" s="24"/>
      <c r="CA17" s="24">
        <v>2949.6730000000002</v>
      </c>
      <c r="CB17" s="24">
        <v>744.79</v>
      </c>
      <c r="CC17" s="24"/>
      <c r="CD17" s="24">
        <v>9532.6939999999995</v>
      </c>
      <c r="CE17" s="24">
        <v>200.191</v>
      </c>
      <c r="CF17" s="24"/>
      <c r="CG17" s="24">
        <v>4852.3999999999996</v>
      </c>
      <c r="CH17" s="24">
        <v>5620.848</v>
      </c>
      <c r="CI17" s="24">
        <v>1642.8629999999998</v>
      </c>
      <c r="CJ17" s="24"/>
      <c r="CK17" s="24"/>
      <c r="CL17" s="24"/>
      <c r="CM17" s="24">
        <v>219.08</v>
      </c>
      <c r="CN17" s="24">
        <v>934.76</v>
      </c>
      <c r="CO17" s="24">
        <v>677.75</v>
      </c>
      <c r="CP17" s="24">
        <v>93.51</v>
      </c>
      <c r="CQ17" s="24">
        <v>14241.401999999998</v>
      </c>
      <c r="CR17" s="24">
        <v>514.57000000000005</v>
      </c>
      <c r="CS17" s="24">
        <v>694.84</v>
      </c>
      <c r="CT17" s="24">
        <v>334.01</v>
      </c>
      <c r="CU17" s="24">
        <v>55.8</v>
      </c>
      <c r="CV17" s="24">
        <v>2046.5790000000002</v>
      </c>
      <c r="CW17" s="24"/>
      <c r="CX17" s="24">
        <v>235.15</v>
      </c>
      <c r="CY17" s="24">
        <v>568.27599999999995</v>
      </c>
      <c r="CZ17" s="24">
        <v>2577.6669999999999</v>
      </c>
      <c r="DA17" s="24">
        <v>1541.0500000000002</v>
      </c>
      <c r="DB17" s="24"/>
      <c r="DC17" s="24">
        <v>2675.9859999999999</v>
      </c>
      <c r="DD17" s="24">
        <v>11243.928</v>
      </c>
      <c r="DE17" s="24">
        <v>278.70999999999998</v>
      </c>
      <c r="DF17" s="24">
        <v>8369.3770000000004</v>
      </c>
      <c r="DG17" s="24"/>
      <c r="DH17" s="24">
        <v>2004.816</v>
      </c>
      <c r="DI17" s="24">
        <v>1221.47</v>
      </c>
      <c r="DJ17" s="24"/>
      <c r="DK17" s="24"/>
      <c r="DL17" s="24"/>
      <c r="DM17" s="24"/>
      <c r="DN17" s="24">
        <v>3219.942</v>
      </c>
      <c r="DO17" s="24">
        <v>6857.2974899999999</v>
      </c>
      <c r="DP17" s="24">
        <v>5771.5129999999999</v>
      </c>
      <c r="DQ17" s="24">
        <v>27723.125489999999</v>
      </c>
      <c r="DR17" s="24"/>
      <c r="DS17" s="24">
        <v>335.84199999999998</v>
      </c>
      <c r="DT17" s="24"/>
      <c r="DU17" s="24"/>
      <c r="DV17" s="24">
        <v>715.255</v>
      </c>
      <c r="DW17" s="24">
        <v>550.02</v>
      </c>
      <c r="DX17" s="24">
        <v>345.56</v>
      </c>
      <c r="DY17" s="24"/>
      <c r="DZ17" s="24"/>
      <c r="EA17" s="24"/>
      <c r="EB17" s="24"/>
      <c r="EC17" s="24">
        <v>2397.607</v>
      </c>
      <c r="ED17" s="24">
        <v>4344.2839999999997</v>
      </c>
      <c r="EE17" s="24">
        <v>2007.54</v>
      </c>
      <c r="EF17" s="24"/>
      <c r="EG17" s="24">
        <v>225.3</v>
      </c>
      <c r="EH17" s="24">
        <v>1654.5060000000001</v>
      </c>
      <c r="EI17" s="24"/>
      <c r="EJ17" s="24">
        <v>539.28700000000003</v>
      </c>
      <c r="EK17" s="24"/>
      <c r="EL17" s="24">
        <v>2200.9810000000002</v>
      </c>
      <c r="EM17" s="24">
        <v>500.96600000000001</v>
      </c>
      <c r="EN17" s="24"/>
      <c r="EO17" s="24"/>
      <c r="EP17" s="24"/>
      <c r="EQ17" s="24">
        <v>7128.5800000000017</v>
      </c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>
        <v>3870.64</v>
      </c>
      <c r="FC17" s="24">
        <v>638.952</v>
      </c>
      <c r="FD17" s="24">
        <v>4509.5919999999996</v>
      </c>
      <c r="FE17" s="24">
        <v>2963.0749999999998</v>
      </c>
      <c r="FF17" s="24">
        <v>2516.5830000000001</v>
      </c>
      <c r="FG17" s="24"/>
      <c r="FH17" s="24"/>
      <c r="FI17" s="24">
        <v>1996.2059999999999</v>
      </c>
      <c r="FJ17" s="24">
        <v>2511.66</v>
      </c>
      <c r="FK17" s="24">
        <v>2508.5810000000001</v>
      </c>
      <c r="FL17" s="24"/>
      <c r="FM17" s="24"/>
      <c r="FN17" s="24"/>
      <c r="FO17" s="24"/>
      <c r="FP17" s="24">
        <v>8821.2590000000018</v>
      </c>
      <c r="FQ17" s="24">
        <v>21317.364000000001</v>
      </c>
      <c r="FR17" s="24">
        <v>130.559</v>
      </c>
      <c r="FS17" s="24">
        <v>3942.4519999999998</v>
      </c>
      <c r="FT17" s="24">
        <v>10580.998000000001</v>
      </c>
      <c r="FU17" s="24">
        <v>6499.7049999999999</v>
      </c>
      <c r="FV17" s="24"/>
      <c r="FW17" s="24"/>
      <c r="FX17" s="24">
        <v>7507.56</v>
      </c>
      <c r="FY17" s="24">
        <v>3005.5640000000003</v>
      </c>
      <c r="FZ17" s="24">
        <v>8028.9249999999993</v>
      </c>
      <c r="GA17" s="24">
        <v>3504.0460000000003</v>
      </c>
      <c r="GB17" s="24">
        <v>4172.6210000000001</v>
      </c>
      <c r="GC17" s="24"/>
      <c r="GD17" s="24">
        <v>47372.430000000008</v>
      </c>
    </row>
    <row r="18" spans="2:186" outlineLevel="1" x14ac:dyDescent="0.35">
      <c r="B18" s="22" t="s">
        <v>66</v>
      </c>
      <c r="C18" s="22" t="s">
        <v>31</v>
      </c>
      <c r="D18" s="38" t="s">
        <v>33</v>
      </c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>
        <v>0</v>
      </c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>
        <v>0</v>
      </c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>
        <v>0</v>
      </c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>
        <v>0</v>
      </c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>
        <v>0</v>
      </c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>
        <v>0</v>
      </c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>
        <v>0</v>
      </c>
      <c r="CR18" s="24"/>
      <c r="CS18" s="24"/>
      <c r="CT18" s="24"/>
      <c r="CU18" s="24"/>
      <c r="CV18" s="24"/>
      <c r="CW18" s="24"/>
      <c r="CX18" s="24"/>
      <c r="CY18" s="24"/>
      <c r="CZ18" s="24"/>
      <c r="DA18" s="24"/>
      <c r="DB18" s="24"/>
      <c r="DC18" s="24"/>
      <c r="DD18" s="24">
        <v>0</v>
      </c>
      <c r="DE18" s="24">
        <v>2405.8919999999998</v>
      </c>
      <c r="DF18" s="2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>
        <v>2405.8919999999998</v>
      </c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>
        <v>0</v>
      </c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>
        <v>0</v>
      </c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>
        <v>0</v>
      </c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>
        <v>0</v>
      </c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>
        <v>0</v>
      </c>
    </row>
    <row r="19" spans="2:186" outlineLevel="1" x14ac:dyDescent="0.35">
      <c r="B19" s="22" t="s">
        <v>34</v>
      </c>
      <c r="C19" s="22" t="s">
        <v>35</v>
      </c>
      <c r="D19" s="25" t="s">
        <v>19</v>
      </c>
      <c r="E19" s="24">
        <v>4711</v>
      </c>
      <c r="F19" s="24">
        <v>5752.11</v>
      </c>
      <c r="G19" s="24">
        <v>1804.37</v>
      </c>
      <c r="H19" s="24">
        <v>2701.25</v>
      </c>
      <c r="I19" s="24">
        <v>2509.3200000000002</v>
      </c>
      <c r="J19" s="24">
        <v>1506.95</v>
      </c>
      <c r="K19" s="24">
        <v>2110.77</v>
      </c>
      <c r="L19" s="24"/>
      <c r="M19" s="24"/>
      <c r="N19" s="24"/>
      <c r="O19" s="24"/>
      <c r="P19" s="24"/>
      <c r="Q19" s="24">
        <v>21095.77</v>
      </c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>
        <v>0</v>
      </c>
      <c r="AE19" s="24"/>
      <c r="AF19" s="24"/>
      <c r="AG19" s="24"/>
      <c r="AH19" s="24"/>
      <c r="AI19" s="24"/>
      <c r="AJ19" s="24"/>
      <c r="AK19" s="24"/>
      <c r="AL19" s="24"/>
      <c r="AM19" s="24">
        <v>2062</v>
      </c>
      <c r="AN19" s="24">
        <v>5603</v>
      </c>
      <c r="AO19" s="24">
        <v>1997</v>
      </c>
      <c r="AP19" s="24"/>
      <c r="AQ19" s="24">
        <v>9662</v>
      </c>
      <c r="AR19" s="24">
        <v>599</v>
      </c>
      <c r="AS19" s="24">
        <v>137</v>
      </c>
      <c r="AT19" s="24">
        <v>147</v>
      </c>
      <c r="AU19" s="24">
        <v>142</v>
      </c>
      <c r="AV19" s="24">
        <v>856</v>
      </c>
      <c r="AW19" s="24">
        <v>1925</v>
      </c>
      <c r="AX19" s="24">
        <v>139</v>
      </c>
      <c r="AY19" s="24">
        <v>105</v>
      </c>
      <c r="AZ19" s="24">
        <v>119</v>
      </c>
      <c r="BA19" s="24">
        <v>133</v>
      </c>
      <c r="BB19" s="24">
        <v>952</v>
      </c>
      <c r="BC19" s="24">
        <v>895</v>
      </c>
      <c r="BD19" s="24">
        <v>6149</v>
      </c>
      <c r="BE19" s="24">
        <v>98</v>
      </c>
      <c r="BF19" s="24">
        <v>126</v>
      </c>
      <c r="BG19" s="24">
        <v>357</v>
      </c>
      <c r="BH19" s="24">
        <v>287</v>
      </c>
      <c r="BI19" s="24">
        <v>983</v>
      </c>
      <c r="BJ19" s="24">
        <v>427.5</v>
      </c>
      <c r="BK19" s="24">
        <v>604</v>
      </c>
      <c r="BL19" s="24">
        <v>311</v>
      </c>
      <c r="BM19" s="24">
        <v>147</v>
      </c>
      <c r="BN19" s="24">
        <v>146</v>
      </c>
      <c r="BO19" s="24">
        <v>180</v>
      </c>
      <c r="BP19" s="24">
        <v>119</v>
      </c>
      <c r="BQ19" s="24">
        <v>3785.5</v>
      </c>
      <c r="BR19" s="24">
        <v>143</v>
      </c>
      <c r="BS19" s="24">
        <v>79</v>
      </c>
      <c r="BT19" s="24">
        <v>114</v>
      </c>
      <c r="BU19" s="24">
        <v>794</v>
      </c>
      <c r="BV19" s="24">
        <v>974</v>
      </c>
      <c r="BW19" s="24">
        <v>212</v>
      </c>
      <c r="BX19" s="24">
        <v>63</v>
      </c>
      <c r="BY19" s="24">
        <v>42</v>
      </c>
      <c r="BZ19" s="24">
        <v>63</v>
      </c>
      <c r="CA19" s="24">
        <v>91</v>
      </c>
      <c r="CB19" s="24">
        <v>161</v>
      </c>
      <c r="CC19" s="24">
        <v>297</v>
      </c>
      <c r="CD19" s="24">
        <v>3033</v>
      </c>
      <c r="CE19" s="24">
        <v>308</v>
      </c>
      <c r="CF19" s="24">
        <v>154</v>
      </c>
      <c r="CG19" s="24">
        <v>139</v>
      </c>
      <c r="CH19" s="24">
        <v>126</v>
      </c>
      <c r="CI19" s="24">
        <v>231</v>
      </c>
      <c r="CJ19" s="24">
        <v>53</v>
      </c>
      <c r="CK19" s="24">
        <v>295</v>
      </c>
      <c r="CL19" s="24">
        <v>70</v>
      </c>
      <c r="CM19" s="24">
        <v>42</v>
      </c>
      <c r="CN19" s="24">
        <v>154</v>
      </c>
      <c r="CO19" s="24">
        <v>3873</v>
      </c>
      <c r="CP19" s="24">
        <v>2090</v>
      </c>
      <c r="CQ19" s="24">
        <v>7535</v>
      </c>
      <c r="CR19" s="24">
        <v>959</v>
      </c>
      <c r="CS19" s="24">
        <v>133</v>
      </c>
      <c r="CT19" s="24">
        <v>2661</v>
      </c>
      <c r="CU19" s="24">
        <v>525</v>
      </c>
      <c r="CV19" s="24">
        <v>1526</v>
      </c>
      <c r="CW19" s="24">
        <v>518</v>
      </c>
      <c r="CX19" s="24">
        <v>133</v>
      </c>
      <c r="CY19" s="24">
        <v>63</v>
      </c>
      <c r="CZ19" s="24">
        <v>119</v>
      </c>
      <c r="DA19" s="24">
        <v>224</v>
      </c>
      <c r="DB19" s="24">
        <v>210</v>
      </c>
      <c r="DC19" s="24">
        <v>220</v>
      </c>
      <c r="DD19" s="24">
        <v>7291</v>
      </c>
      <c r="DE19" s="24">
        <v>220</v>
      </c>
      <c r="DF19" s="24">
        <v>216</v>
      </c>
      <c r="DG19" s="24">
        <v>218</v>
      </c>
      <c r="DH19" s="24">
        <v>220</v>
      </c>
      <c r="DI19" s="24">
        <v>285</v>
      </c>
      <c r="DJ19" s="24">
        <v>212</v>
      </c>
      <c r="DK19" s="24">
        <v>71</v>
      </c>
      <c r="DL19" s="24">
        <v>512</v>
      </c>
      <c r="DM19" s="24">
        <v>77</v>
      </c>
      <c r="DN19" s="24">
        <v>2285</v>
      </c>
      <c r="DO19" s="24">
        <v>964</v>
      </c>
      <c r="DP19" s="24">
        <v>1320</v>
      </c>
      <c r="DQ19" s="24">
        <v>6600</v>
      </c>
      <c r="DR19" s="24">
        <v>308</v>
      </c>
      <c r="DS19" s="24">
        <v>359</v>
      </c>
      <c r="DT19" s="24">
        <v>168</v>
      </c>
      <c r="DU19" s="24">
        <v>390</v>
      </c>
      <c r="DV19" s="24">
        <v>1575</v>
      </c>
      <c r="DW19" s="24">
        <v>693</v>
      </c>
      <c r="DX19" s="24">
        <v>254</v>
      </c>
      <c r="DY19" s="24">
        <v>138.96</v>
      </c>
      <c r="DZ19" s="24">
        <v>109.22999999999999</v>
      </c>
      <c r="EA19" s="24">
        <v>182</v>
      </c>
      <c r="EB19" s="24">
        <v>833</v>
      </c>
      <c r="EC19" s="24">
        <v>1791</v>
      </c>
      <c r="ED19" s="24">
        <v>6801.1900000000005</v>
      </c>
      <c r="EE19" s="24">
        <v>218</v>
      </c>
      <c r="EF19" s="24">
        <v>244</v>
      </c>
      <c r="EG19" s="24">
        <v>213</v>
      </c>
      <c r="EH19" s="24">
        <v>63</v>
      </c>
      <c r="EI19" s="24">
        <v>490</v>
      </c>
      <c r="EJ19" s="24">
        <v>847</v>
      </c>
      <c r="EK19" s="24">
        <v>376</v>
      </c>
      <c r="EL19" s="24">
        <v>205</v>
      </c>
      <c r="EM19" s="24">
        <v>312</v>
      </c>
      <c r="EN19" s="24">
        <v>342</v>
      </c>
      <c r="EO19" s="24">
        <v>870</v>
      </c>
      <c r="EP19" s="24">
        <v>1379</v>
      </c>
      <c r="EQ19" s="24">
        <v>5559</v>
      </c>
      <c r="ER19" s="24">
        <v>1019</v>
      </c>
      <c r="ES19" s="24">
        <v>621</v>
      </c>
      <c r="ET19" s="24">
        <v>387</v>
      </c>
      <c r="EU19" s="24">
        <v>563</v>
      </c>
      <c r="EV19" s="24">
        <v>1120</v>
      </c>
      <c r="EW19" s="24">
        <v>630</v>
      </c>
      <c r="EX19" s="24">
        <v>56</v>
      </c>
      <c r="EY19" s="24">
        <v>149</v>
      </c>
      <c r="EZ19" s="24">
        <v>441</v>
      </c>
      <c r="FA19" s="24">
        <v>112</v>
      </c>
      <c r="FB19" s="24">
        <v>1008</v>
      </c>
      <c r="FC19" s="24">
        <v>1169</v>
      </c>
      <c r="FD19" s="24">
        <v>7275</v>
      </c>
      <c r="FE19" s="24">
        <v>112</v>
      </c>
      <c r="FF19" s="24">
        <v>167</v>
      </c>
      <c r="FG19" s="24">
        <v>242</v>
      </c>
      <c r="FH19" s="24">
        <v>227</v>
      </c>
      <c r="FI19" s="24">
        <v>956</v>
      </c>
      <c r="FJ19" s="24">
        <v>1561</v>
      </c>
      <c r="FK19" s="24">
        <v>458</v>
      </c>
      <c r="FL19" s="24">
        <v>70</v>
      </c>
      <c r="FM19" s="24">
        <v>56</v>
      </c>
      <c r="FN19" s="24">
        <v>91</v>
      </c>
      <c r="FO19" s="24">
        <v>378</v>
      </c>
      <c r="FP19" s="24">
        <v>1071</v>
      </c>
      <c r="FQ19" s="24">
        <v>5389</v>
      </c>
      <c r="FR19" s="24">
        <v>380</v>
      </c>
      <c r="FS19" s="24">
        <v>105</v>
      </c>
      <c r="FT19" s="24">
        <v>210</v>
      </c>
      <c r="FU19" s="24">
        <v>133</v>
      </c>
      <c r="FV19" s="24">
        <v>56</v>
      </c>
      <c r="FW19" s="24">
        <v>126</v>
      </c>
      <c r="FX19" s="24">
        <v>49</v>
      </c>
      <c r="FY19" s="24">
        <v>35</v>
      </c>
      <c r="FZ19" s="24">
        <v>98</v>
      </c>
      <c r="GA19" s="24">
        <v>658</v>
      </c>
      <c r="GB19" s="24">
        <v>2310</v>
      </c>
      <c r="GC19" s="24">
        <v>1024</v>
      </c>
      <c r="GD19" s="24">
        <v>5184</v>
      </c>
    </row>
    <row r="20" spans="2:186" outlineLevel="1" x14ac:dyDescent="0.35">
      <c r="B20" s="22" t="s">
        <v>36</v>
      </c>
      <c r="C20" s="22" t="s">
        <v>37</v>
      </c>
      <c r="D20" s="25" t="s">
        <v>19</v>
      </c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>
        <v>0</v>
      </c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>
        <v>0</v>
      </c>
      <c r="AE20" s="24"/>
      <c r="AF20" s="24"/>
      <c r="AG20" s="24"/>
      <c r="AH20" s="24"/>
      <c r="AI20" s="24"/>
      <c r="AJ20" s="24"/>
      <c r="AK20" s="24">
        <v>559</v>
      </c>
      <c r="AL20" s="24"/>
      <c r="AM20" s="24">
        <v>143</v>
      </c>
      <c r="AN20" s="24">
        <v>632</v>
      </c>
      <c r="AO20" s="24">
        <v>1153</v>
      </c>
      <c r="AP20" s="24">
        <v>659</v>
      </c>
      <c r="AQ20" s="24">
        <v>3146</v>
      </c>
      <c r="AR20" s="24">
        <v>965</v>
      </c>
      <c r="AS20" s="24">
        <v>492</v>
      </c>
      <c r="AT20" s="24">
        <v>1151</v>
      </c>
      <c r="AU20" s="24">
        <v>576</v>
      </c>
      <c r="AV20" s="24">
        <v>340</v>
      </c>
      <c r="AW20" s="24">
        <v>158</v>
      </c>
      <c r="AX20" s="24">
        <v>295</v>
      </c>
      <c r="AY20" s="24">
        <v>61</v>
      </c>
      <c r="AZ20" s="24">
        <v>53</v>
      </c>
      <c r="BA20" s="24">
        <v>397</v>
      </c>
      <c r="BB20" s="24">
        <v>146</v>
      </c>
      <c r="BC20" s="24">
        <v>324.20000000000005</v>
      </c>
      <c r="BD20" s="24">
        <v>4958.2</v>
      </c>
      <c r="BE20" s="24">
        <v>667</v>
      </c>
      <c r="BF20" s="24">
        <v>1633</v>
      </c>
      <c r="BG20" s="24">
        <v>1878</v>
      </c>
      <c r="BH20" s="24">
        <v>417</v>
      </c>
      <c r="BI20" s="24">
        <v>182</v>
      </c>
      <c r="BJ20" s="24">
        <v>24</v>
      </c>
      <c r="BK20" s="24">
        <v>373</v>
      </c>
      <c r="BL20" s="24">
        <v>373</v>
      </c>
      <c r="BM20" s="24">
        <v>98</v>
      </c>
      <c r="BN20" s="24">
        <v>63.67</v>
      </c>
      <c r="BO20" s="24">
        <v>249</v>
      </c>
      <c r="BP20" s="24">
        <v>330</v>
      </c>
      <c r="BQ20" s="24">
        <v>6287.67</v>
      </c>
      <c r="BR20" s="24">
        <v>740</v>
      </c>
      <c r="BS20" s="24">
        <v>914</v>
      </c>
      <c r="BT20" s="24">
        <v>260</v>
      </c>
      <c r="BU20" s="24">
        <v>114</v>
      </c>
      <c r="BV20" s="24">
        <v>68</v>
      </c>
      <c r="BW20" s="24">
        <v>312</v>
      </c>
      <c r="BX20" s="24">
        <v>329</v>
      </c>
      <c r="BY20" s="24">
        <v>315</v>
      </c>
      <c r="BZ20" s="24">
        <v>246</v>
      </c>
      <c r="CA20" s="24">
        <v>968</v>
      </c>
      <c r="CB20" s="24">
        <v>708</v>
      </c>
      <c r="CC20" s="24">
        <v>1046</v>
      </c>
      <c r="CD20" s="24">
        <v>6020</v>
      </c>
      <c r="CE20" s="24">
        <v>834</v>
      </c>
      <c r="CF20" s="24">
        <v>565.9</v>
      </c>
      <c r="CG20" s="24">
        <v>565.70000000000005</v>
      </c>
      <c r="CH20" s="24">
        <v>486</v>
      </c>
      <c r="CI20" s="24">
        <v>2078</v>
      </c>
      <c r="CJ20" s="24">
        <v>518</v>
      </c>
      <c r="CK20" s="24">
        <v>513</v>
      </c>
      <c r="CL20" s="24">
        <v>286</v>
      </c>
      <c r="CM20" s="24">
        <v>220</v>
      </c>
      <c r="CN20" s="24">
        <v>176</v>
      </c>
      <c r="CO20" s="24">
        <v>667</v>
      </c>
      <c r="CP20" s="24">
        <v>173</v>
      </c>
      <c r="CQ20" s="24">
        <v>7082.6</v>
      </c>
      <c r="CR20" s="24">
        <v>2290</v>
      </c>
      <c r="CS20" s="24">
        <v>267</v>
      </c>
      <c r="CT20" s="24">
        <v>129</v>
      </c>
      <c r="CU20" s="24">
        <v>573</v>
      </c>
      <c r="CV20" s="24">
        <v>296</v>
      </c>
      <c r="CW20" s="24">
        <v>407</v>
      </c>
      <c r="CX20" s="24">
        <v>414</v>
      </c>
      <c r="CY20" s="24">
        <v>270</v>
      </c>
      <c r="CZ20" s="24">
        <v>204</v>
      </c>
      <c r="DA20" s="24">
        <v>312</v>
      </c>
      <c r="DB20" s="24">
        <v>334</v>
      </c>
      <c r="DC20" s="24">
        <v>209</v>
      </c>
      <c r="DD20" s="24">
        <v>5705</v>
      </c>
      <c r="DE20" s="24">
        <v>180</v>
      </c>
      <c r="DF20" s="24">
        <v>803</v>
      </c>
      <c r="DG20" s="24">
        <v>746</v>
      </c>
      <c r="DH20" s="24">
        <v>589</v>
      </c>
      <c r="DI20" s="24">
        <v>595</v>
      </c>
      <c r="DJ20" s="24">
        <v>2035</v>
      </c>
      <c r="DK20" s="24">
        <v>924</v>
      </c>
      <c r="DL20" s="24">
        <v>161</v>
      </c>
      <c r="DM20" s="24">
        <v>253</v>
      </c>
      <c r="DN20" s="24">
        <v>2432</v>
      </c>
      <c r="DO20" s="24">
        <v>853</v>
      </c>
      <c r="DP20" s="24">
        <v>2068</v>
      </c>
      <c r="DQ20" s="24">
        <v>11639</v>
      </c>
      <c r="DR20" s="24">
        <v>616</v>
      </c>
      <c r="DS20" s="24">
        <v>1330</v>
      </c>
      <c r="DT20" s="24">
        <v>840</v>
      </c>
      <c r="DU20" s="24">
        <v>579</v>
      </c>
      <c r="DV20" s="24">
        <v>479</v>
      </c>
      <c r="DW20" s="24">
        <v>320</v>
      </c>
      <c r="DX20" s="24">
        <v>1098</v>
      </c>
      <c r="DY20" s="24">
        <v>1430</v>
      </c>
      <c r="DZ20" s="24">
        <v>476</v>
      </c>
      <c r="EA20" s="24">
        <v>379</v>
      </c>
      <c r="EB20" s="24">
        <v>852</v>
      </c>
      <c r="EC20" s="24">
        <v>1451</v>
      </c>
      <c r="ED20" s="24">
        <v>9850</v>
      </c>
      <c r="EE20" s="24">
        <v>1674</v>
      </c>
      <c r="EF20" s="24">
        <v>1622</v>
      </c>
      <c r="EG20" s="24">
        <v>1482</v>
      </c>
      <c r="EH20" s="24">
        <v>56</v>
      </c>
      <c r="EI20" s="24">
        <v>271</v>
      </c>
      <c r="EJ20" s="24">
        <v>239</v>
      </c>
      <c r="EK20" s="24">
        <v>209</v>
      </c>
      <c r="EL20" s="24">
        <v>196</v>
      </c>
      <c r="EM20" s="24">
        <v>214</v>
      </c>
      <c r="EN20" s="24">
        <v>1600</v>
      </c>
      <c r="EO20" s="24">
        <v>469</v>
      </c>
      <c r="EP20" s="24">
        <v>3170</v>
      </c>
      <c r="EQ20" s="24">
        <v>11202</v>
      </c>
      <c r="ER20" s="24">
        <v>1326</v>
      </c>
      <c r="ES20" s="24">
        <v>1662</v>
      </c>
      <c r="ET20" s="24">
        <v>2132</v>
      </c>
      <c r="EU20" s="24">
        <v>1161</v>
      </c>
      <c r="EV20" s="24">
        <v>483</v>
      </c>
      <c r="EW20" s="24">
        <v>211</v>
      </c>
      <c r="EX20" s="24">
        <v>524</v>
      </c>
      <c r="EY20" s="24">
        <v>534</v>
      </c>
      <c r="EZ20" s="24">
        <v>738</v>
      </c>
      <c r="FA20" s="24">
        <v>233</v>
      </c>
      <c r="FB20" s="24">
        <v>994</v>
      </c>
      <c r="FC20" s="24">
        <v>683</v>
      </c>
      <c r="FD20" s="24">
        <v>10681</v>
      </c>
      <c r="FE20" s="24">
        <v>1306</v>
      </c>
      <c r="FF20" s="24">
        <v>2057</v>
      </c>
      <c r="FG20" s="24">
        <v>2278</v>
      </c>
      <c r="FH20" s="24">
        <v>2254</v>
      </c>
      <c r="FI20" s="24">
        <v>304</v>
      </c>
      <c r="FJ20" s="24">
        <v>1093</v>
      </c>
      <c r="FK20" s="24">
        <v>789</v>
      </c>
      <c r="FL20" s="24">
        <v>306</v>
      </c>
      <c r="FM20" s="24">
        <v>140</v>
      </c>
      <c r="FN20" s="24">
        <v>200</v>
      </c>
      <c r="FO20" s="24">
        <v>430</v>
      </c>
      <c r="FP20" s="24">
        <v>283</v>
      </c>
      <c r="FQ20" s="24">
        <v>11440</v>
      </c>
      <c r="FR20" s="24">
        <v>625</v>
      </c>
      <c r="FS20" s="24">
        <v>2392</v>
      </c>
      <c r="FT20" s="24">
        <v>3186</v>
      </c>
      <c r="FU20" s="24">
        <v>351</v>
      </c>
      <c r="FV20" s="24">
        <v>189</v>
      </c>
      <c r="FW20" s="24">
        <v>175</v>
      </c>
      <c r="FX20" s="24">
        <v>332</v>
      </c>
      <c r="FY20" s="24">
        <v>514</v>
      </c>
      <c r="FZ20" s="24">
        <v>1267</v>
      </c>
      <c r="GA20" s="24">
        <v>517</v>
      </c>
      <c r="GB20" s="24">
        <v>234</v>
      </c>
      <c r="GC20" s="24">
        <v>1175</v>
      </c>
      <c r="GD20" s="24">
        <v>10957</v>
      </c>
    </row>
    <row r="21" spans="2:186" outlineLevel="1" x14ac:dyDescent="0.35">
      <c r="B21" s="22" t="s">
        <v>38</v>
      </c>
      <c r="C21" s="22" t="s">
        <v>39</v>
      </c>
      <c r="D21" s="25" t="s">
        <v>19</v>
      </c>
      <c r="E21" s="24">
        <v>6602</v>
      </c>
      <c r="F21" s="24"/>
      <c r="G21" s="24"/>
      <c r="H21" s="24">
        <v>4933</v>
      </c>
      <c r="I21" s="24"/>
      <c r="J21" s="24"/>
      <c r="K21" s="24"/>
      <c r="L21" s="24"/>
      <c r="M21" s="24">
        <v>21557</v>
      </c>
      <c r="N21" s="24"/>
      <c r="O21" s="24"/>
      <c r="P21" s="24"/>
      <c r="Q21" s="24">
        <v>33092</v>
      </c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>
        <v>0</v>
      </c>
      <c r="AE21" s="24"/>
      <c r="AF21" s="24"/>
      <c r="AG21" s="24">
        <v>9451</v>
      </c>
      <c r="AH21" s="24">
        <v>15585</v>
      </c>
      <c r="AI21" s="24"/>
      <c r="AJ21" s="24"/>
      <c r="AK21" s="24"/>
      <c r="AL21" s="24"/>
      <c r="AM21" s="24"/>
      <c r="AN21" s="24"/>
      <c r="AO21" s="24"/>
      <c r="AP21" s="24"/>
      <c r="AQ21" s="24">
        <v>25036</v>
      </c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>
        <v>0</v>
      </c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>
        <v>0</v>
      </c>
      <c r="BR21" s="24"/>
      <c r="BS21" s="24"/>
      <c r="BT21" s="24"/>
      <c r="BU21" s="24"/>
      <c r="BV21" s="24"/>
      <c r="BW21" s="24"/>
      <c r="BX21" s="24"/>
      <c r="BY21" s="24"/>
      <c r="BZ21" s="24"/>
      <c r="CA21" s="24"/>
      <c r="CB21" s="24"/>
      <c r="CC21" s="24"/>
      <c r="CD21" s="24">
        <v>0</v>
      </c>
      <c r="CE21" s="24"/>
      <c r="CF21" s="24"/>
      <c r="CG21" s="24"/>
      <c r="CH21" s="24"/>
      <c r="CI21" s="24"/>
      <c r="CJ21" s="24"/>
      <c r="CK21" s="24"/>
      <c r="CL21" s="24"/>
      <c r="CM21" s="24"/>
      <c r="CN21" s="24"/>
      <c r="CO21" s="24"/>
      <c r="CP21" s="24"/>
      <c r="CQ21" s="24">
        <v>0</v>
      </c>
      <c r="CR21" s="24"/>
      <c r="CS21" s="24"/>
      <c r="CT21" s="24"/>
      <c r="CU21" s="24"/>
      <c r="CV21" s="24"/>
      <c r="CW21" s="24"/>
      <c r="CX21" s="24"/>
      <c r="CY21" s="24"/>
      <c r="CZ21" s="24"/>
      <c r="DA21" s="24"/>
      <c r="DB21" s="24"/>
      <c r="DC21" s="24"/>
      <c r="DD21" s="24">
        <v>0</v>
      </c>
      <c r="DE21" s="24"/>
      <c r="DF21" s="24"/>
      <c r="DG21" s="24"/>
      <c r="DH21" s="24"/>
      <c r="DI21" s="24"/>
      <c r="DJ21" s="24"/>
      <c r="DK21" s="24"/>
      <c r="DL21" s="24"/>
      <c r="DM21" s="24"/>
      <c r="DN21" s="24"/>
      <c r="DO21" s="24"/>
      <c r="DP21" s="24"/>
      <c r="DQ21" s="24">
        <v>0</v>
      </c>
      <c r="DR21" s="24"/>
      <c r="DS21" s="24"/>
      <c r="DT21" s="24"/>
      <c r="DU21" s="24"/>
      <c r="DV21" s="24"/>
      <c r="DW21" s="24"/>
      <c r="DX21" s="24"/>
      <c r="DY21" s="24"/>
      <c r="DZ21" s="24"/>
      <c r="EA21" s="24"/>
      <c r="EB21" s="24"/>
      <c r="EC21" s="24"/>
      <c r="ED21" s="24">
        <v>0</v>
      </c>
      <c r="EE21" s="24"/>
      <c r="EF21" s="24"/>
      <c r="EG21" s="24"/>
      <c r="EH21" s="24"/>
      <c r="EI21" s="24"/>
      <c r="EJ21" s="24"/>
      <c r="EK21" s="24"/>
      <c r="EL21" s="24"/>
      <c r="EM21" s="24"/>
      <c r="EN21" s="24"/>
      <c r="EO21" s="24"/>
      <c r="EP21" s="24"/>
      <c r="EQ21" s="24">
        <v>0</v>
      </c>
      <c r="ER21" s="24"/>
      <c r="ES21" s="24"/>
      <c r="ET21" s="24"/>
      <c r="EU21" s="24"/>
      <c r="EV21" s="24"/>
      <c r="EW21" s="24"/>
      <c r="EX21" s="24"/>
      <c r="EY21" s="24"/>
      <c r="EZ21" s="24"/>
      <c r="FA21" s="24"/>
      <c r="FB21" s="24"/>
      <c r="FC21" s="24"/>
      <c r="FD21" s="24">
        <v>0</v>
      </c>
      <c r="FE21" s="24"/>
      <c r="FF21" s="24"/>
      <c r="FG21" s="24"/>
      <c r="FH21" s="24"/>
      <c r="FI21" s="24"/>
      <c r="FJ21" s="24"/>
      <c r="FK21" s="24"/>
      <c r="FL21" s="24"/>
      <c r="FM21" s="24"/>
      <c r="FN21" s="24"/>
      <c r="FO21" s="24"/>
      <c r="FP21" s="24"/>
      <c r="FQ21" s="24">
        <v>0</v>
      </c>
      <c r="FR21" s="24"/>
      <c r="FS21" s="24"/>
      <c r="FT21" s="24"/>
      <c r="FU21" s="24"/>
      <c r="FV21" s="24"/>
      <c r="FW21" s="24"/>
      <c r="FX21" s="24"/>
      <c r="FY21" s="24"/>
      <c r="FZ21" s="24"/>
      <c r="GA21" s="24"/>
      <c r="GB21" s="24"/>
      <c r="GC21" s="24"/>
      <c r="GD21" s="24">
        <v>0</v>
      </c>
    </row>
    <row r="22" spans="2:186" outlineLevel="1" x14ac:dyDescent="0.35">
      <c r="B22" s="22" t="s">
        <v>40</v>
      </c>
      <c r="C22" s="22" t="s">
        <v>29</v>
      </c>
      <c r="D22" s="25" t="s">
        <v>33</v>
      </c>
      <c r="E22" s="24">
        <v>42077.283000000003</v>
      </c>
      <c r="F22" s="24">
        <v>32396.054</v>
      </c>
      <c r="G22" s="24">
        <v>24673.05</v>
      </c>
      <c r="H22" s="24">
        <v>47076.983</v>
      </c>
      <c r="I22" s="24">
        <v>57419.839999999997</v>
      </c>
      <c r="J22" s="24">
        <v>27864.421999999999</v>
      </c>
      <c r="K22" s="24">
        <v>45321.150999999998</v>
      </c>
      <c r="L22" s="24">
        <v>37045.233999999997</v>
      </c>
      <c r="M22" s="24">
        <v>50565.099000000002</v>
      </c>
      <c r="N22" s="24">
        <v>53082.368000000002</v>
      </c>
      <c r="O22" s="24">
        <v>14351.639000000001</v>
      </c>
      <c r="P22" s="24">
        <v>32326.309999999998</v>
      </c>
      <c r="Q22" s="24">
        <v>464199.43300000002</v>
      </c>
      <c r="R22" s="24">
        <v>21711.9</v>
      </c>
      <c r="S22" s="24">
        <v>30681.069</v>
      </c>
      <c r="T22" s="24">
        <v>13609.12</v>
      </c>
      <c r="U22" s="24">
        <v>26064.7</v>
      </c>
      <c r="V22" s="24">
        <v>61905.898000000001</v>
      </c>
      <c r="W22" s="24">
        <v>31225.875</v>
      </c>
      <c r="X22" s="24">
        <v>44991.92</v>
      </c>
      <c r="Y22" s="24">
        <v>41921.81</v>
      </c>
      <c r="Z22" s="24">
        <v>44885.482000000004</v>
      </c>
      <c r="AA22" s="24">
        <v>16928.870000000003</v>
      </c>
      <c r="AB22" s="24">
        <v>28075.148000000001</v>
      </c>
      <c r="AC22" s="24">
        <v>42657.743999999999</v>
      </c>
      <c r="AD22" s="24">
        <v>404659.53599999996</v>
      </c>
      <c r="AE22" s="24">
        <v>38006.091</v>
      </c>
      <c r="AF22" s="24">
        <v>22143.03</v>
      </c>
      <c r="AG22" s="24">
        <v>47533.787000000004</v>
      </c>
      <c r="AH22" s="24">
        <v>54472.453999999998</v>
      </c>
      <c r="AI22" s="24">
        <v>57621.903000000006</v>
      </c>
      <c r="AJ22" s="24">
        <v>56396.116999999998</v>
      </c>
      <c r="AK22" s="24">
        <v>78741.131999999998</v>
      </c>
      <c r="AL22" s="24">
        <v>59406.222999999998</v>
      </c>
      <c r="AM22" s="24">
        <v>16029.988000000001</v>
      </c>
      <c r="AN22" s="24">
        <v>56724.723293999996</v>
      </c>
      <c r="AO22" s="24">
        <v>3579.26</v>
      </c>
      <c r="AP22" s="24">
        <v>25553.103999999999</v>
      </c>
      <c r="AQ22" s="24">
        <v>516207.812294</v>
      </c>
      <c r="AR22" s="24">
        <v>31608.273000000001</v>
      </c>
      <c r="AS22" s="24">
        <v>47403.405000000006</v>
      </c>
      <c r="AT22" s="24">
        <v>27922.615000000002</v>
      </c>
      <c r="AU22" s="24">
        <v>61782.385999999991</v>
      </c>
      <c r="AV22" s="24">
        <v>69266.475000000006</v>
      </c>
      <c r="AW22" s="24">
        <v>45034.339</v>
      </c>
      <c r="AX22" s="24">
        <v>10562.799000000001</v>
      </c>
      <c r="AY22" s="24">
        <v>44093.774000000005</v>
      </c>
      <c r="AZ22" s="24">
        <v>44757.392999999996</v>
      </c>
      <c r="BA22" s="24">
        <v>66189.430000000008</v>
      </c>
      <c r="BB22" s="24">
        <v>19167.27</v>
      </c>
      <c r="BC22" s="24">
        <v>61855.07</v>
      </c>
      <c r="BD22" s="24">
        <v>529643.22899999993</v>
      </c>
      <c r="BE22" s="24">
        <v>59580.119999999995</v>
      </c>
      <c r="BF22" s="24">
        <v>51811.67</v>
      </c>
      <c r="BG22" s="24">
        <v>34024.502</v>
      </c>
      <c r="BH22" s="24">
        <v>35917.672999999995</v>
      </c>
      <c r="BI22" s="24">
        <v>58210.891999999993</v>
      </c>
      <c r="BJ22" s="24">
        <v>52092.898999999998</v>
      </c>
      <c r="BK22" s="24">
        <v>18259.543999999998</v>
      </c>
      <c r="BL22" s="24">
        <v>22775.684000000001</v>
      </c>
      <c r="BM22" s="24">
        <v>21373.614000000001</v>
      </c>
      <c r="BN22" s="24">
        <v>14725.666000000001</v>
      </c>
      <c r="BO22" s="24">
        <v>39847.729999999996</v>
      </c>
      <c r="BP22" s="24">
        <v>19774.968000000001</v>
      </c>
      <c r="BQ22" s="24">
        <v>428394.96199999994</v>
      </c>
      <c r="BR22" s="24">
        <v>43137.082000000002</v>
      </c>
      <c r="BS22" s="24">
        <v>66702.2</v>
      </c>
      <c r="BT22" s="24">
        <v>48765.237999999998</v>
      </c>
      <c r="BU22" s="24">
        <v>41719.345999999998</v>
      </c>
      <c r="BV22" s="24">
        <v>26325.045000000002</v>
      </c>
      <c r="BW22" s="24">
        <v>50090.670000000006</v>
      </c>
      <c r="BX22" s="24">
        <v>15284.07</v>
      </c>
      <c r="BY22" s="24">
        <v>4575.6450000000004</v>
      </c>
      <c r="BZ22" s="24">
        <v>66987.73</v>
      </c>
      <c r="CA22" s="24">
        <v>29711.75</v>
      </c>
      <c r="CB22" s="24">
        <v>33359.334000000003</v>
      </c>
      <c r="CC22" s="24"/>
      <c r="CD22" s="24">
        <v>426658.11</v>
      </c>
      <c r="CE22" s="24">
        <v>62569.42</v>
      </c>
      <c r="CF22" s="24">
        <v>45389.918999999994</v>
      </c>
      <c r="CG22" s="24">
        <v>50881.893300000003</v>
      </c>
      <c r="CH22" s="24">
        <v>50831.819999999992</v>
      </c>
      <c r="CI22" s="24">
        <v>32605.398000000001</v>
      </c>
      <c r="CJ22" s="24">
        <v>37737.163999999997</v>
      </c>
      <c r="CK22" s="24">
        <v>30633.628000000001</v>
      </c>
      <c r="CL22" s="24">
        <v>34034.096999999994</v>
      </c>
      <c r="CM22" s="24">
        <v>28491.23</v>
      </c>
      <c r="CN22" s="24">
        <v>43237.81</v>
      </c>
      <c r="CO22" s="24">
        <v>21563.799000000003</v>
      </c>
      <c r="CP22" s="24">
        <v>28601.57</v>
      </c>
      <c r="CQ22" s="24">
        <v>466577.74829999998</v>
      </c>
      <c r="CR22" s="24">
        <v>22402.89</v>
      </c>
      <c r="CS22" s="24">
        <v>26346.166000000001</v>
      </c>
      <c r="CT22" s="24">
        <v>42476.759000000005</v>
      </c>
      <c r="CU22" s="24">
        <v>18142.114000000001</v>
      </c>
      <c r="CV22" s="24">
        <v>41383.24500000001</v>
      </c>
      <c r="CW22" s="24">
        <v>12559.807000000001</v>
      </c>
      <c r="CX22" s="24">
        <v>50558.880000000005</v>
      </c>
      <c r="CY22" s="24">
        <v>11418.989</v>
      </c>
      <c r="CZ22" s="24">
        <v>32832.584999999999</v>
      </c>
      <c r="DA22" s="24">
        <v>42085.341999999997</v>
      </c>
      <c r="DB22" s="24">
        <v>13613.681999999999</v>
      </c>
      <c r="DC22" s="24">
        <v>10966.99</v>
      </c>
      <c r="DD22" s="24">
        <v>324787.44899999996</v>
      </c>
      <c r="DE22" s="24">
        <v>18038.719000000001</v>
      </c>
      <c r="DF22" s="24">
        <v>31074.315000000002</v>
      </c>
      <c r="DG22" s="24">
        <v>6735.2250000000004</v>
      </c>
      <c r="DH22" s="24">
        <v>54624.883000000002</v>
      </c>
      <c r="DI22" s="24">
        <v>9277.9369999999999</v>
      </c>
      <c r="DJ22" s="24">
        <v>33273.569000000003</v>
      </c>
      <c r="DK22" s="24">
        <v>16467.537</v>
      </c>
      <c r="DL22" s="24">
        <v>35434.792000000001</v>
      </c>
      <c r="DM22" s="24">
        <v>17359.964</v>
      </c>
      <c r="DN22" s="24">
        <v>38165.966</v>
      </c>
      <c r="DO22" s="24"/>
      <c r="DP22" s="24">
        <v>23121.004999999997</v>
      </c>
      <c r="DQ22" s="24">
        <v>283573.91200000001</v>
      </c>
      <c r="DR22" s="24">
        <v>40266.741999999998</v>
      </c>
      <c r="DS22" s="24">
        <v>30615.508000000002</v>
      </c>
      <c r="DT22" s="24">
        <v>34797.135999999999</v>
      </c>
      <c r="DU22" s="24">
        <v>30296.93</v>
      </c>
      <c r="DV22" s="24"/>
      <c r="DW22" s="24">
        <v>61042.22</v>
      </c>
      <c r="DX22" s="24">
        <v>9965.9529999999995</v>
      </c>
      <c r="DY22" s="24">
        <v>25402.295999999998</v>
      </c>
      <c r="DZ22" s="24">
        <v>58410.747000000003</v>
      </c>
      <c r="EA22" s="24">
        <v>9041.1850000000013</v>
      </c>
      <c r="EB22" s="24">
        <v>40452.939999999995</v>
      </c>
      <c r="EC22" s="24">
        <v>9558.17</v>
      </c>
      <c r="ED22" s="24">
        <v>349849.82699999999</v>
      </c>
      <c r="EE22" s="24">
        <v>40335.360000000001</v>
      </c>
      <c r="EF22" s="24"/>
      <c r="EG22" s="24">
        <v>43512.273000000001</v>
      </c>
      <c r="EH22" s="24">
        <v>38803.400999999998</v>
      </c>
      <c r="EI22" s="24">
        <v>41607.270999999993</v>
      </c>
      <c r="EJ22" s="24">
        <v>19754.138999999999</v>
      </c>
      <c r="EK22" s="24">
        <v>7617.3009999999995</v>
      </c>
      <c r="EL22" s="24">
        <v>0</v>
      </c>
      <c r="EM22" s="24">
        <v>9549.9650000000001</v>
      </c>
      <c r="EN22" s="24">
        <v>0</v>
      </c>
      <c r="EO22" s="24">
        <v>25409.353000000003</v>
      </c>
      <c r="EP22" s="24">
        <v>21800.32</v>
      </c>
      <c r="EQ22" s="24">
        <v>248389.383</v>
      </c>
      <c r="ER22" s="24">
        <v>14013.72</v>
      </c>
      <c r="ES22" s="24">
        <v>6559.5300000000007</v>
      </c>
      <c r="ET22" s="24">
        <v>38063.845000000001</v>
      </c>
      <c r="EU22" s="24">
        <v>28759.29</v>
      </c>
      <c r="EV22" s="24">
        <v>82046.33</v>
      </c>
      <c r="EW22" s="24">
        <v>34442.33</v>
      </c>
      <c r="EX22" s="24">
        <v>58629.850000000006</v>
      </c>
      <c r="EY22" s="24">
        <v>21352.93</v>
      </c>
      <c r="EZ22" s="24">
        <v>24317.39</v>
      </c>
      <c r="FA22" s="24">
        <v>35233.642000000007</v>
      </c>
      <c r="FB22" s="24">
        <v>22565.24</v>
      </c>
      <c r="FC22" s="24">
        <v>14092.695</v>
      </c>
      <c r="FD22" s="24">
        <v>380076.79200000002</v>
      </c>
      <c r="FE22" s="24">
        <v>45982.080000000002</v>
      </c>
      <c r="FF22" s="24">
        <v>49031.002</v>
      </c>
      <c r="FG22" s="24">
        <v>36576.942999999999</v>
      </c>
      <c r="FH22" s="24">
        <v>37449.513999999996</v>
      </c>
      <c r="FI22" s="24">
        <v>15939.759</v>
      </c>
      <c r="FJ22" s="24">
        <v>19172.938999999998</v>
      </c>
      <c r="FK22" s="24">
        <v>55014.407999999996</v>
      </c>
      <c r="FL22" s="24">
        <v>51540.140000000007</v>
      </c>
      <c r="FM22" s="24">
        <v>45807.585999999996</v>
      </c>
      <c r="FN22" s="24">
        <v>55662.663</v>
      </c>
      <c r="FO22" s="24">
        <v>18863.715</v>
      </c>
      <c r="FP22" s="24">
        <v>11737.425000000001</v>
      </c>
      <c r="FQ22" s="24">
        <v>442778.174</v>
      </c>
      <c r="FR22" s="24">
        <v>38800.156999999999</v>
      </c>
      <c r="FS22" s="24">
        <v>8774.6749999999993</v>
      </c>
      <c r="FT22" s="24">
        <v>8500.4869999999992</v>
      </c>
      <c r="FU22" s="24">
        <v>27021.057000000001</v>
      </c>
      <c r="FV22" s="24">
        <v>13028.054</v>
      </c>
      <c r="FW22" s="24">
        <v>8494.9159999999993</v>
      </c>
      <c r="FX22" s="24">
        <v>0</v>
      </c>
      <c r="FY22" s="24">
        <v>32149.904999999999</v>
      </c>
      <c r="FZ22" s="24">
        <v>8501.01</v>
      </c>
      <c r="GA22" s="24">
        <v>40609.175000000003</v>
      </c>
      <c r="GB22" s="24">
        <v>42313.752999999997</v>
      </c>
      <c r="GC22" s="24">
        <v>36257.965000000004</v>
      </c>
      <c r="GD22" s="24">
        <v>264451.15399999998</v>
      </c>
    </row>
    <row r="23" spans="2:186" outlineLevel="1" x14ac:dyDescent="0.35">
      <c r="B23" s="22" t="s">
        <v>65</v>
      </c>
      <c r="C23" s="22" t="s">
        <v>21</v>
      </c>
      <c r="D23" s="38" t="s">
        <v>33</v>
      </c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>
        <v>0</v>
      </c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>
        <v>0</v>
      </c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>
        <v>0</v>
      </c>
      <c r="AR23" s="24">
        <v>0</v>
      </c>
      <c r="AS23" s="24">
        <v>0</v>
      </c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>
        <v>0</v>
      </c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>
        <v>0</v>
      </c>
      <c r="BR23" s="24"/>
      <c r="BS23" s="24"/>
      <c r="BT23" s="24"/>
      <c r="BU23" s="24"/>
      <c r="BV23" s="24"/>
      <c r="BW23" s="24"/>
      <c r="BX23" s="24"/>
      <c r="BY23" s="24"/>
      <c r="BZ23" s="24"/>
      <c r="CA23" s="24"/>
      <c r="CB23" s="24"/>
      <c r="CC23" s="24"/>
      <c r="CD23" s="24">
        <v>0</v>
      </c>
      <c r="CE23" s="24"/>
      <c r="CF23" s="24"/>
      <c r="CG23" s="24"/>
      <c r="CH23" s="24"/>
      <c r="CI23" s="24"/>
      <c r="CJ23" s="24"/>
      <c r="CK23" s="24"/>
      <c r="CL23" s="24"/>
      <c r="CM23" s="24"/>
      <c r="CN23" s="24"/>
      <c r="CO23" s="24"/>
      <c r="CP23" s="24"/>
      <c r="CQ23" s="24">
        <v>0</v>
      </c>
      <c r="CR23" s="24"/>
      <c r="CS23" s="24"/>
      <c r="CT23" s="24"/>
      <c r="CU23" s="24"/>
      <c r="CV23" s="24"/>
      <c r="CW23" s="24"/>
      <c r="CX23" s="24"/>
      <c r="CY23" s="24"/>
      <c r="CZ23" s="24"/>
      <c r="DA23" s="24"/>
      <c r="DB23" s="24"/>
      <c r="DC23" s="24"/>
      <c r="DD23" s="24">
        <v>0</v>
      </c>
      <c r="DE23" s="24"/>
      <c r="DF23" s="24"/>
      <c r="DG23" s="24"/>
      <c r="DH23" s="24"/>
      <c r="DI23" s="24"/>
      <c r="DJ23" s="24"/>
      <c r="DK23" s="24"/>
      <c r="DL23" s="24"/>
      <c r="DM23" s="24"/>
      <c r="DN23" s="24"/>
      <c r="DO23" s="24"/>
      <c r="DP23" s="24"/>
      <c r="DQ23" s="24">
        <v>0</v>
      </c>
      <c r="DR23" s="24"/>
      <c r="DS23" s="24"/>
      <c r="DT23" s="24"/>
      <c r="DU23" s="24"/>
      <c r="DV23" s="24"/>
      <c r="DW23" s="24"/>
      <c r="DX23" s="24"/>
      <c r="DY23" s="24"/>
      <c r="DZ23" s="24"/>
      <c r="EA23" s="24"/>
      <c r="EB23" s="24"/>
      <c r="EC23" s="24"/>
      <c r="ED23" s="24">
        <v>0</v>
      </c>
      <c r="EE23" s="24"/>
      <c r="EF23" s="24"/>
      <c r="EG23" s="24"/>
      <c r="EH23" s="24"/>
      <c r="EI23" s="24"/>
      <c r="EJ23" s="24"/>
      <c r="EK23" s="24"/>
      <c r="EL23" s="24"/>
      <c r="EM23" s="24"/>
      <c r="EN23" s="24"/>
      <c r="EO23" s="24"/>
      <c r="EP23" s="24"/>
      <c r="EQ23" s="24">
        <v>0</v>
      </c>
      <c r="ER23" s="24"/>
      <c r="ES23" s="24"/>
      <c r="ET23" s="24"/>
      <c r="EU23" s="24"/>
      <c r="EV23" s="24"/>
      <c r="EW23" s="24"/>
      <c r="EX23" s="24"/>
      <c r="EY23" s="24"/>
      <c r="EZ23" s="24"/>
      <c r="FA23" s="24"/>
      <c r="FB23" s="24"/>
      <c r="FC23" s="24"/>
      <c r="FD23" s="24">
        <v>0</v>
      </c>
      <c r="FE23" s="24"/>
      <c r="FF23" s="24"/>
      <c r="FG23" s="24"/>
      <c r="FH23" s="24"/>
      <c r="FI23" s="24"/>
      <c r="FJ23" s="24"/>
      <c r="FK23" s="24"/>
      <c r="FL23" s="24"/>
      <c r="FM23" s="24"/>
      <c r="FN23" s="24"/>
      <c r="FO23" s="24"/>
      <c r="FP23" s="24"/>
      <c r="FQ23" s="24">
        <v>0</v>
      </c>
      <c r="FR23" s="24"/>
      <c r="FS23" s="24"/>
      <c r="FT23" s="24"/>
      <c r="FU23" s="24"/>
      <c r="FV23" s="24"/>
      <c r="FW23" s="24"/>
      <c r="FX23" s="24"/>
      <c r="FY23" s="24"/>
      <c r="FZ23" s="24"/>
      <c r="GA23" s="24"/>
      <c r="GB23" s="24"/>
      <c r="GC23" s="24"/>
      <c r="GD23" s="24">
        <v>0</v>
      </c>
    </row>
    <row r="24" spans="2:186" outlineLevel="1" x14ac:dyDescent="0.35">
      <c r="B24" s="22" t="s">
        <v>41</v>
      </c>
      <c r="C24" s="22" t="s">
        <v>42</v>
      </c>
      <c r="D24" s="25" t="s">
        <v>33</v>
      </c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>
        <v>0</v>
      </c>
      <c r="R24" s="24"/>
      <c r="S24" s="24"/>
      <c r="T24" s="24"/>
      <c r="U24" s="24"/>
      <c r="V24" s="24"/>
      <c r="W24" s="24">
        <v>2200</v>
      </c>
      <c r="X24" s="24"/>
      <c r="Y24" s="24"/>
      <c r="Z24" s="24"/>
      <c r="AA24" s="24"/>
      <c r="AB24" s="24"/>
      <c r="AC24" s="24"/>
      <c r="AD24" s="24">
        <v>2200</v>
      </c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>
        <v>0</v>
      </c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>
        <v>0</v>
      </c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>
        <v>0</v>
      </c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>
        <v>0</v>
      </c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>
        <v>0</v>
      </c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>
        <v>0</v>
      </c>
      <c r="DE24" s="24"/>
      <c r="DF24" s="24"/>
      <c r="DG24" s="24"/>
      <c r="DH24" s="24"/>
      <c r="DI24" s="24"/>
      <c r="DJ24" s="24"/>
      <c r="DK24" s="24"/>
      <c r="DL24" s="24"/>
      <c r="DM24" s="24"/>
      <c r="DN24" s="24"/>
      <c r="DO24" s="24"/>
      <c r="DP24" s="24"/>
      <c r="DQ24" s="24">
        <v>0</v>
      </c>
      <c r="DR24" s="24"/>
      <c r="DS24" s="24"/>
      <c r="DT24" s="24"/>
      <c r="DU24" s="24"/>
      <c r="DV24" s="24"/>
      <c r="DW24" s="24"/>
      <c r="DX24" s="24"/>
      <c r="DY24" s="24"/>
      <c r="DZ24" s="24"/>
      <c r="EA24" s="24"/>
      <c r="EB24" s="24"/>
      <c r="EC24" s="24"/>
      <c r="ED24" s="24">
        <v>0</v>
      </c>
      <c r="EE24" s="24"/>
      <c r="EF24" s="24"/>
      <c r="EG24" s="24"/>
      <c r="EH24" s="24"/>
      <c r="EI24" s="24"/>
      <c r="EJ24" s="24"/>
      <c r="EK24" s="24"/>
      <c r="EL24" s="24"/>
      <c r="EM24" s="24"/>
      <c r="EN24" s="24"/>
      <c r="EO24" s="24"/>
      <c r="EP24" s="24"/>
      <c r="EQ24" s="24">
        <v>0</v>
      </c>
      <c r="ER24" s="24"/>
      <c r="ES24" s="24"/>
      <c r="ET24" s="24"/>
      <c r="EU24" s="24"/>
      <c r="EV24" s="24"/>
      <c r="EW24" s="24"/>
      <c r="EX24" s="24"/>
      <c r="EY24" s="24"/>
      <c r="EZ24" s="24"/>
      <c r="FA24" s="24"/>
      <c r="FB24" s="24"/>
      <c r="FC24" s="24"/>
      <c r="FD24" s="24">
        <v>0</v>
      </c>
      <c r="FE24" s="24"/>
      <c r="FF24" s="24"/>
      <c r="FG24" s="24"/>
      <c r="FH24" s="24"/>
      <c r="FI24" s="24"/>
      <c r="FJ24" s="24"/>
      <c r="FK24" s="24"/>
      <c r="FL24" s="24"/>
      <c r="FM24" s="24"/>
      <c r="FN24" s="24"/>
      <c r="FO24" s="24"/>
      <c r="FP24" s="24"/>
      <c r="FQ24" s="24">
        <v>0</v>
      </c>
      <c r="FR24" s="24"/>
      <c r="FS24" s="24"/>
      <c r="FT24" s="24"/>
      <c r="FU24" s="24"/>
      <c r="FV24" s="24"/>
      <c r="FW24" s="24"/>
      <c r="FX24" s="24"/>
      <c r="FY24" s="24"/>
      <c r="FZ24" s="24"/>
      <c r="GA24" s="24"/>
      <c r="GB24" s="24"/>
      <c r="GC24" s="24"/>
      <c r="GD24" s="24">
        <v>0</v>
      </c>
    </row>
    <row r="25" spans="2:186" ht="22.5" customHeight="1" x14ac:dyDescent="0.35">
      <c r="B25" s="19" t="s">
        <v>43</v>
      </c>
      <c r="C25" s="19"/>
      <c r="D25" s="20"/>
      <c r="E25" s="21">
        <f t="shared" ref="E25:BP25" si="14">SUM(E26:E37)</f>
        <v>29494.214</v>
      </c>
      <c r="F25" s="21">
        <f t="shared" si="14"/>
        <v>34608.480000000003</v>
      </c>
      <c r="G25" s="21">
        <f t="shared" si="14"/>
        <v>141004.39000000001</v>
      </c>
      <c r="H25" s="21">
        <f t="shared" si="14"/>
        <v>31601.739999999998</v>
      </c>
      <c r="I25" s="21">
        <f t="shared" si="14"/>
        <v>53237.63</v>
      </c>
      <c r="J25" s="21">
        <f t="shared" si="14"/>
        <v>37430.519999999997</v>
      </c>
      <c r="K25" s="21">
        <f t="shared" si="14"/>
        <v>42441.94</v>
      </c>
      <c r="L25" s="21">
        <f t="shared" si="14"/>
        <v>49805.26</v>
      </c>
      <c r="M25" s="21">
        <f t="shared" si="14"/>
        <v>36693.109999999993</v>
      </c>
      <c r="N25" s="21">
        <f t="shared" si="14"/>
        <v>46789.03</v>
      </c>
      <c r="O25" s="21">
        <f t="shared" si="14"/>
        <v>62997.84</v>
      </c>
      <c r="P25" s="21">
        <f t="shared" si="14"/>
        <v>82560.709999999992</v>
      </c>
      <c r="Q25" s="21">
        <f t="shared" si="14"/>
        <v>648664.86400000006</v>
      </c>
      <c r="R25" s="21">
        <f t="shared" si="14"/>
        <v>51444.226999999999</v>
      </c>
      <c r="S25" s="21">
        <f t="shared" si="14"/>
        <v>52452.066000000006</v>
      </c>
      <c r="T25" s="21">
        <f t="shared" si="14"/>
        <v>43746.983</v>
      </c>
      <c r="U25" s="21">
        <f t="shared" si="14"/>
        <v>38715.597000000002</v>
      </c>
      <c r="V25" s="21">
        <f t="shared" si="14"/>
        <v>55914.490000000005</v>
      </c>
      <c r="W25" s="21">
        <f t="shared" si="14"/>
        <v>60166.447999999997</v>
      </c>
      <c r="X25" s="21">
        <f t="shared" si="14"/>
        <v>44665.316000000006</v>
      </c>
      <c r="Y25" s="21">
        <f t="shared" si="14"/>
        <v>89952.65</v>
      </c>
      <c r="Z25" s="21">
        <f t="shared" si="14"/>
        <v>45047.62</v>
      </c>
      <c r="AA25" s="21">
        <f t="shared" si="14"/>
        <v>42995.600000000006</v>
      </c>
      <c r="AB25" s="21">
        <f t="shared" si="14"/>
        <v>51249.05</v>
      </c>
      <c r="AC25" s="21">
        <f t="shared" si="14"/>
        <v>38394.870000000003</v>
      </c>
      <c r="AD25" s="21">
        <f t="shared" si="14"/>
        <v>614744.91700000002</v>
      </c>
      <c r="AE25" s="21">
        <f t="shared" si="14"/>
        <v>69253.484320000003</v>
      </c>
      <c r="AF25" s="21">
        <f t="shared" si="14"/>
        <v>52844.911640000006</v>
      </c>
      <c r="AG25" s="21">
        <f t="shared" si="14"/>
        <v>51825.434509660001</v>
      </c>
      <c r="AH25" s="21">
        <f t="shared" si="14"/>
        <v>52611.784418880001</v>
      </c>
      <c r="AI25" s="21">
        <f t="shared" si="14"/>
        <v>48123.216369869995</v>
      </c>
      <c r="AJ25" s="21">
        <f t="shared" si="14"/>
        <v>52882.640630000002</v>
      </c>
      <c r="AK25" s="21">
        <f t="shared" si="14"/>
        <v>64249.212891908006</v>
      </c>
      <c r="AL25" s="21">
        <f t="shared" si="14"/>
        <v>45496.090640420007</v>
      </c>
      <c r="AM25" s="21">
        <f t="shared" si="14"/>
        <v>41548.688183827901</v>
      </c>
      <c r="AN25" s="21">
        <f t="shared" si="14"/>
        <v>41237.391583290002</v>
      </c>
      <c r="AO25" s="21">
        <f t="shared" si="14"/>
        <v>45408.645616859998</v>
      </c>
      <c r="AP25" s="21">
        <f t="shared" si="14"/>
        <v>58845.405148520003</v>
      </c>
      <c r="AQ25" s="21">
        <f t="shared" si="14"/>
        <v>624326.90595323592</v>
      </c>
      <c r="AR25" s="21">
        <f t="shared" si="14"/>
        <v>52701.731396160008</v>
      </c>
      <c r="AS25" s="21">
        <f t="shared" si="14"/>
        <v>57166.405471680009</v>
      </c>
      <c r="AT25" s="21">
        <f t="shared" si="14"/>
        <v>65001.901765079449</v>
      </c>
      <c r="AU25" s="21">
        <f t="shared" si="14"/>
        <v>63551.032429970001</v>
      </c>
      <c r="AV25" s="21">
        <f t="shared" si="14"/>
        <v>65724.910322769996</v>
      </c>
      <c r="AW25" s="21">
        <f t="shared" si="14"/>
        <v>28905.556489890001</v>
      </c>
      <c r="AX25" s="21">
        <f t="shared" si="14"/>
        <v>36781.656769000001</v>
      </c>
      <c r="AY25" s="21">
        <f t="shared" si="14"/>
        <v>54674.218000000001</v>
      </c>
      <c r="AZ25" s="21">
        <f t="shared" si="14"/>
        <v>35566.714226363634</v>
      </c>
      <c r="BA25" s="21">
        <f t="shared" si="14"/>
        <v>46717.100000000006</v>
      </c>
      <c r="BB25" s="21">
        <f t="shared" si="14"/>
        <v>39556.352999999996</v>
      </c>
      <c r="BC25" s="21">
        <f t="shared" si="14"/>
        <v>37435.049399979995</v>
      </c>
      <c r="BD25" s="21">
        <f t="shared" si="14"/>
        <v>583782.62927089306</v>
      </c>
      <c r="BE25" s="21">
        <f t="shared" si="14"/>
        <v>45093.405490454541</v>
      </c>
      <c r="BF25" s="21">
        <f t="shared" si="14"/>
        <v>38056.697907640919</v>
      </c>
      <c r="BG25" s="21">
        <f t="shared" si="14"/>
        <v>62816.497848263883</v>
      </c>
      <c r="BH25" s="21">
        <f t="shared" si="14"/>
        <v>52869.935576060001</v>
      </c>
      <c r="BI25" s="21">
        <f t="shared" si="14"/>
        <v>53343.485790279083</v>
      </c>
      <c r="BJ25" s="21">
        <f t="shared" si="14"/>
        <v>58076.687849310234</v>
      </c>
      <c r="BK25" s="21">
        <f t="shared" si="14"/>
        <v>41066.345449969995</v>
      </c>
      <c r="BL25" s="21">
        <f t="shared" si="14"/>
        <v>55340.949695686482</v>
      </c>
      <c r="BM25" s="21">
        <f t="shared" si="14"/>
        <v>22808.989999999998</v>
      </c>
      <c r="BN25" s="21">
        <f t="shared" si="14"/>
        <v>45377.19</v>
      </c>
      <c r="BO25" s="21">
        <f t="shared" si="14"/>
        <v>22590.41</v>
      </c>
      <c r="BP25" s="21">
        <f t="shared" si="14"/>
        <v>50713.079999999994</v>
      </c>
      <c r="BQ25" s="21">
        <f t="shared" ref="BQ25:EP25" si="15">SUM(BQ26:BQ37)</f>
        <v>548153.67560766498</v>
      </c>
      <c r="BR25" s="21">
        <f t="shared" si="15"/>
        <v>22845.251332</v>
      </c>
      <c r="BS25" s="21">
        <f t="shared" si="15"/>
        <v>61100.44000000001</v>
      </c>
      <c r="BT25" s="21">
        <f t="shared" si="15"/>
        <v>45766.089999999989</v>
      </c>
      <c r="BU25" s="21">
        <f t="shared" si="15"/>
        <v>64770.239999999998</v>
      </c>
      <c r="BV25" s="21">
        <f t="shared" si="15"/>
        <v>48081.509999999995</v>
      </c>
      <c r="BW25" s="21">
        <f t="shared" si="15"/>
        <v>31721.716000000004</v>
      </c>
      <c r="BX25" s="21">
        <f t="shared" si="15"/>
        <v>32577.334500000004</v>
      </c>
      <c r="BY25" s="21">
        <f t="shared" si="15"/>
        <v>40050.156300000002</v>
      </c>
      <c r="BZ25" s="21">
        <f t="shared" si="15"/>
        <v>51836.293849939997</v>
      </c>
      <c r="CA25" s="21">
        <f t="shared" si="15"/>
        <v>37434.724827829996</v>
      </c>
      <c r="CB25" s="21">
        <f t="shared" si="15"/>
        <v>48121.957458879995</v>
      </c>
      <c r="CC25" s="21">
        <f t="shared" si="15"/>
        <v>39344.160000000003</v>
      </c>
      <c r="CD25" s="21">
        <f t="shared" si="15"/>
        <v>523649.87426865002</v>
      </c>
      <c r="CE25" s="21">
        <f t="shared" si="15"/>
        <v>36014.080000000002</v>
      </c>
      <c r="CF25" s="21">
        <f t="shared" si="15"/>
        <v>40324.69</v>
      </c>
      <c r="CG25" s="21">
        <f t="shared" si="15"/>
        <v>45219.08</v>
      </c>
      <c r="CH25" s="21">
        <f t="shared" si="15"/>
        <v>35901.929999999993</v>
      </c>
      <c r="CI25" s="21">
        <f t="shared" si="15"/>
        <v>44536.09</v>
      </c>
      <c r="CJ25" s="21">
        <f t="shared" si="15"/>
        <v>35912.879999999997</v>
      </c>
      <c r="CK25" s="21">
        <f t="shared" si="15"/>
        <v>33399.360000000001</v>
      </c>
      <c r="CL25" s="21">
        <f t="shared" si="15"/>
        <v>36154.800000000003</v>
      </c>
      <c r="CM25" s="21">
        <f t="shared" si="15"/>
        <v>36274.410000000003</v>
      </c>
      <c r="CN25" s="21">
        <f t="shared" si="15"/>
        <v>35687.01</v>
      </c>
      <c r="CO25" s="21">
        <f t="shared" si="15"/>
        <v>42092.340000000004</v>
      </c>
      <c r="CP25" s="21">
        <f t="shared" si="15"/>
        <v>40665.67</v>
      </c>
      <c r="CQ25" s="21">
        <f t="shared" si="15"/>
        <v>462182.34000000008</v>
      </c>
      <c r="CR25" s="21">
        <f t="shared" si="15"/>
        <v>46927.65</v>
      </c>
      <c r="CS25" s="21">
        <f t="shared" si="15"/>
        <v>47803.47</v>
      </c>
      <c r="CT25" s="21">
        <f t="shared" si="15"/>
        <v>60080.160000000003</v>
      </c>
      <c r="CU25" s="21">
        <f t="shared" si="15"/>
        <v>41856.879999999997</v>
      </c>
      <c r="CV25" s="21">
        <f t="shared" si="15"/>
        <v>44755.74</v>
      </c>
      <c r="CW25" s="21">
        <f t="shared" si="15"/>
        <v>37552.145000000004</v>
      </c>
      <c r="CX25" s="21">
        <f t="shared" si="15"/>
        <v>32288.71</v>
      </c>
      <c r="CY25" s="21">
        <f t="shared" si="15"/>
        <v>41375.020000000004</v>
      </c>
      <c r="CZ25" s="21">
        <f t="shared" si="15"/>
        <v>43798.87</v>
      </c>
      <c r="DA25" s="21">
        <f t="shared" si="15"/>
        <v>57086.61</v>
      </c>
      <c r="DB25" s="21">
        <f t="shared" si="15"/>
        <v>53543.11</v>
      </c>
      <c r="DC25" s="21">
        <f t="shared" si="15"/>
        <v>56924.03</v>
      </c>
      <c r="DD25" s="21">
        <f t="shared" si="15"/>
        <v>563992.39500000002</v>
      </c>
      <c r="DE25" s="21">
        <f t="shared" si="15"/>
        <v>54744.250000000007</v>
      </c>
      <c r="DF25" s="21">
        <f t="shared" si="15"/>
        <v>49652.31</v>
      </c>
      <c r="DG25" s="21">
        <f t="shared" si="15"/>
        <v>50355.25</v>
      </c>
      <c r="DH25" s="21">
        <f t="shared" si="15"/>
        <v>51229.41</v>
      </c>
      <c r="DI25" s="21">
        <f t="shared" si="15"/>
        <v>40917.281999999999</v>
      </c>
      <c r="DJ25" s="21">
        <f t="shared" si="15"/>
        <v>25669.250999999997</v>
      </c>
      <c r="DK25" s="21">
        <f t="shared" si="15"/>
        <v>44115.594999999994</v>
      </c>
      <c r="DL25" s="21">
        <f t="shared" si="15"/>
        <v>46288.332999999991</v>
      </c>
      <c r="DM25" s="21">
        <f t="shared" si="15"/>
        <v>42791.181840909092</v>
      </c>
      <c r="DN25" s="21">
        <f t="shared" si="15"/>
        <v>55470.681720930224</v>
      </c>
      <c r="DO25" s="21">
        <f t="shared" si="15"/>
        <v>58739.644</v>
      </c>
      <c r="DP25" s="21">
        <f t="shared" si="15"/>
        <v>54287.935999999987</v>
      </c>
      <c r="DQ25" s="21">
        <f t="shared" si="15"/>
        <v>574261.12456183927</v>
      </c>
      <c r="DR25" s="21">
        <f t="shared" si="15"/>
        <v>59018.329999999994</v>
      </c>
      <c r="DS25" s="21">
        <f t="shared" si="15"/>
        <v>51635.73</v>
      </c>
      <c r="DT25" s="21">
        <f t="shared" si="15"/>
        <v>39020.629999999997</v>
      </c>
      <c r="DU25" s="21">
        <f t="shared" si="15"/>
        <v>38248.21</v>
      </c>
      <c r="DV25" s="21">
        <f t="shared" si="15"/>
        <v>25489.77</v>
      </c>
      <c r="DW25" s="21">
        <f t="shared" si="15"/>
        <v>17316.900000000001</v>
      </c>
      <c r="DX25" s="21">
        <f t="shared" si="15"/>
        <v>17801.489999999998</v>
      </c>
      <c r="DY25" s="21">
        <f t="shared" si="15"/>
        <v>22305.489999999998</v>
      </c>
      <c r="DZ25" s="21">
        <f t="shared" si="15"/>
        <v>32342.19</v>
      </c>
      <c r="EA25" s="21">
        <f t="shared" si="15"/>
        <v>33289.31</v>
      </c>
      <c r="EB25" s="21">
        <f t="shared" si="15"/>
        <v>35278.639999999999</v>
      </c>
      <c r="EC25" s="21">
        <f t="shared" si="15"/>
        <v>30094.720000000001</v>
      </c>
      <c r="ED25" s="21">
        <f t="shared" si="15"/>
        <v>401841.41000000003</v>
      </c>
      <c r="EE25" s="21">
        <f t="shared" si="15"/>
        <v>25614.27</v>
      </c>
      <c r="EF25" s="21">
        <f t="shared" si="15"/>
        <v>28479.489999999998</v>
      </c>
      <c r="EG25" s="21">
        <f t="shared" si="15"/>
        <v>27379.530000000002</v>
      </c>
      <c r="EH25" s="21">
        <f t="shared" si="15"/>
        <v>12198.25</v>
      </c>
      <c r="EI25" s="21">
        <f t="shared" si="15"/>
        <v>14607.960000000001</v>
      </c>
      <c r="EJ25" s="21">
        <f t="shared" si="15"/>
        <v>7740.89</v>
      </c>
      <c r="EK25" s="21">
        <f t="shared" si="15"/>
        <v>22021.52</v>
      </c>
      <c r="EL25" s="21">
        <f t="shared" si="15"/>
        <v>26922.239999999998</v>
      </c>
      <c r="EM25" s="21">
        <f t="shared" si="15"/>
        <v>34844.109999999993</v>
      </c>
      <c r="EN25" s="21">
        <f t="shared" si="15"/>
        <v>25753.93</v>
      </c>
      <c r="EO25" s="21">
        <f t="shared" si="15"/>
        <v>23519.78</v>
      </c>
      <c r="EP25" s="21">
        <f t="shared" si="15"/>
        <v>20125.650000000001</v>
      </c>
      <c r="EQ25" s="21">
        <f>SUM(EQ26:EQ37)</f>
        <v>269207.62</v>
      </c>
      <c r="ER25" s="21">
        <f t="shared" ref="ER25:ES25" si="16">SUM(ER26:ER37)</f>
        <v>31700.31</v>
      </c>
      <c r="ES25" s="21">
        <f t="shared" si="16"/>
        <v>18493.5</v>
      </c>
      <c r="ET25" s="21">
        <f t="shared" ref="ET25:FF25" si="17">SUM(ET26:ET37)</f>
        <v>32872.589999999997</v>
      </c>
      <c r="EU25" s="21">
        <f t="shared" si="17"/>
        <v>28571.08</v>
      </c>
      <c r="EV25" s="21">
        <f t="shared" si="17"/>
        <v>17592.12</v>
      </c>
      <c r="EW25" s="21">
        <f t="shared" si="17"/>
        <v>22151.292999999998</v>
      </c>
      <c r="EX25" s="21">
        <f t="shared" si="17"/>
        <v>21778.09</v>
      </c>
      <c r="EY25" s="21">
        <f t="shared" si="17"/>
        <v>26709.862000000001</v>
      </c>
      <c r="EZ25" s="21">
        <f t="shared" si="17"/>
        <v>24546.77</v>
      </c>
      <c r="FA25" s="21">
        <f t="shared" si="17"/>
        <v>24837.69</v>
      </c>
      <c r="FB25" s="21">
        <f t="shared" si="17"/>
        <v>32788.65</v>
      </c>
      <c r="FC25" s="21">
        <f t="shared" si="17"/>
        <v>21438.48</v>
      </c>
      <c r="FD25" s="21">
        <f t="shared" si="17"/>
        <v>303480.435</v>
      </c>
      <c r="FE25" s="21">
        <f t="shared" si="17"/>
        <v>16899.829999999998</v>
      </c>
      <c r="FF25" s="21">
        <f t="shared" si="17"/>
        <v>24707.02</v>
      </c>
      <c r="FG25" s="21">
        <f t="shared" ref="FG25:FS25" si="18">SUM(FG26:FG37)</f>
        <v>24667.07</v>
      </c>
      <c r="FH25" s="21">
        <f t="shared" si="18"/>
        <v>25268.98</v>
      </c>
      <c r="FI25" s="21">
        <f t="shared" si="18"/>
        <v>22440.66</v>
      </c>
      <c r="FJ25" s="21">
        <f t="shared" si="18"/>
        <v>24030.010000000002</v>
      </c>
      <c r="FK25" s="21">
        <f t="shared" si="18"/>
        <v>22412.649999999998</v>
      </c>
      <c r="FL25" s="21">
        <f t="shared" si="18"/>
        <v>25951.469999999998</v>
      </c>
      <c r="FM25" s="21">
        <f t="shared" si="18"/>
        <v>19456.310000000001</v>
      </c>
      <c r="FN25" s="21">
        <f t="shared" si="18"/>
        <v>16090.63</v>
      </c>
      <c r="FO25" s="21">
        <f t="shared" si="18"/>
        <v>34700.94</v>
      </c>
      <c r="FP25" s="21">
        <f t="shared" si="18"/>
        <v>24862.52</v>
      </c>
      <c r="FQ25" s="21">
        <f t="shared" si="18"/>
        <v>281488.08999999997</v>
      </c>
      <c r="FR25" s="21">
        <f t="shared" si="18"/>
        <v>23965.51</v>
      </c>
      <c r="FS25" s="21">
        <f t="shared" si="18"/>
        <v>29269.77</v>
      </c>
      <c r="FT25" s="21">
        <f t="shared" ref="FT25:GD25" si="19">SUM(FT26:FT37)</f>
        <v>31942.79</v>
      </c>
      <c r="FU25" s="21">
        <f t="shared" si="19"/>
        <v>18593.43</v>
      </c>
      <c r="FV25" s="21">
        <f t="shared" si="19"/>
        <v>19777.36</v>
      </c>
      <c r="FW25" s="21">
        <f t="shared" si="19"/>
        <v>10877.99</v>
      </c>
      <c r="FX25" s="21">
        <f t="shared" si="19"/>
        <v>11913.619999999999</v>
      </c>
      <c r="FY25" s="21">
        <f t="shared" si="19"/>
        <v>21783.040000000001</v>
      </c>
      <c r="FZ25" s="21">
        <f t="shared" si="19"/>
        <v>16915.120000000003</v>
      </c>
      <c r="GA25" s="21">
        <f t="shared" si="19"/>
        <v>17985.830000000002</v>
      </c>
      <c r="GB25" s="21">
        <f t="shared" si="19"/>
        <v>16343.94</v>
      </c>
      <c r="GC25" s="21">
        <f t="shared" si="19"/>
        <v>15552</v>
      </c>
      <c r="GD25" s="21">
        <f t="shared" si="19"/>
        <v>234920.40000000002</v>
      </c>
    </row>
    <row r="26" spans="2:186" outlineLevel="1" x14ac:dyDescent="0.35">
      <c r="B26" s="22" t="s">
        <v>44</v>
      </c>
      <c r="C26" s="22" t="s">
        <v>45</v>
      </c>
      <c r="D26" s="23" t="s">
        <v>19</v>
      </c>
      <c r="E26" s="24">
        <v>11060</v>
      </c>
      <c r="F26" s="24">
        <v>10332</v>
      </c>
      <c r="G26" s="24">
        <v>20287</v>
      </c>
      <c r="H26" s="24">
        <v>12842</v>
      </c>
      <c r="I26" s="24">
        <v>21960</v>
      </c>
      <c r="J26" s="24">
        <v>12386</v>
      </c>
      <c r="K26" s="24">
        <v>10227</v>
      </c>
      <c r="L26" s="24">
        <v>17588</v>
      </c>
      <c r="M26" s="24">
        <v>18851</v>
      </c>
      <c r="N26" s="24">
        <v>10859</v>
      </c>
      <c r="O26" s="24">
        <v>17310</v>
      </c>
      <c r="P26" s="24">
        <v>30395</v>
      </c>
      <c r="Q26" s="24">
        <v>194097</v>
      </c>
      <c r="R26" s="24">
        <v>16388.25</v>
      </c>
      <c r="S26" s="24">
        <v>22912.47</v>
      </c>
      <c r="T26" s="24">
        <v>23023.429999999997</v>
      </c>
      <c r="U26" s="24">
        <v>18570.719999999998</v>
      </c>
      <c r="V26" s="24">
        <v>38949.040000000008</v>
      </c>
      <c r="W26" s="24">
        <v>26012.879999999997</v>
      </c>
      <c r="X26" s="24">
        <v>27515.590000000004</v>
      </c>
      <c r="Y26" s="24">
        <v>40925.469999999994</v>
      </c>
      <c r="Z26" s="24">
        <v>34617.69</v>
      </c>
      <c r="AA26" s="24">
        <v>32626.600000000002</v>
      </c>
      <c r="AB26" s="24">
        <v>34859.050000000003</v>
      </c>
      <c r="AC26" s="24">
        <v>31088.870000000003</v>
      </c>
      <c r="AD26" s="24">
        <v>347490.06</v>
      </c>
      <c r="AE26" s="24">
        <v>47884</v>
      </c>
      <c r="AF26" s="24">
        <v>34882</v>
      </c>
      <c r="AG26" s="24">
        <v>29130</v>
      </c>
      <c r="AH26" s="24">
        <v>34967</v>
      </c>
      <c r="AI26" s="24">
        <v>31585</v>
      </c>
      <c r="AJ26" s="24">
        <v>33875</v>
      </c>
      <c r="AK26" s="24">
        <v>42431</v>
      </c>
      <c r="AL26" s="24">
        <v>30964.3</v>
      </c>
      <c r="AM26" s="24">
        <v>28528</v>
      </c>
      <c r="AN26" s="24">
        <v>26475</v>
      </c>
      <c r="AO26" s="24">
        <v>31169</v>
      </c>
      <c r="AP26" s="24">
        <v>41444</v>
      </c>
      <c r="AQ26" s="24">
        <v>413334.3</v>
      </c>
      <c r="AR26" s="24">
        <v>32356</v>
      </c>
      <c r="AS26" s="24">
        <v>34896</v>
      </c>
      <c r="AT26" s="24">
        <v>37549</v>
      </c>
      <c r="AU26" s="24">
        <v>38088</v>
      </c>
      <c r="AV26" s="24">
        <v>50315</v>
      </c>
      <c r="AW26" s="24">
        <v>19774</v>
      </c>
      <c r="AX26" s="24">
        <v>25063</v>
      </c>
      <c r="AY26" s="24">
        <v>45069</v>
      </c>
      <c r="AZ26" s="24">
        <v>26223</v>
      </c>
      <c r="BA26" s="24">
        <v>40095</v>
      </c>
      <c r="BB26" s="24">
        <v>29196</v>
      </c>
      <c r="BC26" s="24">
        <v>30443</v>
      </c>
      <c r="BD26" s="24">
        <v>409067</v>
      </c>
      <c r="BE26" s="24">
        <v>34528.479999999996</v>
      </c>
      <c r="BF26" s="24">
        <v>29486.300000000003</v>
      </c>
      <c r="BG26" s="24">
        <v>43977.530000000006</v>
      </c>
      <c r="BH26" s="24">
        <v>36766.730000000003</v>
      </c>
      <c r="BI26" s="24">
        <v>39631</v>
      </c>
      <c r="BJ26" s="24">
        <v>45560.560000000005</v>
      </c>
      <c r="BK26" s="24">
        <v>31386.129999999997</v>
      </c>
      <c r="BL26" s="24">
        <v>47659.59</v>
      </c>
      <c r="BM26" s="24">
        <v>16177.41</v>
      </c>
      <c r="BN26" s="24">
        <v>38354.050000000003</v>
      </c>
      <c r="BO26" s="24">
        <v>15882.16</v>
      </c>
      <c r="BP26" s="24">
        <v>44668.649999999994</v>
      </c>
      <c r="BQ26" s="24">
        <v>424078.58999999997</v>
      </c>
      <c r="BR26" s="24">
        <v>9481.0400000000009</v>
      </c>
      <c r="BS26" s="24">
        <v>48447.29</v>
      </c>
      <c r="BT26" s="24">
        <v>27952.799999999999</v>
      </c>
      <c r="BU26" s="24">
        <v>47448.09</v>
      </c>
      <c r="BV26" s="24">
        <v>32547.470000000005</v>
      </c>
      <c r="BW26" s="24">
        <v>24076.530000000002</v>
      </c>
      <c r="BX26" s="24">
        <v>26171.29</v>
      </c>
      <c r="BY26" s="24">
        <v>35657.57</v>
      </c>
      <c r="BZ26" s="24">
        <v>46234.689999999995</v>
      </c>
      <c r="CA26" s="24">
        <v>30993.850000000002</v>
      </c>
      <c r="CB26" s="24">
        <v>45637.889999999992</v>
      </c>
      <c r="CC26" s="24">
        <v>32843.620000000003</v>
      </c>
      <c r="CD26" s="24">
        <v>407492.13</v>
      </c>
      <c r="CE26" s="24">
        <v>30853.46</v>
      </c>
      <c r="CF26" s="24">
        <v>31978.980000000003</v>
      </c>
      <c r="CG26" s="24">
        <v>33241.79</v>
      </c>
      <c r="CH26" s="24">
        <v>27880.1</v>
      </c>
      <c r="CI26" s="24">
        <v>36100.82</v>
      </c>
      <c r="CJ26" s="24">
        <v>28808.78</v>
      </c>
      <c r="CK26" s="24">
        <v>26405.54</v>
      </c>
      <c r="CL26" s="24">
        <v>28351.38</v>
      </c>
      <c r="CM26" s="24">
        <v>29467.63</v>
      </c>
      <c r="CN26" s="24">
        <v>30707.079999999998</v>
      </c>
      <c r="CO26" s="24">
        <v>34417.490000000005</v>
      </c>
      <c r="CP26" s="24">
        <v>34061.53</v>
      </c>
      <c r="CQ26" s="24">
        <v>372274.58000000007</v>
      </c>
      <c r="CR26" s="24">
        <v>26717</v>
      </c>
      <c r="CS26" s="24">
        <v>30987</v>
      </c>
      <c r="CT26" s="24">
        <v>37599</v>
      </c>
      <c r="CU26" s="24">
        <v>27527</v>
      </c>
      <c r="CV26" s="24">
        <v>35347</v>
      </c>
      <c r="CW26" s="24">
        <v>27639</v>
      </c>
      <c r="CX26" s="24">
        <v>23020</v>
      </c>
      <c r="CY26" s="24">
        <v>32555</v>
      </c>
      <c r="CZ26" s="24">
        <v>34835</v>
      </c>
      <c r="DA26" s="24">
        <v>36226</v>
      </c>
      <c r="DB26" s="24">
        <v>37401</v>
      </c>
      <c r="DC26" s="24">
        <v>38100</v>
      </c>
      <c r="DD26" s="24">
        <v>387953</v>
      </c>
      <c r="DE26" s="24">
        <v>31629.4</v>
      </c>
      <c r="DF26" s="24">
        <v>32830.89</v>
      </c>
      <c r="DG26" s="24">
        <v>31662.32</v>
      </c>
      <c r="DH26" s="24">
        <v>32598.110000000004</v>
      </c>
      <c r="DI26" s="24">
        <v>29034.289999999997</v>
      </c>
      <c r="DJ26" s="24">
        <v>16648.989999999998</v>
      </c>
      <c r="DK26" s="24">
        <v>33647.53</v>
      </c>
      <c r="DL26" s="24">
        <v>26367.389999999996</v>
      </c>
      <c r="DM26" s="24">
        <v>21599.520000000004</v>
      </c>
      <c r="DN26" s="24">
        <v>28712.53</v>
      </c>
      <c r="DO26" s="24">
        <v>25301.039999999997</v>
      </c>
      <c r="DP26" s="24">
        <v>25492.889999999996</v>
      </c>
      <c r="DQ26" s="24">
        <v>335524.89999999997</v>
      </c>
      <c r="DR26" s="24">
        <v>41018</v>
      </c>
      <c r="DS26" s="24">
        <v>23202</v>
      </c>
      <c r="DT26" s="24">
        <v>13187</v>
      </c>
      <c r="DU26" s="24">
        <v>11172</v>
      </c>
      <c r="DV26" s="24">
        <v>8283</v>
      </c>
      <c r="DW26" s="24">
        <v>7333</v>
      </c>
      <c r="DX26" s="24">
        <v>7783</v>
      </c>
      <c r="DY26" s="24">
        <v>12473</v>
      </c>
      <c r="DZ26" s="24">
        <v>17396</v>
      </c>
      <c r="EA26" s="24">
        <v>21033</v>
      </c>
      <c r="EB26" s="24">
        <v>19399</v>
      </c>
      <c r="EC26" s="24">
        <v>13519</v>
      </c>
      <c r="ED26" s="24">
        <v>195798</v>
      </c>
      <c r="EE26" s="24">
        <v>10590</v>
      </c>
      <c r="EF26" s="24">
        <v>17660</v>
      </c>
      <c r="EG26" s="24">
        <v>9163</v>
      </c>
      <c r="EH26" s="24">
        <v>3468</v>
      </c>
      <c r="EI26" s="24">
        <v>4055</v>
      </c>
      <c r="EJ26" s="24">
        <v>3930</v>
      </c>
      <c r="EK26" s="24">
        <v>12519</v>
      </c>
      <c r="EL26" s="24">
        <v>18364</v>
      </c>
      <c r="EM26" s="24">
        <v>23338</v>
      </c>
      <c r="EN26" s="24">
        <v>17254</v>
      </c>
      <c r="EO26" s="24">
        <v>16738</v>
      </c>
      <c r="EP26" s="24">
        <v>12170</v>
      </c>
      <c r="EQ26" s="24">
        <v>149249</v>
      </c>
      <c r="ER26" s="24">
        <v>18713</v>
      </c>
      <c r="ES26" s="24">
        <v>8629</v>
      </c>
      <c r="ET26" s="24">
        <v>14359</v>
      </c>
      <c r="EU26" s="24">
        <v>10028</v>
      </c>
      <c r="EV26" s="24">
        <v>12019</v>
      </c>
      <c r="EW26" s="24">
        <v>12107</v>
      </c>
      <c r="EX26" s="24">
        <v>13235</v>
      </c>
      <c r="EY26" s="24">
        <v>17896</v>
      </c>
      <c r="EZ26" s="24">
        <v>14870</v>
      </c>
      <c r="FA26" s="24">
        <v>12616</v>
      </c>
      <c r="FB26" s="24">
        <v>19058</v>
      </c>
      <c r="FC26" s="24">
        <v>14005</v>
      </c>
      <c r="FD26" s="24">
        <v>167535</v>
      </c>
      <c r="FE26" s="24">
        <v>12030</v>
      </c>
      <c r="FF26" s="24">
        <v>11332</v>
      </c>
      <c r="FG26" s="24">
        <v>11411</v>
      </c>
      <c r="FH26" s="24">
        <v>10551</v>
      </c>
      <c r="FI26" s="24">
        <v>14136</v>
      </c>
      <c r="FJ26" s="24">
        <v>15016</v>
      </c>
      <c r="FK26" s="24">
        <v>10179</v>
      </c>
      <c r="FL26" s="24">
        <v>15959</v>
      </c>
      <c r="FM26" s="24">
        <v>12819</v>
      </c>
      <c r="FN26" s="24">
        <v>12155</v>
      </c>
      <c r="FO26" s="24">
        <v>14806</v>
      </c>
      <c r="FP26" s="24">
        <v>13041</v>
      </c>
      <c r="FQ26" s="24">
        <v>153435</v>
      </c>
      <c r="FR26" s="24">
        <v>13352</v>
      </c>
      <c r="FS26" s="24">
        <v>16781</v>
      </c>
      <c r="FT26" s="24">
        <v>19020</v>
      </c>
      <c r="FU26" s="24">
        <v>8539</v>
      </c>
      <c r="FV26" s="24">
        <v>13981</v>
      </c>
      <c r="FW26" s="24">
        <v>6112</v>
      </c>
      <c r="FX26" s="24">
        <v>5370</v>
      </c>
      <c r="FY26" s="24">
        <v>11287</v>
      </c>
      <c r="FZ26" s="24">
        <v>9069</v>
      </c>
      <c r="GA26" s="24">
        <v>11820</v>
      </c>
      <c r="GB26" s="24">
        <v>9065</v>
      </c>
      <c r="GC26" s="24">
        <v>9600</v>
      </c>
      <c r="GD26" s="24">
        <v>133996</v>
      </c>
    </row>
    <row r="27" spans="2:186" outlineLevel="1" x14ac:dyDescent="0.35">
      <c r="B27" s="22" t="s">
        <v>46</v>
      </c>
      <c r="C27" s="22" t="s">
        <v>47</v>
      </c>
      <c r="D27" s="23" t="s">
        <v>19</v>
      </c>
      <c r="E27" s="31">
        <v>6119</v>
      </c>
      <c r="F27" s="31">
        <v>6055</v>
      </c>
      <c r="G27" s="31">
        <v>51661</v>
      </c>
      <c r="H27" s="31">
        <v>6795</v>
      </c>
      <c r="I27" s="31">
        <v>11130</v>
      </c>
      <c r="J27" s="31">
        <v>7593</v>
      </c>
      <c r="K27" s="31">
        <v>11275</v>
      </c>
      <c r="L27" s="31">
        <v>5564</v>
      </c>
      <c r="M27" s="31">
        <v>4138</v>
      </c>
      <c r="N27" s="31">
        <v>6318</v>
      </c>
      <c r="O27" s="31">
        <v>7575</v>
      </c>
      <c r="P27" s="31">
        <v>6283</v>
      </c>
      <c r="Q27" s="31">
        <v>130506</v>
      </c>
      <c r="R27" s="31">
        <v>8754.1569999999992</v>
      </c>
      <c r="S27" s="31">
        <v>11436.126000000002</v>
      </c>
      <c r="T27" s="31">
        <v>11236.703000000001</v>
      </c>
      <c r="U27" s="31">
        <v>11775.117</v>
      </c>
      <c r="V27" s="31">
        <v>3738</v>
      </c>
      <c r="W27" s="31">
        <v>8929.5680000000011</v>
      </c>
      <c r="X27" s="31">
        <v>5709.4459999999999</v>
      </c>
      <c r="Y27" s="31">
        <v>6843</v>
      </c>
      <c r="Z27" s="31">
        <v>7726</v>
      </c>
      <c r="AA27" s="31">
        <v>10329</v>
      </c>
      <c r="AB27" s="31">
        <v>8909</v>
      </c>
      <c r="AC27" s="31">
        <v>7120</v>
      </c>
      <c r="AD27" s="31">
        <v>102506.117</v>
      </c>
      <c r="AE27" s="31">
        <v>8961</v>
      </c>
      <c r="AF27" s="31">
        <v>9227</v>
      </c>
      <c r="AG27" s="31">
        <v>10217</v>
      </c>
      <c r="AH27" s="31">
        <v>9317</v>
      </c>
      <c r="AI27" s="31">
        <v>8934</v>
      </c>
      <c r="AJ27" s="31">
        <v>9439</v>
      </c>
      <c r="AK27" s="31">
        <v>10711</v>
      </c>
      <c r="AL27" s="31">
        <v>6476</v>
      </c>
      <c r="AM27" s="31">
        <v>3355</v>
      </c>
      <c r="AN27" s="31">
        <v>7145</v>
      </c>
      <c r="AO27" s="31">
        <v>7580</v>
      </c>
      <c r="AP27" s="31">
        <v>9093</v>
      </c>
      <c r="AQ27" s="31">
        <v>100455</v>
      </c>
      <c r="AR27" s="31">
        <v>9769</v>
      </c>
      <c r="AS27" s="31">
        <v>12593</v>
      </c>
      <c r="AT27" s="31">
        <v>13675</v>
      </c>
      <c r="AU27" s="31">
        <v>15563</v>
      </c>
      <c r="AV27" s="31">
        <v>9261</v>
      </c>
      <c r="AW27" s="31">
        <v>3501</v>
      </c>
      <c r="AX27" s="31">
        <v>2331</v>
      </c>
      <c r="AY27" s="31">
        <v>4730</v>
      </c>
      <c r="AZ27" s="31">
        <v>3668</v>
      </c>
      <c r="BA27" s="31">
        <v>4236</v>
      </c>
      <c r="BB27" s="31">
        <v>5330</v>
      </c>
      <c r="BC27" s="31">
        <v>4360</v>
      </c>
      <c r="BD27" s="31">
        <v>89017</v>
      </c>
      <c r="BE27" s="31">
        <v>4531.1499999999996</v>
      </c>
      <c r="BF27" s="31">
        <v>4649.4399999999996</v>
      </c>
      <c r="BG27" s="31">
        <v>12051.95</v>
      </c>
      <c r="BH27" s="31">
        <v>9968.31</v>
      </c>
      <c r="BI27" s="31">
        <v>7117.84</v>
      </c>
      <c r="BJ27" s="31">
        <v>5647.49</v>
      </c>
      <c r="BK27" s="31">
        <v>4334.99</v>
      </c>
      <c r="BL27" s="31">
        <v>1956.54</v>
      </c>
      <c r="BM27" s="31">
        <v>6591.58</v>
      </c>
      <c r="BN27" s="31">
        <v>6967.14</v>
      </c>
      <c r="BO27" s="31">
        <v>6704.2499999999991</v>
      </c>
      <c r="BP27" s="31">
        <v>5984.4299999999994</v>
      </c>
      <c r="BQ27" s="31">
        <v>76505.109999999986</v>
      </c>
      <c r="BR27" s="31">
        <v>7898.44</v>
      </c>
      <c r="BS27" s="31">
        <v>9125.619999999999</v>
      </c>
      <c r="BT27" s="31">
        <v>14594.19</v>
      </c>
      <c r="BU27" s="31">
        <v>14719.82</v>
      </c>
      <c r="BV27" s="31">
        <v>13541.26</v>
      </c>
      <c r="BW27" s="31">
        <v>5550.85</v>
      </c>
      <c r="BX27" s="31">
        <v>5865.76</v>
      </c>
      <c r="BY27" s="31">
        <v>3558.9399999999996</v>
      </c>
      <c r="BZ27" s="31">
        <v>4740.7900000000009</v>
      </c>
      <c r="CA27" s="31">
        <v>5513.43</v>
      </c>
      <c r="CB27" s="31">
        <v>1827.3600000000001</v>
      </c>
      <c r="CC27" s="31">
        <v>6465.5399999999991</v>
      </c>
      <c r="CD27" s="31">
        <v>93402</v>
      </c>
      <c r="CE27" s="31">
        <v>5160.62</v>
      </c>
      <c r="CF27" s="31">
        <v>8345.7099999999991</v>
      </c>
      <c r="CG27" s="31">
        <v>11977.290000000003</v>
      </c>
      <c r="CH27" s="31">
        <v>8021.8299999999981</v>
      </c>
      <c r="CI27" s="31">
        <v>4791.25</v>
      </c>
      <c r="CJ27" s="31">
        <v>5538.49</v>
      </c>
      <c r="CK27" s="31">
        <v>4639.58</v>
      </c>
      <c r="CL27" s="31">
        <v>5475.4800000000005</v>
      </c>
      <c r="CM27" s="31">
        <v>5485.1</v>
      </c>
      <c r="CN27" s="31">
        <v>3439.7</v>
      </c>
      <c r="CO27" s="31">
        <v>5702.58</v>
      </c>
      <c r="CP27" s="31">
        <v>4965.7999999999993</v>
      </c>
      <c r="CQ27" s="31">
        <v>73543.429999999993</v>
      </c>
      <c r="CR27" s="31">
        <v>14644</v>
      </c>
      <c r="CS27" s="31">
        <v>12284</v>
      </c>
      <c r="CT27" s="31">
        <v>18996</v>
      </c>
      <c r="CU27" s="31">
        <v>10732</v>
      </c>
      <c r="CV27" s="31">
        <v>4389</v>
      </c>
      <c r="CW27" s="31">
        <v>5366</v>
      </c>
      <c r="CX27" s="31">
        <v>6967</v>
      </c>
      <c r="CY27" s="31">
        <v>6299</v>
      </c>
      <c r="CZ27" s="31">
        <v>6954</v>
      </c>
      <c r="DA27" s="31">
        <v>5481</v>
      </c>
      <c r="DB27" s="31">
        <v>13780</v>
      </c>
      <c r="DC27" s="31">
        <v>16394</v>
      </c>
      <c r="DD27" s="31">
        <v>122286</v>
      </c>
      <c r="DE27" s="31">
        <v>19617.7</v>
      </c>
      <c r="DF27" s="31">
        <v>14360.71</v>
      </c>
      <c r="DG27" s="31">
        <v>14289.78</v>
      </c>
      <c r="DH27" s="31">
        <v>13923.61</v>
      </c>
      <c r="DI27" s="31">
        <v>7388.8620000000001</v>
      </c>
      <c r="DJ27" s="31">
        <v>6299.3739999999998</v>
      </c>
      <c r="DK27" s="31">
        <v>3416.3249999999998</v>
      </c>
      <c r="DL27" s="31">
        <v>6164.5180000000018</v>
      </c>
      <c r="DM27" s="31">
        <v>5920.674</v>
      </c>
      <c r="DN27" s="31">
        <v>5069.9879999999994</v>
      </c>
      <c r="DO27" s="31">
        <v>5624.3339999999998</v>
      </c>
      <c r="DP27" s="31">
        <v>20716.845999999998</v>
      </c>
      <c r="DQ27" s="31">
        <v>122792.72099999999</v>
      </c>
      <c r="DR27" s="31">
        <v>14770</v>
      </c>
      <c r="DS27" s="31">
        <v>24508</v>
      </c>
      <c r="DT27" s="31">
        <v>19557</v>
      </c>
      <c r="DU27" s="31">
        <v>22301</v>
      </c>
      <c r="DV27" s="31">
        <v>10761</v>
      </c>
      <c r="DW27" s="31">
        <v>6748</v>
      </c>
      <c r="DX27" s="31">
        <v>7446</v>
      </c>
      <c r="DY27" s="31">
        <v>7906</v>
      </c>
      <c r="DZ27" s="31">
        <v>10217</v>
      </c>
      <c r="EA27" s="31">
        <v>9957</v>
      </c>
      <c r="EB27" s="31">
        <v>12345</v>
      </c>
      <c r="EC27" s="31">
        <v>13416</v>
      </c>
      <c r="ED27" s="31">
        <v>159932</v>
      </c>
      <c r="EE27" s="31">
        <v>11173</v>
      </c>
      <c r="EF27" s="31">
        <v>8816</v>
      </c>
      <c r="EG27" s="31">
        <v>15181</v>
      </c>
      <c r="EH27" s="31">
        <v>7377</v>
      </c>
      <c r="EI27" s="31">
        <v>9752</v>
      </c>
      <c r="EJ27" s="31">
        <v>2750</v>
      </c>
      <c r="EK27" s="31">
        <v>8611</v>
      </c>
      <c r="EL27" s="31">
        <v>5993</v>
      </c>
      <c r="EM27" s="31">
        <v>9320</v>
      </c>
      <c r="EN27" s="31">
        <v>5744</v>
      </c>
      <c r="EO27" s="31">
        <v>5341</v>
      </c>
      <c r="EP27" s="31">
        <v>4841</v>
      </c>
      <c r="EQ27" s="31">
        <v>94899</v>
      </c>
      <c r="ER27" s="24">
        <v>10675</v>
      </c>
      <c r="ES27" s="24">
        <v>6923</v>
      </c>
      <c r="ET27" s="24">
        <v>15685</v>
      </c>
      <c r="EU27" s="24">
        <v>16187</v>
      </c>
      <c r="EV27" s="24">
        <v>3404</v>
      </c>
      <c r="EW27" s="24">
        <v>7072.473</v>
      </c>
      <c r="EX27" s="24">
        <v>6358</v>
      </c>
      <c r="EY27" s="24">
        <v>7231.8719999999994</v>
      </c>
      <c r="EZ27" s="24">
        <v>6803</v>
      </c>
      <c r="FA27" s="24">
        <v>9746</v>
      </c>
      <c r="FB27" s="24">
        <v>8565</v>
      </c>
      <c r="FC27" s="24">
        <v>3979</v>
      </c>
      <c r="FD27" s="24">
        <v>102629.345</v>
      </c>
      <c r="FE27" s="24">
        <v>2797</v>
      </c>
      <c r="FF27" s="24">
        <v>11109</v>
      </c>
      <c r="FG27" s="24">
        <v>11447</v>
      </c>
      <c r="FH27" s="24">
        <v>12158</v>
      </c>
      <c r="FI27" s="24">
        <v>6658</v>
      </c>
      <c r="FJ27" s="24">
        <v>6263</v>
      </c>
      <c r="FK27" s="24">
        <v>9439</v>
      </c>
      <c r="FL27" s="24">
        <v>6680</v>
      </c>
      <c r="FM27" s="24">
        <v>4978</v>
      </c>
      <c r="FN27" s="24">
        <v>1652</v>
      </c>
      <c r="FO27" s="24">
        <v>15672</v>
      </c>
      <c r="FP27" s="24">
        <v>8385</v>
      </c>
      <c r="FQ27" s="24">
        <v>97238</v>
      </c>
      <c r="FR27" s="24">
        <v>8284</v>
      </c>
      <c r="FS27" s="24">
        <v>11037</v>
      </c>
      <c r="FT27" s="24">
        <v>11114</v>
      </c>
      <c r="FU27" s="24">
        <v>7415</v>
      </c>
      <c r="FV27" s="24">
        <v>3614</v>
      </c>
      <c r="FW27" s="24">
        <v>2620</v>
      </c>
      <c r="FX27" s="24">
        <v>4960</v>
      </c>
      <c r="FY27" s="24">
        <v>9304</v>
      </c>
      <c r="FZ27" s="24">
        <v>6270</v>
      </c>
      <c r="GA27" s="24">
        <v>4877</v>
      </c>
      <c r="GB27" s="24">
        <v>5460</v>
      </c>
      <c r="GC27" s="24">
        <v>4263</v>
      </c>
      <c r="GD27" s="24">
        <v>79218</v>
      </c>
    </row>
    <row r="28" spans="2:186" outlineLevel="1" x14ac:dyDescent="0.35">
      <c r="B28" s="22" t="s">
        <v>48</v>
      </c>
      <c r="C28" s="22" t="s">
        <v>49</v>
      </c>
      <c r="D28" s="23" t="s">
        <v>19</v>
      </c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>
        <v>0</v>
      </c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>
        <v>0</v>
      </c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>
        <v>0</v>
      </c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>
        <v>0</v>
      </c>
      <c r="BE28" s="31"/>
      <c r="BF28" s="31"/>
      <c r="BG28" s="31"/>
      <c r="BH28" s="31"/>
      <c r="BI28" s="31"/>
      <c r="BJ28" s="31"/>
      <c r="BK28" s="31"/>
      <c r="BL28" s="31"/>
      <c r="BM28" s="31"/>
      <c r="BN28" s="31"/>
      <c r="BO28" s="31"/>
      <c r="BP28" s="31"/>
      <c r="BQ28" s="31">
        <v>0</v>
      </c>
      <c r="BR28" s="31"/>
      <c r="BS28" s="31"/>
      <c r="BT28" s="31"/>
      <c r="BU28" s="31"/>
      <c r="BV28" s="31"/>
      <c r="BW28" s="31"/>
      <c r="BX28" s="31"/>
      <c r="BY28" s="31"/>
      <c r="BZ28" s="31"/>
      <c r="CA28" s="31"/>
      <c r="CB28" s="31"/>
      <c r="CC28" s="31"/>
      <c r="CD28" s="31">
        <v>0</v>
      </c>
      <c r="CE28" s="31"/>
      <c r="CF28" s="31"/>
      <c r="CG28" s="31"/>
      <c r="CH28" s="31"/>
      <c r="CI28" s="31">
        <v>3629.0199999999995</v>
      </c>
      <c r="CJ28" s="31">
        <v>1565.6100000000001</v>
      </c>
      <c r="CK28" s="31">
        <v>2339.2399999999998</v>
      </c>
      <c r="CL28" s="31">
        <v>2272.94</v>
      </c>
      <c r="CM28" s="31">
        <v>1321.6799999999998</v>
      </c>
      <c r="CN28" s="31">
        <v>1540.23</v>
      </c>
      <c r="CO28" s="31">
        <v>1972.27</v>
      </c>
      <c r="CP28" s="31">
        <v>1638.34</v>
      </c>
      <c r="CQ28" s="31">
        <v>16279.33</v>
      </c>
      <c r="CR28" s="31">
        <v>5333.04</v>
      </c>
      <c r="CS28" s="31">
        <v>4483.7099999999991</v>
      </c>
      <c r="CT28" s="31">
        <v>3458.16</v>
      </c>
      <c r="CU28" s="31">
        <v>3597.88</v>
      </c>
      <c r="CV28" s="31">
        <v>4959.7400000000007</v>
      </c>
      <c r="CW28" s="31">
        <v>3974.4949999999999</v>
      </c>
      <c r="CX28" s="31">
        <v>2145.8500000000004</v>
      </c>
      <c r="CY28" s="31">
        <v>2428.3999999999996</v>
      </c>
      <c r="CZ28" s="31">
        <v>1837.82</v>
      </c>
      <c r="DA28" s="31">
        <v>1840.9900000000002</v>
      </c>
      <c r="DB28" s="31">
        <v>1977.36</v>
      </c>
      <c r="DC28" s="31">
        <v>1684.1399999999999</v>
      </c>
      <c r="DD28" s="31">
        <v>37721.584999999999</v>
      </c>
      <c r="DE28" s="31">
        <v>3192.92</v>
      </c>
      <c r="DF28" s="31">
        <v>2028.42</v>
      </c>
      <c r="DG28" s="31">
        <v>4111.6099999999997</v>
      </c>
      <c r="DH28" s="31">
        <v>4319.6500000000005</v>
      </c>
      <c r="DI28" s="31">
        <v>3826.55</v>
      </c>
      <c r="DJ28" s="31">
        <v>2417.1369999999997</v>
      </c>
      <c r="DK28" s="31">
        <v>1672.0299999999997</v>
      </c>
      <c r="DL28" s="31">
        <v>1101.32</v>
      </c>
      <c r="DM28" s="31">
        <v>1693.6299999999997</v>
      </c>
      <c r="DN28" s="31">
        <v>1717.0100000000002</v>
      </c>
      <c r="DO28" s="31">
        <v>1952.5</v>
      </c>
      <c r="DP28" s="31">
        <v>3192.92</v>
      </c>
      <c r="DQ28" s="31">
        <v>31225.697</v>
      </c>
      <c r="DR28" s="31">
        <v>2278.81</v>
      </c>
      <c r="DS28" s="31">
        <v>2941.5099999999998</v>
      </c>
      <c r="DT28" s="31">
        <v>5661.84</v>
      </c>
      <c r="DU28" s="31">
        <v>4269.8999999999987</v>
      </c>
      <c r="DV28" s="31">
        <v>5661.84</v>
      </c>
      <c r="DW28" s="31">
        <v>2849.7900000000004</v>
      </c>
      <c r="DX28" s="31">
        <v>1886.01</v>
      </c>
      <c r="DY28" s="31">
        <v>1439.9799999999998</v>
      </c>
      <c r="DZ28" s="31">
        <v>1274.73</v>
      </c>
      <c r="EA28" s="31">
        <v>1583.18</v>
      </c>
      <c r="EB28" s="31">
        <v>2835.0800000000004</v>
      </c>
      <c r="EC28" s="31">
        <v>2060.66</v>
      </c>
      <c r="ED28" s="31">
        <v>34743.33</v>
      </c>
      <c r="EE28" s="31">
        <v>2835.0800000000004</v>
      </c>
      <c r="EF28" s="31">
        <v>1213.9100000000001</v>
      </c>
      <c r="EG28" s="31">
        <v>2625.3999999999996</v>
      </c>
      <c r="EH28" s="31">
        <v>1349.74</v>
      </c>
      <c r="EI28" s="31">
        <v>696.87</v>
      </c>
      <c r="EJ28" s="31">
        <v>796.54999999999984</v>
      </c>
      <c r="EK28" s="31">
        <v>390.99000000000007</v>
      </c>
      <c r="EL28" s="31">
        <v>343.09</v>
      </c>
      <c r="EM28" s="31">
        <v>215.76999999999998</v>
      </c>
      <c r="EN28" s="31">
        <v>294.44</v>
      </c>
      <c r="EO28" s="31">
        <v>464.84000000000003</v>
      </c>
      <c r="EP28" s="31">
        <v>1184.23</v>
      </c>
      <c r="EQ28" s="31">
        <v>12410.91</v>
      </c>
      <c r="ER28" s="24">
        <v>1088</v>
      </c>
      <c r="ES28" s="24">
        <v>1198.1600000000001</v>
      </c>
      <c r="ET28" s="24">
        <v>1457.1599999999999</v>
      </c>
      <c r="EU28" s="24">
        <v>1013.7</v>
      </c>
      <c r="EV28" s="24">
        <v>1264.8899999999999</v>
      </c>
      <c r="EW28" s="24">
        <v>826.72</v>
      </c>
      <c r="EX28" s="24">
        <v>719.74</v>
      </c>
      <c r="EY28" s="24">
        <v>343.09</v>
      </c>
      <c r="EZ28" s="24">
        <v>340.63000000000005</v>
      </c>
      <c r="FA28" s="24">
        <v>295.15999999999997</v>
      </c>
      <c r="FB28" s="24">
        <v>1429.4</v>
      </c>
      <c r="FC28" s="24">
        <v>1623.9299999999998</v>
      </c>
      <c r="FD28" s="24">
        <v>11600.58</v>
      </c>
      <c r="FE28" s="24">
        <v>1184.2300000000002</v>
      </c>
      <c r="FF28" s="24">
        <v>1131.96</v>
      </c>
      <c r="FG28" s="24">
        <v>821.59999999999991</v>
      </c>
      <c r="FH28" s="24">
        <v>1865.5500000000002</v>
      </c>
      <c r="FI28" s="24">
        <v>335.28000000000003</v>
      </c>
      <c r="FJ28" s="24">
        <v>683.13</v>
      </c>
      <c r="FK28" s="24">
        <v>624.18999999999994</v>
      </c>
      <c r="FL28" s="24">
        <v>636.10000000000014</v>
      </c>
      <c r="FM28" s="24">
        <v>396.3599999999999</v>
      </c>
      <c r="FN28" s="24">
        <v>799.82000000000016</v>
      </c>
      <c r="FO28" s="24">
        <v>2765.85</v>
      </c>
      <c r="FP28" s="24">
        <v>1488.8399999999997</v>
      </c>
      <c r="FQ28" s="24">
        <v>12732.91</v>
      </c>
      <c r="FR28" s="24">
        <v>1619.3899999999999</v>
      </c>
      <c r="FS28" s="24">
        <v>640.30000000000007</v>
      </c>
      <c r="FT28" s="24">
        <v>1055.3800000000001</v>
      </c>
      <c r="FU28" s="24">
        <v>1710.6799999999998</v>
      </c>
      <c r="FV28" s="24">
        <v>910.81000000000006</v>
      </c>
      <c r="FW28" s="24">
        <v>574.06999999999982</v>
      </c>
      <c r="FX28" s="24">
        <v>395.06000000000006</v>
      </c>
      <c r="FY28" s="24">
        <v>318.27</v>
      </c>
      <c r="FZ28" s="24">
        <v>351.94</v>
      </c>
      <c r="GA28" s="24">
        <v>550.15</v>
      </c>
      <c r="GB28" s="24">
        <v>476.54</v>
      </c>
      <c r="GC28" s="24">
        <v>554.86</v>
      </c>
      <c r="GD28" s="24">
        <v>9157.4500000000007</v>
      </c>
    </row>
    <row r="29" spans="2:186" outlineLevel="1" x14ac:dyDescent="0.35">
      <c r="B29" s="22" t="s">
        <v>50</v>
      </c>
      <c r="C29" s="22" t="s">
        <v>47</v>
      </c>
      <c r="D29" s="23" t="s">
        <v>19</v>
      </c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>
        <v>0</v>
      </c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>
        <v>0</v>
      </c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>
        <v>0</v>
      </c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>
        <v>0</v>
      </c>
      <c r="BE29" s="31"/>
      <c r="BF29" s="31"/>
      <c r="BG29" s="31"/>
      <c r="BH29" s="31"/>
      <c r="BI29" s="31"/>
      <c r="BJ29" s="31"/>
      <c r="BK29" s="31"/>
      <c r="BL29" s="31"/>
      <c r="BM29" s="31"/>
      <c r="BN29" s="31"/>
      <c r="BO29" s="31"/>
      <c r="BP29" s="31"/>
      <c r="BQ29" s="31">
        <v>0</v>
      </c>
      <c r="BR29" s="31"/>
      <c r="BS29" s="31"/>
      <c r="BT29" s="31"/>
      <c r="BU29" s="31"/>
      <c r="BV29" s="31"/>
      <c r="BW29" s="31"/>
      <c r="BX29" s="31"/>
      <c r="BY29" s="31"/>
      <c r="BZ29" s="31"/>
      <c r="CA29" s="31"/>
      <c r="CB29" s="31"/>
      <c r="CC29" s="31"/>
      <c r="CD29" s="31">
        <v>0</v>
      </c>
      <c r="CE29" s="31"/>
      <c r="CF29" s="31"/>
      <c r="CG29" s="31"/>
      <c r="CH29" s="31"/>
      <c r="CI29" s="31"/>
      <c r="CJ29" s="31"/>
      <c r="CK29" s="31"/>
      <c r="CL29" s="31"/>
      <c r="CM29" s="31"/>
      <c r="CN29" s="31"/>
      <c r="CO29" s="31"/>
      <c r="CP29" s="31"/>
      <c r="CQ29" s="31">
        <v>0</v>
      </c>
      <c r="CR29" s="31">
        <v>233.60999999999999</v>
      </c>
      <c r="CS29" s="31">
        <v>48.76</v>
      </c>
      <c r="CT29" s="31"/>
      <c r="CU29" s="31"/>
      <c r="CV29" s="31"/>
      <c r="CW29" s="31">
        <v>547.65000000000009</v>
      </c>
      <c r="CX29" s="31">
        <v>65.86</v>
      </c>
      <c r="CY29" s="31">
        <v>92.62</v>
      </c>
      <c r="CZ29" s="31">
        <v>142.05000000000001</v>
      </c>
      <c r="DA29" s="31">
        <v>13488.619999999999</v>
      </c>
      <c r="DB29" s="31">
        <v>302.75</v>
      </c>
      <c r="DC29" s="31">
        <v>745.89</v>
      </c>
      <c r="DD29" s="31">
        <v>15667.809999999998</v>
      </c>
      <c r="DE29" s="31">
        <v>196.23000000000002</v>
      </c>
      <c r="DF29" s="31">
        <v>432.28999999999996</v>
      </c>
      <c r="DG29" s="31">
        <v>291.54000000000002</v>
      </c>
      <c r="DH29" s="31">
        <v>388.04000000000008</v>
      </c>
      <c r="DI29" s="31">
        <v>631.57999999999981</v>
      </c>
      <c r="DJ29" s="31">
        <v>303.75</v>
      </c>
      <c r="DK29" s="31">
        <v>5379.7099999999973</v>
      </c>
      <c r="DL29" s="31">
        <v>12655.104999999996</v>
      </c>
      <c r="DM29" s="31">
        <v>13577.35784090909</v>
      </c>
      <c r="DN29" s="31">
        <v>19930.153720930226</v>
      </c>
      <c r="DO29" s="31">
        <v>25832.770000000004</v>
      </c>
      <c r="DP29" s="31">
        <v>4885.28</v>
      </c>
      <c r="DQ29" s="31">
        <v>84503.806561839316</v>
      </c>
      <c r="DR29" s="31">
        <v>927.51999999999987</v>
      </c>
      <c r="DS29" s="31">
        <v>984.22000000000014</v>
      </c>
      <c r="DT29" s="31">
        <v>614.79</v>
      </c>
      <c r="DU29" s="31">
        <v>505.31000000000006</v>
      </c>
      <c r="DV29" s="31">
        <v>783.93000000000006</v>
      </c>
      <c r="DW29" s="31">
        <v>386.11</v>
      </c>
      <c r="DX29" s="31">
        <v>686.4799999999999</v>
      </c>
      <c r="DY29" s="31">
        <v>486.51000000000005</v>
      </c>
      <c r="DZ29" s="31">
        <v>3454.4600000000005</v>
      </c>
      <c r="EA29" s="31">
        <v>716.12999999999977</v>
      </c>
      <c r="EB29" s="31">
        <v>699.55999999999983</v>
      </c>
      <c r="EC29" s="31">
        <v>1044.06</v>
      </c>
      <c r="ED29" s="31">
        <v>11289.079999999998</v>
      </c>
      <c r="EE29" s="31">
        <v>986.19000000000017</v>
      </c>
      <c r="EF29" s="31">
        <v>789.57999999999981</v>
      </c>
      <c r="EG29" s="31">
        <v>410.13</v>
      </c>
      <c r="EH29" s="31">
        <v>3.5100000000000002</v>
      </c>
      <c r="EI29" s="31">
        <v>54.09</v>
      </c>
      <c r="EJ29" s="31">
        <v>213.34000000000003</v>
      </c>
      <c r="EK29" s="31">
        <v>350.53000000000003</v>
      </c>
      <c r="EL29" s="31">
        <v>2136.1499999999992</v>
      </c>
      <c r="EM29" s="31">
        <v>1854.34</v>
      </c>
      <c r="EN29" s="31">
        <v>2369.4899999999998</v>
      </c>
      <c r="EO29" s="31">
        <v>885.93999999999994</v>
      </c>
      <c r="EP29" s="31">
        <v>1840.4200000000003</v>
      </c>
      <c r="EQ29" s="31">
        <v>11893.710000000001</v>
      </c>
      <c r="ER29" s="24">
        <v>1164.31</v>
      </c>
      <c r="ES29" s="24">
        <v>1653.3399999999997</v>
      </c>
      <c r="ET29" s="24">
        <v>1251.4299999999998</v>
      </c>
      <c r="EU29" s="24">
        <v>1312.3799999999999</v>
      </c>
      <c r="EV29" s="24">
        <v>874.23000000000013</v>
      </c>
      <c r="EW29" s="24">
        <v>2085.1</v>
      </c>
      <c r="EX29" s="24">
        <v>1345.3500000000001</v>
      </c>
      <c r="EY29" s="24">
        <v>938.9</v>
      </c>
      <c r="EZ29" s="24">
        <v>2453.14</v>
      </c>
      <c r="FA29" s="24">
        <v>1859.5300000000002</v>
      </c>
      <c r="FB29" s="24">
        <v>1118.25</v>
      </c>
      <c r="FC29" s="24">
        <v>1408.5500000000002</v>
      </c>
      <c r="FD29" s="24">
        <v>17464.509999999998</v>
      </c>
      <c r="FE29" s="24">
        <v>658.60000000000014</v>
      </c>
      <c r="FF29" s="24">
        <v>1075.06</v>
      </c>
      <c r="FG29" s="24">
        <v>987.47</v>
      </c>
      <c r="FH29" s="24">
        <v>694.43000000000006</v>
      </c>
      <c r="FI29" s="24">
        <v>1046.3800000000001</v>
      </c>
      <c r="FJ29" s="24">
        <v>1756.8799999999999</v>
      </c>
      <c r="FK29" s="24">
        <v>1775.4599999999996</v>
      </c>
      <c r="FL29" s="24">
        <v>2676.37</v>
      </c>
      <c r="FM29" s="24">
        <v>1262.9500000000003</v>
      </c>
      <c r="FN29" s="24">
        <v>1483.8099999999997</v>
      </c>
      <c r="FO29" s="24">
        <v>1457.0900000000001</v>
      </c>
      <c r="FP29" s="24">
        <v>1947.6799999999994</v>
      </c>
      <c r="FQ29" s="24">
        <v>16822.18</v>
      </c>
      <c r="FR29" s="24">
        <v>710.11999999999989</v>
      </c>
      <c r="FS29" s="24">
        <v>811.47</v>
      </c>
      <c r="FT29" s="24">
        <v>753.41000000000031</v>
      </c>
      <c r="FU29" s="24">
        <v>928.74999999999989</v>
      </c>
      <c r="FV29" s="24">
        <v>1271.5499999999997</v>
      </c>
      <c r="FW29" s="24">
        <v>1571.9200000000003</v>
      </c>
      <c r="FX29" s="24">
        <v>1188.5599999999997</v>
      </c>
      <c r="FY29" s="24">
        <v>873.7700000000001</v>
      </c>
      <c r="FZ29" s="24">
        <v>1224.1800000000003</v>
      </c>
      <c r="GA29" s="24">
        <v>738.68000000000006</v>
      </c>
      <c r="GB29" s="24">
        <v>1342.4</v>
      </c>
      <c r="GC29" s="24">
        <v>1134.1399999999999</v>
      </c>
      <c r="GD29" s="24">
        <v>12548.949999999999</v>
      </c>
    </row>
    <row r="30" spans="2:186" outlineLevel="1" x14ac:dyDescent="0.35">
      <c r="B30" s="22" t="s">
        <v>51</v>
      </c>
      <c r="C30" s="22" t="s">
        <v>52</v>
      </c>
      <c r="D30" s="23" t="s">
        <v>19</v>
      </c>
      <c r="E30" s="31">
        <v>9969</v>
      </c>
      <c r="F30" s="31">
        <v>10830</v>
      </c>
      <c r="G30" s="31">
        <v>9233</v>
      </c>
      <c r="H30" s="31">
        <v>9519</v>
      </c>
      <c r="I30" s="31">
        <v>12456</v>
      </c>
      <c r="J30" s="31">
        <v>13237</v>
      </c>
      <c r="K30" s="31">
        <v>16506</v>
      </c>
      <c r="L30" s="31">
        <v>24503</v>
      </c>
      <c r="M30" s="31">
        <v>10537</v>
      </c>
      <c r="N30" s="31">
        <v>26240</v>
      </c>
      <c r="O30" s="31">
        <v>27111</v>
      </c>
      <c r="P30" s="31">
        <v>41401</v>
      </c>
      <c r="Q30" s="31">
        <v>211542</v>
      </c>
      <c r="R30" s="31">
        <v>26301.82</v>
      </c>
      <c r="S30" s="31">
        <v>18103.47</v>
      </c>
      <c r="T30" s="31">
        <v>9486.85</v>
      </c>
      <c r="U30" s="31">
        <v>8369.76</v>
      </c>
      <c r="V30" s="31">
        <v>13227.449999999999</v>
      </c>
      <c r="W30" s="31">
        <v>25224</v>
      </c>
      <c r="X30" s="31">
        <v>11440.28</v>
      </c>
      <c r="Y30" s="31">
        <v>42184.18</v>
      </c>
      <c r="Z30" s="31">
        <v>2703.93</v>
      </c>
      <c r="AA30" s="31">
        <v>40</v>
      </c>
      <c r="AB30" s="31">
        <v>7481</v>
      </c>
      <c r="AC30" s="31">
        <v>186</v>
      </c>
      <c r="AD30" s="31">
        <v>164748.74</v>
      </c>
      <c r="AE30" s="31">
        <v>55</v>
      </c>
      <c r="AF30" s="31"/>
      <c r="AG30" s="31">
        <v>26</v>
      </c>
      <c r="AH30" s="31">
        <v>28</v>
      </c>
      <c r="AI30" s="31">
        <v>130</v>
      </c>
      <c r="AJ30" s="31">
        <v>158</v>
      </c>
      <c r="AK30" s="31">
        <v>77</v>
      </c>
      <c r="AL30" s="31">
        <v>168</v>
      </c>
      <c r="AM30" s="31">
        <v>19</v>
      </c>
      <c r="AN30" s="31">
        <v>117</v>
      </c>
      <c r="AO30" s="31">
        <v>149</v>
      </c>
      <c r="AP30" s="31">
        <v>92</v>
      </c>
      <c r="AQ30" s="31">
        <v>1019</v>
      </c>
      <c r="AR30" s="31">
        <v>66</v>
      </c>
      <c r="AS30" s="31">
        <v>154</v>
      </c>
      <c r="AT30" s="31">
        <v>90</v>
      </c>
      <c r="AU30" s="31">
        <v>91</v>
      </c>
      <c r="AV30" s="31">
        <v>331</v>
      </c>
      <c r="AW30" s="31">
        <v>328</v>
      </c>
      <c r="AX30" s="31">
        <v>507</v>
      </c>
      <c r="AY30" s="31">
        <v>370</v>
      </c>
      <c r="AZ30" s="31">
        <v>266</v>
      </c>
      <c r="BA30" s="31">
        <v>241</v>
      </c>
      <c r="BB30" s="31">
        <v>318</v>
      </c>
      <c r="BC30" s="31">
        <v>287</v>
      </c>
      <c r="BD30" s="31">
        <v>3049</v>
      </c>
      <c r="BE30" s="31">
        <v>205</v>
      </c>
      <c r="BF30" s="31">
        <v>223</v>
      </c>
      <c r="BG30" s="31">
        <v>198</v>
      </c>
      <c r="BH30" s="31">
        <v>198</v>
      </c>
      <c r="BI30" s="31"/>
      <c r="BJ30" s="31"/>
      <c r="BK30" s="31">
        <v>60</v>
      </c>
      <c r="BL30" s="31">
        <v>60</v>
      </c>
      <c r="BM30" s="31">
        <v>40</v>
      </c>
      <c r="BN30" s="31">
        <v>56</v>
      </c>
      <c r="BO30" s="31">
        <v>4</v>
      </c>
      <c r="BP30" s="31">
        <v>60</v>
      </c>
      <c r="BQ30" s="31">
        <v>1104</v>
      </c>
      <c r="BR30" s="31">
        <v>94</v>
      </c>
      <c r="BS30" s="31">
        <v>35</v>
      </c>
      <c r="BT30" s="31"/>
      <c r="BU30" s="31"/>
      <c r="BV30" s="31"/>
      <c r="BW30" s="31"/>
      <c r="BX30" s="31">
        <v>24</v>
      </c>
      <c r="BY30" s="31">
        <v>67</v>
      </c>
      <c r="BZ30" s="31">
        <v>74</v>
      </c>
      <c r="CA30" s="31">
        <v>24</v>
      </c>
      <c r="CB30" s="31">
        <v>45</v>
      </c>
      <c r="CC30" s="31">
        <v>35</v>
      </c>
      <c r="CD30" s="31">
        <v>398</v>
      </c>
      <c r="CE30" s="31"/>
      <c r="CF30" s="31"/>
      <c r="CG30" s="31"/>
      <c r="CH30" s="31"/>
      <c r="CI30" s="31">
        <v>15</v>
      </c>
      <c r="CJ30" s="31"/>
      <c r="CK30" s="31">
        <v>15</v>
      </c>
      <c r="CL30" s="31">
        <v>55</v>
      </c>
      <c r="CM30" s="31"/>
      <c r="CN30" s="31"/>
      <c r="CO30" s="31"/>
      <c r="CP30" s="31"/>
      <c r="CQ30" s="31">
        <v>85</v>
      </c>
      <c r="CR30" s="31"/>
      <c r="CS30" s="31"/>
      <c r="CT30" s="31">
        <v>27</v>
      </c>
      <c r="CU30" s="31"/>
      <c r="CV30" s="31">
        <v>60</v>
      </c>
      <c r="CW30" s="31">
        <v>25</v>
      </c>
      <c r="CX30" s="31">
        <v>90</v>
      </c>
      <c r="CY30" s="31"/>
      <c r="CZ30" s="31">
        <v>30</v>
      </c>
      <c r="DA30" s="31">
        <v>50</v>
      </c>
      <c r="DB30" s="31">
        <v>82</v>
      </c>
      <c r="DC30" s="31"/>
      <c r="DD30" s="31">
        <v>364</v>
      </c>
      <c r="DE30" s="31">
        <v>108</v>
      </c>
      <c r="DF30" s="31"/>
      <c r="DG30" s="31"/>
      <c r="DH30" s="31"/>
      <c r="DI30" s="31">
        <v>36</v>
      </c>
      <c r="DJ30" s="31"/>
      <c r="DK30" s="31"/>
      <c r="DL30" s="31"/>
      <c r="DM30" s="31"/>
      <c r="DN30" s="31">
        <v>41</v>
      </c>
      <c r="DO30" s="31">
        <v>29</v>
      </c>
      <c r="DP30" s="31"/>
      <c r="DQ30" s="31">
        <v>214</v>
      </c>
      <c r="DR30" s="31">
        <v>24</v>
      </c>
      <c r="DS30" s="31">
        <v>0</v>
      </c>
      <c r="DT30" s="31">
        <v>0</v>
      </c>
      <c r="DU30" s="31">
        <v>0</v>
      </c>
      <c r="DV30" s="31">
        <v>0</v>
      </c>
      <c r="DW30" s="31">
        <v>0</v>
      </c>
      <c r="DX30" s="31">
        <v>0</v>
      </c>
      <c r="DY30" s="31">
        <v>0</v>
      </c>
      <c r="DZ30" s="31">
        <v>0</v>
      </c>
      <c r="EA30" s="31">
        <v>0</v>
      </c>
      <c r="EB30" s="31">
        <v>0</v>
      </c>
      <c r="EC30" s="31">
        <v>55</v>
      </c>
      <c r="ED30" s="31">
        <v>79</v>
      </c>
      <c r="EE30" s="31">
        <v>30</v>
      </c>
      <c r="EF30" s="31"/>
      <c r="EG30" s="31"/>
      <c r="EH30" s="31"/>
      <c r="EI30" s="31">
        <v>50</v>
      </c>
      <c r="EJ30" s="31">
        <v>51</v>
      </c>
      <c r="EK30" s="31">
        <v>150</v>
      </c>
      <c r="EL30" s="31">
        <v>86</v>
      </c>
      <c r="EM30" s="31">
        <v>116</v>
      </c>
      <c r="EN30" s="31">
        <v>92</v>
      </c>
      <c r="EO30" s="31">
        <v>90</v>
      </c>
      <c r="EP30" s="31">
        <v>90</v>
      </c>
      <c r="EQ30" s="31">
        <v>755</v>
      </c>
      <c r="ER30" s="24">
        <v>60</v>
      </c>
      <c r="ES30" s="24">
        <v>90</v>
      </c>
      <c r="ET30" s="24">
        <v>120</v>
      </c>
      <c r="EU30" s="24">
        <v>30</v>
      </c>
      <c r="EV30" s="24">
        <v>30</v>
      </c>
      <c r="EW30" s="24">
        <v>60</v>
      </c>
      <c r="EX30" s="24">
        <v>120</v>
      </c>
      <c r="EY30" s="24">
        <v>300</v>
      </c>
      <c r="EZ30" s="24">
        <v>80</v>
      </c>
      <c r="FA30" s="24">
        <v>321</v>
      </c>
      <c r="FB30" s="24">
        <v>2618</v>
      </c>
      <c r="FC30" s="24">
        <v>422</v>
      </c>
      <c r="FD30" s="24">
        <v>4251</v>
      </c>
      <c r="FE30" s="24">
        <v>230</v>
      </c>
      <c r="FF30" s="24">
        <v>59</v>
      </c>
      <c r="FG30" s="24"/>
      <c r="FH30" s="24"/>
      <c r="FI30" s="24">
        <v>265</v>
      </c>
      <c r="FJ30" s="24">
        <v>311</v>
      </c>
      <c r="FK30" s="24">
        <v>395</v>
      </c>
      <c r="FL30" s="24"/>
      <c r="FM30" s="24"/>
      <c r="FN30" s="24"/>
      <c r="FO30" s="24"/>
      <c r="FP30" s="24"/>
      <c r="FQ30" s="24">
        <v>1260</v>
      </c>
      <c r="FR30" s="24"/>
      <c r="FS30" s="24"/>
      <c r="FT30" s="24"/>
      <c r="FU30" s="24"/>
      <c r="FV30" s="24"/>
      <c r="FW30" s="24"/>
      <c r="FX30" s="24"/>
      <c r="FY30" s="24"/>
      <c r="FZ30" s="24"/>
      <c r="GA30" s="24"/>
      <c r="GB30" s="24"/>
      <c r="GC30" s="24"/>
      <c r="GD30" s="24">
        <v>0</v>
      </c>
    </row>
    <row r="31" spans="2:186" outlineLevel="1" x14ac:dyDescent="0.35">
      <c r="B31" s="22" t="s">
        <v>53</v>
      </c>
      <c r="C31" s="22" t="s">
        <v>45</v>
      </c>
      <c r="D31" s="23" t="s">
        <v>33</v>
      </c>
      <c r="E31" s="24">
        <v>877.78000000000009</v>
      </c>
      <c r="F31" s="24">
        <v>202.7</v>
      </c>
      <c r="G31" s="24">
        <v>112.18</v>
      </c>
      <c r="H31" s="24">
        <v>210.94</v>
      </c>
      <c r="I31" s="24">
        <v>861.59999999999991</v>
      </c>
      <c r="J31" s="24">
        <v>566.96</v>
      </c>
      <c r="K31" s="24">
        <v>1872</v>
      </c>
      <c r="L31" s="24">
        <v>37.5</v>
      </c>
      <c r="M31" s="24">
        <v>88</v>
      </c>
      <c r="N31" s="24">
        <v>492</v>
      </c>
      <c r="O31" s="24">
        <v>598</v>
      </c>
      <c r="P31" s="24">
        <v>188</v>
      </c>
      <c r="Q31" s="24">
        <v>6107.66</v>
      </c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>
        <v>0</v>
      </c>
      <c r="AE31" s="24">
        <v>451.61599999999999</v>
      </c>
      <c r="AF31" s="24">
        <v>396.13872000000003</v>
      </c>
      <c r="AG31" s="24">
        <v>752.01245999999981</v>
      </c>
      <c r="AH31" s="24">
        <v>543.37080000000003</v>
      </c>
      <c r="AI31" s="24">
        <v>543.31260987999997</v>
      </c>
      <c r="AJ31" s="24">
        <v>809.31889999999999</v>
      </c>
      <c r="AK31" s="24">
        <v>404.27801414799995</v>
      </c>
      <c r="AL31" s="24">
        <v>474.8161499900001</v>
      </c>
      <c r="AM31" s="24">
        <v>408.02475999999996</v>
      </c>
      <c r="AN31" s="24">
        <v>75.179992740000003</v>
      </c>
      <c r="AO31" s="24">
        <v>73.237980000000007</v>
      </c>
      <c r="AP31" s="24">
        <v>483.48175856</v>
      </c>
      <c r="AQ31" s="24">
        <v>5414.7881453179998</v>
      </c>
      <c r="AR31" s="24">
        <v>394.48966999999999</v>
      </c>
      <c r="AS31" s="24">
        <v>338.88261000000006</v>
      </c>
      <c r="AT31" s="24">
        <v>74.407000000000011</v>
      </c>
      <c r="AU31" s="24">
        <v>69.067999999999998</v>
      </c>
      <c r="AV31" s="24">
        <v>142.56100000000001</v>
      </c>
      <c r="AW31" s="24">
        <v>934.42270210000015</v>
      </c>
      <c r="AX31" s="24">
        <v>1096.549</v>
      </c>
      <c r="AY31" s="24">
        <v>981.39100000000008</v>
      </c>
      <c r="AZ31" s="24">
        <v>435.95863636363646</v>
      </c>
      <c r="BA31" s="24"/>
      <c r="BB31" s="24"/>
      <c r="BC31" s="24"/>
      <c r="BD31" s="24">
        <v>4467.7296184636371</v>
      </c>
      <c r="BE31" s="24">
        <v>621.43654727272735</v>
      </c>
      <c r="BF31" s="24">
        <v>76.182519999999982</v>
      </c>
      <c r="BG31" s="24"/>
      <c r="BH31" s="24"/>
      <c r="BI31" s="24">
        <v>479.76279999999997</v>
      </c>
      <c r="BJ31" s="24">
        <v>994.42179999999996</v>
      </c>
      <c r="BK31" s="24">
        <v>776.93737999999985</v>
      </c>
      <c r="BL31" s="24">
        <v>1984.1985400000001</v>
      </c>
      <c r="BM31" s="24"/>
      <c r="BN31" s="24"/>
      <c r="BO31" s="24"/>
      <c r="BP31" s="24"/>
      <c r="BQ31" s="24">
        <v>4932.9395872727273</v>
      </c>
      <c r="BR31" s="24">
        <v>658.84</v>
      </c>
      <c r="BS31" s="24">
        <v>76.08</v>
      </c>
      <c r="BT31" s="24">
        <v>193.88</v>
      </c>
      <c r="BU31" s="24">
        <v>600.01</v>
      </c>
      <c r="BV31" s="24">
        <v>281.77000000000004</v>
      </c>
      <c r="BW31" s="24">
        <v>410.18</v>
      </c>
      <c r="BX31" s="24"/>
      <c r="BY31" s="24"/>
      <c r="BZ31" s="24"/>
      <c r="CA31" s="24"/>
      <c r="CB31" s="24"/>
      <c r="CC31" s="24"/>
      <c r="CD31" s="24">
        <v>2220.7599999999998</v>
      </c>
      <c r="CE31" s="31"/>
      <c r="CF31" s="31"/>
      <c r="CG31" s="31"/>
      <c r="CH31" s="31"/>
      <c r="CI31" s="31"/>
      <c r="CJ31" s="31"/>
      <c r="CK31" s="31"/>
      <c r="CL31" s="31"/>
      <c r="CM31" s="31"/>
      <c r="CN31" s="31"/>
      <c r="CO31" s="31"/>
      <c r="CP31" s="31"/>
      <c r="CQ31" s="24">
        <v>0</v>
      </c>
      <c r="CR31" s="31"/>
      <c r="CS31" s="31"/>
      <c r="CT31" s="31"/>
      <c r="CU31" s="31"/>
      <c r="CV31" s="31"/>
      <c r="CW31" s="31"/>
      <c r="CX31" s="31"/>
      <c r="CY31" s="31"/>
      <c r="CZ31" s="31"/>
      <c r="DA31" s="31"/>
      <c r="DB31" s="31"/>
      <c r="DC31" s="31"/>
      <c r="DD31" s="24">
        <v>0</v>
      </c>
      <c r="DE31" s="24"/>
      <c r="DF31" s="24"/>
      <c r="DG31" s="24"/>
      <c r="DH31" s="24"/>
      <c r="DI31" s="24"/>
      <c r="DJ31" s="24"/>
      <c r="DK31" s="24"/>
      <c r="DL31" s="24"/>
      <c r="DM31" s="24"/>
      <c r="DN31" s="24"/>
      <c r="DO31" s="24"/>
      <c r="DP31" s="24"/>
      <c r="DQ31" s="24">
        <v>0</v>
      </c>
      <c r="DR31" s="24"/>
      <c r="DS31" s="24"/>
      <c r="DT31" s="24"/>
      <c r="DU31" s="24"/>
      <c r="DV31" s="24"/>
      <c r="DW31" s="24"/>
      <c r="DX31" s="24"/>
      <c r="DY31" s="24"/>
      <c r="DZ31" s="24"/>
      <c r="EA31" s="24"/>
      <c r="EB31" s="24"/>
      <c r="EC31" s="24"/>
      <c r="ED31" s="24">
        <v>0</v>
      </c>
      <c r="EE31" s="24"/>
      <c r="EF31" s="24"/>
      <c r="EG31" s="24"/>
      <c r="EH31" s="24"/>
      <c r="EI31" s="24"/>
      <c r="EJ31" s="24"/>
      <c r="EK31" s="24"/>
      <c r="EL31" s="24"/>
      <c r="EM31" s="24"/>
      <c r="EN31" s="24"/>
      <c r="EO31" s="24"/>
      <c r="EP31" s="24"/>
      <c r="EQ31" s="24">
        <v>0</v>
      </c>
      <c r="ER31" s="24"/>
      <c r="ES31" s="24"/>
      <c r="ET31" s="24"/>
      <c r="EU31" s="24"/>
      <c r="EV31" s="24"/>
      <c r="EW31" s="24"/>
      <c r="EX31" s="24"/>
      <c r="EY31" s="24"/>
      <c r="EZ31" s="24"/>
      <c r="FA31" s="24"/>
      <c r="FB31" s="24"/>
      <c r="FC31" s="24"/>
      <c r="FD31" s="24">
        <v>0</v>
      </c>
      <c r="FE31" s="24"/>
      <c r="FF31" s="24"/>
      <c r="FG31" s="24"/>
      <c r="FH31" s="24"/>
      <c r="FI31" s="24"/>
      <c r="FJ31" s="24"/>
      <c r="FK31" s="24"/>
      <c r="FL31" s="24"/>
      <c r="FM31" s="24"/>
      <c r="FN31" s="24"/>
      <c r="FO31" s="24"/>
      <c r="FP31" s="24"/>
      <c r="FQ31" s="24">
        <v>0</v>
      </c>
      <c r="FR31" s="24"/>
      <c r="FS31" s="24"/>
      <c r="FT31" s="24"/>
      <c r="FU31" s="24"/>
      <c r="FV31" s="24"/>
      <c r="FW31" s="24"/>
      <c r="FX31" s="24"/>
      <c r="FY31" s="24"/>
      <c r="FZ31" s="24"/>
      <c r="GA31" s="24"/>
      <c r="GB31" s="24"/>
      <c r="GC31" s="24"/>
      <c r="GD31" s="24">
        <v>0</v>
      </c>
    </row>
    <row r="32" spans="2:186" outlineLevel="1" x14ac:dyDescent="0.35">
      <c r="B32" s="32" t="s">
        <v>54</v>
      </c>
      <c r="C32" s="22" t="s">
        <v>45</v>
      </c>
      <c r="D32" s="23" t="s">
        <v>33</v>
      </c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>
        <v>0</v>
      </c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>
        <v>0</v>
      </c>
      <c r="AE32" s="24">
        <v>361.90024999999997</v>
      </c>
      <c r="AF32" s="24">
        <v>326.18664999999987</v>
      </c>
      <c r="AG32" s="24">
        <v>95.933349999999976</v>
      </c>
      <c r="AH32" s="24">
        <v>60.222000000000001</v>
      </c>
      <c r="AI32" s="24">
        <v>69.109000000000009</v>
      </c>
      <c r="AJ32" s="24">
        <v>115.39800000000001</v>
      </c>
      <c r="AK32" s="24">
        <v>372.12523999999991</v>
      </c>
      <c r="AL32" s="24">
        <v>149.97800000000001</v>
      </c>
      <c r="AM32" s="24">
        <v>758.60639296790214</v>
      </c>
      <c r="AN32" s="24">
        <v>419.55776984999989</v>
      </c>
      <c r="AO32" s="24">
        <v>480.12973686000021</v>
      </c>
      <c r="AP32" s="24">
        <v>884.38638995999918</v>
      </c>
      <c r="AQ32" s="24">
        <v>4093.5327796379011</v>
      </c>
      <c r="AR32" s="24">
        <v>469.75935307999998</v>
      </c>
      <c r="AS32" s="24">
        <v>224.14399996999992</v>
      </c>
      <c r="AT32" s="24">
        <v>663.84166477000008</v>
      </c>
      <c r="AU32" s="24">
        <v>129.79150000000001</v>
      </c>
      <c r="AV32" s="24">
        <v>644.15177740000001</v>
      </c>
      <c r="AW32" s="24">
        <v>102.51433205999993</v>
      </c>
      <c r="AX32" s="24">
        <v>161.78824999999998</v>
      </c>
      <c r="AY32" s="24">
        <v>1045.748</v>
      </c>
      <c r="AZ32" s="24">
        <v>250.11350000000002</v>
      </c>
      <c r="BA32" s="24">
        <v>1072.5500000000002</v>
      </c>
      <c r="BB32" s="24">
        <v>1801.6115</v>
      </c>
      <c r="BC32" s="24">
        <v>1172.52469999</v>
      </c>
      <c r="BD32" s="24">
        <v>7738.5385772700001</v>
      </c>
      <c r="BE32" s="24">
        <v>1142.590983181818</v>
      </c>
      <c r="BF32" s="24">
        <v>699.749909090909</v>
      </c>
      <c r="BG32" s="24"/>
      <c r="BH32" s="24">
        <v>168.11649999999997</v>
      </c>
      <c r="BI32" s="24">
        <v>833.47501182909093</v>
      </c>
      <c r="BJ32" s="24">
        <v>438.77800000000002</v>
      </c>
      <c r="BK32" s="24">
        <v>1198.7685399899999</v>
      </c>
      <c r="BL32" s="24"/>
      <c r="BM32" s="24"/>
      <c r="BN32" s="24"/>
      <c r="BO32" s="24"/>
      <c r="BP32" s="24"/>
      <c r="BQ32" s="24">
        <v>4481.4789440918184</v>
      </c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>
        <v>0</v>
      </c>
      <c r="CE32" s="31"/>
      <c r="CF32" s="31"/>
      <c r="CG32" s="31"/>
      <c r="CH32" s="31"/>
      <c r="CI32" s="31"/>
      <c r="CJ32" s="31"/>
      <c r="CK32" s="31"/>
      <c r="CL32" s="31"/>
      <c r="CM32" s="31"/>
      <c r="CN32" s="31"/>
      <c r="CO32" s="31"/>
      <c r="CP32" s="31"/>
      <c r="CQ32" s="24">
        <v>0</v>
      </c>
      <c r="CR32" s="31"/>
      <c r="CS32" s="31"/>
      <c r="CT32" s="31"/>
      <c r="CU32" s="31"/>
      <c r="CV32" s="31"/>
      <c r="CW32" s="31"/>
      <c r="CX32" s="31"/>
      <c r="CY32" s="31"/>
      <c r="CZ32" s="31"/>
      <c r="DA32" s="31"/>
      <c r="DB32" s="31"/>
      <c r="DC32" s="31"/>
      <c r="DD32" s="24">
        <v>0</v>
      </c>
      <c r="DE32" s="24"/>
      <c r="DF32" s="24"/>
      <c r="DG32" s="24"/>
      <c r="DH32" s="24"/>
      <c r="DI32" s="24"/>
      <c r="DJ32" s="24"/>
      <c r="DK32" s="24"/>
      <c r="DL32" s="24"/>
      <c r="DM32" s="24"/>
      <c r="DN32" s="24"/>
      <c r="DO32" s="24"/>
      <c r="DP32" s="24"/>
      <c r="DQ32" s="24">
        <v>0</v>
      </c>
      <c r="DR32" s="24"/>
      <c r="DS32" s="24"/>
      <c r="DT32" s="24"/>
      <c r="DU32" s="24"/>
      <c r="DV32" s="24"/>
      <c r="DW32" s="24"/>
      <c r="DX32" s="24"/>
      <c r="DY32" s="24"/>
      <c r="DZ32" s="24"/>
      <c r="EA32" s="24"/>
      <c r="EB32" s="24"/>
      <c r="EC32" s="24"/>
      <c r="ED32" s="24">
        <v>0</v>
      </c>
      <c r="EE32" s="24"/>
      <c r="EF32" s="24"/>
      <c r="EG32" s="24"/>
      <c r="EH32" s="24"/>
      <c r="EI32" s="24"/>
      <c r="EJ32" s="24"/>
      <c r="EK32" s="24"/>
      <c r="EL32" s="24"/>
      <c r="EM32" s="24"/>
      <c r="EN32" s="24"/>
      <c r="EO32" s="24"/>
      <c r="EP32" s="24"/>
      <c r="EQ32" s="24">
        <v>0</v>
      </c>
      <c r="ER32" s="24"/>
      <c r="ES32" s="24"/>
      <c r="ET32" s="24"/>
      <c r="EU32" s="24"/>
      <c r="EV32" s="24"/>
      <c r="EW32" s="24"/>
      <c r="EX32" s="24"/>
      <c r="EY32" s="24"/>
      <c r="EZ32" s="24"/>
      <c r="FA32" s="24"/>
      <c r="FB32" s="24"/>
      <c r="FC32" s="24"/>
      <c r="FD32" s="24">
        <v>0</v>
      </c>
      <c r="FE32" s="24"/>
      <c r="FF32" s="24"/>
      <c r="FG32" s="24"/>
      <c r="FH32" s="24"/>
      <c r="FI32" s="24"/>
      <c r="FJ32" s="24"/>
      <c r="FK32" s="24"/>
      <c r="FL32" s="24"/>
      <c r="FM32" s="24"/>
      <c r="FN32" s="24"/>
      <c r="FO32" s="24"/>
      <c r="FP32" s="24"/>
      <c r="FQ32" s="24">
        <v>0</v>
      </c>
      <c r="FR32" s="24"/>
      <c r="FS32" s="24"/>
      <c r="FT32" s="24"/>
      <c r="FU32" s="24"/>
      <c r="FV32" s="24"/>
      <c r="FW32" s="24"/>
      <c r="FX32" s="24"/>
      <c r="FY32" s="24"/>
      <c r="FZ32" s="24"/>
      <c r="GA32" s="24"/>
      <c r="GB32" s="24"/>
      <c r="GC32" s="24"/>
      <c r="GD32" s="24">
        <v>0</v>
      </c>
    </row>
    <row r="33" spans="2:186" ht="17.25" customHeight="1" outlineLevel="1" x14ac:dyDescent="0.35">
      <c r="B33" s="22" t="s">
        <v>55</v>
      </c>
      <c r="C33" s="33" t="s">
        <v>45</v>
      </c>
      <c r="D33" s="23" t="s">
        <v>33</v>
      </c>
      <c r="E33" s="24">
        <v>212.24</v>
      </c>
      <c r="F33" s="24">
        <v>5526.5199999999995</v>
      </c>
      <c r="G33" s="24">
        <v>58320.7</v>
      </c>
      <c r="H33" s="24">
        <v>1016.12</v>
      </c>
      <c r="I33" s="24">
        <v>4726.74</v>
      </c>
      <c r="J33" s="24">
        <v>1838.7200000000003</v>
      </c>
      <c r="K33" s="24">
        <v>1034.6400000000001</v>
      </c>
      <c r="L33" s="24">
        <v>709.81999999999994</v>
      </c>
      <c r="M33" s="24">
        <v>1471.8400000000001</v>
      </c>
      <c r="N33" s="24">
        <v>1306.28</v>
      </c>
      <c r="O33" s="24">
        <v>7282.3099999999995</v>
      </c>
      <c r="P33" s="24">
        <v>1313.2299999999998</v>
      </c>
      <c r="Q33" s="24">
        <v>84759.16</v>
      </c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>
        <v>0</v>
      </c>
      <c r="AE33" s="24">
        <v>1657.4680700000004</v>
      </c>
      <c r="AF33" s="24">
        <v>1201.1462700000002</v>
      </c>
      <c r="AG33" s="24">
        <v>809.86869966000017</v>
      </c>
      <c r="AH33" s="24">
        <v>800.61161888000004</v>
      </c>
      <c r="AI33" s="24">
        <v>1295.3547599900003</v>
      </c>
      <c r="AJ33" s="24">
        <v>1132.3237300000003</v>
      </c>
      <c r="AK33" s="24">
        <v>4042.9896377599998</v>
      </c>
      <c r="AL33" s="24">
        <v>1455.9164904300003</v>
      </c>
      <c r="AM33" s="24">
        <v>1362.3770308600001</v>
      </c>
      <c r="AN33" s="24">
        <v>1550.8938207000003</v>
      </c>
      <c r="AO33" s="24">
        <v>671.39790000000016</v>
      </c>
      <c r="AP33" s="24">
        <v>817.09699999999975</v>
      </c>
      <c r="AQ33" s="24">
        <v>16797.445028280003</v>
      </c>
      <c r="AR33" s="24">
        <v>1385.14302</v>
      </c>
      <c r="AS33" s="24">
        <v>589.25486174000014</v>
      </c>
      <c r="AT33" s="24">
        <v>848.84700585000007</v>
      </c>
      <c r="AU33" s="24">
        <v>1236.7414299699999</v>
      </c>
      <c r="AV33" s="24">
        <v>1526.5457679700003</v>
      </c>
      <c r="AW33" s="24">
        <v>2171.3151236699996</v>
      </c>
      <c r="AX33" s="24">
        <v>2110.7892689999999</v>
      </c>
      <c r="AY33" s="24">
        <v>690.45100000000002</v>
      </c>
      <c r="AZ33" s="24">
        <v>2086.8685900000005</v>
      </c>
      <c r="BA33" s="24"/>
      <c r="BB33" s="24"/>
      <c r="BC33" s="24"/>
      <c r="BD33" s="24">
        <v>12645.956068199999</v>
      </c>
      <c r="BE33" s="24">
        <v>855.01072000000011</v>
      </c>
      <c r="BF33" s="24">
        <v>1799.0473785500003</v>
      </c>
      <c r="BG33" s="24">
        <v>2478.4331366992269</v>
      </c>
      <c r="BH33" s="24">
        <v>3775.0871907599994</v>
      </c>
      <c r="BI33" s="24">
        <v>2952.5874784500002</v>
      </c>
      <c r="BJ33" s="24">
        <v>4112.540149350235</v>
      </c>
      <c r="BK33" s="24">
        <v>1990.7099999999998</v>
      </c>
      <c r="BL33" s="24">
        <v>2345.1928422264846</v>
      </c>
      <c r="BM33" s="24"/>
      <c r="BN33" s="24"/>
      <c r="BO33" s="24"/>
      <c r="BP33" s="24"/>
      <c r="BQ33" s="24">
        <v>20308.608896035948</v>
      </c>
      <c r="BR33" s="24">
        <v>2992.8413320000004</v>
      </c>
      <c r="BS33" s="24">
        <v>1891.65</v>
      </c>
      <c r="BT33" s="24">
        <v>1925.3400000000001</v>
      </c>
      <c r="BU33" s="24">
        <v>1576.8</v>
      </c>
      <c r="BV33" s="24">
        <v>897.0200000000001</v>
      </c>
      <c r="BW33" s="24">
        <v>758.13599999999997</v>
      </c>
      <c r="BX33" s="24"/>
      <c r="BY33" s="24"/>
      <c r="BZ33" s="24"/>
      <c r="CA33" s="24"/>
      <c r="CB33" s="24"/>
      <c r="CC33" s="24"/>
      <c r="CD33" s="24">
        <v>10041.787332000002</v>
      </c>
      <c r="CE33" s="31"/>
      <c r="CF33" s="31"/>
      <c r="CG33" s="31"/>
      <c r="CH33" s="31"/>
      <c r="CI33" s="31"/>
      <c r="CJ33" s="31"/>
      <c r="CK33" s="31"/>
      <c r="CL33" s="31"/>
      <c r="CM33" s="31"/>
      <c r="CN33" s="31"/>
      <c r="CO33" s="31"/>
      <c r="CP33" s="31"/>
      <c r="CQ33" s="24">
        <v>0</v>
      </c>
      <c r="CR33" s="31"/>
      <c r="CS33" s="31"/>
      <c r="CT33" s="31"/>
      <c r="CU33" s="31"/>
      <c r="CV33" s="31"/>
      <c r="CW33" s="31"/>
      <c r="CX33" s="31"/>
      <c r="CY33" s="31"/>
      <c r="CZ33" s="31"/>
      <c r="DA33" s="31"/>
      <c r="DB33" s="31"/>
      <c r="DC33" s="31"/>
      <c r="DD33" s="24">
        <v>0</v>
      </c>
      <c r="DE33" s="24"/>
      <c r="DF33" s="24"/>
      <c r="DG33" s="24"/>
      <c r="DH33" s="24"/>
      <c r="DI33" s="24"/>
      <c r="DJ33" s="24"/>
      <c r="DK33" s="24"/>
      <c r="DL33" s="24"/>
      <c r="DM33" s="24"/>
      <c r="DN33" s="24"/>
      <c r="DO33" s="24"/>
      <c r="DP33" s="24"/>
      <c r="DQ33" s="24">
        <v>0</v>
      </c>
      <c r="DR33" s="24"/>
      <c r="DS33" s="24"/>
      <c r="DT33" s="24"/>
      <c r="DU33" s="24"/>
      <c r="DV33" s="24"/>
      <c r="DW33" s="24"/>
      <c r="DX33" s="24"/>
      <c r="DY33" s="24"/>
      <c r="DZ33" s="24"/>
      <c r="EA33" s="24"/>
      <c r="EB33" s="24"/>
      <c r="EC33" s="24"/>
      <c r="ED33" s="24">
        <v>0</v>
      </c>
      <c r="EE33" s="24"/>
      <c r="EF33" s="24"/>
      <c r="EG33" s="24"/>
      <c r="EH33" s="24"/>
      <c r="EI33" s="24"/>
      <c r="EJ33" s="24"/>
      <c r="EK33" s="24"/>
      <c r="EL33" s="24"/>
      <c r="EM33" s="24"/>
      <c r="EN33" s="24"/>
      <c r="EO33" s="24"/>
      <c r="EP33" s="24"/>
      <c r="EQ33" s="24">
        <v>0</v>
      </c>
      <c r="ER33" s="24"/>
      <c r="ES33" s="24"/>
      <c r="ET33" s="24"/>
      <c r="EU33" s="24"/>
      <c r="EV33" s="24"/>
      <c r="EW33" s="24"/>
      <c r="EX33" s="24"/>
      <c r="EY33" s="24"/>
      <c r="EZ33" s="24"/>
      <c r="FA33" s="24"/>
      <c r="FB33" s="24"/>
      <c r="FC33" s="24"/>
      <c r="FD33" s="24">
        <v>0</v>
      </c>
      <c r="FE33" s="24"/>
      <c r="FF33" s="24"/>
      <c r="FG33" s="24"/>
      <c r="FH33" s="24"/>
      <c r="FI33" s="24"/>
      <c r="FJ33" s="24"/>
      <c r="FK33" s="24"/>
      <c r="FL33" s="24"/>
      <c r="FM33" s="24"/>
      <c r="FN33" s="24"/>
      <c r="FO33" s="24"/>
      <c r="FP33" s="24"/>
      <c r="FQ33" s="24">
        <v>0</v>
      </c>
      <c r="FR33" s="24"/>
      <c r="FS33" s="24"/>
      <c r="FT33" s="24"/>
      <c r="FU33" s="24"/>
      <c r="FV33" s="24"/>
      <c r="FW33" s="24"/>
      <c r="FX33" s="24"/>
      <c r="FY33" s="24"/>
      <c r="FZ33" s="24"/>
      <c r="GA33" s="24"/>
      <c r="GB33" s="24"/>
      <c r="GC33" s="24"/>
      <c r="GD33" s="24">
        <v>0</v>
      </c>
    </row>
    <row r="34" spans="2:186" ht="13.5" customHeight="1" outlineLevel="1" x14ac:dyDescent="0.35">
      <c r="B34" s="22" t="s">
        <v>56</v>
      </c>
      <c r="C34" s="27" t="s">
        <v>45</v>
      </c>
      <c r="D34" s="35" t="s">
        <v>33</v>
      </c>
      <c r="E34" s="30">
        <v>1256.194</v>
      </c>
      <c r="F34" s="30">
        <v>1662.26</v>
      </c>
      <c r="G34" s="30">
        <v>1390.51</v>
      </c>
      <c r="H34" s="30">
        <v>1218.68</v>
      </c>
      <c r="I34" s="30">
        <v>2103.29</v>
      </c>
      <c r="J34" s="30">
        <v>1808.84</v>
      </c>
      <c r="K34" s="30">
        <v>1527.3</v>
      </c>
      <c r="L34" s="30">
        <v>1402.94</v>
      </c>
      <c r="M34" s="30">
        <v>1607.27</v>
      </c>
      <c r="N34" s="30">
        <v>1573.75</v>
      </c>
      <c r="O34" s="30">
        <v>3121.53</v>
      </c>
      <c r="P34" s="30">
        <v>2980.48</v>
      </c>
      <c r="Q34" s="30">
        <v>21653.043999999998</v>
      </c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30">
        <v>0</v>
      </c>
      <c r="AE34" s="30">
        <v>9882.5</v>
      </c>
      <c r="AF34" s="30">
        <v>6812.44</v>
      </c>
      <c r="AG34" s="30">
        <v>10794.62</v>
      </c>
      <c r="AH34" s="30">
        <v>6895.58</v>
      </c>
      <c r="AI34" s="30">
        <v>5566.44</v>
      </c>
      <c r="AJ34" s="30">
        <v>7353.6</v>
      </c>
      <c r="AK34" s="30">
        <v>6210.82</v>
      </c>
      <c r="AL34" s="30">
        <v>5807.08</v>
      </c>
      <c r="AM34" s="30">
        <v>7117.68</v>
      </c>
      <c r="AN34" s="30">
        <v>5454.76</v>
      </c>
      <c r="AO34" s="30">
        <v>5285.88</v>
      </c>
      <c r="AP34" s="30">
        <v>6031.44</v>
      </c>
      <c r="AQ34" s="30">
        <v>83212.840000000011</v>
      </c>
      <c r="AR34" s="30">
        <v>7791.58</v>
      </c>
      <c r="AS34" s="30">
        <v>8146.98</v>
      </c>
      <c r="AT34" s="30">
        <v>11132.34</v>
      </c>
      <c r="AU34" s="30">
        <v>8243.64</v>
      </c>
      <c r="AV34" s="30">
        <v>2860.5</v>
      </c>
      <c r="AW34" s="30">
        <v>1991.79</v>
      </c>
      <c r="AX34" s="30">
        <v>4111.57</v>
      </c>
      <c r="AY34" s="30">
        <v>741.88</v>
      </c>
      <c r="AZ34" s="30">
        <v>1127.31</v>
      </c>
      <c r="BA34" s="30"/>
      <c r="BB34" s="30"/>
      <c r="BC34" s="30"/>
      <c r="BD34" s="30">
        <v>46147.59</v>
      </c>
      <c r="BE34" s="30">
        <v>1463.6</v>
      </c>
      <c r="BF34" s="30">
        <v>994.57</v>
      </c>
      <c r="BG34" s="30">
        <v>2916.89</v>
      </c>
      <c r="BH34" s="30">
        <v>1491.11</v>
      </c>
      <c r="BI34" s="30">
        <v>2053.64</v>
      </c>
      <c r="BJ34" s="30">
        <v>829.04</v>
      </c>
      <c r="BK34" s="30">
        <v>645.38</v>
      </c>
      <c r="BL34" s="30">
        <v>548.72</v>
      </c>
      <c r="BM34" s="30"/>
      <c r="BN34" s="30"/>
      <c r="BO34" s="30"/>
      <c r="BP34" s="30"/>
      <c r="BQ34" s="30">
        <v>10942.949999999997</v>
      </c>
      <c r="BR34" s="30">
        <v>1720.0900000000001</v>
      </c>
      <c r="BS34" s="30">
        <v>1524.8000000000002</v>
      </c>
      <c r="BT34" s="30">
        <v>1099.8799999999999</v>
      </c>
      <c r="BU34" s="30">
        <v>425.52000000000004</v>
      </c>
      <c r="BV34" s="30">
        <v>813.99000000000012</v>
      </c>
      <c r="BW34" s="30">
        <v>926.0200000000001</v>
      </c>
      <c r="BX34" s="30">
        <v>516.28449999999998</v>
      </c>
      <c r="BY34" s="30">
        <v>766.64630000000011</v>
      </c>
      <c r="BZ34" s="30">
        <v>786.81384994000007</v>
      </c>
      <c r="CA34" s="30">
        <v>903.44482783000001</v>
      </c>
      <c r="CB34" s="30">
        <v>611.70745887999988</v>
      </c>
      <c r="CC34" s="30"/>
      <c r="CD34" s="30">
        <v>10095.196936650002</v>
      </c>
      <c r="CE34" s="31"/>
      <c r="CF34" s="31"/>
      <c r="CG34" s="31"/>
      <c r="CH34" s="31"/>
      <c r="CI34" s="31"/>
      <c r="CJ34" s="31"/>
      <c r="CK34" s="31"/>
      <c r="CL34" s="31"/>
      <c r="CM34" s="31"/>
      <c r="CN34" s="31"/>
      <c r="CO34" s="31"/>
      <c r="CP34" s="31"/>
      <c r="CQ34" s="30">
        <v>0</v>
      </c>
      <c r="CR34" s="31"/>
      <c r="CS34" s="31"/>
      <c r="CT34" s="31"/>
      <c r="CU34" s="31"/>
      <c r="CV34" s="31"/>
      <c r="CW34" s="31"/>
      <c r="CX34" s="31"/>
      <c r="CY34" s="31"/>
      <c r="CZ34" s="31"/>
      <c r="DA34" s="31"/>
      <c r="DB34" s="31"/>
      <c r="DC34" s="31"/>
      <c r="DD34" s="30">
        <v>0</v>
      </c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30">
        <v>0</v>
      </c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30">
        <v>0</v>
      </c>
      <c r="EE34" s="24"/>
      <c r="EF34" s="24"/>
      <c r="EG34" s="24"/>
      <c r="EH34" s="24"/>
      <c r="EI34" s="24"/>
      <c r="EJ34" s="24"/>
      <c r="EK34" s="24"/>
      <c r="EL34" s="24"/>
      <c r="EM34" s="24"/>
      <c r="EN34" s="24"/>
      <c r="EO34" s="24"/>
      <c r="EP34" s="24"/>
      <c r="EQ34" s="30">
        <v>0</v>
      </c>
      <c r="ER34" s="24"/>
      <c r="ES34" s="24"/>
      <c r="ET34" s="24"/>
      <c r="EU34" s="24"/>
      <c r="EV34" s="24"/>
      <c r="EW34" s="24"/>
      <c r="EX34" s="24"/>
      <c r="EY34" s="24"/>
      <c r="EZ34" s="24"/>
      <c r="FA34" s="24"/>
      <c r="FB34" s="24"/>
      <c r="FC34" s="24"/>
      <c r="FD34" s="24">
        <v>0</v>
      </c>
      <c r="FE34" s="24"/>
      <c r="FF34" s="24"/>
      <c r="FG34" s="24"/>
      <c r="FH34" s="24"/>
      <c r="FI34" s="24"/>
      <c r="FJ34" s="24"/>
      <c r="FK34" s="24"/>
      <c r="FL34" s="24"/>
      <c r="FM34" s="24"/>
      <c r="FN34" s="24"/>
      <c r="FO34" s="24"/>
      <c r="FP34" s="24"/>
      <c r="FQ34" s="24">
        <v>0</v>
      </c>
      <c r="FR34" s="24"/>
      <c r="FS34" s="24"/>
      <c r="FT34" s="24"/>
      <c r="FU34" s="24"/>
      <c r="FV34" s="24"/>
      <c r="FW34" s="24"/>
      <c r="FX34" s="24"/>
      <c r="FY34" s="24"/>
      <c r="FZ34" s="24"/>
      <c r="GA34" s="24"/>
      <c r="GB34" s="24"/>
      <c r="GC34" s="24"/>
      <c r="GD34" s="24">
        <v>0</v>
      </c>
    </row>
    <row r="35" spans="2:186" outlineLevel="1" x14ac:dyDescent="0.35">
      <c r="B35" s="22" t="s">
        <v>57</v>
      </c>
      <c r="C35" s="22" t="s">
        <v>45</v>
      </c>
      <c r="D35" s="23" t="s">
        <v>33</v>
      </c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>
        <v>0</v>
      </c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>
        <v>0</v>
      </c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>
        <v>0</v>
      </c>
      <c r="AR35" s="24">
        <v>469.75935307999998</v>
      </c>
      <c r="AS35" s="24">
        <v>224.14399996999992</v>
      </c>
      <c r="AT35" s="24">
        <v>663.84166477000008</v>
      </c>
      <c r="AU35" s="24">
        <v>129.79150000000001</v>
      </c>
      <c r="AV35" s="24">
        <v>644.15177740000001</v>
      </c>
      <c r="AW35" s="24">
        <v>102.51433205999993</v>
      </c>
      <c r="AX35" s="24">
        <v>161.78824999999998</v>
      </c>
      <c r="AY35" s="24">
        <v>1045.748</v>
      </c>
      <c r="AZ35" s="24">
        <v>250.11350000000002</v>
      </c>
      <c r="BA35" s="24">
        <v>1072.5500000000002</v>
      </c>
      <c r="BB35" s="24">
        <v>1801.6115</v>
      </c>
      <c r="BC35" s="24">
        <v>1172.52469999</v>
      </c>
      <c r="BD35" s="24">
        <v>7738.5385772700001</v>
      </c>
      <c r="BE35" s="24">
        <v>1746.1372399999998</v>
      </c>
      <c r="BF35" s="24">
        <v>128.40809999999996</v>
      </c>
      <c r="BG35" s="24">
        <v>1193.6947115646446</v>
      </c>
      <c r="BH35" s="24">
        <v>502.58188529999995</v>
      </c>
      <c r="BI35" s="24">
        <v>275.18049999999999</v>
      </c>
      <c r="BJ35" s="24">
        <v>493.85789995999994</v>
      </c>
      <c r="BK35" s="24">
        <v>673.4295299800001</v>
      </c>
      <c r="BL35" s="24">
        <v>786.70831346000011</v>
      </c>
      <c r="BM35" s="24"/>
      <c r="BN35" s="24"/>
      <c r="BO35" s="24"/>
      <c r="BP35" s="24"/>
      <c r="BQ35" s="24">
        <v>5799.9981802646435</v>
      </c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>
        <v>0</v>
      </c>
      <c r="CE35" s="31"/>
      <c r="CF35" s="31"/>
      <c r="CG35" s="31"/>
      <c r="CH35" s="31"/>
      <c r="CI35" s="31"/>
      <c r="CJ35" s="31"/>
      <c r="CK35" s="31"/>
      <c r="CL35" s="31"/>
      <c r="CM35" s="31"/>
      <c r="CN35" s="31"/>
      <c r="CO35" s="31"/>
      <c r="CP35" s="31"/>
      <c r="CQ35" s="24">
        <v>0</v>
      </c>
      <c r="CR35" s="31"/>
      <c r="CS35" s="31"/>
      <c r="CT35" s="31"/>
      <c r="CU35" s="31"/>
      <c r="CV35" s="31"/>
      <c r="CW35" s="31"/>
      <c r="CX35" s="31"/>
      <c r="CY35" s="31"/>
      <c r="CZ35" s="31"/>
      <c r="DA35" s="31"/>
      <c r="DB35" s="31"/>
      <c r="DC35" s="31"/>
      <c r="DD35" s="24">
        <v>0</v>
      </c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>
        <v>0</v>
      </c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>
        <v>0</v>
      </c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>
        <v>0</v>
      </c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>
        <v>0</v>
      </c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>
        <v>0</v>
      </c>
      <c r="FR35" s="24"/>
      <c r="FS35" s="24"/>
      <c r="FT35" s="24"/>
      <c r="FU35" s="24"/>
      <c r="FV35" s="24"/>
      <c r="FW35" s="24"/>
      <c r="FX35" s="24"/>
      <c r="FY35" s="24"/>
      <c r="FZ35" s="24"/>
      <c r="GA35" s="24"/>
      <c r="GB35" s="24"/>
      <c r="GC35" s="24"/>
      <c r="GD35" s="24">
        <v>0</v>
      </c>
    </row>
    <row r="36" spans="2:186" outlineLevel="1" x14ac:dyDescent="0.35">
      <c r="B36" s="22" t="s">
        <v>64</v>
      </c>
      <c r="C36" s="22" t="s">
        <v>45</v>
      </c>
      <c r="D36" s="37" t="s">
        <v>33</v>
      </c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>
        <v>0</v>
      </c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>
        <v>0</v>
      </c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>
        <v>0</v>
      </c>
      <c r="AR36" s="24"/>
      <c r="AS36" s="24"/>
      <c r="AT36" s="24">
        <v>304.62442968944322</v>
      </c>
      <c r="AU36" s="24"/>
      <c r="AV36" s="24"/>
      <c r="AW36" s="24"/>
      <c r="AX36" s="24"/>
      <c r="AY36" s="24"/>
      <c r="AZ36" s="24"/>
      <c r="BA36" s="24"/>
      <c r="BB36" s="24"/>
      <c r="BC36" s="24"/>
      <c r="BD36" s="24">
        <v>304.62442968944322</v>
      </c>
      <c r="BE36" s="24"/>
      <c r="BF36" s="24"/>
      <c r="BG36" s="24"/>
      <c r="BH36" s="24"/>
      <c r="BI36" s="24"/>
      <c r="BJ36" s="24"/>
      <c r="BK36" s="24"/>
      <c r="BL36" s="24"/>
      <c r="BM36" s="24"/>
      <c r="BN36" s="24"/>
      <c r="BO36" s="24"/>
      <c r="BP36" s="24"/>
      <c r="BQ36" s="24">
        <v>0</v>
      </c>
      <c r="BR36" s="24"/>
      <c r="BS36" s="24"/>
      <c r="BT36" s="24"/>
      <c r="BU36" s="24"/>
      <c r="BV36" s="24"/>
      <c r="BW36" s="24"/>
      <c r="BX36" s="24"/>
      <c r="BY36" s="24"/>
      <c r="BZ36" s="24"/>
      <c r="CA36" s="24"/>
      <c r="CB36" s="24"/>
      <c r="CC36" s="24"/>
      <c r="CD36" s="24">
        <v>0</v>
      </c>
      <c r="CE36" s="31"/>
      <c r="CF36" s="31"/>
      <c r="CG36" s="31"/>
      <c r="CH36" s="31"/>
      <c r="CI36" s="31"/>
      <c r="CJ36" s="31"/>
      <c r="CK36" s="31"/>
      <c r="CL36" s="31"/>
      <c r="CM36" s="31"/>
      <c r="CN36" s="31"/>
      <c r="CO36" s="31"/>
      <c r="CP36" s="31"/>
      <c r="CQ36" s="24">
        <v>0</v>
      </c>
      <c r="CR36" s="31"/>
      <c r="CS36" s="31"/>
      <c r="CT36" s="31"/>
      <c r="CU36" s="31"/>
      <c r="CV36" s="31"/>
      <c r="CW36" s="31"/>
      <c r="CX36" s="31"/>
      <c r="CY36" s="31"/>
      <c r="CZ36" s="31"/>
      <c r="DA36" s="31"/>
      <c r="DB36" s="31"/>
      <c r="DC36" s="31"/>
      <c r="DD36" s="24">
        <v>0</v>
      </c>
      <c r="DE36" s="24"/>
      <c r="DF36" s="24"/>
      <c r="DG36" s="24"/>
      <c r="DH36" s="24"/>
      <c r="DI36" s="24"/>
      <c r="DJ36" s="24"/>
      <c r="DK36" s="24"/>
      <c r="DL36" s="24"/>
      <c r="DM36" s="24"/>
      <c r="DN36" s="24"/>
      <c r="DO36" s="24"/>
      <c r="DP36" s="24"/>
      <c r="DQ36" s="24">
        <v>0</v>
      </c>
      <c r="DR36" s="24"/>
      <c r="DS36" s="24"/>
      <c r="DT36" s="24"/>
      <c r="DU36" s="24"/>
      <c r="DV36" s="24"/>
      <c r="DW36" s="24"/>
      <c r="DX36" s="24"/>
      <c r="DY36" s="24"/>
      <c r="DZ36" s="24"/>
      <c r="EA36" s="24"/>
      <c r="EB36" s="24"/>
      <c r="EC36" s="24"/>
      <c r="ED36" s="24">
        <v>0</v>
      </c>
      <c r="EE36" s="24"/>
      <c r="EF36" s="24"/>
      <c r="EG36" s="24"/>
      <c r="EH36" s="24"/>
      <c r="EI36" s="24"/>
      <c r="EJ36" s="24"/>
      <c r="EK36" s="24"/>
      <c r="EL36" s="24"/>
      <c r="EM36" s="24"/>
      <c r="EN36" s="24"/>
      <c r="EO36" s="24"/>
      <c r="EP36" s="24"/>
      <c r="EQ36" s="24">
        <v>0</v>
      </c>
      <c r="ER36" s="24"/>
      <c r="ES36" s="24"/>
      <c r="ET36" s="24"/>
      <c r="EU36" s="24"/>
      <c r="EV36" s="24"/>
      <c r="EW36" s="24"/>
      <c r="EX36" s="24"/>
      <c r="EY36" s="24"/>
      <c r="EZ36" s="24"/>
      <c r="FA36" s="24"/>
      <c r="FB36" s="24"/>
      <c r="FC36" s="24"/>
      <c r="FD36" s="24">
        <v>0</v>
      </c>
      <c r="FE36" s="24"/>
      <c r="FF36" s="24"/>
      <c r="FG36" s="24"/>
      <c r="FH36" s="24"/>
      <c r="FI36" s="24"/>
      <c r="FJ36" s="24"/>
      <c r="FK36" s="24"/>
      <c r="FL36" s="24"/>
      <c r="FM36" s="24"/>
      <c r="FN36" s="24"/>
      <c r="FO36" s="24"/>
      <c r="FP36" s="24"/>
      <c r="FQ36" s="24">
        <v>0</v>
      </c>
      <c r="FR36" s="24"/>
      <c r="FS36" s="24"/>
      <c r="FT36" s="24"/>
      <c r="FU36" s="24"/>
      <c r="FV36" s="24"/>
      <c r="FW36" s="24"/>
      <c r="FX36" s="24"/>
      <c r="FY36" s="24"/>
      <c r="FZ36" s="24"/>
      <c r="GA36" s="24"/>
      <c r="GB36" s="24"/>
      <c r="GC36" s="24"/>
      <c r="GD36" s="24">
        <v>0</v>
      </c>
    </row>
    <row r="37" spans="2:186" outlineLevel="1" x14ac:dyDescent="0.35">
      <c r="B37" s="32" t="s">
        <v>58</v>
      </c>
      <c r="C37" s="32" t="s">
        <v>47</v>
      </c>
      <c r="D37" s="23" t="s">
        <v>33</v>
      </c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>
        <v>0</v>
      </c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31">
        <v>0</v>
      </c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>
        <v>0</v>
      </c>
      <c r="AR37" s="31"/>
      <c r="AS37" s="31"/>
      <c r="AT37" s="31"/>
      <c r="AU37" s="31"/>
      <c r="AV37" s="31"/>
      <c r="AW37" s="31"/>
      <c r="AX37" s="31">
        <v>1238.172</v>
      </c>
      <c r="AY37" s="31"/>
      <c r="AZ37" s="31">
        <v>1259.3500000000001</v>
      </c>
      <c r="BA37" s="31"/>
      <c r="BB37" s="31">
        <v>1109.1300000000001</v>
      </c>
      <c r="BC37" s="31"/>
      <c r="BD37" s="31">
        <v>3606.652</v>
      </c>
      <c r="BE37" s="31"/>
      <c r="BF37" s="31"/>
      <c r="BG37" s="31"/>
      <c r="BH37" s="31"/>
      <c r="BI37" s="31"/>
      <c r="BJ37" s="31"/>
      <c r="BK37" s="31"/>
      <c r="BL37" s="31"/>
      <c r="BM37" s="31"/>
      <c r="BN37" s="31"/>
      <c r="BO37" s="31"/>
      <c r="BP37" s="31"/>
      <c r="BQ37" s="31">
        <v>0</v>
      </c>
      <c r="BR37" s="31"/>
      <c r="BS37" s="31"/>
      <c r="BT37" s="31"/>
      <c r="BU37" s="31"/>
      <c r="BV37" s="31"/>
      <c r="BW37" s="31"/>
      <c r="BX37" s="31"/>
      <c r="BY37" s="31"/>
      <c r="BZ37" s="31"/>
      <c r="CA37" s="31"/>
      <c r="CB37" s="31"/>
      <c r="CC37" s="31"/>
      <c r="CD37" s="31">
        <v>0</v>
      </c>
      <c r="CE37" s="31"/>
      <c r="CF37" s="31"/>
      <c r="CG37" s="31"/>
      <c r="CH37" s="31"/>
      <c r="CI37" s="31"/>
      <c r="CJ37" s="31"/>
      <c r="CK37" s="31"/>
      <c r="CL37" s="31"/>
      <c r="CM37" s="31"/>
      <c r="CN37" s="31"/>
      <c r="CO37" s="31"/>
      <c r="CP37" s="31"/>
      <c r="CQ37" s="31">
        <v>0</v>
      </c>
      <c r="CR37" s="31"/>
      <c r="CS37" s="31"/>
      <c r="CT37" s="31"/>
      <c r="CU37" s="31"/>
      <c r="CV37" s="31"/>
      <c r="CW37" s="31"/>
      <c r="CX37" s="31"/>
      <c r="CY37" s="31"/>
      <c r="CZ37" s="31"/>
      <c r="DA37" s="31"/>
      <c r="DB37" s="31"/>
      <c r="DC37" s="31"/>
      <c r="DD37" s="31">
        <v>0</v>
      </c>
      <c r="DE37" s="24"/>
      <c r="DF37" s="24"/>
      <c r="DG37" s="24"/>
      <c r="DH37" s="24"/>
      <c r="DI37" s="24"/>
      <c r="DJ37" s="24"/>
      <c r="DK37" s="24"/>
      <c r="DL37" s="24"/>
      <c r="DM37" s="24"/>
      <c r="DN37" s="24"/>
      <c r="DO37" s="24"/>
      <c r="DP37" s="24"/>
      <c r="DQ37" s="31">
        <v>0</v>
      </c>
      <c r="DR37" s="24"/>
      <c r="DS37" s="24"/>
      <c r="DT37" s="24"/>
      <c r="DU37" s="24"/>
      <c r="DV37" s="24"/>
      <c r="DW37" s="24"/>
      <c r="DX37" s="24"/>
      <c r="DY37" s="24"/>
      <c r="DZ37" s="24"/>
      <c r="EA37" s="24"/>
      <c r="EB37" s="24"/>
      <c r="EC37" s="24"/>
      <c r="ED37" s="31">
        <v>0</v>
      </c>
      <c r="EE37" s="24"/>
      <c r="EF37" s="24"/>
      <c r="EG37" s="24"/>
      <c r="EH37" s="24"/>
      <c r="EI37" s="24"/>
      <c r="EJ37" s="24"/>
      <c r="EK37" s="24"/>
      <c r="EL37" s="24"/>
      <c r="EM37" s="24"/>
      <c r="EN37" s="24"/>
      <c r="EO37" s="24"/>
      <c r="EP37" s="24"/>
      <c r="EQ37" s="31">
        <v>0</v>
      </c>
      <c r="ER37" s="24"/>
      <c r="ES37" s="24"/>
      <c r="ET37" s="24"/>
      <c r="EU37" s="24"/>
      <c r="EV37" s="24"/>
      <c r="EW37" s="24"/>
      <c r="EX37" s="24"/>
      <c r="EY37" s="24"/>
      <c r="EZ37" s="24"/>
      <c r="FA37" s="24"/>
      <c r="FB37" s="24"/>
      <c r="FC37" s="24"/>
      <c r="FD37" s="24">
        <v>0</v>
      </c>
      <c r="FE37" s="24"/>
      <c r="FF37" s="24"/>
      <c r="FG37" s="24"/>
      <c r="FH37" s="24"/>
      <c r="FI37" s="24"/>
      <c r="FJ37" s="24"/>
      <c r="FK37" s="24"/>
      <c r="FL37" s="24"/>
      <c r="FM37" s="24"/>
      <c r="FN37" s="24"/>
      <c r="FO37" s="24"/>
      <c r="FP37" s="24"/>
      <c r="FQ37" s="24">
        <v>0</v>
      </c>
      <c r="FR37" s="24"/>
      <c r="FS37" s="24"/>
      <c r="FT37" s="24"/>
      <c r="FU37" s="24"/>
      <c r="FV37" s="24"/>
      <c r="FW37" s="24"/>
      <c r="FX37" s="24"/>
      <c r="FY37" s="24"/>
      <c r="FZ37" s="24"/>
      <c r="GA37" s="24"/>
      <c r="GB37" s="24"/>
      <c r="GC37" s="24"/>
      <c r="GD37" s="24">
        <v>0</v>
      </c>
    </row>
    <row r="38" spans="2:186" x14ac:dyDescent="0.35">
      <c r="B38" s="36" t="s">
        <v>59</v>
      </c>
      <c r="C38" s="35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  <c r="BE38" s="34"/>
      <c r="BF38" s="34"/>
      <c r="BG38" s="34"/>
      <c r="BH38" s="34"/>
      <c r="BI38" s="34"/>
      <c r="BJ38" s="34"/>
      <c r="BK38" s="34"/>
      <c r="BL38" s="34"/>
      <c r="BM38" s="34"/>
      <c r="BN38" s="34"/>
      <c r="BO38" s="34"/>
      <c r="BP38" s="34"/>
      <c r="BQ38" s="34"/>
      <c r="BR38" s="34"/>
      <c r="BS38" s="34"/>
      <c r="BT38" s="34"/>
      <c r="BU38" s="34"/>
      <c r="BV38" s="34"/>
      <c r="BW38" s="34"/>
      <c r="BX38" s="34"/>
      <c r="BY38" s="34"/>
      <c r="BZ38" s="34"/>
      <c r="CA38" s="34"/>
      <c r="CB38" s="34"/>
      <c r="CC38" s="34"/>
      <c r="CD38" s="34"/>
      <c r="CE38" s="34"/>
      <c r="CF38" s="34"/>
      <c r="CG38" s="34"/>
      <c r="CH38" s="34"/>
      <c r="CI38" s="34"/>
      <c r="CJ38" s="34"/>
      <c r="CK38" s="34"/>
      <c r="CL38" s="34"/>
      <c r="CM38" s="34"/>
      <c r="CN38" s="34"/>
      <c r="CO38" s="34"/>
      <c r="CP38" s="34"/>
      <c r="CQ38" s="34"/>
      <c r="CR38" s="34"/>
      <c r="CS38" s="34"/>
      <c r="CT38" s="34"/>
      <c r="CU38" s="34"/>
      <c r="CV38" s="34"/>
      <c r="CW38" s="34"/>
      <c r="CX38" s="34"/>
      <c r="CY38" s="34"/>
      <c r="CZ38" s="34"/>
      <c r="DA38" s="34"/>
      <c r="DB38" s="34"/>
      <c r="DC38" s="34"/>
      <c r="DD38" s="34"/>
      <c r="DE38" s="34"/>
      <c r="DF38" s="34"/>
      <c r="DG38" s="34"/>
      <c r="DH38" s="34"/>
      <c r="DI38" s="34"/>
      <c r="DJ38" s="34"/>
      <c r="DK38" s="34"/>
      <c r="DL38" s="34"/>
      <c r="DM38" s="34"/>
      <c r="DN38" s="34"/>
      <c r="DO38" s="34"/>
      <c r="DP38" s="34"/>
      <c r="DQ38" s="34"/>
      <c r="DR38" s="34"/>
      <c r="DS38" s="34"/>
      <c r="DT38" s="34"/>
      <c r="DU38" s="34"/>
      <c r="DV38" s="34"/>
      <c r="DW38" s="34"/>
      <c r="DX38" s="34"/>
      <c r="DY38" s="34"/>
      <c r="DZ38" s="34"/>
      <c r="EA38" s="34"/>
      <c r="EB38" s="34"/>
      <c r="EC38" s="34"/>
      <c r="ED38" s="34"/>
      <c r="EE38" s="34"/>
      <c r="EF38" s="34"/>
      <c r="EG38" s="34"/>
      <c r="EH38" s="34"/>
      <c r="EI38" s="34"/>
      <c r="EJ38" s="34"/>
      <c r="EK38" s="34"/>
      <c r="EL38" s="34"/>
      <c r="EM38" s="34"/>
      <c r="EN38" s="34"/>
      <c r="EO38" s="34"/>
      <c r="EP38" s="34"/>
      <c r="EQ38" s="34"/>
    </row>
    <row r="39" spans="2:186" x14ac:dyDescent="0.35">
      <c r="B39" s="36" t="s">
        <v>60</v>
      </c>
      <c r="C39" s="35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34"/>
      <c r="AU39" s="34"/>
      <c r="AV39" s="34"/>
      <c r="AW39" s="34"/>
      <c r="AX39" s="34"/>
      <c r="AY39" s="34"/>
      <c r="AZ39" s="34"/>
      <c r="BA39" s="34"/>
      <c r="BB39" s="34"/>
      <c r="BC39" s="34"/>
      <c r="BD39" s="34"/>
      <c r="BE39" s="34"/>
      <c r="BF39" s="34"/>
      <c r="BG39" s="34"/>
      <c r="BH39" s="34"/>
      <c r="BI39" s="34"/>
      <c r="BJ39" s="34"/>
      <c r="BK39" s="34"/>
      <c r="BL39" s="34"/>
      <c r="BM39" s="34"/>
      <c r="BN39" s="34"/>
      <c r="BO39" s="34"/>
      <c r="BP39" s="34"/>
      <c r="BQ39" s="34"/>
      <c r="BR39" s="34"/>
      <c r="BS39" s="34"/>
      <c r="BT39" s="34"/>
      <c r="BU39" s="34"/>
      <c r="BV39" s="34"/>
      <c r="BW39" s="34"/>
      <c r="BX39" s="34"/>
      <c r="BY39" s="34"/>
      <c r="BZ39" s="34"/>
      <c r="CA39" s="34"/>
      <c r="CB39" s="34"/>
      <c r="CC39" s="34"/>
      <c r="CD39" s="34"/>
      <c r="CE39" s="34"/>
      <c r="CF39" s="34"/>
      <c r="CG39" s="34"/>
      <c r="CH39" s="34"/>
      <c r="CI39" s="34"/>
      <c r="CJ39" s="34"/>
      <c r="CK39" s="34"/>
      <c r="CL39" s="34"/>
      <c r="CM39" s="34"/>
      <c r="CN39" s="34"/>
      <c r="CO39" s="34"/>
      <c r="CP39" s="34"/>
      <c r="CQ39" s="34"/>
      <c r="CR39" s="34"/>
      <c r="CS39" s="34"/>
      <c r="CT39" s="34"/>
      <c r="CU39" s="34"/>
      <c r="CV39" s="34"/>
      <c r="CW39" s="34"/>
      <c r="CX39" s="34"/>
      <c r="CY39" s="34"/>
      <c r="CZ39" s="34"/>
      <c r="DA39" s="34"/>
      <c r="DB39" s="34"/>
      <c r="DC39" s="34"/>
      <c r="DD39" s="34"/>
      <c r="DE39" s="34"/>
      <c r="DF39" s="34"/>
      <c r="DG39" s="34"/>
      <c r="DH39" s="34"/>
      <c r="DI39" s="34"/>
      <c r="DJ39" s="34"/>
      <c r="DK39" s="34"/>
      <c r="DL39" s="34"/>
      <c r="DM39" s="34"/>
      <c r="DN39" s="34"/>
      <c r="DO39" s="34"/>
      <c r="DP39" s="34"/>
      <c r="DQ39" s="34"/>
      <c r="DR39" s="34"/>
      <c r="DS39" s="34"/>
      <c r="DT39" s="34"/>
      <c r="DU39" s="34"/>
      <c r="DV39" s="34"/>
      <c r="DW39" s="34"/>
      <c r="DX39" s="34"/>
      <c r="DY39" s="34"/>
      <c r="DZ39" s="34"/>
      <c r="EA39" s="34"/>
      <c r="EB39" s="34"/>
      <c r="EC39" s="34"/>
      <c r="ED39" s="34"/>
      <c r="EE39" s="34"/>
      <c r="EF39" s="34"/>
      <c r="EG39" s="34"/>
      <c r="EH39" s="34"/>
      <c r="EI39" s="34"/>
      <c r="EJ39" s="34"/>
      <c r="EK39" s="34"/>
      <c r="EL39" s="34"/>
      <c r="EM39" s="34"/>
      <c r="EN39" s="34"/>
      <c r="EO39" s="34"/>
      <c r="EP39" s="34"/>
      <c r="EQ39" s="34"/>
    </row>
    <row r="40" spans="2:186" x14ac:dyDescent="0.35">
      <c r="B40" s="36"/>
      <c r="C40" s="35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34"/>
      <c r="BB40" s="34"/>
      <c r="BC40" s="34"/>
      <c r="BD40" s="34"/>
      <c r="BE40" s="34"/>
      <c r="BF40" s="34"/>
      <c r="BG40" s="34"/>
      <c r="BH40" s="34"/>
      <c r="BI40" s="34"/>
      <c r="BJ40" s="34"/>
      <c r="BK40" s="34"/>
      <c r="BL40" s="34"/>
      <c r="BM40" s="34"/>
      <c r="BN40" s="34"/>
      <c r="BO40" s="34"/>
      <c r="BP40" s="34"/>
      <c r="BQ40" s="34"/>
      <c r="BR40" s="34"/>
      <c r="BS40" s="34"/>
      <c r="BT40" s="34"/>
      <c r="BU40" s="34"/>
      <c r="BV40" s="34"/>
      <c r="BW40" s="34"/>
      <c r="BX40" s="34"/>
      <c r="BY40" s="34"/>
      <c r="BZ40" s="34"/>
      <c r="CA40" s="34"/>
      <c r="CB40" s="34"/>
      <c r="CC40" s="34"/>
      <c r="CD40" s="34"/>
      <c r="CE40" s="34"/>
      <c r="CF40" s="34"/>
      <c r="CG40" s="34"/>
      <c r="CH40" s="34"/>
      <c r="CI40" s="34"/>
      <c r="CJ40" s="34"/>
      <c r="CK40" s="34"/>
      <c r="CL40" s="34"/>
      <c r="CM40" s="34"/>
      <c r="CN40" s="34"/>
      <c r="CO40" s="34"/>
      <c r="CP40" s="34"/>
      <c r="CQ40" s="34"/>
      <c r="CR40" s="34"/>
      <c r="CS40" s="34"/>
      <c r="CT40" s="34"/>
      <c r="CU40" s="34"/>
      <c r="CV40" s="34"/>
      <c r="CW40" s="34"/>
      <c r="CX40" s="34"/>
      <c r="CY40" s="34"/>
      <c r="CZ40" s="34"/>
      <c r="DA40" s="34"/>
      <c r="DB40" s="34"/>
      <c r="DC40" s="34"/>
      <c r="DD40" s="34"/>
      <c r="DE40" s="34"/>
      <c r="DF40" s="34"/>
      <c r="DG40" s="34"/>
      <c r="DH40" s="34"/>
      <c r="DI40" s="34"/>
      <c r="DJ40" s="34"/>
      <c r="DK40" s="34"/>
      <c r="DL40" s="34"/>
      <c r="DM40" s="34"/>
      <c r="DN40" s="34"/>
      <c r="DO40" s="34"/>
      <c r="DP40" s="34"/>
      <c r="DQ40" s="34"/>
      <c r="DR40" s="34"/>
      <c r="DS40" s="34"/>
      <c r="DT40" s="34"/>
      <c r="DU40" s="34"/>
      <c r="DV40" s="34"/>
      <c r="DW40" s="34"/>
      <c r="DX40" s="34"/>
      <c r="DY40" s="34"/>
      <c r="DZ40" s="34"/>
      <c r="EA40" s="34"/>
      <c r="EB40" s="34"/>
      <c r="EC40" s="34"/>
      <c r="ED40" s="34"/>
      <c r="EE40" s="34"/>
      <c r="EF40" s="34"/>
      <c r="EG40" s="34"/>
      <c r="EH40" s="34"/>
      <c r="EI40" s="34"/>
      <c r="EJ40" s="34"/>
      <c r="EK40" s="34"/>
      <c r="EL40" s="34"/>
      <c r="EM40" s="34"/>
      <c r="EN40" s="34"/>
      <c r="EO40" s="34"/>
      <c r="EP40" s="34"/>
      <c r="EQ40" s="34"/>
    </row>
  </sheetData>
  <mergeCells count="2">
    <mergeCell ref="B2:GD2"/>
    <mergeCell ref="B4:GD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9D716-7791-4FE8-AD5A-663679722A1C}">
  <dimension ref="B2:GD196"/>
  <sheetViews>
    <sheetView showGridLines="0" zoomScale="70" zoomScaleNormal="70" zoomScaleSheetLayoutView="100" workbookViewId="0">
      <selection activeCell="GF111" sqref="GF111"/>
    </sheetView>
  </sheetViews>
  <sheetFormatPr baseColWidth="10" defaultRowHeight="11.5" outlineLevelCol="1" x14ac:dyDescent="0.25"/>
  <cols>
    <col min="1" max="1" width="3.26953125" style="3" customWidth="1"/>
    <col min="2" max="2" width="51.81640625" style="4" customWidth="1"/>
    <col min="3" max="3" width="8.7265625" style="4" customWidth="1"/>
    <col min="4" max="4" width="17" style="4" customWidth="1"/>
    <col min="5" max="16" width="16.7265625" style="4" hidden="1" customWidth="1" outlineLevel="1"/>
    <col min="17" max="17" width="12.7265625" style="39" customWidth="1" collapsed="1"/>
    <col min="18" max="29" width="12.7265625" style="39" hidden="1" customWidth="1" outlineLevel="1"/>
    <col min="30" max="30" width="12.7265625" style="40" customWidth="1" collapsed="1"/>
    <col min="31" max="42" width="12.7265625" style="40" hidden="1" customWidth="1" outlineLevel="1"/>
    <col min="43" max="43" width="12.7265625" style="41" customWidth="1" collapsed="1"/>
    <col min="44" max="55" width="12.7265625" style="41" hidden="1" customWidth="1" outlineLevel="1"/>
    <col min="56" max="56" width="12.7265625" style="41" customWidth="1" collapsed="1"/>
    <col min="57" max="68" width="12.7265625" style="41" hidden="1" customWidth="1" outlineLevel="1"/>
    <col min="69" max="69" width="12.7265625" style="42" customWidth="1" collapsed="1"/>
    <col min="70" max="81" width="12.7265625" style="42" hidden="1" customWidth="1" outlineLevel="1"/>
    <col min="82" max="82" width="12.7265625" style="3" customWidth="1" collapsed="1"/>
    <col min="83" max="94" width="12.7265625" style="3" hidden="1" customWidth="1" outlineLevel="1"/>
    <col min="95" max="95" width="12.7265625" style="3" customWidth="1" collapsed="1"/>
    <col min="96" max="107" width="12.7265625" style="3" hidden="1" customWidth="1" outlineLevel="1"/>
    <col min="108" max="108" width="11.453125" style="3" customWidth="1" collapsed="1"/>
    <col min="109" max="120" width="11.453125" style="3" hidden="1" customWidth="1" outlineLevel="1"/>
    <col min="121" max="121" width="11.453125" style="3" customWidth="1" collapsed="1"/>
    <col min="122" max="133" width="11.453125" style="3" hidden="1" customWidth="1" outlineLevel="1"/>
    <col min="134" max="134" width="10.90625" style="3" customWidth="1" collapsed="1"/>
    <col min="135" max="146" width="10.90625" style="3" hidden="1" customWidth="1" outlineLevel="1"/>
    <col min="147" max="147" width="10.90625" style="3" collapsed="1"/>
    <col min="148" max="148" width="11.36328125" style="3" hidden="1" customWidth="1" outlineLevel="1"/>
    <col min="149" max="159" width="10.90625" style="3" hidden="1" customWidth="1" outlineLevel="1"/>
    <col min="160" max="160" width="10.90625" style="3" collapsed="1"/>
    <col min="161" max="172" width="10.90625" style="3" hidden="1" customWidth="1" outlineLevel="1"/>
    <col min="173" max="173" width="10.90625" style="3" collapsed="1"/>
    <col min="174" max="185" width="10.90625" style="3" hidden="1" customWidth="1" outlineLevel="1"/>
    <col min="186" max="186" width="10.90625" style="3" collapsed="1"/>
    <col min="187" max="389" width="10.90625" style="3"/>
    <col min="390" max="390" width="60.453125" style="3" customWidth="1"/>
    <col min="391" max="391" width="8.7265625" style="3" customWidth="1"/>
    <col min="392" max="392" width="16.7265625" style="3" customWidth="1"/>
    <col min="393" max="399" width="12.7265625" style="3" customWidth="1"/>
    <col min="400" max="400" width="10.90625" style="3"/>
    <col min="401" max="401" width="17.54296875" style="3" bestFit="1" customWidth="1"/>
    <col min="402" max="403" width="10.90625" style="3"/>
    <col min="404" max="404" width="17.453125" style="3" bestFit="1" customWidth="1"/>
    <col min="405" max="645" width="10.90625" style="3"/>
    <col min="646" max="646" width="60.453125" style="3" customWidth="1"/>
    <col min="647" max="647" width="8.7265625" style="3" customWidth="1"/>
    <col min="648" max="648" width="16.7265625" style="3" customWidth="1"/>
    <col min="649" max="655" width="12.7265625" style="3" customWidth="1"/>
    <col min="656" max="656" width="10.90625" style="3"/>
    <col min="657" max="657" width="17.54296875" style="3" bestFit="1" customWidth="1"/>
    <col min="658" max="659" width="10.90625" style="3"/>
    <col min="660" max="660" width="17.453125" style="3" bestFit="1" customWidth="1"/>
    <col min="661" max="901" width="10.90625" style="3"/>
    <col min="902" max="902" width="60.453125" style="3" customWidth="1"/>
    <col min="903" max="903" width="8.7265625" style="3" customWidth="1"/>
    <col min="904" max="904" width="16.7265625" style="3" customWidth="1"/>
    <col min="905" max="911" width="12.7265625" style="3" customWidth="1"/>
    <col min="912" max="912" width="10.90625" style="3"/>
    <col min="913" max="913" width="17.54296875" style="3" bestFit="1" customWidth="1"/>
    <col min="914" max="915" width="10.90625" style="3"/>
    <col min="916" max="916" width="17.453125" style="3" bestFit="1" customWidth="1"/>
    <col min="917" max="1157" width="10.90625" style="3"/>
    <col min="1158" max="1158" width="60.453125" style="3" customWidth="1"/>
    <col min="1159" max="1159" width="8.7265625" style="3" customWidth="1"/>
    <col min="1160" max="1160" width="16.7265625" style="3" customWidth="1"/>
    <col min="1161" max="1167" width="12.7265625" style="3" customWidth="1"/>
    <col min="1168" max="1168" width="10.90625" style="3"/>
    <col min="1169" max="1169" width="17.54296875" style="3" bestFit="1" customWidth="1"/>
    <col min="1170" max="1171" width="10.90625" style="3"/>
    <col min="1172" max="1172" width="17.453125" style="3" bestFit="1" customWidth="1"/>
    <col min="1173" max="1413" width="10.90625" style="3"/>
    <col min="1414" max="1414" width="60.453125" style="3" customWidth="1"/>
    <col min="1415" max="1415" width="8.7265625" style="3" customWidth="1"/>
    <col min="1416" max="1416" width="16.7265625" style="3" customWidth="1"/>
    <col min="1417" max="1423" width="12.7265625" style="3" customWidth="1"/>
    <col min="1424" max="1424" width="10.90625" style="3"/>
    <col min="1425" max="1425" width="17.54296875" style="3" bestFit="1" customWidth="1"/>
    <col min="1426" max="1427" width="10.90625" style="3"/>
    <col min="1428" max="1428" width="17.453125" style="3" bestFit="1" customWidth="1"/>
    <col min="1429" max="1669" width="10.90625" style="3"/>
    <col min="1670" max="1670" width="60.453125" style="3" customWidth="1"/>
    <col min="1671" max="1671" width="8.7265625" style="3" customWidth="1"/>
    <col min="1672" max="1672" width="16.7265625" style="3" customWidth="1"/>
    <col min="1673" max="1679" width="12.7265625" style="3" customWidth="1"/>
    <col min="1680" max="1680" width="10.90625" style="3"/>
    <col min="1681" max="1681" width="17.54296875" style="3" bestFit="1" customWidth="1"/>
    <col min="1682" max="1683" width="10.90625" style="3"/>
    <col min="1684" max="1684" width="17.453125" style="3" bestFit="1" customWidth="1"/>
    <col min="1685" max="1925" width="10.90625" style="3"/>
    <col min="1926" max="1926" width="60.453125" style="3" customWidth="1"/>
    <col min="1927" max="1927" width="8.7265625" style="3" customWidth="1"/>
    <col min="1928" max="1928" width="16.7265625" style="3" customWidth="1"/>
    <col min="1929" max="1935" width="12.7265625" style="3" customWidth="1"/>
    <col min="1936" max="1936" width="10.90625" style="3"/>
    <col min="1937" max="1937" width="17.54296875" style="3" bestFit="1" customWidth="1"/>
    <col min="1938" max="1939" width="10.90625" style="3"/>
    <col min="1940" max="1940" width="17.453125" style="3" bestFit="1" customWidth="1"/>
    <col min="1941" max="2181" width="10.90625" style="3"/>
    <col min="2182" max="2182" width="60.453125" style="3" customWidth="1"/>
    <col min="2183" max="2183" width="8.7265625" style="3" customWidth="1"/>
    <col min="2184" max="2184" width="16.7265625" style="3" customWidth="1"/>
    <col min="2185" max="2191" width="12.7265625" style="3" customWidth="1"/>
    <col min="2192" max="2192" width="10.90625" style="3"/>
    <col min="2193" max="2193" width="17.54296875" style="3" bestFit="1" customWidth="1"/>
    <col min="2194" max="2195" width="10.90625" style="3"/>
    <col min="2196" max="2196" width="17.453125" style="3" bestFit="1" customWidth="1"/>
    <col min="2197" max="2437" width="10.90625" style="3"/>
    <col min="2438" max="2438" width="60.453125" style="3" customWidth="1"/>
    <col min="2439" max="2439" width="8.7265625" style="3" customWidth="1"/>
    <col min="2440" max="2440" width="16.7265625" style="3" customWidth="1"/>
    <col min="2441" max="2447" width="12.7265625" style="3" customWidth="1"/>
    <col min="2448" max="2448" width="10.90625" style="3"/>
    <col min="2449" max="2449" width="17.54296875" style="3" bestFit="1" customWidth="1"/>
    <col min="2450" max="2451" width="10.90625" style="3"/>
    <col min="2452" max="2452" width="17.453125" style="3" bestFit="1" customWidth="1"/>
    <col min="2453" max="2693" width="10.90625" style="3"/>
    <col min="2694" max="2694" width="60.453125" style="3" customWidth="1"/>
    <col min="2695" max="2695" width="8.7265625" style="3" customWidth="1"/>
    <col min="2696" max="2696" width="16.7265625" style="3" customWidth="1"/>
    <col min="2697" max="2703" width="12.7265625" style="3" customWidth="1"/>
    <col min="2704" max="2704" width="10.90625" style="3"/>
    <col min="2705" max="2705" width="17.54296875" style="3" bestFit="1" customWidth="1"/>
    <col min="2706" max="2707" width="10.90625" style="3"/>
    <col min="2708" max="2708" width="17.453125" style="3" bestFit="1" customWidth="1"/>
    <col min="2709" max="2949" width="10.90625" style="3"/>
    <col min="2950" max="2950" width="60.453125" style="3" customWidth="1"/>
    <col min="2951" max="2951" width="8.7265625" style="3" customWidth="1"/>
    <col min="2952" max="2952" width="16.7265625" style="3" customWidth="1"/>
    <col min="2953" max="2959" width="12.7265625" style="3" customWidth="1"/>
    <col min="2960" max="2960" width="10.90625" style="3"/>
    <col min="2961" max="2961" width="17.54296875" style="3" bestFit="1" customWidth="1"/>
    <col min="2962" max="2963" width="10.90625" style="3"/>
    <col min="2964" max="2964" width="17.453125" style="3" bestFit="1" customWidth="1"/>
    <col min="2965" max="3205" width="10.90625" style="3"/>
    <col min="3206" max="3206" width="60.453125" style="3" customWidth="1"/>
    <col min="3207" max="3207" width="8.7265625" style="3" customWidth="1"/>
    <col min="3208" max="3208" width="16.7265625" style="3" customWidth="1"/>
    <col min="3209" max="3215" width="12.7265625" style="3" customWidth="1"/>
    <col min="3216" max="3216" width="10.90625" style="3"/>
    <col min="3217" max="3217" width="17.54296875" style="3" bestFit="1" customWidth="1"/>
    <col min="3218" max="3219" width="10.90625" style="3"/>
    <col min="3220" max="3220" width="17.453125" style="3" bestFit="1" customWidth="1"/>
    <col min="3221" max="3461" width="10.90625" style="3"/>
    <col min="3462" max="3462" width="60.453125" style="3" customWidth="1"/>
    <col min="3463" max="3463" width="8.7265625" style="3" customWidth="1"/>
    <col min="3464" max="3464" width="16.7265625" style="3" customWidth="1"/>
    <col min="3465" max="3471" width="12.7265625" style="3" customWidth="1"/>
    <col min="3472" max="3472" width="10.90625" style="3"/>
    <col min="3473" max="3473" width="17.54296875" style="3" bestFit="1" customWidth="1"/>
    <col min="3474" max="3475" width="10.90625" style="3"/>
    <col min="3476" max="3476" width="17.453125" style="3" bestFit="1" customWidth="1"/>
    <col min="3477" max="3717" width="10.90625" style="3"/>
    <col min="3718" max="3718" width="60.453125" style="3" customWidth="1"/>
    <col min="3719" max="3719" width="8.7265625" style="3" customWidth="1"/>
    <col min="3720" max="3720" width="16.7265625" style="3" customWidth="1"/>
    <col min="3721" max="3727" width="12.7265625" style="3" customWidth="1"/>
    <col min="3728" max="3728" width="10.90625" style="3"/>
    <col min="3729" max="3729" width="17.54296875" style="3" bestFit="1" customWidth="1"/>
    <col min="3730" max="3731" width="10.90625" style="3"/>
    <col min="3732" max="3732" width="17.453125" style="3" bestFit="1" customWidth="1"/>
    <col min="3733" max="3973" width="10.90625" style="3"/>
    <col min="3974" max="3974" width="60.453125" style="3" customWidth="1"/>
    <col min="3975" max="3975" width="8.7265625" style="3" customWidth="1"/>
    <col min="3976" max="3976" width="16.7265625" style="3" customWidth="1"/>
    <col min="3977" max="3983" width="12.7265625" style="3" customWidth="1"/>
    <col min="3984" max="3984" width="10.90625" style="3"/>
    <col min="3985" max="3985" width="17.54296875" style="3" bestFit="1" customWidth="1"/>
    <col min="3986" max="3987" width="10.90625" style="3"/>
    <col min="3988" max="3988" width="17.453125" style="3" bestFit="1" customWidth="1"/>
    <col min="3989" max="4229" width="10.90625" style="3"/>
    <col min="4230" max="4230" width="60.453125" style="3" customWidth="1"/>
    <col min="4231" max="4231" width="8.7265625" style="3" customWidth="1"/>
    <col min="4232" max="4232" width="16.7265625" style="3" customWidth="1"/>
    <col min="4233" max="4239" width="12.7265625" style="3" customWidth="1"/>
    <col min="4240" max="4240" width="10.90625" style="3"/>
    <col min="4241" max="4241" width="17.54296875" style="3" bestFit="1" customWidth="1"/>
    <col min="4242" max="4243" width="10.90625" style="3"/>
    <col min="4244" max="4244" width="17.453125" style="3" bestFit="1" customWidth="1"/>
    <col min="4245" max="4485" width="10.90625" style="3"/>
    <col min="4486" max="4486" width="60.453125" style="3" customWidth="1"/>
    <col min="4487" max="4487" width="8.7265625" style="3" customWidth="1"/>
    <col min="4488" max="4488" width="16.7265625" style="3" customWidth="1"/>
    <col min="4489" max="4495" width="12.7265625" style="3" customWidth="1"/>
    <col min="4496" max="4496" width="10.90625" style="3"/>
    <col min="4497" max="4497" width="17.54296875" style="3" bestFit="1" customWidth="1"/>
    <col min="4498" max="4499" width="10.90625" style="3"/>
    <col min="4500" max="4500" width="17.453125" style="3" bestFit="1" customWidth="1"/>
    <col min="4501" max="4741" width="10.90625" style="3"/>
    <col min="4742" max="4742" width="60.453125" style="3" customWidth="1"/>
    <col min="4743" max="4743" width="8.7265625" style="3" customWidth="1"/>
    <col min="4744" max="4744" width="16.7265625" style="3" customWidth="1"/>
    <col min="4745" max="4751" width="12.7265625" style="3" customWidth="1"/>
    <col min="4752" max="4752" width="10.90625" style="3"/>
    <col min="4753" max="4753" width="17.54296875" style="3" bestFit="1" customWidth="1"/>
    <col min="4754" max="4755" width="10.90625" style="3"/>
    <col min="4756" max="4756" width="17.453125" style="3" bestFit="1" customWidth="1"/>
    <col min="4757" max="4997" width="10.90625" style="3"/>
    <col min="4998" max="4998" width="60.453125" style="3" customWidth="1"/>
    <col min="4999" max="4999" width="8.7265625" style="3" customWidth="1"/>
    <col min="5000" max="5000" width="16.7265625" style="3" customWidth="1"/>
    <col min="5001" max="5007" width="12.7265625" style="3" customWidth="1"/>
    <col min="5008" max="5008" width="10.90625" style="3"/>
    <col min="5009" max="5009" width="17.54296875" style="3" bestFit="1" customWidth="1"/>
    <col min="5010" max="5011" width="10.90625" style="3"/>
    <col min="5012" max="5012" width="17.453125" style="3" bestFit="1" customWidth="1"/>
    <col min="5013" max="5253" width="10.90625" style="3"/>
    <col min="5254" max="5254" width="60.453125" style="3" customWidth="1"/>
    <col min="5255" max="5255" width="8.7265625" style="3" customWidth="1"/>
    <col min="5256" max="5256" width="16.7265625" style="3" customWidth="1"/>
    <col min="5257" max="5263" width="12.7265625" style="3" customWidth="1"/>
    <col min="5264" max="5264" width="10.90625" style="3"/>
    <col min="5265" max="5265" width="17.54296875" style="3" bestFit="1" customWidth="1"/>
    <col min="5266" max="5267" width="10.90625" style="3"/>
    <col min="5268" max="5268" width="17.453125" style="3" bestFit="1" customWidth="1"/>
    <col min="5269" max="5509" width="10.90625" style="3"/>
    <col min="5510" max="5510" width="60.453125" style="3" customWidth="1"/>
    <col min="5511" max="5511" width="8.7265625" style="3" customWidth="1"/>
    <col min="5512" max="5512" width="16.7265625" style="3" customWidth="1"/>
    <col min="5513" max="5519" width="12.7265625" style="3" customWidth="1"/>
    <col min="5520" max="5520" width="10.90625" style="3"/>
    <col min="5521" max="5521" width="17.54296875" style="3" bestFit="1" customWidth="1"/>
    <col min="5522" max="5523" width="10.90625" style="3"/>
    <col min="5524" max="5524" width="17.453125" style="3" bestFit="1" customWidth="1"/>
    <col min="5525" max="5765" width="10.90625" style="3"/>
    <col min="5766" max="5766" width="60.453125" style="3" customWidth="1"/>
    <col min="5767" max="5767" width="8.7265625" style="3" customWidth="1"/>
    <col min="5768" max="5768" width="16.7265625" style="3" customWidth="1"/>
    <col min="5769" max="5775" width="12.7265625" style="3" customWidth="1"/>
    <col min="5776" max="5776" width="10.90625" style="3"/>
    <col min="5777" max="5777" width="17.54296875" style="3" bestFit="1" customWidth="1"/>
    <col min="5778" max="5779" width="10.90625" style="3"/>
    <col min="5780" max="5780" width="17.453125" style="3" bestFit="1" customWidth="1"/>
    <col min="5781" max="6021" width="10.90625" style="3"/>
    <col min="6022" max="6022" width="60.453125" style="3" customWidth="1"/>
    <col min="6023" max="6023" width="8.7265625" style="3" customWidth="1"/>
    <col min="6024" max="6024" width="16.7265625" style="3" customWidth="1"/>
    <col min="6025" max="6031" width="12.7265625" style="3" customWidth="1"/>
    <col min="6032" max="6032" width="10.90625" style="3"/>
    <col min="6033" max="6033" width="17.54296875" style="3" bestFit="1" customWidth="1"/>
    <col min="6034" max="6035" width="10.90625" style="3"/>
    <col min="6036" max="6036" width="17.453125" style="3" bestFit="1" customWidth="1"/>
    <col min="6037" max="6277" width="10.90625" style="3"/>
    <col min="6278" max="6278" width="60.453125" style="3" customWidth="1"/>
    <col min="6279" max="6279" width="8.7265625" style="3" customWidth="1"/>
    <col min="6280" max="6280" width="16.7265625" style="3" customWidth="1"/>
    <col min="6281" max="6287" width="12.7265625" style="3" customWidth="1"/>
    <col min="6288" max="6288" width="10.90625" style="3"/>
    <col min="6289" max="6289" width="17.54296875" style="3" bestFit="1" customWidth="1"/>
    <col min="6290" max="6291" width="10.90625" style="3"/>
    <col min="6292" max="6292" width="17.453125" style="3" bestFit="1" customWidth="1"/>
    <col min="6293" max="6533" width="10.90625" style="3"/>
    <col min="6534" max="6534" width="60.453125" style="3" customWidth="1"/>
    <col min="6535" max="6535" width="8.7265625" style="3" customWidth="1"/>
    <col min="6536" max="6536" width="16.7265625" style="3" customWidth="1"/>
    <col min="6537" max="6543" width="12.7265625" style="3" customWidth="1"/>
    <col min="6544" max="6544" width="10.90625" style="3"/>
    <col min="6545" max="6545" width="17.54296875" style="3" bestFit="1" customWidth="1"/>
    <col min="6546" max="6547" width="10.90625" style="3"/>
    <col min="6548" max="6548" width="17.453125" style="3" bestFit="1" customWidth="1"/>
    <col min="6549" max="6789" width="10.90625" style="3"/>
    <col min="6790" max="6790" width="60.453125" style="3" customWidth="1"/>
    <col min="6791" max="6791" width="8.7265625" style="3" customWidth="1"/>
    <col min="6792" max="6792" width="16.7265625" style="3" customWidth="1"/>
    <col min="6793" max="6799" width="12.7265625" style="3" customWidth="1"/>
    <col min="6800" max="6800" width="10.90625" style="3"/>
    <col min="6801" max="6801" width="17.54296875" style="3" bestFit="1" customWidth="1"/>
    <col min="6802" max="6803" width="10.90625" style="3"/>
    <col min="6804" max="6804" width="17.453125" style="3" bestFit="1" customWidth="1"/>
    <col min="6805" max="7045" width="10.90625" style="3"/>
    <col min="7046" max="7046" width="60.453125" style="3" customWidth="1"/>
    <col min="7047" max="7047" width="8.7265625" style="3" customWidth="1"/>
    <col min="7048" max="7048" width="16.7265625" style="3" customWidth="1"/>
    <col min="7049" max="7055" width="12.7265625" style="3" customWidth="1"/>
    <col min="7056" max="7056" width="10.90625" style="3"/>
    <col min="7057" max="7057" width="17.54296875" style="3" bestFit="1" customWidth="1"/>
    <col min="7058" max="7059" width="10.90625" style="3"/>
    <col min="7060" max="7060" width="17.453125" style="3" bestFit="1" customWidth="1"/>
    <col min="7061" max="7301" width="10.90625" style="3"/>
    <col min="7302" max="7302" width="60.453125" style="3" customWidth="1"/>
    <col min="7303" max="7303" width="8.7265625" style="3" customWidth="1"/>
    <col min="7304" max="7304" width="16.7265625" style="3" customWidth="1"/>
    <col min="7305" max="7311" width="12.7265625" style="3" customWidth="1"/>
    <col min="7312" max="7312" width="10.90625" style="3"/>
    <col min="7313" max="7313" width="17.54296875" style="3" bestFit="1" customWidth="1"/>
    <col min="7314" max="7315" width="10.90625" style="3"/>
    <col min="7316" max="7316" width="17.453125" style="3" bestFit="1" customWidth="1"/>
    <col min="7317" max="7557" width="10.90625" style="3"/>
    <col min="7558" max="7558" width="60.453125" style="3" customWidth="1"/>
    <col min="7559" max="7559" width="8.7265625" style="3" customWidth="1"/>
    <col min="7560" max="7560" width="16.7265625" style="3" customWidth="1"/>
    <col min="7561" max="7567" width="12.7265625" style="3" customWidth="1"/>
    <col min="7568" max="7568" width="10.90625" style="3"/>
    <col min="7569" max="7569" width="17.54296875" style="3" bestFit="1" customWidth="1"/>
    <col min="7570" max="7571" width="10.90625" style="3"/>
    <col min="7572" max="7572" width="17.453125" style="3" bestFit="1" customWidth="1"/>
    <col min="7573" max="7813" width="10.90625" style="3"/>
    <col min="7814" max="7814" width="60.453125" style="3" customWidth="1"/>
    <col min="7815" max="7815" width="8.7265625" style="3" customWidth="1"/>
    <col min="7816" max="7816" width="16.7265625" style="3" customWidth="1"/>
    <col min="7817" max="7823" width="12.7265625" style="3" customWidth="1"/>
    <col min="7824" max="7824" width="10.90625" style="3"/>
    <col min="7825" max="7825" width="17.54296875" style="3" bestFit="1" customWidth="1"/>
    <col min="7826" max="7827" width="10.90625" style="3"/>
    <col min="7828" max="7828" width="17.453125" style="3" bestFit="1" customWidth="1"/>
    <col min="7829" max="8069" width="10.90625" style="3"/>
    <col min="8070" max="8070" width="60.453125" style="3" customWidth="1"/>
    <col min="8071" max="8071" width="8.7265625" style="3" customWidth="1"/>
    <col min="8072" max="8072" width="16.7265625" style="3" customWidth="1"/>
    <col min="8073" max="8079" width="12.7265625" style="3" customWidth="1"/>
    <col min="8080" max="8080" width="10.90625" style="3"/>
    <col min="8081" max="8081" width="17.54296875" style="3" bestFit="1" customWidth="1"/>
    <col min="8082" max="8083" width="10.90625" style="3"/>
    <col min="8084" max="8084" width="17.453125" style="3" bestFit="1" customWidth="1"/>
    <col min="8085" max="8325" width="10.90625" style="3"/>
    <col min="8326" max="8326" width="60.453125" style="3" customWidth="1"/>
    <col min="8327" max="8327" width="8.7265625" style="3" customWidth="1"/>
    <col min="8328" max="8328" width="16.7265625" style="3" customWidth="1"/>
    <col min="8329" max="8335" width="12.7265625" style="3" customWidth="1"/>
    <col min="8336" max="8336" width="10.90625" style="3"/>
    <col min="8337" max="8337" width="17.54296875" style="3" bestFit="1" customWidth="1"/>
    <col min="8338" max="8339" width="10.90625" style="3"/>
    <col min="8340" max="8340" width="17.453125" style="3" bestFit="1" customWidth="1"/>
    <col min="8341" max="8581" width="10.90625" style="3"/>
    <col min="8582" max="8582" width="60.453125" style="3" customWidth="1"/>
    <col min="8583" max="8583" width="8.7265625" style="3" customWidth="1"/>
    <col min="8584" max="8584" width="16.7265625" style="3" customWidth="1"/>
    <col min="8585" max="8591" width="12.7265625" style="3" customWidth="1"/>
    <col min="8592" max="8592" width="10.90625" style="3"/>
    <col min="8593" max="8593" width="17.54296875" style="3" bestFit="1" customWidth="1"/>
    <col min="8594" max="8595" width="10.90625" style="3"/>
    <col min="8596" max="8596" width="17.453125" style="3" bestFit="1" customWidth="1"/>
    <col min="8597" max="8837" width="10.90625" style="3"/>
    <col min="8838" max="8838" width="60.453125" style="3" customWidth="1"/>
    <col min="8839" max="8839" width="8.7265625" style="3" customWidth="1"/>
    <col min="8840" max="8840" width="16.7265625" style="3" customWidth="1"/>
    <col min="8841" max="8847" width="12.7265625" style="3" customWidth="1"/>
    <col min="8848" max="8848" width="10.90625" style="3"/>
    <col min="8849" max="8849" width="17.54296875" style="3" bestFit="1" customWidth="1"/>
    <col min="8850" max="8851" width="10.90625" style="3"/>
    <col min="8852" max="8852" width="17.453125" style="3" bestFit="1" customWidth="1"/>
    <col min="8853" max="9093" width="10.90625" style="3"/>
    <col min="9094" max="9094" width="60.453125" style="3" customWidth="1"/>
    <col min="9095" max="9095" width="8.7265625" style="3" customWidth="1"/>
    <col min="9096" max="9096" width="16.7265625" style="3" customWidth="1"/>
    <col min="9097" max="9103" width="12.7265625" style="3" customWidth="1"/>
    <col min="9104" max="9104" width="10.90625" style="3"/>
    <col min="9105" max="9105" width="17.54296875" style="3" bestFit="1" customWidth="1"/>
    <col min="9106" max="9107" width="10.90625" style="3"/>
    <col min="9108" max="9108" width="17.453125" style="3" bestFit="1" customWidth="1"/>
    <col min="9109" max="9349" width="10.90625" style="3"/>
    <col min="9350" max="9350" width="60.453125" style="3" customWidth="1"/>
    <col min="9351" max="9351" width="8.7265625" style="3" customWidth="1"/>
    <col min="9352" max="9352" width="16.7265625" style="3" customWidth="1"/>
    <col min="9353" max="9359" width="12.7265625" style="3" customWidth="1"/>
    <col min="9360" max="9360" width="10.90625" style="3"/>
    <col min="9361" max="9361" width="17.54296875" style="3" bestFit="1" customWidth="1"/>
    <col min="9362" max="9363" width="10.90625" style="3"/>
    <col min="9364" max="9364" width="17.453125" style="3" bestFit="1" customWidth="1"/>
    <col min="9365" max="9605" width="10.90625" style="3"/>
    <col min="9606" max="9606" width="60.453125" style="3" customWidth="1"/>
    <col min="9607" max="9607" width="8.7265625" style="3" customWidth="1"/>
    <col min="9608" max="9608" width="16.7265625" style="3" customWidth="1"/>
    <col min="9609" max="9615" width="12.7265625" style="3" customWidth="1"/>
    <col min="9616" max="9616" width="10.90625" style="3"/>
    <col min="9617" max="9617" width="17.54296875" style="3" bestFit="1" customWidth="1"/>
    <col min="9618" max="9619" width="10.90625" style="3"/>
    <col min="9620" max="9620" width="17.453125" style="3" bestFit="1" customWidth="1"/>
    <col min="9621" max="9861" width="10.90625" style="3"/>
    <col min="9862" max="9862" width="60.453125" style="3" customWidth="1"/>
    <col min="9863" max="9863" width="8.7265625" style="3" customWidth="1"/>
    <col min="9864" max="9864" width="16.7265625" style="3" customWidth="1"/>
    <col min="9865" max="9871" width="12.7265625" style="3" customWidth="1"/>
    <col min="9872" max="9872" width="10.90625" style="3"/>
    <col min="9873" max="9873" width="17.54296875" style="3" bestFit="1" customWidth="1"/>
    <col min="9874" max="9875" width="10.90625" style="3"/>
    <col min="9876" max="9876" width="17.453125" style="3" bestFit="1" customWidth="1"/>
    <col min="9877" max="10117" width="10.90625" style="3"/>
    <col min="10118" max="10118" width="60.453125" style="3" customWidth="1"/>
    <col min="10119" max="10119" width="8.7265625" style="3" customWidth="1"/>
    <col min="10120" max="10120" width="16.7265625" style="3" customWidth="1"/>
    <col min="10121" max="10127" width="12.7265625" style="3" customWidth="1"/>
    <col min="10128" max="10128" width="10.90625" style="3"/>
    <col min="10129" max="10129" width="17.54296875" style="3" bestFit="1" customWidth="1"/>
    <col min="10130" max="10131" width="10.90625" style="3"/>
    <col min="10132" max="10132" width="17.453125" style="3" bestFit="1" customWidth="1"/>
    <col min="10133" max="10373" width="10.90625" style="3"/>
    <col min="10374" max="10374" width="60.453125" style="3" customWidth="1"/>
    <col min="10375" max="10375" width="8.7265625" style="3" customWidth="1"/>
    <col min="10376" max="10376" width="16.7265625" style="3" customWidth="1"/>
    <col min="10377" max="10383" width="12.7265625" style="3" customWidth="1"/>
    <col min="10384" max="10384" width="10.90625" style="3"/>
    <col min="10385" max="10385" width="17.54296875" style="3" bestFit="1" customWidth="1"/>
    <col min="10386" max="10387" width="10.90625" style="3"/>
    <col min="10388" max="10388" width="17.453125" style="3" bestFit="1" customWidth="1"/>
    <col min="10389" max="10629" width="10.90625" style="3"/>
    <col min="10630" max="10630" width="60.453125" style="3" customWidth="1"/>
    <col min="10631" max="10631" width="8.7265625" style="3" customWidth="1"/>
    <col min="10632" max="10632" width="16.7265625" style="3" customWidth="1"/>
    <col min="10633" max="10639" width="12.7265625" style="3" customWidth="1"/>
    <col min="10640" max="10640" width="10.90625" style="3"/>
    <col min="10641" max="10641" width="17.54296875" style="3" bestFit="1" customWidth="1"/>
    <col min="10642" max="10643" width="10.90625" style="3"/>
    <col min="10644" max="10644" width="17.453125" style="3" bestFit="1" customWidth="1"/>
    <col min="10645" max="10885" width="10.90625" style="3"/>
    <col min="10886" max="10886" width="60.453125" style="3" customWidth="1"/>
    <col min="10887" max="10887" width="8.7265625" style="3" customWidth="1"/>
    <col min="10888" max="10888" width="16.7265625" style="3" customWidth="1"/>
    <col min="10889" max="10895" width="12.7265625" style="3" customWidth="1"/>
    <col min="10896" max="10896" width="10.90625" style="3"/>
    <col min="10897" max="10897" width="17.54296875" style="3" bestFit="1" customWidth="1"/>
    <col min="10898" max="10899" width="10.90625" style="3"/>
    <col min="10900" max="10900" width="17.453125" style="3" bestFit="1" customWidth="1"/>
    <col min="10901" max="11141" width="10.90625" style="3"/>
    <col min="11142" max="11142" width="60.453125" style="3" customWidth="1"/>
    <col min="11143" max="11143" width="8.7265625" style="3" customWidth="1"/>
    <col min="11144" max="11144" width="16.7265625" style="3" customWidth="1"/>
    <col min="11145" max="11151" width="12.7265625" style="3" customWidth="1"/>
    <col min="11152" max="11152" width="10.90625" style="3"/>
    <col min="11153" max="11153" width="17.54296875" style="3" bestFit="1" customWidth="1"/>
    <col min="11154" max="11155" width="10.90625" style="3"/>
    <col min="11156" max="11156" width="17.453125" style="3" bestFit="1" customWidth="1"/>
    <col min="11157" max="11397" width="10.90625" style="3"/>
    <col min="11398" max="11398" width="60.453125" style="3" customWidth="1"/>
    <col min="11399" max="11399" width="8.7265625" style="3" customWidth="1"/>
    <col min="11400" max="11400" width="16.7265625" style="3" customWidth="1"/>
    <col min="11401" max="11407" width="12.7265625" style="3" customWidth="1"/>
    <col min="11408" max="11408" width="10.90625" style="3"/>
    <col min="11409" max="11409" width="17.54296875" style="3" bestFit="1" customWidth="1"/>
    <col min="11410" max="11411" width="10.90625" style="3"/>
    <col min="11412" max="11412" width="17.453125" style="3" bestFit="1" customWidth="1"/>
    <col min="11413" max="11653" width="10.90625" style="3"/>
    <col min="11654" max="11654" width="60.453125" style="3" customWidth="1"/>
    <col min="11655" max="11655" width="8.7265625" style="3" customWidth="1"/>
    <col min="11656" max="11656" width="16.7265625" style="3" customWidth="1"/>
    <col min="11657" max="11663" width="12.7265625" style="3" customWidth="1"/>
    <col min="11664" max="11664" width="10.90625" style="3"/>
    <col min="11665" max="11665" width="17.54296875" style="3" bestFit="1" customWidth="1"/>
    <col min="11666" max="11667" width="10.90625" style="3"/>
    <col min="11668" max="11668" width="17.453125" style="3" bestFit="1" customWidth="1"/>
    <col min="11669" max="11909" width="10.90625" style="3"/>
    <col min="11910" max="11910" width="60.453125" style="3" customWidth="1"/>
    <col min="11911" max="11911" width="8.7265625" style="3" customWidth="1"/>
    <col min="11912" max="11912" width="16.7265625" style="3" customWidth="1"/>
    <col min="11913" max="11919" width="12.7265625" style="3" customWidth="1"/>
    <col min="11920" max="11920" width="10.90625" style="3"/>
    <col min="11921" max="11921" width="17.54296875" style="3" bestFit="1" customWidth="1"/>
    <col min="11922" max="11923" width="10.90625" style="3"/>
    <col min="11924" max="11924" width="17.453125" style="3" bestFit="1" customWidth="1"/>
    <col min="11925" max="12165" width="10.90625" style="3"/>
    <col min="12166" max="12166" width="60.453125" style="3" customWidth="1"/>
    <col min="12167" max="12167" width="8.7265625" style="3" customWidth="1"/>
    <col min="12168" max="12168" width="16.7265625" style="3" customWidth="1"/>
    <col min="12169" max="12175" width="12.7265625" style="3" customWidth="1"/>
    <col min="12176" max="12176" width="10.90625" style="3"/>
    <col min="12177" max="12177" width="17.54296875" style="3" bestFit="1" customWidth="1"/>
    <col min="12178" max="12179" width="10.90625" style="3"/>
    <col min="12180" max="12180" width="17.453125" style="3" bestFit="1" customWidth="1"/>
    <col min="12181" max="12421" width="10.90625" style="3"/>
    <col min="12422" max="12422" width="60.453125" style="3" customWidth="1"/>
    <col min="12423" max="12423" width="8.7265625" style="3" customWidth="1"/>
    <col min="12424" max="12424" width="16.7265625" style="3" customWidth="1"/>
    <col min="12425" max="12431" width="12.7265625" style="3" customWidth="1"/>
    <col min="12432" max="12432" width="10.90625" style="3"/>
    <col min="12433" max="12433" width="17.54296875" style="3" bestFit="1" customWidth="1"/>
    <col min="12434" max="12435" width="10.90625" style="3"/>
    <col min="12436" max="12436" width="17.453125" style="3" bestFit="1" customWidth="1"/>
    <col min="12437" max="12677" width="10.90625" style="3"/>
    <col min="12678" max="12678" width="60.453125" style="3" customWidth="1"/>
    <col min="12679" max="12679" width="8.7265625" style="3" customWidth="1"/>
    <col min="12680" max="12680" width="16.7265625" style="3" customWidth="1"/>
    <col min="12681" max="12687" width="12.7265625" style="3" customWidth="1"/>
    <col min="12688" max="12688" width="10.90625" style="3"/>
    <col min="12689" max="12689" width="17.54296875" style="3" bestFit="1" customWidth="1"/>
    <col min="12690" max="12691" width="10.90625" style="3"/>
    <col min="12692" max="12692" width="17.453125" style="3" bestFit="1" customWidth="1"/>
    <col min="12693" max="12933" width="10.90625" style="3"/>
    <col min="12934" max="12934" width="60.453125" style="3" customWidth="1"/>
    <col min="12935" max="12935" width="8.7265625" style="3" customWidth="1"/>
    <col min="12936" max="12936" width="16.7265625" style="3" customWidth="1"/>
    <col min="12937" max="12943" width="12.7265625" style="3" customWidth="1"/>
    <col min="12944" max="12944" width="10.90625" style="3"/>
    <col min="12945" max="12945" width="17.54296875" style="3" bestFit="1" customWidth="1"/>
    <col min="12946" max="12947" width="10.90625" style="3"/>
    <col min="12948" max="12948" width="17.453125" style="3" bestFit="1" customWidth="1"/>
    <col min="12949" max="13189" width="10.90625" style="3"/>
    <col min="13190" max="13190" width="60.453125" style="3" customWidth="1"/>
    <col min="13191" max="13191" width="8.7265625" style="3" customWidth="1"/>
    <col min="13192" max="13192" width="16.7265625" style="3" customWidth="1"/>
    <col min="13193" max="13199" width="12.7265625" style="3" customWidth="1"/>
    <col min="13200" max="13200" width="10.90625" style="3"/>
    <col min="13201" max="13201" width="17.54296875" style="3" bestFit="1" customWidth="1"/>
    <col min="13202" max="13203" width="10.90625" style="3"/>
    <col min="13204" max="13204" width="17.453125" style="3" bestFit="1" customWidth="1"/>
    <col min="13205" max="13445" width="10.90625" style="3"/>
    <col min="13446" max="13446" width="60.453125" style="3" customWidth="1"/>
    <col min="13447" max="13447" width="8.7265625" style="3" customWidth="1"/>
    <col min="13448" max="13448" width="16.7265625" style="3" customWidth="1"/>
    <col min="13449" max="13455" width="12.7265625" style="3" customWidth="1"/>
    <col min="13456" max="13456" width="10.90625" style="3"/>
    <col min="13457" max="13457" width="17.54296875" style="3" bestFit="1" customWidth="1"/>
    <col min="13458" max="13459" width="10.90625" style="3"/>
    <col min="13460" max="13460" width="17.453125" style="3" bestFit="1" customWidth="1"/>
    <col min="13461" max="13701" width="10.90625" style="3"/>
    <col min="13702" max="13702" width="60.453125" style="3" customWidth="1"/>
    <col min="13703" max="13703" width="8.7265625" style="3" customWidth="1"/>
    <col min="13704" max="13704" width="16.7265625" style="3" customWidth="1"/>
    <col min="13705" max="13711" width="12.7265625" style="3" customWidth="1"/>
    <col min="13712" max="13712" width="10.90625" style="3"/>
    <col min="13713" max="13713" width="17.54296875" style="3" bestFit="1" customWidth="1"/>
    <col min="13714" max="13715" width="10.90625" style="3"/>
    <col min="13716" max="13716" width="17.453125" style="3" bestFit="1" customWidth="1"/>
    <col min="13717" max="13957" width="10.90625" style="3"/>
    <col min="13958" max="13958" width="60.453125" style="3" customWidth="1"/>
    <col min="13959" max="13959" width="8.7265625" style="3" customWidth="1"/>
    <col min="13960" max="13960" width="16.7265625" style="3" customWidth="1"/>
    <col min="13961" max="13967" width="12.7265625" style="3" customWidth="1"/>
    <col min="13968" max="13968" width="10.90625" style="3"/>
    <col min="13969" max="13969" width="17.54296875" style="3" bestFit="1" customWidth="1"/>
    <col min="13970" max="13971" width="10.90625" style="3"/>
    <col min="13972" max="13972" width="17.453125" style="3" bestFit="1" customWidth="1"/>
    <col min="13973" max="14213" width="10.90625" style="3"/>
    <col min="14214" max="14214" width="60.453125" style="3" customWidth="1"/>
    <col min="14215" max="14215" width="8.7265625" style="3" customWidth="1"/>
    <col min="14216" max="14216" width="16.7265625" style="3" customWidth="1"/>
    <col min="14217" max="14223" width="12.7265625" style="3" customWidth="1"/>
    <col min="14224" max="14224" width="10.90625" style="3"/>
    <col min="14225" max="14225" width="17.54296875" style="3" bestFit="1" customWidth="1"/>
    <col min="14226" max="14227" width="10.90625" style="3"/>
    <col min="14228" max="14228" width="17.453125" style="3" bestFit="1" customWidth="1"/>
    <col min="14229" max="14469" width="10.90625" style="3"/>
    <col min="14470" max="14470" width="60.453125" style="3" customWidth="1"/>
    <col min="14471" max="14471" width="8.7265625" style="3" customWidth="1"/>
    <col min="14472" max="14472" width="16.7265625" style="3" customWidth="1"/>
    <col min="14473" max="14479" width="12.7265625" style="3" customWidth="1"/>
    <col min="14480" max="14480" width="10.90625" style="3"/>
    <col min="14481" max="14481" width="17.54296875" style="3" bestFit="1" customWidth="1"/>
    <col min="14482" max="14483" width="10.90625" style="3"/>
    <col min="14484" max="14484" width="17.453125" style="3" bestFit="1" customWidth="1"/>
    <col min="14485" max="14725" width="10.90625" style="3"/>
    <col min="14726" max="14726" width="60.453125" style="3" customWidth="1"/>
    <col min="14727" max="14727" width="8.7265625" style="3" customWidth="1"/>
    <col min="14728" max="14728" width="16.7265625" style="3" customWidth="1"/>
    <col min="14729" max="14735" width="12.7265625" style="3" customWidth="1"/>
    <col min="14736" max="14736" width="10.90625" style="3"/>
    <col min="14737" max="14737" width="17.54296875" style="3" bestFit="1" customWidth="1"/>
    <col min="14738" max="14739" width="10.90625" style="3"/>
    <col min="14740" max="14740" width="17.453125" style="3" bestFit="1" customWidth="1"/>
    <col min="14741" max="14981" width="10.90625" style="3"/>
    <col min="14982" max="14982" width="60.453125" style="3" customWidth="1"/>
    <col min="14983" max="14983" width="8.7265625" style="3" customWidth="1"/>
    <col min="14984" max="14984" width="16.7265625" style="3" customWidth="1"/>
    <col min="14985" max="14991" width="12.7265625" style="3" customWidth="1"/>
    <col min="14992" max="14992" width="10.90625" style="3"/>
    <col min="14993" max="14993" width="17.54296875" style="3" bestFit="1" customWidth="1"/>
    <col min="14994" max="14995" width="10.90625" style="3"/>
    <col min="14996" max="14996" width="17.453125" style="3" bestFit="1" customWidth="1"/>
    <col min="14997" max="15237" width="10.90625" style="3"/>
    <col min="15238" max="15238" width="60.453125" style="3" customWidth="1"/>
    <col min="15239" max="15239" width="8.7265625" style="3" customWidth="1"/>
    <col min="15240" max="15240" width="16.7265625" style="3" customWidth="1"/>
    <col min="15241" max="15247" width="12.7265625" style="3" customWidth="1"/>
    <col min="15248" max="15248" width="10.90625" style="3"/>
    <col min="15249" max="15249" width="17.54296875" style="3" bestFit="1" customWidth="1"/>
    <col min="15250" max="15251" width="10.90625" style="3"/>
    <col min="15252" max="15252" width="17.453125" style="3" bestFit="1" customWidth="1"/>
    <col min="15253" max="15493" width="10.90625" style="3"/>
    <col min="15494" max="15494" width="60.453125" style="3" customWidth="1"/>
    <col min="15495" max="15495" width="8.7265625" style="3" customWidth="1"/>
    <col min="15496" max="15496" width="16.7265625" style="3" customWidth="1"/>
    <col min="15497" max="15503" width="12.7265625" style="3" customWidth="1"/>
    <col min="15504" max="15504" width="10.90625" style="3"/>
    <col min="15505" max="15505" width="17.54296875" style="3" bestFit="1" customWidth="1"/>
    <col min="15506" max="15507" width="10.90625" style="3"/>
    <col min="15508" max="15508" width="17.453125" style="3" bestFit="1" customWidth="1"/>
    <col min="15509" max="15749" width="10.90625" style="3"/>
    <col min="15750" max="15750" width="60.453125" style="3" customWidth="1"/>
    <col min="15751" max="15751" width="8.7265625" style="3" customWidth="1"/>
    <col min="15752" max="15752" width="16.7265625" style="3" customWidth="1"/>
    <col min="15753" max="15759" width="12.7265625" style="3" customWidth="1"/>
    <col min="15760" max="15760" width="10.90625" style="3"/>
    <col min="15761" max="15761" width="17.54296875" style="3" bestFit="1" customWidth="1"/>
    <col min="15762" max="15763" width="10.90625" style="3"/>
    <col min="15764" max="15764" width="17.453125" style="3" bestFit="1" customWidth="1"/>
    <col min="15765" max="16005" width="10.90625" style="3"/>
    <col min="16006" max="16006" width="60.453125" style="3" customWidth="1"/>
    <col min="16007" max="16007" width="8.7265625" style="3" customWidth="1"/>
    <col min="16008" max="16008" width="16.7265625" style="3" customWidth="1"/>
    <col min="16009" max="16015" width="12.7265625" style="3" customWidth="1"/>
    <col min="16016" max="16016" width="10.90625" style="3"/>
    <col min="16017" max="16017" width="17.54296875" style="3" bestFit="1" customWidth="1"/>
    <col min="16018" max="16019" width="10.90625" style="3"/>
    <col min="16020" max="16020" width="17.453125" style="3" bestFit="1" customWidth="1"/>
    <col min="16021" max="16261" width="10.90625" style="3"/>
    <col min="16262" max="16262" width="60.453125" style="3" customWidth="1"/>
    <col min="16263" max="16263" width="8.7265625" style="3" customWidth="1"/>
    <col min="16264" max="16264" width="16.7265625" style="3" customWidth="1"/>
    <col min="16265" max="16271" width="12.7265625" style="3" customWidth="1"/>
    <col min="16272" max="16272" width="10.90625" style="3"/>
    <col min="16273" max="16273" width="17.54296875" style="3" bestFit="1" customWidth="1"/>
    <col min="16274" max="16275" width="10.90625" style="3"/>
    <col min="16276" max="16276" width="17.453125" style="3" bestFit="1" customWidth="1"/>
    <col min="16277" max="16384" width="10.90625" style="3"/>
  </cols>
  <sheetData>
    <row r="2" spans="2:186" ht="55" customHeight="1" x14ac:dyDescent="0.25">
      <c r="B2" s="103" t="s">
        <v>0</v>
      </c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106"/>
      <c r="AP2" s="106"/>
      <c r="AQ2" s="106"/>
      <c r="AR2" s="106"/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06"/>
      <c r="BF2" s="106"/>
      <c r="BG2" s="106"/>
      <c r="BH2" s="106"/>
      <c r="BI2" s="106"/>
      <c r="BJ2" s="106"/>
      <c r="BK2" s="106"/>
      <c r="BL2" s="106"/>
      <c r="BM2" s="106"/>
      <c r="BN2" s="106"/>
      <c r="BO2" s="106"/>
      <c r="BP2" s="106"/>
      <c r="BQ2" s="106"/>
      <c r="BR2" s="106"/>
      <c r="BS2" s="106"/>
      <c r="BT2" s="106"/>
      <c r="BU2" s="106"/>
      <c r="BV2" s="106"/>
      <c r="BW2" s="106"/>
      <c r="BX2" s="106"/>
      <c r="BY2" s="106"/>
      <c r="BZ2" s="106"/>
      <c r="CA2" s="106"/>
      <c r="CB2" s="106"/>
      <c r="CC2" s="106"/>
      <c r="CD2" s="106"/>
      <c r="CE2" s="106"/>
      <c r="CF2" s="106"/>
      <c r="CG2" s="106"/>
      <c r="CH2" s="106"/>
      <c r="CI2" s="106"/>
      <c r="CJ2" s="106"/>
      <c r="CK2" s="106"/>
      <c r="CL2" s="106"/>
      <c r="CM2" s="106"/>
      <c r="CN2" s="106"/>
      <c r="CO2" s="106"/>
      <c r="CP2" s="106"/>
      <c r="CQ2" s="106"/>
      <c r="CR2" s="106"/>
      <c r="CS2" s="106"/>
      <c r="CT2" s="106"/>
      <c r="CU2" s="106"/>
      <c r="CV2" s="106"/>
      <c r="CW2" s="106"/>
      <c r="CX2" s="106"/>
      <c r="CY2" s="106"/>
      <c r="CZ2" s="106"/>
      <c r="DA2" s="106"/>
      <c r="DB2" s="106"/>
      <c r="DC2" s="106"/>
      <c r="DD2" s="106"/>
      <c r="DE2" s="106"/>
      <c r="DF2" s="106"/>
      <c r="DG2" s="106"/>
      <c r="DH2" s="106"/>
      <c r="DI2" s="106"/>
      <c r="DJ2" s="106"/>
      <c r="DK2" s="106"/>
      <c r="DL2" s="106"/>
      <c r="DM2" s="106"/>
      <c r="DN2" s="106"/>
      <c r="DO2" s="106"/>
      <c r="DP2" s="106"/>
      <c r="DQ2" s="106"/>
      <c r="DR2" s="106"/>
      <c r="DS2" s="106"/>
      <c r="DT2" s="106"/>
      <c r="DU2" s="106"/>
      <c r="DV2" s="106"/>
      <c r="DW2" s="106"/>
      <c r="DX2" s="106"/>
      <c r="DY2" s="106"/>
      <c r="DZ2" s="106"/>
      <c r="EA2" s="106"/>
      <c r="EB2" s="106"/>
      <c r="EC2" s="106"/>
      <c r="ED2" s="106"/>
      <c r="EE2" s="106"/>
      <c r="EF2" s="106"/>
      <c r="EG2" s="106"/>
      <c r="EH2" s="106"/>
      <c r="EI2" s="106"/>
      <c r="EJ2" s="106"/>
      <c r="EK2" s="106"/>
      <c r="EL2" s="106"/>
      <c r="EM2" s="106"/>
      <c r="EN2" s="106"/>
      <c r="EO2" s="106"/>
      <c r="EP2" s="106"/>
      <c r="EQ2" s="106"/>
      <c r="ER2" s="106"/>
      <c r="ES2" s="106"/>
      <c r="ET2" s="106"/>
      <c r="EU2" s="106"/>
      <c r="EV2" s="106"/>
      <c r="EW2" s="106"/>
      <c r="EX2" s="106"/>
      <c r="EY2" s="106"/>
      <c r="EZ2" s="106"/>
      <c r="FA2" s="106"/>
      <c r="FB2" s="106"/>
      <c r="FC2" s="106"/>
      <c r="FD2" s="106"/>
      <c r="FE2" s="106"/>
      <c r="FF2" s="106"/>
      <c r="FG2" s="106"/>
      <c r="FH2" s="106"/>
      <c r="FI2" s="106"/>
      <c r="FJ2" s="106"/>
      <c r="FK2" s="106"/>
      <c r="FL2" s="106"/>
      <c r="FM2" s="106"/>
      <c r="FN2" s="106"/>
      <c r="FO2" s="106"/>
      <c r="FP2" s="106"/>
      <c r="FQ2" s="106"/>
      <c r="FR2" s="106"/>
      <c r="FS2" s="106"/>
      <c r="FT2" s="106"/>
      <c r="FU2" s="106"/>
      <c r="FV2" s="106"/>
      <c r="FW2" s="106"/>
      <c r="FX2" s="106"/>
      <c r="FY2" s="106"/>
      <c r="FZ2" s="106"/>
      <c r="GA2" s="106"/>
      <c r="GB2" s="106"/>
      <c r="GC2" s="106"/>
      <c r="GD2" s="106"/>
    </row>
    <row r="3" spans="2:186" ht="7.5" customHeight="1" x14ac:dyDescent="0.25"/>
    <row r="4" spans="2:186" ht="4.5" customHeight="1" x14ac:dyDescent="0.25"/>
    <row r="5" spans="2:186" ht="51.75" customHeight="1" x14ac:dyDescent="0.25">
      <c r="B5" s="105" t="s">
        <v>95</v>
      </c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105"/>
      <c r="BH5" s="105"/>
      <c r="BI5" s="105"/>
      <c r="BJ5" s="105"/>
      <c r="BK5" s="105"/>
      <c r="BL5" s="105"/>
      <c r="BM5" s="105"/>
      <c r="BN5" s="105"/>
      <c r="BO5" s="105"/>
      <c r="BP5" s="105"/>
      <c r="BQ5" s="105"/>
      <c r="BR5" s="105"/>
      <c r="BS5" s="105"/>
      <c r="BT5" s="105"/>
      <c r="BU5" s="105"/>
      <c r="BV5" s="105"/>
      <c r="BW5" s="105"/>
      <c r="BX5" s="105"/>
      <c r="BY5" s="105"/>
      <c r="BZ5" s="105"/>
      <c r="CA5" s="105"/>
      <c r="CB5" s="105"/>
      <c r="CC5" s="105"/>
      <c r="CD5" s="105"/>
      <c r="CE5" s="105"/>
      <c r="CF5" s="105"/>
      <c r="CG5" s="105"/>
      <c r="CH5" s="105"/>
      <c r="CI5" s="105"/>
      <c r="CJ5" s="105"/>
      <c r="CK5" s="105"/>
      <c r="CL5" s="105"/>
      <c r="CM5" s="105"/>
      <c r="CN5" s="105"/>
      <c r="CO5" s="105"/>
      <c r="CP5" s="105"/>
      <c r="CQ5" s="105"/>
      <c r="CR5" s="105"/>
      <c r="CS5" s="105"/>
      <c r="CT5" s="105"/>
      <c r="CU5" s="105"/>
      <c r="CV5" s="105"/>
      <c r="CW5" s="105"/>
      <c r="CX5" s="105"/>
      <c r="CY5" s="105"/>
      <c r="CZ5" s="105"/>
      <c r="DA5" s="105"/>
      <c r="DB5" s="105"/>
      <c r="DC5" s="105"/>
      <c r="DD5" s="105"/>
      <c r="DE5" s="105"/>
      <c r="DF5" s="105"/>
      <c r="DG5" s="105"/>
      <c r="DH5" s="105"/>
      <c r="DI5" s="105"/>
      <c r="DJ5" s="105"/>
      <c r="DK5" s="105"/>
      <c r="DL5" s="105"/>
      <c r="DM5" s="105"/>
      <c r="DN5" s="105"/>
      <c r="DO5" s="105"/>
      <c r="DP5" s="105"/>
      <c r="DQ5" s="105"/>
      <c r="DR5" s="105"/>
      <c r="DS5" s="105"/>
      <c r="DT5" s="105"/>
      <c r="DU5" s="105"/>
      <c r="DV5" s="105"/>
      <c r="DW5" s="105"/>
      <c r="DX5" s="105"/>
      <c r="DY5" s="105"/>
      <c r="DZ5" s="105"/>
      <c r="EA5" s="105"/>
      <c r="EB5" s="105"/>
      <c r="EC5" s="105"/>
      <c r="ED5" s="105"/>
      <c r="EE5" s="105"/>
      <c r="EF5" s="105"/>
      <c r="EG5" s="105"/>
      <c r="EH5" s="105"/>
      <c r="EI5" s="105"/>
      <c r="EJ5" s="105"/>
      <c r="EK5" s="105"/>
      <c r="EL5" s="105"/>
      <c r="EM5" s="105"/>
      <c r="EN5" s="105"/>
      <c r="EO5" s="105"/>
      <c r="EP5" s="105"/>
      <c r="EQ5" s="105"/>
      <c r="ER5" s="105"/>
      <c r="ES5" s="105"/>
      <c r="ET5" s="105"/>
      <c r="EU5" s="105"/>
      <c r="EV5" s="105"/>
      <c r="EW5" s="105"/>
      <c r="EX5" s="105"/>
      <c r="EY5" s="105"/>
      <c r="EZ5" s="105"/>
      <c r="FA5" s="105"/>
      <c r="FB5" s="105"/>
      <c r="FC5" s="105"/>
      <c r="FD5" s="105"/>
      <c r="FE5" s="105"/>
      <c r="FF5" s="105"/>
      <c r="FG5" s="105"/>
      <c r="FH5" s="105"/>
      <c r="FI5" s="105"/>
      <c r="FJ5" s="105"/>
      <c r="FK5" s="105"/>
      <c r="FL5" s="105"/>
      <c r="FM5" s="105"/>
      <c r="FN5" s="105"/>
      <c r="FO5" s="105"/>
      <c r="FP5" s="105"/>
      <c r="FQ5" s="105"/>
      <c r="FR5" s="105"/>
      <c r="FS5" s="105"/>
      <c r="FT5" s="105"/>
      <c r="FU5" s="105"/>
      <c r="FV5" s="105"/>
      <c r="FW5" s="105"/>
      <c r="FX5" s="105"/>
      <c r="FY5" s="105"/>
      <c r="FZ5" s="105"/>
      <c r="GA5" s="105"/>
      <c r="GB5" s="105"/>
      <c r="GC5" s="105"/>
      <c r="GD5" s="105"/>
    </row>
    <row r="6" spans="2:186" ht="7.5" customHeight="1" x14ac:dyDescent="0.25"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CD6" s="42"/>
      <c r="CE6" s="42"/>
      <c r="CF6" s="42"/>
      <c r="CG6" s="42"/>
      <c r="CH6" s="42"/>
      <c r="CI6" s="42"/>
      <c r="CJ6" s="42"/>
      <c r="CK6" s="42"/>
      <c r="CL6" s="42"/>
      <c r="CM6" s="42"/>
      <c r="CN6" s="42"/>
      <c r="CO6" s="42"/>
      <c r="CP6" s="42"/>
      <c r="CQ6" s="42"/>
      <c r="CR6" s="42"/>
      <c r="CS6" s="42"/>
      <c r="CT6" s="42"/>
      <c r="CU6" s="42"/>
      <c r="CV6" s="42"/>
      <c r="CW6" s="42"/>
      <c r="CX6" s="42"/>
      <c r="CY6" s="42"/>
      <c r="CZ6" s="42"/>
      <c r="DA6" s="42"/>
      <c r="DB6" s="42"/>
      <c r="DC6" s="42"/>
      <c r="DD6" s="42"/>
      <c r="DE6" s="42"/>
      <c r="DF6" s="42"/>
      <c r="DG6" s="42"/>
      <c r="DH6" s="42"/>
      <c r="DI6" s="42"/>
      <c r="DJ6" s="42"/>
      <c r="DK6" s="42"/>
      <c r="DL6" s="42"/>
      <c r="DM6" s="42"/>
      <c r="DN6" s="42"/>
      <c r="DO6" s="42"/>
      <c r="DP6" s="42"/>
      <c r="DQ6" s="42"/>
      <c r="DR6" s="42"/>
      <c r="DS6" s="42"/>
      <c r="DT6" s="42"/>
      <c r="DU6" s="42"/>
      <c r="DV6" s="42"/>
      <c r="DW6" s="42"/>
      <c r="DX6" s="42"/>
      <c r="DY6" s="42"/>
      <c r="DZ6" s="42"/>
      <c r="EA6" s="42"/>
      <c r="EB6" s="42"/>
      <c r="EC6" s="42"/>
      <c r="ED6" s="42"/>
      <c r="EE6" s="42"/>
      <c r="EF6" s="42"/>
      <c r="EG6" s="42"/>
      <c r="EH6" s="42"/>
      <c r="EI6" s="42"/>
      <c r="EJ6" s="42"/>
      <c r="EK6" s="42"/>
      <c r="EL6" s="42"/>
      <c r="EM6" s="42"/>
      <c r="EN6" s="42"/>
      <c r="EO6" s="42"/>
      <c r="EP6" s="42"/>
    </row>
    <row r="7" spans="2:186" ht="30" customHeight="1" x14ac:dyDescent="0.25">
      <c r="B7" s="44" t="s">
        <v>68</v>
      </c>
      <c r="C7" s="45" t="s">
        <v>3</v>
      </c>
      <c r="D7" s="45" t="s">
        <v>69</v>
      </c>
      <c r="E7" s="45">
        <v>40179</v>
      </c>
      <c r="F7" s="45">
        <v>40210</v>
      </c>
      <c r="G7" s="45">
        <v>40238</v>
      </c>
      <c r="H7" s="45">
        <v>40269</v>
      </c>
      <c r="I7" s="45">
        <v>40299</v>
      </c>
      <c r="J7" s="45">
        <v>40330</v>
      </c>
      <c r="K7" s="45">
        <v>40360</v>
      </c>
      <c r="L7" s="45">
        <v>40391</v>
      </c>
      <c r="M7" s="45">
        <v>40422</v>
      </c>
      <c r="N7" s="45">
        <v>40452</v>
      </c>
      <c r="O7" s="45">
        <v>40483</v>
      </c>
      <c r="P7" s="45">
        <v>40513</v>
      </c>
      <c r="Q7" s="46" t="s">
        <v>4</v>
      </c>
      <c r="R7" s="45">
        <v>40544</v>
      </c>
      <c r="S7" s="45">
        <v>40575</v>
      </c>
      <c r="T7" s="45">
        <v>40603</v>
      </c>
      <c r="U7" s="45">
        <v>40634</v>
      </c>
      <c r="V7" s="45">
        <v>40664</v>
      </c>
      <c r="W7" s="45">
        <v>40695</v>
      </c>
      <c r="X7" s="45">
        <v>40725</v>
      </c>
      <c r="Y7" s="45">
        <v>40756</v>
      </c>
      <c r="Z7" s="45">
        <v>40787</v>
      </c>
      <c r="AA7" s="45">
        <v>40817</v>
      </c>
      <c r="AB7" s="45">
        <v>40848</v>
      </c>
      <c r="AC7" s="45">
        <v>40878</v>
      </c>
      <c r="AD7" s="46" t="s">
        <v>5</v>
      </c>
      <c r="AE7" s="45">
        <v>40909</v>
      </c>
      <c r="AF7" s="45">
        <v>40940</v>
      </c>
      <c r="AG7" s="45">
        <v>40969</v>
      </c>
      <c r="AH7" s="45">
        <v>41000</v>
      </c>
      <c r="AI7" s="45">
        <v>41030</v>
      </c>
      <c r="AJ7" s="45">
        <v>41061</v>
      </c>
      <c r="AK7" s="45">
        <v>41091</v>
      </c>
      <c r="AL7" s="45">
        <v>41122</v>
      </c>
      <c r="AM7" s="45">
        <v>41153</v>
      </c>
      <c r="AN7" s="45">
        <v>41183</v>
      </c>
      <c r="AO7" s="45">
        <v>41214</v>
      </c>
      <c r="AP7" s="45">
        <v>41244</v>
      </c>
      <c r="AQ7" s="46" t="s">
        <v>6</v>
      </c>
      <c r="AR7" s="45">
        <v>41275</v>
      </c>
      <c r="AS7" s="45">
        <v>41306</v>
      </c>
      <c r="AT7" s="45">
        <v>41334</v>
      </c>
      <c r="AU7" s="45">
        <v>41365</v>
      </c>
      <c r="AV7" s="45">
        <v>41395</v>
      </c>
      <c r="AW7" s="45">
        <v>41426</v>
      </c>
      <c r="AX7" s="45">
        <v>41456</v>
      </c>
      <c r="AY7" s="45">
        <v>41487</v>
      </c>
      <c r="AZ7" s="45">
        <v>41518</v>
      </c>
      <c r="BA7" s="45">
        <v>41548</v>
      </c>
      <c r="BB7" s="45">
        <v>41579</v>
      </c>
      <c r="BC7" s="45">
        <v>41609</v>
      </c>
      <c r="BD7" s="46" t="s">
        <v>7</v>
      </c>
      <c r="BE7" s="45">
        <v>41640</v>
      </c>
      <c r="BF7" s="45">
        <v>41671</v>
      </c>
      <c r="BG7" s="45">
        <v>41699</v>
      </c>
      <c r="BH7" s="45">
        <v>41730</v>
      </c>
      <c r="BI7" s="45">
        <v>41760</v>
      </c>
      <c r="BJ7" s="45">
        <v>41791</v>
      </c>
      <c r="BK7" s="45">
        <v>41821</v>
      </c>
      <c r="BL7" s="45">
        <v>41852</v>
      </c>
      <c r="BM7" s="45">
        <v>41883</v>
      </c>
      <c r="BN7" s="45">
        <v>41913</v>
      </c>
      <c r="BO7" s="45">
        <v>41944</v>
      </c>
      <c r="BP7" s="45">
        <v>41974</v>
      </c>
      <c r="BQ7" s="46" t="s">
        <v>8</v>
      </c>
      <c r="BR7" s="45">
        <v>42005</v>
      </c>
      <c r="BS7" s="45">
        <v>42036</v>
      </c>
      <c r="BT7" s="45">
        <v>42064</v>
      </c>
      <c r="BU7" s="45">
        <v>42095</v>
      </c>
      <c r="BV7" s="45">
        <v>42125</v>
      </c>
      <c r="BW7" s="45">
        <v>42156</v>
      </c>
      <c r="BX7" s="45">
        <v>42186</v>
      </c>
      <c r="BY7" s="45">
        <v>42217</v>
      </c>
      <c r="BZ7" s="45">
        <v>42248</v>
      </c>
      <c r="CA7" s="45">
        <v>42278</v>
      </c>
      <c r="CB7" s="45">
        <v>42309</v>
      </c>
      <c r="CC7" s="45">
        <v>42339</v>
      </c>
      <c r="CD7" s="46" t="s">
        <v>9</v>
      </c>
      <c r="CE7" s="45">
        <v>42370</v>
      </c>
      <c r="CF7" s="45">
        <v>42401</v>
      </c>
      <c r="CG7" s="45">
        <v>42430</v>
      </c>
      <c r="CH7" s="45">
        <v>42461</v>
      </c>
      <c r="CI7" s="45">
        <v>42491</v>
      </c>
      <c r="CJ7" s="45">
        <v>42522</v>
      </c>
      <c r="CK7" s="45">
        <v>42552</v>
      </c>
      <c r="CL7" s="45">
        <v>42583</v>
      </c>
      <c r="CM7" s="45">
        <v>42614</v>
      </c>
      <c r="CN7" s="45">
        <v>42644</v>
      </c>
      <c r="CO7" s="45">
        <v>42675</v>
      </c>
      <c r="CP7" s="45">
        <v>42705</v>
      </c>
      <c r="CQ7" s="46" t="s">
        <v>10</v>
      </c>
      <c r="CR7" s="45">
        <v>42736</v>
      </c>
      <c r="CS7" s="45">
        <v>42767</v>
      </c>
      <c r="CT7" s="45">
        <v>42795</v>
      </c>
      <c r="CU7" s="45">
        <v>42826</v>
      </c>
      <c r="CV7" s="45">
        <v>42856</v>
      </c>
      <c r="CW7" s="45">
        <v>42887</v>
      </c>
      <c r="CX7" s="45">
        <v>42917</v>
      </c>
      <c r="CY7" s="45">
        <v>42948</v>
      </c>
      <c r="CZ7" s="45">
        <v>42979</v>
      </c>
      <c r="DA7" s="45">
        <v>43009</v>
      </c>
      <c r="DB7" s="45">
        <v>43040</v>
      </c>
      <c r="DC7" s="45">
        <v>43070</v>
      </c>
      <c r="DD7" s="46" t="s">
        <v>11</v>
      </c>
      <c r="DE7" s="45">
        <v>43101</v>
      </c>
      <c r="DF7" s="45">
        <v>43132</v>
      </c>
      <c r="DG7" s="45">
        <v>43160</v>
      </c>
      <c r="DH7" s="45">
        <v>43191</v>
      </c>
      <c r="DI7" s="45">
        <v>43221</v>
      </c>
      <c r="DJ7" s="45">
        <v>43252</v>
      </c>
      <c r="DK7" s="45">
        <v>43282</v>
      </c>
      <c r="DL7" s="45">
        <v>43313</v>
      </c>
      <c r="DM7" s="45">
        <v>43344</v>
      </c>
      <c r="DN7" s="45">
        <v>43374</v>
      </c>
      <c r="DO7" s="45">
        <v>43405</v>
      </c>
      <c r="DP7" s="45">
        <v>43435</v>
      </c>
      <c r="DQ7" s="46" t="s">
        <v>12</v>
      </c>
      <c r="DR7" s="45">
        <v>43466</v>
      </c>
      <c r="DS7" s="45">
        <v>43497</v>
      </c>
      <c r="DT7" s="45">
        <v>43525</v>
      </c>
      <c r="DU7" s="45">
        <v>43556</v>
      </c>
      <c r="DV7" s="45">
        <v>43586</v>
      </c>
      <c r="DW7" s="45">
        <v>43617</v>
      </c>
      <c r="DX7" s="45">
        <v>43647</v>
      </c>
      <c r="DY7" s="45">
        <v>43678</v>
      </c>
      <c r="DZ7" s="45">
        <v>43709</v>
      </c>
      <c r="EA7" s="45">
        <v>43739</v>
      </c>
      <c r="EB7" s="45">
        <v>43770</v>
      </c>
      <c r="EC7" s="45">
        <v>43800</v>
      </c>
      <c r="ED7" s="46" t="s">
        <v>13</v>
      </c>
      <c r="EE7" s="45">
        <v>43831</v>
      </c>
      <c r="EF7" s="45">
        <v>43862</v>
      </c>
      <c r="EG7" s="45">
        <v>43891</v>
      </c>
      <c r="EH7" s="45">
        <v>43922</v>
      </c>
      <c r="EI7" s="45">
        <v>43952</v>
      </c>
      <c r="EJ7" s="45">
        <v>43983</v>
      </c>
      <c r="EK7" s="45">
        <v>44013</v>
      </c>
      <c r="EL7" s="45">
        <v>44044</v>
      </c>
      <c r="EM7" s="45">
        <v>44075</v>
      </c>
      <c r="EN7" s="45">
        <v>44105</v>
      </c>
      <c r="EO7" s="45">
        <v>44136</v>
      </c>
      <c r="EP7" s="45">
        <v>44166</v>
      </c>
      <c r="EQ7" s="46" t="s">
        <v>14</v>
      </c>
      <c r="ER7" s="45">
        <v>44197</v>
      </c>
      <c r="ES7" s="45">
        <v>44228</v>
      </c>
      <c r="ET7" s="45">
        <v>44256</v>
      </c>
      <c r="EU7" s="45">
        <v>44287</v>
      </c>
      <c r="EV7" s="45">
        <v>44317</v>
      </c>
      <c r="EW7" s="45">
        <v>44348</v>
      </c>
      <c r="EX7" s="45">
        <v>44378</v>
      </c>
      <c r="EY7" s="45">
        <v>44409</v>
      </c>
      <c r="EZ7" s="45">
        <v>44440</v>
      </c>
      <c r="FA7" s="45">
        <v>44470</v>
      </c>
      <c r="FB7" s="45">
        <v>44501</v>
      </c>
      <c r="FC7" s="45">
        <v>44531</v>
      </c>
      <c r="FD7" s="46" t="s">
        <v>61</v>
      </c>
      <c r="FE7" s="45">
        <v>44562</v>
      </c>
      <c r="FF7" s="45">
        <v>44593</v>
      </c>
      <c r="FG7" s="45">
        <v>44621</v>
      </c>
      <c r="FH7" s="45">
        <v>44652</v>
      </c>
      <c r="FI7" s="45">
        <v>44682</v>
      </c>
      <c r="FJ7" s="45">
        <v>44713</v>
      </c>
      <c r="FK7" s="45">
        <v>44743</v>
      </c>
      <c r="FL7" s="45">
        <v>44774</v>
      </c>
      <c r="FM7" s="45">
        <v>44805</v>
      </c>
      <c r="FN7" s="45">
        <v>44835</v>
      </c>
      <c r="FO7" s="45">
        <v>44866</v>
      </c>
      <c r="FP7" s="45">
        <v>44896</v>
      </c>
      <c r="FQ7" s="46" t="s">
        <v>62</v>
      </c>
      <c r="FR7" s="45">
        <v>44927</v>
      </c>
      <c r="FS7" s="45">
        <v>44958</v>
      </c>
      <c r="FT7" s="45">
        <v>44986</v>
      </c>
      <c r="FU7" s="45">
        <v>45017</v>
      </c>
      <c r="FV7" s="45">
        <v>45047</v>
      </c>
      <c r="FW7" s="45">
        <v>45078</v>
      </c>
      <c r="FX7" s="45">
        <v>45108</v>
      </c>
      <c r="FY7" s="45">
        <v>45139</v>
      </c>
      <c r="FZ7" s="45">
        <v>45170</v>
      </c>
      <c r="GA7" s="45">
        <v>45200</v>
      </c>
      <c r="GB7" s="45">
        <v>45231</v>
      </c>
      <c r="GC7" s="45">
        <v>45261</v>
      </c>
      <c r="GD7" s="46" t="s">
        <v>63</v>
      </c>
    </row>
    <row r="8" spans="2:186" ht="20" customHeight="1" x14ac:dyDescent="0.25">
      <c r="B8" s="47" t="s">
        <v>15</v>
      </c>
      <c r="C8" s="17"/>
      <c r="D8" s="17"/>
      <c r="E8" s="18">
        <f t="shared" ref="E8:AJ8" si="0">+E10+E80</f>
        <v>268505.06300000002</v>
      </c>
      <c r="F8" s="18">
        <f t="shared" si="0"/>
        <v>266149.33299999998</v>
      </c>
      <c r="G8" s="18">
        <f t="shared" si="0"/>
        <v>319199.35399999999</v>
      </c>
      <c r="H8" s="18">
        <f t="shared" si="0"/>
        <v>234185.40300000002</v>
      </c>
      <c r="I8" s="18">
        <f t="shared" si="0"/>
        <v>254696.12999999998</v>
      </c>
      <c r="J8" s="18">
        <f t="shared" si="0"/>
        <v>210933.69500000001</v>
      </c>
      <c r="K8" s="18">
        <f t="shared" si="0"/>
        <v>333549.93099999998</v>
      </c>
      <c r="L8" s="18">
        <f t="shared" si="0"/>
        <v>349806.45799999998</v>
      </c>
      <c r="M8" s="18">
        <f t="shared" si="0"/>
        <v>306278.45899999997</v>
      </c>
      <c r="N8" s="18">
        <f t="shared" si="0"/>
        <v>282166.00400000002</v>
      </c>
      <c r="O8" s="18">
        <f t="shared" si="0"/>
        <v>290942.18200000003</v>
      </c>
      <c r="P8" s="18">
        <f t="shared" si="0"/>
        <v>401347.87799999991</v>
      </c>
      <c r="Q8" s="18">
        <f t="shared" si="0"/>
        <v>3517759.8899999997</v>
      </c>
      <c r="R8" s="18">
        <f t="shared" si="0"/>
        <v>192427.00900000002</v>
      </c>
      <c r="S8" s="18">
        <f t="shared" si="0"/>
        <v>311865.011</v>
      </c>
      <c r="T8" s="18">
        <f t="shared" si="0"/>
        <v>322899.45200000005</v>
      </c>
      <c r="U8" s="18">
        <f t="shared" si="0"/>
        <v>313144.99199999997</v>
      </c>
      <c r="V8" s="18">
        <f t="shared" si="0"/>
        <v>393911.70200000005</v>
      </c>
      <c r="W8" s="18">
        <f t="shared" si="0"/>
        <v>332948.99299999996</v>
      </c>
      <c r="X8" s="18">
        <f t="shared" si="0"/>
        <v>245551.96500000003</v>
      </c>
      <c r="Y8" s="18">
        <f t="shared" si="0"/>
        <v>325077.75792999996</v>
      </c>
      <c r="Z8" s="18">
        <f t="shared" si="0"/>
        <v>267225.96800000005</v>
      </c>
      <c r="AA8" s="18">
        <f t="shared" si="0"/>
        <v>215555.48399999997</v>
      </c>
      <c r="AB8" s="18">
        <f t="shared" si="0"/>
        <v>244164.38499999995</v>
      </c>
      <c r="AC8" s="18">
        <f t="shared" si="0"/>
        <v>283642.12300000002</v>
      </c>
      <c r="AD8" s="18">
        <f t="shared" si="0"/>
        <v>3448414.8419300006</v>
      </c>
      <c r="AE8" s="18">
        <f t="shared" si="0"/>
        <v>328071.33632</v>
      </c>
      <c r="AF8" s="18">
        <f t="shared" si="0"/>
        <v>278368.79263999994</v>
      </c>
      <c r="AG8" s="18">
        <f t="shared" si="0"/>
        <v>276529.30450966</v>
      </c>
      <c r="AH8" s="18">
        <f t="shared" si="0"/>
        <v>348116.33041888004</v>
      </c>
      <c r="AI8" s="18">
        <f t="shared" si="0"/>
        <v>290420.97336986999</v>
      </c>
      <c r="AJ8" s="18">
        <f t="shared" si="0"/>
        <v>300770.30062999995</v>
      </c>
      <c r="AK8" s="18">
        <f t="shared" ref="AK8:BP8" si="1">+AK10+AK80</f>
        <v>388354.64889190806</v>
      </c>
      <c r="AL8" s="18">
        <f t="shared" si="1"/>
        <v>348126.55464042001</v>
      </c>
      <c r="AM8" s="18">
        <f t="shared" si="1"/>
        <v>259417.2461838279</v>
      </c>
      <c r="AN8" s="18">
        <f t="shared" si="1"/>
        <v>326031.84887728997</v>
      </c>
      <c r="AO8" s="18">
        <f t="shared" si="1"/>
        <v>260626.95161685999</v>
      </c>
      <c r="AP8" s="18">
        <f t="shared" si="1"/>
        <v>317118.44614851999</v>
      </c>
      <c r="AQ8" s="48">
        <f t="shared" si="1"/>
        <v>3721952.734247236</v>
      </c>
      <c r="AR8" s="18">
        <f t="shared" si="1"/>
        <v>280644.11439616</v>
      </c>
      <c r="AS8" s="18">
        <f t="shared" si="1"/>
        <v>259567.90647168003</v>
      </c>
      <c r="AT8" s="18">
        <f t="shared" si="1"/>
        <v>315225.12976507947</v>
      </c>
      <c r="AU8" s="18">
        <f t="shared" si="1"/>
        <v>284501.65642997</v>
      </c>
      <c r="AV8" s="18">
        <f t="shared" si="1"/>
        <v>495560.56032277003</v>
      </c>
      <c r="AW8" s="18">
        <f t="shared" si="1"/>
        <v>325314.63748988998</v>
      </c>
      <c r="AX8" s="18">
        <f t="shared" si="1"/>
        <v>273158.31776900002</v>
      </c>
      <c r="AY8" s="18">
        <f t="shared" si="1"/>
        <v>387101.90899999999</v>
      </c>
      <c r="AZ8" s="18">
        <f t="shared" si="1"/>
        <v>256463.65622636367</v>
      </c>
      <c r="BA8" s="18">
        <f t="shared" si="1"/>
        <v>404671.53700000001</v>
      </c>
      <c r="BB8" s="18">
        <f t="shared" si="1"/>
        <v>215903.42800000001</v>
      </c>
      <c r="BC8" s="18">
        <f t="shared" si="1"/>
        <v>350337.89739997999</v>
      </c>
      <c r="BD8" s="48">
        <f t="shared" si="1"/>
        <v>3848450.7502708929</v>
      </c>
      <c r="BE8" s="18">
        <f t="shared" si="1"/>
        <v>343922.36057785613</v>
      </c>
      <c r="BF8" s="18">
        <f t="shared" si="1"/>
        <v>282431.52799504256</v>
      </c>
      <c r="BG8" s="18">
        <f t="shared" si="1"/>
        <v>322486.16693566565</v>
      </c>
      <c r="BH8" s="18">
        <f t="shared" si="1"/>
        <v>278858.01136346173</v>
      </c>
      <c r="BI8" s="18">
        <f t="shared" si="1"/>
        <v>284783.18785583036</v>
      </c>
      <c r="BJ8" s="18">
        <f t="shared" si="1"/>
        <v>389051.63091486151</v>
      </c>
      <c r="BK8" s="18">
        <f t="shared" si="1"/>
        <v>322378.59071217501</v>
      </c>
      <c r="BL8" s="18">
        <f t="shared" si="1"/>
        <v>477380.28584863927</v>
      </c>
      <c r="BM8" s="18">
        <f t="shared" si="1"/>
        <v>239447.09848070916</v>
      </c>
      <c r="BN8" s="18">
        <f t="shared" si="1"/>
        <v>298659.65448070917</v>
      </c>
      <c r="BO8" s="18">
        <f t="shared" si="1"/>
        <v>256632.7510655513</v>
      </c>
      <c r="BP8" s="18">
        <f t="shared" si="1"/>
        <v>269668.57008740166</v>
      </c>
      <c r="BQ8" s="48">
        <f t="shared" ref="BQ8:CV8" si="2">+BQ10+BQ80</f>
        <v>3765699.8363179034</v>
      </c>
      <c r="BR8" s="18">
        <f t="shared" si="2"/>
        <v>301620.231332</v>
      </c>
      <c r="BS8" s="18">
        <f t="shared" si="2"/>
        <v>306718.69099999999</v>
      </c>
      <c r="BT8" s="18">
        <f t="shared" si="2"/>
        <v>375295.05899999995</v>
      </c>
      <c r="BU8" s="18">
        <f t="shared" si="2"/>
        <v>372033.57199999993</v>
      </c>
      <c r="BV8" s="18">
        <f t="shared" si="2"/>
        <v>199101.26500000001</v>
      </c>
      <c r="BW8" s="18">
        <f t="shared" si="2"/>
        <v>313919.19600000005</v>
      </c>
      <c r="BX8" s="18">
        <f t="shared" si="2"/>
        <v>350951.03949999996</v>
      </c>
      <c r="BY8" s="18">
        <f t="shared" si="2"/>
        <v>344708.83929999999</v>
      </c>
      <c r="BZ8" s="18">
        <f t="shared" si="2"/>
        <v>255408.66684994</v>
      </c>
      <c r="CA8" s="18">
        <f t="shared" si="2"/>
        <v>359112.81082782993</v>
      </c>
      <c r="CB8" s="18">
        <f t="shared" si="2"/>
        <v>356036.93913887988</v>
      </c>
      <c r="CC8" s="18">
        <f t="shared" si="2"/>
        <v>239792.53400000001</v>
      </c>
      <c r="CD8" s="18">
        <f t="shared" si="2"/>
        <v>3774698.8439486497</v>
      </c>
      <c r="CE8" s="18">
        <f t="shared" si="2"/>
        <v>370346.22499999998</v>
      </c>
      <c r="CF8" s="18">
        <f t="shared" si="2"/>
        <v>332776.10700000002</v>
      </c>
      <c r="CG8" s="18">
        <f t="shared" si="2"/>
        <v>331747.58230000007</v>
      </c>
      <c r="CH8" s="18">
        <f t="shared" si="2"/>
        <v>313235.78999999998</v>
      </c>
      <c r="CI8" s="18">
        <f t="shared" si="2"/>
        <v>293778.32389</v>
      </c>
      <c r="CJ8" s="18">
        <f t="shared" si="2"/>
        <v>323204.73163999995</v>
      </c>
      <c r="CK8" s="18">
        <f t="shared" si="2"/>
        <v>259468.86950000003</v>
      </c>
      <c r="CL8" s="18">
        <f t="shared" si="2"/>
        <v>323823.61</v>
      </c>
      <c r="CM8" s="18">
        <f t="shared" si="2"/>
        <v>282277.46799999999</v>
      </c>
      <c r="CN8" s="18">
        <f t="shared" si="2"/>
        <v>397526.12600000005</v>
      </c>
      <c r="CO8" s="18">
        <f t="shared" si="2"/>
        <v>225277.29199999999</v>
      </c>
      <c r="CP8" s="18">
        <f t="shared" si="2"/>
        <v>282462.522</v>
      </c>
      <c r="CQ8" s="18">
        <f t="shared" si="2"/>
        <v>3735924.647330001</v>
      </c>
      <c r="CR8" s="18">
        <f t="shared" si="2"/>
        <v>303124.31900000002</v>
      </c>
      <c r="CS8" s="18">
        <f t="shared" si="2"/>
        <v>333470.353</v>
      </c>
      <c r="CT8" s="18">
        <f t="shared" si="2"/>
        <v>344910.848</v>
      </c>
      <c r="CU8" s="18">
        <f t="shared" si="2"/>
        <v>289251.75040649314</v>
      </c>
      <c r="CV8" s="18">
        <f t="shared" si="2"/>
        <v>351103.25926980929</v>
      </c>
      <c r="CW8" s="18">
        <f t="shared" ref="CW8:EB8" si="3">+CW10+CW80</f>
        <v>317576.04600000009</v>
      </c>
      <c r="CX8" s="18">
        <f t="shared" si="3"/>
        <v>250089.40104285715</v>
      </c>
      <c r="CY8" s="18">
        <f t="shared" si="3"/>
        <v>292184.14799999999</v>
      </c>
      <c r="CZ8" s="18">
        <f t="shared" si="3"/>
        <v>270991.60000000003</v>
      </c>
      <c r="DA8" s="18">
        <f t="shared" si="3"/>
        <v>381682.87699999992</v>
      </c>
      <c r="DB8" s="18">
        <f t="shared" si="3"/>
        <v>217245.89400000003</v>
      </c>
      <c r="DC8" s="18">
        <f t="shared" si="3"/>
        <v>294725.16200000001</v>
      </c>
      <c r="DD8" s="18">
        <f t="shared" si="3"/>
        <v>3646355.6577191595</v>
      </c>
      <c r="DE8" s="18">
        <f t="shared" si="3"/>
        <v>330964.46600000001</v>
      </c>
      <c r="DF8" s="18">
        <f t="shared" si="3"/>
        <v>320374.36752941174</v>
      </c>
      <c r="DG8" s="18">
        <f t="shared" si="3"/>
        <v>303222.70270000002</v>
      </c>
      <c r="DH8" s="18">
        <f t="shared" si="3"/>
        <v>384046.37400000001</v>
      </c>
      <c r="DI8" s="18">
        <f t="shared" si="3"/>
        <v>322367.049</v>
      </c>
      <c r="DJ8" s="18">
        <f t="shared" si="3"/>
        <v>270792.91700000007</v>
      </c>
      <c r="DK8" s="18">
        <f t="shared" si="3"/>
        <v>365095.93699999992</v>
      </c>
      <c r="DL8" s="18">
        <f t="shared" si="3"/>
        <v>393969.84299999994</v>
      </c>
      <c r="DM8" s="18">
        <f t="shared" si="3"/>
        <v>334810.83874090912</v>
      </c>
      <c r="DN8" s="18">
        <f t="shared" si="3"/>
        <v>377795.8184839302</v>
      </c>
      <c r="DO8" s="18">
        <f t="shared" si="3"/>
        <v>353683.48949000007</v>
      </c>
      <c r="DP8" s="18">
        <f t="shared" si="3"/>
        <v>420482.75700000004</v>
      </c>
      <c r="DQ8" s="18">
        <f t="shared" si="3"/>
        <v>4177606.5599442511</v>
      </c>
      <c r="DR8" s="18">
        <f t="shared" si="3"/>
        <v>380029.49499999994</v>
      </c>
      <c r="DS8" s="18">
        <f t="shared" si="3"/>
        <v>339276.48</v>
      </c>
      <c r="DT8" s="18">
        <f t="shared" si="3"/>
        <v>351625.39599999995</v>
      </c>
      <c r="DU8" s="18">
        <f t="shared" si="3"/>
        <v>422809.19500000001</v>
      </c>
      <c r="DV8" s="18">
        <f t="shared" si="3"/>
        <v>332986.11306523345</v>
      </c>
      <c r="DW8" s="18">
        <f t="shared" si="3"/>
        <v>378640.65690000006</v>
      </c>
      <c r="DX8" s="18">
        <f t="shared" si="3"/>
        <v>275502.13699999999</v>
      </c>
      <c r="DY8" s="18">
        <f t="shared" si="3"/>
        <v>336945.28800000006</v>
      </c>
      <c r="DZ8" s="18">
        <f t="shared" si="3"/>
        <v>382587.09230000002</v>
      </c>
      <c r="EA8" s="18">
        <f t="shared" si="3"/>
        <v>311431.96300000005</v>
      </c>
      <c r="EB8" s="18">
        <f t="shared" si="3"/>
        <v>346840.81939999998</v>
      </c>
      <c r="EC8" s="18">
        <f t="shared" ref="EC8:FH8" si="4">+EC10+EC80</f>
        <v>321008.28899999999</v>
      </c>
      <c r="ED8" s="18">
        <f t="shared" si="4"/>
        <v>4179682.9246652331</v>
      </c>
      <c r="EE8" s="18">
        <f t="shared" si="4"/>
        <v>261390.68099999998</v>
      </c>
      <c r="EF8" s="18">
        <f t="shared" si="4"/>
        <v>297935.05910599994</v>
      </c>
      <c r="EG8" s="18">
        <f t="shared" si="4"/>
        <v>393958.75400000007</v>
      </c>
      <c r="EH8" s="18">
        <f t="shared" si="4"/>
        <v>413679.125</v>
      </c>
      <c r="EI8" s="18">
        <f t="shared" si="4"/>
        <v>277254.97600000002</v>
      </c>
      <c r="EJ8" s="18">
        <f t="shared" si="4"/>
        <v>264761.11600000004</v>
      </c>
      <c r="EK8" s="18">
        <f t="shared" si="4"/>
        <v>227175.30499999996</v>
      </c>
      <c r="EL8" s="18">
        <f t="shared" si="4"/>
        <v>266621.10799999995</v>
      </c>
      <c r="EM8" s="18">
        <f t="shared" si="4"/>
        <v>229002.3432</v>
      </c>
      <c r="EN8" s="18">
        <f t="shared" si="4"/>
        <v>248861.97799999994</v>
      </c>
      <c r="EO8" s="18">
        <f t="shared" si="4"/>
        <v>388570.56500000006</v>
      </c>
      <c r="EP8" s="18">
        <f t="shared" si="4"/>
        <v>519523.46499999997</v>
      </c>
      <c r="EQ8" s="18">
        <f t="shared" si="4"/>
        <v>3788734.4753060001</v>
      </c>
      <c r="ER8" s="18">
        <f t="shared" si="4"/>
        <v>341285.97099999996</v>
      </c>
      <c r="ES8" s="18">
        <f t="shared" si="4"/>
        <v>263482.75599999994</v>
      </c>
      <c r="ET8" s="18">
        <f t="shared" si="4"/>
        <v>443021.43499999994</v>
      </c>
      <c r="EU8" s="18">
        <f t="shared" si="4"/>
        <v>404537.48700000002</v>
      </c>
      <c r="EV8" s="18">
        <f t="shared" si="4"/>
        <v>665414.33700000006</v>
      </c>
      <c r="EW8" s="18">
        <f t="shared" si="4"/>
        <v>522596.98700000002</v>
      </c>
      <c r="EX8" s="18">
        <f t="shared" si="4"/>
        <v>501712.93000000005</v>
      </c>
      <c r="EY8" s="18">
        <f t="shared" si="4"/>
        <v>373258.40499999997</v>
      </c>
      <c r="EZ8" s="18">
        <f t="shared" si="4"/>
        <v>464822.26500000001</v>
      </c>
      <c r="FA8" s="18">
        <f t="shared" si="4"/>
        <v>368121.29557000002</v>
      </c>
      <c r="FB8" s="18">
        <f t="shared" si="4"/>
        <v>414388.02899999998</v>
      </c>
      <c r="FC8" s="18">
        <f t="shared" si="4"/>
        <v>409084.76400000002</v>
      </c>
      <c r="FD8" s="18">
        <f t="shared" si="4"/>
        <v>5171726.6615700005</v>
      </c>
      <c r="FE8" s="18">
        <f t="shared" si="4"/>
        <v>454121.20600000001</v>
      </c>
      <c r="FF8" s="18">
        <f t="shared" si="4"/>
        <v>458756.98200000002</v>
      </c>
      <c r="FG8" s="18">
        <f t="shared" si="4"/>
        <v>472139.20400000003</v>
      </c>
      <c r="FH8" s="18">
        <f t="shared" si="4"/>
        <v>414703.70199999993</v>
      </c>
      <c r="FI8" s="18">
        <f t="shared" ref="FI8:GD8" si="5">+FI10+FI80</f>
        <v>563308.90800000005</v>
      </c>
      <c r="FJ8" s="18">
        <f t="shared" si="5"/>
        <v>312922.63499999995</v>
      </c>
      <c r="FK8" s="18">
        <f t="shared" si="5"/>
        <v>344269.11976999999</v>
      </c>
      <c r="FL8" s="18">
        <f t="shared" si="5"/>
        <v>458466.16599999997</v>
      </c>
      <c r="FM8" s="18">
        <f t="shared" si="5"/>
        <v>349136.62900000002</v>
      </c>
      <c r="FN8" s="18">
        <f t="shared" si="5"/>
        <v>433023.92600000004</v>
      </c>
      <c r="FO8" s="18">
        <f t="shared" si="5"/>
        <v>329578.79239999998</v>
      </c>
      <c r="FP8" s="18">
        <f t="shared" si="5"/>
        <v>350869.46938554209</v>
      </c>
      <c r="FQ8" s="18">
        <f t="shared" si="5"/>
        <v>4941296.7395555414</v>
      </c>
      <c r="FR8" s="18">
        <f t="shared" si="5"/>
        <v>270612.91600000003</v>
      </c>
      <c r="FS8" s="18">
        <f t="shared" si="5"/>
        <v>241734.24099999998</v>
      </c>
      <c r="FT8" s="18">
        <f t="shared" si="5"/>
        <v>339720.41441116191</v>
      </c>
      <c r="FU8" s="18">
        <f t="shared" si="5"/>
        <v>344598.51</v>
      </c>
      <c r="FV8" s="18">
        <f t="shared" si="5"/>
        <v>170839.62900000002</v>
      </c>
      <c r="FW8" s="18">
        <f t="shared" si="5"/>
        <v>320638.86199999996</v>
      </c>
      <c r="FX8" s="18">
        <f t="shared" si="5"/>
        <v>293463.06099999999</v>
      </c>
      <c r="FY8" s="18">
        <f t="shared" si="5"/>
        <v>274727.79700000008</v>
      </c>
      <c r="FZ8" s="18">
        <f t="shared" si="5"/>
        <v>285295.62799999997</v>
      </c>
      <c r="GA8" s="18">
        <f t="shared" si="5"/>
        <v>296206.06700000004</v>
      </c>
      <c r="GB8" s="18">
        <f t="shared" si="5"/>
        <v>319707.70299999992</v>
      </c>
      <c r="GC8" s="18">
        <f t="shared" si="5"/>
        <v>305480.34100000001</v>
      </c>
      <c r="GD8" s="18">
        <f t="shared" si="5"/>
        <v>3463025.1694111614</v>
      </c>
    </row>
    <row r="9" spans="2:186" ht="4.5" customHeight="1" x14ac:dyDescent="0.25">
      <c r="B9" s="49"/>
      <c r="C9" s="50"/>
      <c r="D9" s="50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2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2"/>
      <c r="BE9" s="51"/>
      <c r="BF9" s="51"/>
      <c r="BG9" s="51"/>
      <c r="BH9" s="51"/>
      <c r="BI9" s="51"/>
      <c r="BJ9" s="51"/>
      <c r="BK9" s="51"/>
      <c r="BL9" s="51"/>
      <c r="BM9" s="51"/>
      <c r="BN9" s="51"/>
      <c r="BO9" s="51"/>
      <c r="BP9" s="51"/>
      <c r="BQ9" s="52"/>
      <c r="BR9" s="51"/>
      <c r="BS9" s="51"/>
      <c r="BT9" s="51"/>
      <c r="BU9" s="51"/>
      <c r="BV9" s="51"/>
      <c r="BW9" s="51"/>
      <c r="BX9" s="51"/>
      <c r="BY9" s="51"/>
      <c r="BZ9" s="51"/>
      <c r="CA9" s="51"/>
      <c r="CB9" s="51"/>
      <c r="CC9" s="51"/>
      <c r="CD9" s="51"/>
      <c r="CE9" s="51"/>
      <c r="CF9" s="51"/>
      <c r="CG9" s="51"/>
      <c r="CH9" s="51"/>
      <c r="CI9" s="51"/>
      <c r="CJ9" s="51"/>
      <c r="CK9" s="51"/>
      <c r="CL9" s="51"/>
      <c r="CM9" s="51"/>
      <c r="CN9" s="51"/>
      <c r="CO9" s="51"/>
      <c r="CP9" s="51"/>
      <c r="CQ9" s="51"/>
      <c r="CR9" s="51"/>
      <c r="CS9" s="51"/>
      <c r="CT9" s="51"/>
      <c r="CU9" s="51"/>
      <c r="CV9" s="51"/>
      <c r="CW9" s="51"/>
      <c r="CX9" s="51"/>
      <c r="CY9" s="51"/>
      <c r="CZ9" s="51"/>
      <c r="DA9" s="51"/>
      <c r="DB9" s="51"/>
      <c r="DC9" s="51"/>
      <c r="DD9" s="51"/>
      <c r="DE9" s="51"/>
      <c r="DF9" s="51"/>
      <c r="DG9" s="51"/>
      <c r="DH9" s="51"/>
      <c r="DI9" s="51"/>
      <c r="DJ9" s="51"/>
      <c r="DK9" s="51"/>
      <c r="DL9" s="51"/>
      <c r="DM9" s="51"/>
      <c r="DN9" s="51"/>
      <c r="DO9" s="51"/>
      <c r="DP9" s="51"/>
      <c r="DQ9" s="51"/>
      <c r="DR9" s="51"/>
      <c r="DS9" s="51"/>
      <c r="DT9" s="51"/>
      <c r="DU9" s="51"/>
      <c r="DV9" s="51"/>
      <c r="DW9" s="51"/>
      <c r="DX9" s="51"/>
      <c r="DY9" s="51"/>
      <c r="DZ9" s="51"/>
      <c r="EA9" s="51"/>
      <c r="EB9" s="51"/>
      <c r="EC9" s="51"/>
      <c r="ED9" s="51"/>
      <c r="EE9" s="51"/>
      <c r="EF9" s="51"/>
      <c r="EG9" s="51"/>
      <c r="EH9" s="51"/>
      <c r="EI9" s="51"/>
      <c r="EJ9" s="51"/>
      <c r="EK9" s="51"/>
      <c r="EL9" s="51"/>
      <c r="EM9" s="51"/>
      <c r="EN9" s="51"/>
      <c r="EO9" s="51"/>
      <c r="EP9" s="51"/>
      <c r="EQ9" s="51"/>
      <c r="ER9" s="51"/>
      <c r="ES9" s="51"/>
      <c r="ET9" s="51"/>
      <c r="EU9" s="51"/>
      <c r="EV9" s="51"/>
      <c r="EW9" s="51"/>
      <c r="EX9" s="51"/>
      <c r="EY9" s="51"/>
      <c r="EZ9" s="51"/>
      <c r="FA9" s="51"/>
      <c r="FB9" s="51"/>
      <c r="FC9" s="51"/>
      <c r="FD9" s="51"/>
      <c r="FE9" s="51"/>
      <c r="FF9" s="51"/>
      <c r="FG9" s="51"/>
      <c r="FH9" s="51"/>
      <c r="FI9" s="51"/>
      <c r="FJ9" s="51"/>
      <c r="FK9" s="51"/>
      <c r="FL9" s="51"/>
      <c r="FM9" s="51"/>
      <c r="FN9" s="51"/>
      <c r="FO9" s="51"/>
      <c r="FP9" s="51"/>
      <c r="FQ9" s="51"/>
      <c r="FR9" s="51"/>
      <c r="FS9" s="51"/>
      <c r="FT9" s="51"/>
      <c r="FU9" s="51"/>
      <c r="FV9" s="51"/>
      <c r="FW9" s="51"/>
      <c r="FX9" s="51"/>
      <c r="FY9" s="51"/>
      <c r="FZ9" s="51"/>
      <c r="GA9" s="51"/>
      <c r="GB9" s="51"/>
      <c r="GC9" s="51"/>
      <c r="GD9" s="51"/>
    </row>
    <row r="10" spans="2:186" ht="18.5" customHeight="1" x14ac:dyDescent="0.25">
      <c r="B10" s="53" t="s">
        <v>16</v>
      </c>
      <c r="C10" s="20"/>
      <c r="D10" s="20"/>
      <c r="E10" s="21">
        <f>E12+E19+E29+E42+E52+E58+E69+E49+E39+E24+E66</f>
        <v>239010.84900000002</v>
      </c>
      <c r="F10" s="21">
        <f t="shared" ref="F10:BQ10" si="6">F12+F19+F29+F42+F52+F58+F69+F49+F39+F24+F66</f>
        <v>231540.85299999997</v>
      </c>
      <c r="G10" s="21">
        <f t="shared" si="6"/>
        <v>178194.96399999998</v>
      </c>
      <c r="H10" s="21">
        <f t="shared" si="6"/>
        <v>202583.66300000003</v>
      </c>
      <c r="I10" s="21">
        <f t="shared" si="6"/>
        <v>201458.49999999997</v>
      </c>
      <c r="J10" s="21">
        <f t="shared" si="6"/>
        <v>173503.17500000002</v>
      </c>
      <c r="K10" s="21">
        <f t="shared" si="6"/>
        <v>291107.99099999998</v>
      </c>
      <c r="L10" s="21">
        <f t="shared" si="6"/>
        <v>300001.19799999997</v>
      </c>
      <c r="M10" s="21">
        <f t="shared" si="6"/>
        <v>269585.34899999999</v>
      </c>
      <c r="N10" s="21">
        <f t="shared" si="6"/>
        <v>235376.97400000002</v>
      </c>
      <c r="O10" s="21">
        <f t="shared" si="6"/>
        <v>227944.342</v>
      </c>
      <c r="P10" s="21">
        <f t="shared" si="6"/>
        <v>318787.16799999995</v>
      </c>
      <c r="Q10" s="21">
        <f t="shared" si="6"/>
        <v>2869095.0259999996</v>
      </c>
      <c r="R10" s="21">
        <f t="shared" si="6"/>
        <v>140982.78200000001</v>
      </c>
      <c r="S10" s="21">
        <f t="shared" si="6"/>
        <v>259412.94499999998</v>
      </c>
      <c r="T10" s="21">
        <f t="shared" si="6"/>
        <v>279152.46900000004</v>
      </c>
      <c r="U10" s="21">
        <f t="shared" si="6"/>
        <v>274429.39499999996</v>
      </c>
      <c r="V10" s="21">
        <f t="shared" si="6"/>
        <v>337997.21200000006</v>
      </c>
      <c r="W10" s="21">
        <f t="shared" si="6"/>
        <v>272782.54499999998</v>
      </c>
      <c r="X10" s="21">
        <f t="shared" si="6"/>
        <v>200886.64900000003</v>
      </c>
      <c r="Y10" s="21">
        <f t="shared" si="6"/>
        <v>235125.10793</v>
      </c>
      <c r="Z10" s="21">
        <f t="shared" si="6"/>
        <v>222178.34800000003</v>
      </c>
      <c r="AA10" s="21">
        <f t="shared" si="6"/>
        <v>172559.88399999996</v>
      </c>
      <c r="AB10" s="21">
        <f t="shared" si="6"/>
        <v>192915.33499999996</v>
      </c>
      <c r="AC10" s="21">
        <f t="shared" si="6"/>
        <v>245247.25300000003</v>
      </c>
      <c r="AD10" s="21">
        <f t="shared" si="6"/>
        <v>2833669.9249300007</v>
      </c>
      <c r="AE10" s="21">
        <f t="shared" si="6"/>
        <v>258817.85200000001</v>
      </c>
      <c r="AF10" s="21">
        <f t="shared" si="6"/>
        <v>225523.88099999996</v>
      </c>
      <c r="AG10" s="21">
        <f t="shared" si="6"/>
        <v>224703.87</v>
      </c>
      <c r="AH10" s="21">
        <f t="shared" si="6"/>
        <v>295504.54600000003</v>
      </c>
      <c r="AI10" s="21">
        <f t="shared" si="6"/>
        <v>242297.75700000001</v>
      </c>
      <c r="AJ10" s="21">
        <f t="shared" si="6"/>
        <v>247887.65999999997</v>
      </c>
      <c r="AK10" s="21">
        <f t="shared" si="6"/>
        <v>324105.43600000005</v>
      </c>
      <c r="AL10" s="21">
        <f t="shared" si="6"/>
        <v>302630.46400000004</v>
      </c>
      <c r="AM10" s="21">
        <f t="shared" si="6"/>
        <v>217868.55799999999</v>
      </c>
      <c r="AN10" s="21">
        <f t="shared" si="6"/>
        <v>284794.45729399996</v>
      </c>
      <c r="AO10" s="21">
        <f t="shared" si="6"/>
        <v>215218.30599999998</v>
      </c>
      <c r="AP10" s="21">
        <f t="shared" si="6"/>
        <v>258273.04099999997</v>
      </c>
      <c r="AQ10" s="21">
        <f t="shared" si="6"/>
        <v>3097625.8282940001</v>
      </c>
      <c r="AR10" s="21">
        <f t="shared" si="6"/>
        <v>227942.383</v>
      </c>
      <c r="AS10" s="21">
        <f t="shared" si="6"/>
        <v>202401.50100000002</v>
      </c>
      <c r="AT10" s="21">
        <f t="shared" si="6"/>
        <v>250223.228</v>
      </c>
      <c r="AU10" s="21">
        <f t="shared" si="6"/>
        <v>220950.62399999998</v>
      </c>
      <c r="AV10" s="21">
        <f t="shared" si="6"/>
        <v>429835.65</v>
      </c>
      <c r="AW10" s="21">
        <f t="shared" si="6"/>
        <v>296409.08100000001</v>
      </c>
      <c r="AX10" s="21">
        <f t="shared" si="6"/>
        <v>236376.66100000002</v>
      </c>
      <c r="AY10" s="21">
        <f t="shared" si="6"/>
        <v>332427.69099999999</v>
      </c>
      <c r="AZ10" s="21">
        <f t="shared" si="6"/>
        <v>220896.94200000004</v>
      </c>
      <c r="BA10" s="21">
        <f t="shared" si="6"/>
        <v>357954.43700000003</v>
      </c>
      <c r="BB10" s="21">
        <f t="shared" si="6"/>
        <v>176347.07500000001</v>
      </c>
      <c r="BC10" s="21">
        <f t="shared" si="6"/>
        <v>312902.848</v>
      </c>
      <c r="BD10" s="21">
        <f t="shared" si="6"/>
        <v>3264668.1209999998</v>
      </c>
      <c r="BE10" s="21">
        <f t="shared" si="6"/>
        <v>298828.95508740161</v>
      </c>
      <c r="BF10" s="21">
        <f t="shared" si="6"/>
        <v>244374.83008740164</v>
      </c>
      <c r="BG10" s="21">
        <f t="shared" si="6"/>
        <v>259669.66908740177</v>
      </c>
      <c r="BH10" s="21">
        <f t="shared" si="6"/>
        <v>225988.07578740173</v>
      </c>
      <c r="BI10" s="21">
        <f t="shared" si="6"/>
        <v>231439.70206555128</v>
      </c>
      <c r="BJ10" s="21">
        <f t="shared" si="6"/>
        <v>330974.94306555128</v>
      </c>
      <c r="BK10" s="21">
        <f t="shared" si="6"/>
        <v>281312.24526220502</v>
      </c>
      <c r="BL10" s="21">
        <f t="shared" si="6"/>
        <v>422039.3361529528</v>
      </c>
      <c r="BM10" s="21">
        <f t="shared" si="6"/>
        <v>216638.10848070917</v>
      </c>
      <c r="BN10" s="21">
        <f t="shared" si="6"/>
        <v>253282.4644807092</v>
      </c>
      <c r="BO10" s="21">
        <f t="shared" si="6"/>
        <v>234042.3410655513</v>
      </c>
      <c r="BP10" s="21">
        <f t="shared" si="6"/>
        <v>218955.49008740167</v>
      </c>
      <c r="BQ10" s="21">
        <f t="shared" si="6"/>
        <v>3217546.1607102379</v>
      </c>
      <c r="BR10" s="21">
        <f t="shared" ref="BR10:EC10" si="7">BR12+BR19+BR29+BR42+BR52+BR58+BR69+BR49+BR39+BR24+BR66</f>
        <v>278774.98</v>
      </c>
      <c r="BS10" s="21">
        <f t="shared" si="7"/>
        <v>245618.25099999999</v>
      </c>
      <c r="BT10" s="21">
        <f t="shared" si="7"/>
        <v>329528.96899999992</v>
      </c>
      <c r="BU10" s="21">
        <f t="shared" si="7"/>
        <v>307263.33199999994</v>
      </c>
      <c r="BV10" s="21">
        <f t="shared" si="7"/>
        <v>151019.755</v>
      </c>
      <c r="BW10" s="21">
        <f t="shared" si="7"/>
        <v>282197.48000000004</v>
      </c>
      <c r="BX10" s="21">
        <f t="shared" si="7"/>
        <v>318373.70499999996</v>
      </c>
      <c r="BY10" s="21">
        <f t="shared" si="7"/>
        <v>304658.68299999996</v>
      </c>
      <c r="BZ10" s="21">
        <f t="shared" si="7"/>
        <v>203572.37299999999</v>
      </c>
      <c r="CA10" s="21">
        <f t="shared" si="7"/>
        <v>321678.08599999995</v>
      </c>
      <c r="CB10" s="21">
        <f t="shared" si="7"/>
        <v>307914.98167999991</v>
      </c>
      <c r="CC10" s="21">
        <f t="shared" si="7"/>
        <v>200448.37400000001</v>
      </c>
      <c r="CD10" s="21">
        <f t="shared" si="7"/>
        <v>3251048.9696799996</v>
      </c>
      <c r="CE10" s="21">
        <f t="shared" si="7"/>
        <v>334332.14499999996</v>
      </c>
      <c r="CF10" s="21">
        <f t="shared" si="7"/>
        <v>292451.41700000002</v>
      </c>
      <c r="CG10" s="21">
        <f t="shared" si="7"/>
        <v>286528.50230000005</v>
      </c>
      <c r="CH10" s="21">
        <f t="shared" si="7"/>
        <v>277333.86</v>
      </c>
      <c r="CI10" s="21">
        <f t="shared" si="7"/>
        <v>249242.23388999997</v>
      </c>
      <c r="CJ10" s="21">
        <f t="shared" si="7"/>
        <v>287291.85163999995</v>
      </c>
      <c r="CK10" s="21">
        <f t="shared" si="7"/>
        <v>226069.50950000001</v>
      </c>
      <c r="CL10" s="21">
        <f t="shared" si="7"/>
        <v>287668.81</v>
      </c>
      <c r="CM10" s="21">
        <f t="shared" si="7"/>
        <v>246003.05799999999</v>
      </c>
      <c r="CN10" s="21">
        <f t="shared" si="7"/>
        <v>361839.11600000004</v>
      </c>
      <c r="CO10" s="21">
        <f t="shared" si="7"/>
        <v>183184.95199999999</v>
      </c>
      <c r="CP10" s="21">
        <f t="shared" si="7"/>
        <v>241796.85200000001</v>
      </c>
      <c r="CQ10" s="21">
        <f t="shared" si="7"/>
        <v>3273742.3073300007</v>
      </c>
      <c r="CR10" s="21">
        <f t="shared" si="7"/>
        <v>256196.66899999999</v>
      </c>
      <c r="CS10" s="21">
        <f t="shared" si="7"/>
        <v>285666.88299999997</v>
      </c>
      <c r="CT10" s="21">
        <f t="shared" si="7"/>
        <v>284830.68800000002</v>
      </c>
      <c r="CU10" s="21">
        <f t="shared" si="7"/>
        <v>247394.87040649317</v>
      </c>
      <c r="CV10" s="21">
        <f t="shared" si="7"/>
        <v>306347.5192698093</v>
      </c>
      <c r="CW10" s="21">
        <f t="shared" si="7"/>
        <v>280023.90100000007</v>
      </c>
      <c r="CX10" s="21">
        <f t="shared" si="7"/>
        <v>217800.69104285716</v>
      </c>
      <c r="CY10" s="21">
        <f t="shared" si="7"/>
        <v>250809.128</v>
      </c>
      <c r="CZ10" s="21">
        <f t="shared" si="7"/>
        <v>227192.73</v>
      </c>
      <c r="DA10" s="21">
        <f t="shared" si="7"/>
        <v>324596.26699999993</v>
      </c>
      <c r="DB10" s="21">
        <f t="shared" si="7"/>
        <v>163702.78400000001</v>
      </c>
      <c r="DC10" s="21">
        <f t="shared" si="7"/>
        <v>237801.13200000004</v>
      </c>
      <c r="DD10" s="21">
        <f t="shared" si="7"/>
        <v>3082363.2627191595</v>
      </c>
      <c r="DE10" s="21">
        <f t="shared" si="7"/>
        <v>276220.21600000001</v>
      </c>
      <c r="DF10" s="21">
        <f t="shared" si="7"/>
        <v>270722.05752941174</v>
      </c>
      <c r="DG10" s="21">
        <f t="shared" si="7"/>
        <v>252867.45269999999</v>
      </c>
      <c r="DH10" s="21">
        <f t="shared" si="7"/>
        <v>332816.96399999998</v>
      </c>
      <c r="DI10" s="21">
        <f t="shared" si="7"/>
        <v>281449.76699999999</v>
      </c>
      <c r="DJ10" s="21">
        <f t="shared" si="7"/>
        <v>245123.66600000006</v>
      </c>
      <c r="DK10" s="21">
        <f t="shared" si="7"/>
        <v>320980.34199999995</v>
      </c>
      <c r="DL10" s="21">
        <f t="shared" si="7"/>
        <v>347681.50999999995</v>
      </c>
      <c r="DM10" s="21">
        <f t="shared" si="7"/>
        <v>292019.65690000006</v>
      </c>
      <c r="DN10" s="21">
        <f t="shared" si="7"/>
        <v>322325.13676299999</v>
      </c>
      <c r="DO10" s="21">
        <f t="shared" si="7"/>
        <v>294943.84549000004</v>
      </c>
      <c r="DP10" s="21">
        <f t="shared" si="7"/>
        <v>366194.82100000005</v>
      </c>
      <c r="DQ10" s="21">
        <f t="shared" si="7"/>
        <v>3603345.4353824118</v>
      </c>
      <c r="DR10" s="21">
        <f t="shared" si="7"/>
        <v>321011.16499999992</v>
      </c>
      <c r="DS10" s="21">
        <f t="shared" si="7"/>
        <v>287640.75</v>
      </c>
      <c r="DT10" s="21">
        <f t="shared" si="7"/>
        <v>312604.76599999995</v>
      </c>
      <c r="DU10" s="21">
        <f t="shared" si="7"/>
        <v>384560.98499999999</v>
      </c>
      <c r="DV10" s="21">
        <f t="shared" si="7"/>
        <v>307496.34306523344</v>
      </c>
      <c r="DW10" s="21">
        <f t="shared" si="7"/>
        <v>361323.75690000004</v>
      </c>
      <c r="DX10" s="21">
        <f t="shared" si="7"/>
        <v>257700.647</v>
      </c>
      <c r="DY10" s="21">
        <f t="shared" si="7"/>
        <v>314639.79800000007</v>
      </c>
      <c r="DZ10" s="21">
        <f t="shared" si="7"/>
        <v>350244.90230000002</v>
      </c>
      <c r="EA10" s="21">
        <f t="shared" si="7"/>
        <v>278142.65300000005</v>
      </c>
      <c r="EB10" s="21">
        <f t="shared" si="7"/>
        <v>311562.17939999996</v>
      </c>
      <c r="EC10" s="21">
        <f t="shared" si="7"/>
        <v>290913.56900000002</v>
      </c>
      <c r="ED10" s="21">
        <f t="shared" ref="ED10:GD10" si="8">ED12+ED19+ED29+ED42+ED52+ED58+ED69+ED49+ED39+ED24+ED66</f>
        <v>3777841.514665233</v>
      </c>
      <c r="EE10" s="21">
        <f t="shared" si="8"/>
        <v>235776.41099999999</v>
      </c>
      <c r="EF10" s="21">
        <f t="shared" si="8"/>
        <v>269455.56910599995</v>
      </c>
      <c r="EG10" s="21">
        <f t="shared" si="8"/>
        <v>366579.22400000005</v>
      </c>
      <c r="EH10" s="21">
        <f t="shared" si="8"/>
        <v>401480.875</v>
      </c>
      <c r="EI10" s="21">
        <f t="shared" si="8"/>
        <v>262647.016</v>
      </c>
      <c r="EJ10" s="21">
        <f t="shared" si="8"/>
        <v>257020.22600000005</v>
      </c>
      <c r="EK10" s="21">
        <f t="shared" si="8"/>
        <v>205153.78499999997</v>
      </c>
      <c r="EL10" s="21">
        <f t="shared" si="8"/>
        <v>239698.86799999996</v>
      </c>
      <c r="EM10" s="21">
        <f t="shared" si="8"/>
        <v>194158.23320000002</v>
      </c>
      <c r="EN10" s="21">
        <f t="shared" si="8"/>
        <v>223108.04799999995</v>
      </c>
      <c r="EO10" s="21">
        <f t="shared" si="8"/>
        <v>365050.78500000009</v>
      </c>
      <c r="EP10" s="21">
        <f t="shared" si="8"/>
        <v>499397.81499999994</v>
      </c>
      <c r="EQ10" s="21">
        <f t="shared" si="8"/>
        <v>3519526.855306</v>
      </c>
      <c r="ER10" s="21">
        <f t="shared" si="8"/>
        <v>309585.66099999996</v>
      </c>
      <c r="ES10" s="21">
        <f t="shared" si="8"/>
        <v>244989.25599999996</v>
      </c>
      <c r="ET10" s="21">
        <f t="shared" si="8"/>
        <v>410148.84499999997</v>
      </c>
      <c r="EU10" s="21">
        <f t="shared" si="8"/>
        <v>375966.40700000001</v>
      </c>
      <c r="EV10" s="21">
        <f t="shared" si="8"/>
        <v>647822.21700000006</v>
      </c>
      <c r="EW10" s="21">
        <f t="shared" si="8"/>
        <v>500445.69400000002</v>
      </c>
      <c r="EX10" s="21">
        <f t="shared" si="8"/>
        <v>479934.84</v>
      </c>
      <c r="EY10" s="21">
        <f t="shared" si="8"/>
        <v>346548.54299999995</v>
      </c>
      <c r="EZ10" s="21">
        <f t="shared" si="8"/>
        <v>440275.495</v>
      </c>
      <c r="FA10" s="21">
        <f t="shared" si="8"/>
        <v>343283.60557000001</v>
      </c>
      <c r="FB10" s="21">
        <f t="shared" si="8"/>
        <v>381599.37899999996</v>
      </c>
      <c r="FC10" s="21">
        <f t="shared" si="8"/>
        <v>387646.28400000004</v>
      </c>
      <c r="FD10" s="21">
        <f t="shared" si="8"/>
        <v>4868246.2265700009</v>
      </c>
      <c r="FE10" s="21">
        <f t="shared" si="8"/>
        <v>437221.37599999999</v>
      </c>
      <c r="FF10" s="21">
        <f t="shared" si="8"/>
        <v>434049.962</v>
      </c>
      <c r="FG10" s="21">
        <f t="shared" si="8"/>
        <v>447472.13400000002</v>
      </c>
      <c r="FH10" s="21">
        <f t="shared" si="8"/>
        <v>389434.72199999995</v>
      </c>
      <c r="FI10" s="21">
        <f t="shared" si="8"/>
        <v>540868.24800000002</v>
      </c>
      <c r="FJ10" s="21">
        <f t="shared" si="8"/>
        <v>288892.62499999994</v>
      </c>
      <c r="FK10" s="21">
        <f t="shared" si="8"/>
        <v>321856.46976999997</v>
      </c>
      <c r="FL10" s="21">
        <f t="shared" si="8"/>
        <v>432514.696</v>
      </c>
      <c r="FM10" s="21">
        <f t="shared" si="8"/>
        <v>329680.31900000002</v>
      </c>
      <c r="FN10" s="21">
        <f t="shared" si="8"/>
        <v>416933.29600000003</v>
      </c>
      <c r="FO10" s="21">
        <f t="shared" si="8"/>
        <v>294877.85239999997</v>
      </c>
      <c r="FP10" s="21">
        <f t="shared" si="8"/>
        <v>326006.94938554207</v>
      </c>
      <c r="FQ10" s="21">
        <f t="shared" si="8"/>
        <v>4659808.6495555416</v>
      </c>
      <c r="FR10" s="21">
        <f t="shared" si="8"/>
        <v>246647.40600000005</v>
      </c>
      <c r="FS10" s="21">
        <f t="shared" si="8"/>
        <v>212464.47099999999</v>
      </c>
      <c r="FT10" s="21">
        <f t="shared" si="8"/>
        <v>307777.62441116193</v>
      </c>
      <c r="FU10" s="21">
        <f t="shared" si="8"/>
        <v>326005.08</v>
      </c>
      <c r="FV10" s="21">
        <f t="shared" si="8"/>
        <v>151062.269</v>
      </c>
      <c r="FW10" s="21">
        <f t="shared" si="8"/>
        <v>309760.87199999997</v>
      </c>
      <c r="FX10" s="21">
        <f t="shared" si="8"/>
        <v>281549.44099999999</v>
      </c>
      <c r="FY10" s="21">
        <f t="shared" si="8"/>
        <v>252944.75700000007</v>
      </c>
      <c r="FZ10" s="21">
        <f t="shared" si="8"/>
        <v>268380.50799999997</v>
      </c>
      <c r="GA10" s="21">
        <f t="shared" si="8"/>
        <v>278220.23700000002</v>
      </c>
      <c r="GB10" s="21">
        <f t="shared" si="8"/>
        <v>303363.76299999992</v>
      </c>
      <c r="GC10" s="21">
        <f t="shared" si="8"/>
        <v>289928.34100000001</v>
      </c>
      <c r="GD10" s="21">
        <f t="shared" si="8"/>
        <v>3228104.7694111615</v>
      </c>
    </row>
    <row r="11" spans="2:186" ht="3.5" customHeight="1" x14ac:dyDescent="0.25">
      <c r="B11" s="54"/>
      <c r="C11" s="50"/>
      <c r="D11" s="50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6"/>
      <c r="AR11" s="55"/>
      <c r="AS11" s="55"/>
      <c r="AT11" s="55"/>
      <c r="AU11" s="55"/>
      <c r="AV11" s="55"/>
      <c r="AW11" s="55"/>
      <c r="AX11" s="55"/>
      <c r="AY11" s="55"/>
      <c r="AZ11" s="55"/>
      <c r="BA11" s="55"/>
      <c r="BB11" s="55"/>
      <c r="BC11" s="55"/>
      <c r="BD11" s="56"/>
      <c r="BE11" s="55"/>
      <c r="BF11" s="55"/>
      <c r="BG11" s="55"/>
      <c r="BH11" s="55"/>
      <c r="BI11" s="55"/>
      <c r="BJ11" s="55"/>
      <c r="BK11" s="55"/>
      <c r="BL11" s="55"/>
      <c r="BM11" s="55"/>
      <c r="BN11" s="55"/>
      <c r="BO11" s="55"/>
      <c r="BP11" s="55"/>
      <c r="BQ11" s="56"/>
      <c r="BR11" s="55"/>
      <c r="BS11" s="55"/>
      <c r="BT11" s="55"/>
      <c r="BU11" s="55"/>
      <c r="BV11" s="55"/>
      <c r="BW11" s="55"/>
      <c r="BX11" s="55"/>
      <c r="BY11" s="55"/>
      <c r="BZ11" s="55"/>
      <c r="CA11" s="55"/>
      <c r="CB11" s="55"/>
      <c r="CC11" s="55"/>
      <c r="CD11" s="57"/>
      <c r="CE11" s="55"/>
      <c r="CF11" s="55"/>
      <c r="CG11" s="55"/>
      <c r="CH11" s="55"/>
      <c r="CI11" s="55"/>
      <c r="CJ11" s="55"/>
      <c r="CK11" s="55"/>
      <c r="CL11" s="55"/>
      <c r="CM11" s="55"/>
      <c r="CN11" s="55"/>
      <c r="CO11" s="55"/>
      <c r="CP11" s="55"/>
      <c r="CQ11" s="57"/>
      <c r="CR11" s="55"/>
      <c r="CS11" s="55"/>
      <c r="CT11" s="55"/>
      <c r="CU11" s="55"/>
      <c r="CV11" s="55"/>
      <c r="CW11" s="55"/>
      <c r="CX11" s="55"/>
      <c r="CY11" s="55"/>
      <c r="CZ11" s="55"/>
      <c r="DA11" s="55"/>
      <c r="DB11" s="55"/>
      <c r="DC11" s="55"/>
      <c r="DD11" s="57"/>
      <c r="DE11" s="55"/>
      <c r="DF11" s="55"/>
      <c r="DG11" s="55"/>
      <c r="DH11" s="55"/>
      <c r="DI11" s="55"/>
      <c r="DJ11" s="55"/>
      <c r="DK11" s="55"/>
      <c r="DL11" s="55"/>
      <c r="DM11" s="55"/>
      <c r="DN11" s="55"/>
      <c r="DO11" s="55"/>
      <c r="DP11" s="55"/>
      <c r="DQ11" s="57"/>
      <c r="DR11" s="55"/>
      <c r="DS11" s="55"/>
      <c r="DT11" s="55"/>
      <c r="DU11" s="55"/>
      <c r="DV11" s="55"/>
      <c r="DW11" s="55"/>
      <c r="DX11" s="55"/>
      <c r="DY11" s="55"/>
      <c r="DZ11" s="55"/>
      <c r="EA11" s="55"/>
      <c r="EB11" s="55"/>
      <c r="EC11" s="55"/>
      <c r="ED11" s="57"/>
      <c r="EE11" s="55"/>
      <c r="EF11" s="55"/>
      <c r="EG11" s="55"/>
      <c r="EH11" s="55"/>
      <c r="EI11" s="55"/>
      <c r="EJ11" s="55"/>
      <c r="EK11" s="55"/>
      <c r="EL11" s="55"/>
      <c r="EM11" s="55"/>
      <c r="EN11" s="55"/>
      <c r="EO11" s="55"/>
      <c r="EP11" s="55"/>
      <c r="EQ11" s="57"/>
      <c r="ER11" s="55"/>
      <c r="ES11" s="55"/>
      <c r="ET11" s="55"/>
      <c r="EU11" s="55"/>
      <c r="EV11" s="55"/>
      <c r="EW11" s="55"/>
      <c r="EX11" s="55"/>
      <c r="EY11" s="55"/>
      <c r="EZ11" s="55"/>
      <c r="FA11" s="55"/>
      <c r="FB11" s="55"/>
      <c r="FC11" s="55"/>
      <c r="FD11" s="57"/>
      <c r="FE11" s="55"/>
      <c r="FF11" s="55"/>
      <c r="FG11" s="55"/>
      <c r="FH11" s="55"/>
      <c r="FI11" s="55"/>
      <c r="FJ11" s="55"/>
      <c r="FK11" s="55"/>
      <c r="FL11" s="55"/>
      <c r="FM11" s="55"/>
      <c r="FN11" s="55"/>
      <c r="FO11" s="55"/>
      <c r="FP11" s="55"/>
      <c r="FQ11" s="57"/>
      <c r="FR11" s="55"/>
      <c r="FS11" s="55"/>
      <c r="FT11" s="55"/>
      <c r="FU11" s="55"/>
      <c r="FV11" s="55"/>
      <c r="FW11" s="55"/>
      <c r="FX11" s="55"/>
      <c r="FY11" s="55"/>
      <c r="FZ11" s="55"/>
      <c r="GA11" s="55"/>
      <c r="GB11" s="55"/>
      <c r="GC11" s="55"/>
      <c r="GD11" s="57"/>
    </row>
    <row r="12" spans="2:186" ht="14.25" customHeight="1" x14ac:dyDescent="0.25">
      <c r="B12" s="58" t="s">
        <v>27</v>
      </c>
      <c r="C12" s="35"/>
      <c r="D12" s="35"/>
      <c r="E12" s="51">
        <f t="shared" ref="E12:AJ12" si="9">+SUM(E13:E17)</f>
        <v>3729.34</v>
      </c>
      <c r="F12" s="51">
        <f t="shared" si="9"/>
        <v>2775.62</v>
      </c>
      <c r="G12" s="51">
        <f t="shared" si="9"/>
        <v>2342.63</v>
      </c>
      <c r="H12" s="51">
        <f t="shared" si="9"/>
        <v>9704.6899999999987</v>
      </c>
      <c r="I12" s="51">
        <f t="shared" si="9"/>
        <v>2691.95</v>
      </c>
      <c r="J12" s="51">
        <f t="shared" si="9"/>
        <v>2273.1</v>
      </c>
      <c r="K12" s="51">
        <f t="shared" si="9"/>
        <v>4975.09</v>
      </c>
      <c r="L12" s="51">
        <f t="shared" si="9"/>
        <v>3033.3440000000005</v>
      </c>
      <c r="M12" s="51">
        <f t="shared" si="9"/>
        <v>1525.9500000000003</v>
      </c>
      <c r="N12" s="51">
        <f t="shared" si="9"/>
        <v>4140.0919999999996</v>
      </c>
      <c r="O12" s="51">
        <f t="shared" si="9"/>
        <v>6844.5</v>
      </c>
      <c r="P12" s="51">
        <f t="shared" si="9"/>
        <v>4306.9980000000005</v>
      </c>
      <c r="Q12" s="51">
        <f t="shared" si="9"/>
        <v>48343.304000000004</v>
      </c>
      <c r="R12" s="51">
        <f t="shared" si="9"/>
        <v>1388.6200000000001</v>
      </c>
      <c r="S12" s="51">
        <f t="shared" si="9"/>
        <v>5531.0019999999986</v>
      </c>
      <c r="T12" s="51">
        <f t="shared" si="9"/>
        <v>2123.65</v>
      </c>
      <c r="U12" s="51">
        <f t="shared" si="9"/>
        <v>4600.6650000000009</v>
      </c>
      <c r="V12" s="51">
        <f t="shared" si="9"/>
        <v>2178.6519999999996</v>
      </c>
      <c r="W12" s="51">
        <f t="shared" si="9"/>
        <v>5251.92</v>
      </c>
      <c r="X12" s="51">
        <f t="shared" si="9"/>
        <v>2621.5600000000004</v>
      </c>
      <c r="Y12" s="51">
        <f t="shared" si="9"/>
        <v>3613.31</v>
      </c>
      <c r="Z12" s="51">
        <f t="shared" si="9"/>
        <v>2297.6499999999996</v>
      </c>
      <c r="AA12" s="51">
        <f t="shared" si="9"/>
        <v>285.85000000000002</v>
      </c>
      <c r="AB12" s="51">
        <f t="shared" si="9"/>
        <v>738.51</v>
      </c>
      <c r="AC12" s="51">
        <f t="shared" si="9"/>
        <v>1296.7049999999999</v>
      </c>
      <c r="AD12" s="51">
        <f t="shared" si="9"/>
        <v>31928.094000000005</v>
      </c>
      <c r="AE12" s="51">
        <f t="shared" si="9"/>
        <v>1215.1299999999999</v>
      </c>
      <c r="AF12" s="51">
        <f t="shared" si="9"/>
        <v>3102.12</v>
      </c>
      <c r="AG12" s="51">
        <f t="shared" si="9"/>
        <v>1541.6349999999998</v>
      </c>
      <c r="AH12" s="51">
        <f t="shared" si="9"/>
        <v>119.84</v>
      </c>
      <c r="AI12" s="51">
        <f t="shared" si="9"/>
        <v>988.2299999999999</v>
      </c>
      <c r="AJ12" s="51">
        <f t="shared" si="9"/>
        <v>6492.4699999999993</v>
      </c>
      <c r="AK12" s="51">
        <f t="shared" ref="AK12:BP12" si="10">+SUM(AK13:AK17)</f>
        <v>646.04999999999995</v>
      </c>
      <c r="AL12" s="51">
        <f t="shared" si="10"/>
        <v>17251.447</v>
      </c>
      <c r="AM12" s="51">
        <f t="shared" si="10"/>
        <v>1150.23</v>
      </c>
      <c r="AN12" s="51">
        <f t="shared" si="10"/>
        <v>6682.1200000000008</v>
      </c>
      <c r="AO12" s="51">
        <f t="shared" si="10"/>
        <v>2530.41</v>
      </c>
      <c r="AP12" s="51">
        <f t="shared" si="10"/>
        <v>1405.35</v>
      </c>
      <c r="AQ12" s="51">
        <f t="shared" si="10"/>
        <v>43125.031999999992</v>
      </c>
      <c r="AR12" s="51">
        <f t="shared" si="10"/>
        <v>4159.72</v>
      </c>
      <c r="AS12" s="51">
        <f t="shared" si="10"/>
        <v>2406.4399999999996</v>
      </c>
      <c r="AT12" s="51">
        <f t="shared" si="10"/>
        <v>4485.8</v>
      </c>
      <c r="AU12" s="51">
        <f t="shared" si="10"/>
        <v>7482.16</v>
      </c>
      <c r="AV12" s="51">
        <f t="shared" si="10"/>
        <v>3981.9900000000002</v>
      </c>
      <c r="AW12" s="51">
        <f t="shared" si="10"/>
        <v>10454.370000000001</v>
      </c>
      <c r="AX12" s="51">
        <f t="shared" si="10"/>
        <v>6259.02</v>
      </c>
      <c r="AY12" s="51">
        <f t="shared" si="10"/>
        <v>9548.6090000000004</v>
      </c>
      <c r="AZ12" s="51">
        <f t="shared" si="10"/>
        <v>906.26</v>
      </c>
      <c r="BA12" s="51">
        <f t="shared" si="10"/>
        <v>2516.1799999999998</v>
      </c>
      <c r="BB12" s="51">
        <f t="shared" si="10"/>
        <v>355.87</v>
      </c>
      <c r="BC12" s="51">
        <f t="shared" si="10"/>
        <v>7056.7510000000002</v>
      </c>
      <c r="BD12" s="51">
        <f t="shared" si="10"/>
        <v>59613.17</v>
      </c>
      <c r="BE12" s="51">
        <f t="shared" si="10"/>
        <v>2424.4680874016667</v>
      </c>
      <c r="BF12" s="51">
        <f t="shared" si="10"/>
        <v>4840.4840874016663</v>
      </c>
      <c r="BG12" s="51">
        <f t="shared" si="10"/>
        <v>5638.8880874016677</v>
      </c>
      <c r="BH12" s="51">
        <f t="shared" si="10"/>
        <v>2852.2047874016666</v>
      </c>
      <c r="BI12" s="51">
        <f t="shared" si="10"/>
        <v>2246.4260655512503</v>
      </c>
      <c r="BJ12" s="51">
        <f t="shared" si="10"/>
        <v>2520.7960655512502</v>
      </c>
      <c r="BK12" s="51">
        <f t="shared" si="10"/>
        <v>833.45426220500065</v>
      </c>
      <c r="BL12" s="51">
        <f t="shared" si="10"/>
        <v>66174.566152952917</v>
      </c>
      <c r="BM12" s="51">
        <f t="shared" si="10"/>
        <v>9498.1914807091671</v>
      </c>
      <c r="BN12" s="51">
        <f t="shared" si="10"/>
        <v>12766.660480709166</v>
      </c>
      <c r="BO12" s="51">
        <f t="shared" si="10"/>
        <v>1173.9360655512501</v>
      </c>
      <c r="BP12" s="51">
        <f t="shared" si="10"/>
        <v>5764.0880874016666</v>
      </c>
      <c r="BQ12" s="51">
        <f t="shared" ref="BQ12:CV12" si="11">+SUM(BQ13:BQ17)</f>
        <v>116734.16371023834</v>
      </c>
      <c r="BR12" s="51">
        <f t="shared" si="11"/>
        <v>307.88400000000001</v>
      </c>
      <c r="BS12" s="51">
        <f t="shared" si="11"/>
        <v>1325.7840000000001</v>
      </c>
      <c r="BT12" s="51">
        <f t="shared" si="11"/>
        <v>369.65</v>
      </c>
      <c r="BU12" s="51">
        <f t="shared" si="11"/>
        <v>201.00700000000001</v>
      </c>
      <c r="BV12" s="51">
        <f t="shared" si="11"/>
        <v>10308.36</v>
      </c>
      <c r="BW12" s="51">
        <f t="shared" si="11"/>
        <v>1157.4550000000002</v>
      </c>
      <c r="BX12" s="51">
        <f t="shared" si="11"/>
        <v>1665.4460000000001</v>
      </c>
      <c r="BY12" s="51">
        <f t="shared" si="11"/>
        <v>1770.4</v>
      </c>
      <c r="BZ12" s="51">
        <f t="shared" si="11"/>
        <v>2301.7199999999998</v>
      </c>
      <c r="CA12" s="51">
        <f t="shared" si="11"/>
        <v>2049.71</v>
      </c>
      <c r="CB12" s="51">
        <f t="shared" si="11"/>
        <v>630.62667999999985</v>
      </c>
      <c r="CC12" s="51">
        <f t="shared" si="11"/>
        <v>1426.88</v>
      </c>
      <c r="CD12" s="51">
        <f t="shared" si="11"/>
        <v>23514.92268</v>
      </c>
      <c r="CE12" s="51">
        <f t="shared" si="11"/>
        <v>3476.5769999999998</v>
      </c>
      <c r="CF12" s="51">
        <f t="shared" si="11"/>
        <v>5448.2699999999995</v>
      </c>
      <c r="CG12" s="51">
        <f t="shared" si="11"/>
        <v>2239.194</v>
      </c>
      <c r="CH12" s="51">
        <f t="shared" si="11"/>
        <v>687.4910000000001</v>
      </c>
      <c r="CI12" s="51">
        <f t="shared" si="11"/>
        <v>3016.9560000000001</v>
      </c>
      <c r="CJ12" s="51">
        <f t="shared" si="11"/>
        <v>6020.8559999999998</v>
      </c>
      <c r="CK12" s="51">
        <f t="shared" si="11"/>
        <v>2776.4320000000007</v>
      </c>
      <c r="CL12" s="51">
        <f t="shared" si="11"/>
        <v>3127.1410000000001</v>
      </c>
      <c r="CM12" s="51">
        <f t="shared" si="11"/>
        <v>3319.3290000000002</v>
      </c>
      <c r="CN12" s="51">
        <f t="shared" si="11"/>
        <v>2713.9969999999998</v>
      </c>
      <c r="CO12" s="51">
        <f t="shared" si="11"/>
        <v>3651.8289999999997</v>
      </c>
      <c r="CP12" s="51">
        <f t="shared" si="11"/>
        <v>4064.9690000000001</v>
      </c>
      <c r="CQ12" s="51">
        <f t="shared" si="11"/>
        <v>40543.041000000005</v>
      </c>
      <c r="CR12" s="51">
        <f t="shared" si="11"/>
        <v>3532.3220000000001</v>
      </c>
      <c r="CS12" s="51">
        <f t="shared" si="11"/>
        <v>0</v>
      </c>
      <c r="CT12" s="51">
        <f t="shared" si="11"/>
        <v>2858.9360000000001</v>
      </c>
      <c r="CU12" s="51">
        <f t="shared" si="11"/>
        <v>10363</v>
      </c>
      <c r="CV12" s="51">
        <f t="shared" si="11"/>
        <v>4188.2330000000002</v>
      </c>
      <c r="CW12" s="51">
        <f t="shared" ref="CW12:EB12" si="12">+SUM(CW13:CW17)</f>
        <v>2286.0039999999999</v>
      </c>
      <c r="CX12" s="51">
        <f t="shared" si="12"/>
        <v>250.64999999999998</v>
      </c>
      <c r="CY12" s="51">
        <f t="shared" si="12"/>
        <v>896.74</v>
      </c>
      <c r="CZ12" s="51">
        <f t="shared" si="12"/>
        <v>652.14</v>
      </c>
      <c r="DA12" s="51">
        <f t="shared" si="12"/>
        <v>1575.4</v>
      </c>
      <c r="DB12" s="51">
        <f t="shared" si="12"/>
        <v>6078.7300000000005</v>
      </c>
      <c r="DC12" s="51">
        <f t="shared" si="12"/>
        <v>3214.7799999999997</v>
      </c>
      <c r="DD12" s="51">
        <f t="shared" si="12"/>
        <v>35896.934999999998</v>
      </c>
      <c r="DE12" s="51">
        <f t="shared" si="12"/>
        <v>5172.6400000000003</v>
      </c>
      <c r="DF12" s="51">
        <f t="shared" si="12"/>
        <v>944.37699999999995</v>
      </c>
      <c r="DG12" s="51">
        <f t="shared" si="12"/>
        <v>7043.66</v>
      </c>
      <c r="DH12" s="51">
        <f t="shared" si="12"/>
        <v>1974.98</v>
      </c>
      <c r="DI12" s="51">
        <f t="shared" si="12"/>
        <v>1055.08</v>
      </c>
      <c r="DJ12" s="51">
        <f t="shared" si="12"/>
        <v>1539.2099999999998</v>
      </c>
      <c r="DK12" s="51">
        <f t="shared" si="12"/>
        <v>6231.6100000000006</v>
      </c>
      <c r="DL12" s="51">
        <f t="shared" si="12"/>
        <v>4623.4650000000001</v>
      </c>
      <c r="DM12" s="51">
        <f t="shared" si="12"/>
        <v>6060.5499999999993</v>
      </c>
      <c r="DN12" s="51">
        <f t="shared" si="12"/>
        <v>2458.04</v>
      </c>
      <c r="DO12" s="51">
        <f t="shared" si="12"/>
        <v>6070.9000000000005</v>
      </c>
      <c r="DP12" s="51">
        <f t="shared" si="12"/>
        <v>413.99</v>
      </c>
      <c r="DQ12" s="51">
        <f t="shared" si="12"/>
        <v>43588.502</v>
      </c>
      <c r="DR12" s="51">
        <f t="shared" si="12"/>
        <v>123.22</v>
      </c>
      <c r="DS12" s="51">
        <f t="shared" si="12"/>
        <v>9319.14</v>
      </c>
      <c r="DT12" s="51">
        <f t="shared" si="12"/>
        <v>7778.3850000000002</v>
      </c>
      <c r="DU12" s="51">
        <f t="shared" si="12"/>
        <v>8306.9</v>
      </c>
      <c r="DV12" s="51">
        <f t="shared" si="12"/>
        <v>5776.4770000000008</v>
      </c>
      <c r="DW12" s="51">
        <f t="shared" si="12"/>
        <v>19031.900000000001</v>
      </c>
      <c r="DX12" s="51">
        <f t="shared" si="12"/>
        <v>4895.72</v>
      </c>
      <c r="DY12" s="51">
        <f t="shared" si="12"/>
        <v>466.01</v>
      </c>
      <c r="DZ12" s="51">
        <f t="shared" si="12"/>
        <v>6734.0999999999995</v>
      </c>
      <c r="EA12" s="51">
        <f t="shared" si="12"/>
        <v>3978.67</v>
      </c>
      <c r="EB12" s="51">
        <f t="shared" si="12"/>
        <v>3084.7400000000002</v>
      </c>
      <c r="EC12" s="51">
        <f t="shared" ref="EC12:FH12" si="13">+SUM(EC13:EC17)</f>
        <v>1936.7599999999998</v>
      </c>
      <c r="ED12" s="51">
        <f t="shared" si="13"/>
        <v>71432.021999999997</v>
      </c>
      <c r="EE12" s="51">
        <f t="shared" si="13"/>
        <v>2909.6900000000005</v>
      </c>
      <c r="EF12" s="51">
        <f t="shared" si="13"/>
        <v>18777.165000000001</v>
      </c>
      <c r="EG12" s="51">
        <f t="shared" si="13"/>
        <v>3384.2499999999995</v>
      </c>
      <c r="EH12" s="51">
        <f t="shared" si="13"/>
        <v>24748</v>
      </c>
      <c r="EI12" s="51">
        <f t="shared" si="13"/>
        <v>3546.89</v>
      </c>
      <c r="EJ12" s="51">
        <f t="shared" si="13"/>
        <v>237.16000000000003</v>
      </c>
      <c r="EK12" s="51">
        <f t="shared" si="13"/>
        <v>11879.019999999999</v>
      </c>
      <c r="EL12" s="51">
        <f t="shared" si="13"/>
        <v>35820.720000000001</v>
      </c>
      <c r="EM12" s="51">
        <f t="shared" si="13"/>
        <v>2505.13</v>
      </c>
      <c r="EN12" s="51">
        <f t="shared" si="13"/>
        <v>7231.36</v>
      </c>
      <c r="EO12" s="51">
        <f t="shared" si="13"/>
        <v>20581.809999999998</v>
      </c>
      <c r="EP12" s="51">
        <f t="shared" si="13"/>
        <v>4316.9210000000003</v>
      </c>
      <c r="EQ12" s="51">
        <f t="shared" si="13"/>
        <v>135938.11600000001</v>
      </c>
      <c r="ER12" s="51">
        <f t="shared" si="13"/>
        <v>5671.58</v>
      </c>
      <c r="ES12" s="51">
        <f t="shared" si="13"/>
        <v>5313.6799999999994</v>
      </c>
      <c r="ET12" s="51">
        <f t="shared" si="13"/>
        <v>21147.38</v>
      </c>
      <c r="EU12" s="51">
        <f t="shared" si="13"/>
        <v>3437.5099999999998</v>
      </c>
      <c r="EV12" s="51">
        <f t="shared" si="13"/>
        <v>45156.460000000006</v>
      </c>
      <c r="EW12" s="51">
        <f t="shared" si="13"/>
        <v>11726.880000000001</v>
      </c>
      <c r="EX12" s="51">
        <f t="shared" si="13"/>
        <v>6123.86</v>
      </c>
      <c r="EY12" s="51">
        <f t="shared" si="13"/>
        <v>86.34</v>
      </c>
      <c r="EZ12" s="51">
        <f t="shared" si="13"/>
        <v>17119.319</v>
      </c>
      <c r="FA12" s="51">
        <f t="shared" si="13"/>
        <v>7774.4400000000005</v>
      </c>
      <c r="FB12" s="51">
        <f t="shared" si="13"/>
        <v>6973.9199999999992</v>
      </c>
      <c r="FC12" s="51">
        <f t="shared" si="13"/>
        <v>1293.2</v>
      </c>
      <c r="FD12" s="51">
        <f t="shared" si="13"/>
        <v>131824.56899999999</v>
      </c>
      <c r="FE12" s="51">
        <f t="shared" si="13"/>
        <v>202.4</v>
      </c>
      <c r="FF12" s="51">
        <f t="shared" si="13"/>
        <v>4864.4599999999991</v>
      </c>
      <c r="FG12" s="51">
        <f t="shared" si="13"/>
        <v>6449.9479999999985</v>
      </c>
      <c r="FH12" s="51">
        <f t="shared" si="13"/>
        <v>9712.58</v>
      </c>
      <c r="FI12" s="51">
        <f t="shared" ref="FI12:GD12" si="14">+SUM(FI13:FI17)</f>
        <v>240.20400000000001</v>
      </c>
      <c r="FJ12" s="51">
        <f t="shared" si="14"/>
        <v>6294.82</v>
      </c>
      <c r="FK12" s="51">
        <f t="shared" si="14"/>
        <v>18138.605</v>
      </c>
      <c r="FL12" s="51">
        <f t="shared" si="14"/>
        <v>4857.12</v>
      </c>
      <c r="FM12" s="51">
        <f t="shared" si="14"/>
        <v>9155.6249999999982</v>
      </c>
      <c r="FN12" s="51">
        <f t="shared" si="14"/>
        <v>908.04</v>
      </c>
      <c r="FO12" s="51">
        <f t="shared" si="14"/>
        <v>16510.214999999997</v>
      </c>
      <c r="FP12" s="51">
        <f t="shared" si="14"/>
        <v>1762.9850000000001</v>
      </c>
      <c r="FQ12" s="51">
        <f t="shared" si="14"/>
        <v>79097.001999999979</v>
      </c>
      <c r="FR12" s="51">
        <f t="shared" si="14"/>
        <v>2364.1640000000002</v>
      </c>
      <c r="FS12" s="51">
        <f t="shared" si="14"/>
        <v>1180.1399999999999</v>
      </c>
      <c r="FT12" s="51">
        <f t="shared" si="14"/>
        <v>133.19</v>
      </c>
      <c r="FU12" s="51">
        <f t="shared" si="14"/>
        <v>0</v>
      </c>
      <c r="FV12" s="51">
        <f t="shared" si="14"/>
        <v>162.45700000000002</v>
      </c>
      <c r="FW12" s="51">
        <f t="shared" si="14"/>
        <v>755.7</v>
      </c>
      <c r="FX12" s="51">
        <f t="shared" si="14"/>
        <v>2870.95</v>
      </c>
      <c r="FY12" s="51">
        <f t="shared" si="14"/>
        <v>1397.66</v>
      </c>
      <c r="FZ12" s="51">
        <f t="shared" si="14"/>
        <v>216.26999999999998</v>
      </c>
      <c r="GA12" s="51">
        <f t="shared" si="14"/>
        <v>614.4</v>
      </c>
      <c r="GB12" s="51">
        <f t="shared" si="14"/>
        <v>1853.02</v>
      </c>
      <c r="GC12" s="51">
        <f t="shared" si="14"/>
        <v>3502.6749999999997</v>
      </c>
      <c r="GD12" s="51">
        <f t="shared" si="14"/>
        <v>15050.626</v>
      </c>
    </row>
    <row r="13" spans="2:186" ht="14.25" customHeight="1" x14ac:dyDescent="0.25">
      <c r="B13" s="107" t="s">
        <v>26</v>
      </c>
      <c r="C13" s="110" t="s">
        <v>19</v>
      </c>
      <c r="D13" s="37" t="s">
        <v>70</v>
      </c>
      <c r="E13" s="24">
        <v>2847.39</v>
      </c>
      <c r="F13" s="24">
        <v>1894</v>
      </c>
      <c r="G13" s="24">
        <v>969.89999999999986</v>
      </c>
      <c r="H13" s="24">
        <v>8678.2999999999993</v>
      </c>
      <c r="I13" s="24">
        <v>937.25</v>
      </c>
      <c r="J13" s="24">
        <v>1411.9</v>
      </c>
      <c r="K13" s="24">
        <v>4400.32</v>
      </c>
      <c r="L13" s="24">
        <v>2798.6000000000004</v>
      </c>
      <c r="M13" s="24">
        <v>851.15000000000009</v>
      </c>
      <c r="N13" s="24">
        <v>3591.9119999999998</v>
      </c>
      <c r="O13" s="24">
        <v>5833.96</v>
      </c>
      <c r="P13" s="24">
        <v>4023.6790000000001</v>
      </c>
      <c r="Q13" s="24">
        <v>38238.361000000004</v>
      </c>
      <c r="R13" s="24">
        <v>1231.47</v>
      </c>
      <c r="S13" s="24">
        <v>5527.6819999999989</v>
      </c>
      <c r="T13" s="24">
        <v>1463.0900000000001</v>
      </c>
      <c r="U13" s="24">
        <v>4470.2450000000008</v>
      </c>
      <c r="V13" s="24">
        <v>2062.1519999999996</v>
      </c>
      <c r="W13" s="24">
        <v>4995.84</v>
      </c>
      <c r="X13" s="24">
        <v>2462.25</v>
      </c>
      <c r="Y13" s="24">
        <v>3571.02</v>
      </c>
      <c r="Z13" s="24">
        <v>1467.36</v>
      </c>
      <c r="AA13" s="24">
        <v>116.41</v>
      </c>
      <c r="AB13" s="24">
        <v>694.47</v>
      </c>
      <c r="AC13" s="24">
        <v>965.46500000000003</v>
      </c>
      <c r="AD13" s="24">
        <v>29027.454000000002</v>
      </c>
      <c r="AE13" s="24">
        <v>1211.07</v>
      </c>
      <c r="AF13" s="24">
        <v>3046.64</v>
      </c>
      <c r="AG13" s="24">
        <v>980.63499999999999</v>
      </c>
      <c r="AH13" s="24">
        <v>107.08</v>
      </c>
      <c r="AI13" s="24">
        <v>962.43</v>
      </c>
      <c r="AJ13" s="24"/>
      <c r="AK13" s="24">
        <v>198.14</v>
      </c>
      <c r="AL13" s="24">
        <v>1716.4690000000001</v>
      </c>
      <c r="AM13" s="24">
        <v>179.97</v>
      </c>
      <c r="AN13" s="24">
        <v>2513.5100000000002</v>
      </c>
      <c r="AO13" s="24">
        <v>1474.12</v>
      </c>
      <c r="AP13" s="24">
        <v>1208.72</v>
      </c>
      <c r="AQ13" s="59">
        <v>13598.783999999998</v>
      </c>
      <c r="AR13" s="24">
        <v>4099.92</v>
      </c>
      <c r="AS13" s="24">
        <v>2266.9699999999998</v>
      </c>
      <c r="AT13" s="24">
        <v>4358.0600000000004</v>
      </c>
      <c r="AU13" s="24">
        <v>7400.53</v>
      </c>
      <c r="AV13" s="24">
        <v>2715.21</v>
      </c>
      <c r="AW13" s="24">
        <v>4260.0199999999995</v>
      </c>
      <c r="AX13" s="24">
        <v>94.68</v>
      </c>
      <c r="AY13" s="24">
        <v>8780.1489999999994</v>
      </c>
      <c r="AZ13" s="24">
        <v>65.92</v>
      </c>
      <c r="BA13" s="24">
        <v>2276.09</v>
      </c>
      <c r="BB13" s="24">
        <v>221.87</v>
      </c>
      <c r="BC13" s="24">
        <v>1048.941</v>
      </c>
      <c r="BD13" s="59">
        <v>37588.36</v>
      </c>
      <c r="BE13" s="24">
        <v>703.12202185041667</v>
      </c>
      <c r="BF13" s="24">
        <v>4505.5180218504165</v>
      </c>
      <c r="BG13" s="24">
        <v>4984.172021850417</v>
      </c>
      <c r="BH13" s="24">
        <v>2272.7720218504164</v>
      </c>
      <c r="BI13" s="24">
        <v>2025.2620218504169</v>
      </c>
      <c r="BJ13" s="24">
        <v>2376.1820218504167</v>
      </c>
      <c r="BK13" s="24">
        <v>559.70617480333374</v>
      </c>
      <c r="BL13" s="24">
        <v>4370.6620218504167</v>
      </c>
      <c r="BM13" s="24">
        <v>8646.5373714570833</v>
      </c>
      <c r="BN13" s="24">
        <v>12022.796393307501</v>
      </c>
      <c r="BO13" s="24">
        <v>843.32202185041672</v>
      </c>
      <c r="BP13" s="24">
        <v>5315.6920218504165</v>
      </c>
      <c r="BQ13" s="59">
        <v>48625.744136221663</v>
      </c>
      <c r="BR13" s="24">
        <v>90.943999999999988</v>
      </c>
      <c r="BS13" s="24">
        <v>982.69400000000007</v>
      </c>
      <c r="BT13" s="24">
        <v>264.77</v>
      </c>
      <c r="BU13" s="24">
        <v>114.91000000000001</v>
      </c>
      <c r="BV13" s="24">
        <v>10133.11</v>
      </c>
      <c r="BW13" s="24">
        <v>963.4</v>
      </c>
      <c r="BX13" s="24">
        <v>1665.4460000000001</v>
      </c>
      <c r="BY13" s="24">
        <v>1657.5400000000002</v>
      </c>
      <c r="BZ13" s="24">
        <v>1770.84</v>
      </c>
      <c r="CA13" s="24">
        <v>1418.5</v>
      </c>
      <c r="CB13" s="24">
        <v>309.53799999999995</v>
      </c>
      <c r="CC13" s="24">
        <v>1182.97</v>
      </c>
      <c r="CD13" s="24">
        <v>20554.662</v>
      </c>
      <c r="CE13" s="24">
        <v>3357.0569999999998</v>
      </c>
      <c r="CF13" s="24">
        <v>5090.95</v>
      </c>
      <c r="CG13" s="24">
        <v>1461.5809999999999</v>
      </c>
      <c r="CH13" s="24">
        <v>639.29100000000005</v>
      </c>
      <c r="CI13" s="24">
        <v>2801.4360000000001</v>
      </c>
      <c r="CJ13" s="24">
        <v>4502.9809999999998</v>
      </c>
      <c r="CK13" s="24">
        <v>2102.0840000000003</v>
      </c>
      <c r="CL13" s="24">
        <v>3118.1410000000001</v>
      </c>
      <c r="CM13" s="24">
        <v>2839.5590000000002</v>
      </c>
      <c r="CN13" s="24">
        <v>1261.819</v>
      </c>
      <c r="CO13" s="24">
        <v>2230.8469999999998</v>
      </c>
      <c r="CP13" s="24">
        <v>2316.2600000000002</v>
      </c>
      <c r="CQ13" s="24">
        <v>31722.006000000001</v>
      </c>
      <c r="CR13" s="24">
        <v>1453.0409999999999</v>
      </c>
      <c r="CS13" s="24"/>
      <c r="CT13" s="24">
        <v>2789.6860000000001</v>
      </c>
      <c r="CU13" s="24">
        <v>251.8</v>
      </c>
      <c r="CV13" s="24">
        <v>3976.7930000000001</v>
      </c>
      <c r="CW13" s="24">
        <v>2286.0039999999999</v>
      </c>
      <c r="CX13" s="24"/>
      <c r="CY13" s="24">
        <v>896.74</v>
      </c>
      <c r="CZ13" s="24">
        <v>378.54</v>
      </c>
      <c r="DA13" s="24"/>
      <c r="DB13" s="24">
        <v>3689.1000000000004</v>
      </c>
      <c r="DC13" s="24">
        <v>3015.33</v>
      </c>
      <c r="DD13" s="24">
        <v>18737.034</v>
      </c>
      <c r="DE13" s="24">
        <v>2246.66</v>
      </c>
      <c r="DF13" s="24">
        <v>109.83699999999999</v>
      </c>
      <c r="DG13" s="24">
        <v>7043.66</v>
      </c>
      <c r="DH13" s="24">
        <v>1974.98</v>
      </c>
      <c r="DI13" s="24"/>
      <c r="DJ13" s="24">
        <v>1290.3399999999999</v>
      </c>
      <c r="DK13" s="24">
        <v>5979.33</v>
      </c>
      <c r="DL13" s="24">
        <v>3898.1</v>
      </c>
      <c r="DM13" s="24">
        <v>4241.4799999999996</v>
      </c>
      <c r="DN13" s="24">
        <v>2291.92</v>
      </c>
      <c r="DO13" s="24">
        <v>5927.27</v>
      </c>
      <c r="DP13" s="24"/>
      <c r="DQ13" s="24">
        <v>35003.577000000005</v>
      </c>
      <c r="DR13" s="24"/>
      <c r="DS13" s="24">
        <v>9135.74</v>
      </c>
      <c r="DT13" s="24">
        <v>4615.12</v>
      </c>
      <c r="DU13" s="24">
        <v>8263.7899999999991</v>
      </c>
      <c r="DV13" s="24">
        <v>5714.02</v>
      </c>
      <c r="DW13" s="24">
        <v>18971.030000000002</v>
      </c>
      <c r="DX13" s="24">
        <v>4862.08</v>
      </c>
      <c r="DY13" s="24">
        <v>294</v>
      </c>
      <c r="DZ13" s="24">
        <v>6610.0199999999995</v>
      </c>
      <c r="EA13" s="24">
        <v>3855.28</v>
      </c>
      <c r="EB13" s="24">
        <v>3084.7400000000002</v>
      </c>
      <c r="EC13" s="24">
        <v>1662.86</v>
      </c>
      <c r="ED13" s="24">
        <v>67068.679999999993</v>
      </c>
      <c r="EE13" s="24">
        <v>936.88000000000011</v>
      </c>
      <c r="EF13" s="24">
        <v>14397.52</v>
      </c>
      <c r="EG13" s="24">
        <v>2738.9799999999996</v>
      </c>
      <c r="EH13" s="24">
        <v>24380.29</v>
      </c>
      <c r="EI13" s="24">
        <v>3441.58</v>
      </c>
      <c r="EJ13" s="24">
        <v>237.16000000000003</v>
      </c>
      <c r="EK13" s="24">
        <v>11805.64</v>
      </c>
      <c r="EL13" s="24">
        <v>35820.720000000001</v>
      </c>
      <c r="EM13" s="24">
        <v>2424.1400000000003</v>
      </c>
      <c r="EN13" s="24">
        <v>7231.36</v>
      </c>
      <c r="EO13" s="24">
        <v>20581.809999999998</v>
      </c>
      <c r="EP13" s="24">
        <v>3977.5</v>
      </c>
      <c r="EQ13" s="24">
        <v>127973.58</v>
      </c>
      <c r="ER13" s="24">
        <v>5545.97</v>
      </c>
      <c r="ES13" s="24">
        <v>5045.9799999999996</v>
      </c>
      <c r="ET13" s="24">
        <v>21026.25</v>
      </c>
      <c r="EU13" s="24">
        <v>3195.2</v>
      </c>
      <c r="EV13" s="24">
        <v>45086.55</v>
      </c>
      <c r="EW13" s="24">
        <v>11508.57</v>
      </c>
      <c r="EX13" s="24">
        <v>5711.3041965910443</v>
      </c>
      <c r="EY13" s="24"/>
      <c r="EZ13" s="24">
        <v>16938.559000000001</v>
      </c>
      <c r="FA13" s="24">
        <v>7774.4400000000005</v>
      </c>
      <c r="FB13" s="24">
        <v>6973.9199999999992</v>
      </c>
      <c r="FC13" s="24">
        <v>1059.97</v>
      </c>
      <c r="FD13" s="24">
        <v>129866.71319659105</v>
      </c>
      <c r="FE13" s="24">
        <v>202.4</v>
      </c>
      <c r="FF13" s="24">
        <v>4864.4599999999991</v>
      </c>
      <c r="FG13" s="24">
        <v>4047.1899999999996</v>
      </c>
      <c r="FH13" s="24">
        <v>9580.25</v>
      </c>
      <c r="FI13" s="24">
        <v>240.20400000000001</v>
      </c>
      <c r="FJ13" s="24">
        <v>2978.12</v>
      </c>
      <c r="FK13" s="24">
        <v>17673.98</v>
      </c>
      <c r="FL13" s="24">
        <v>4824.6400000000003</v>
      </c>
      <c r="FM13" s="24">
        <v>8298.74</v>
      </c>
      <c r="FN13" s="24"/>
      <c r="FO13" s="24">
        <v>16025.239999999998</v>
      </c>
      <c r="FP13" s="24">
        <v>1518.92</v>
      </c>
      <c r="FQ13" s="24">
        <v>70254.143999999986</v>
      </c>
      <c r="FR13" s="24">
        <v>1968.56</v>
      </c>
      <c r="FS13" s="24">
        <v>1180.1399999999999</v>
      </c>
      <c r="FT13" s="24"/>
      <c r="FU13" s="24"/>
      <c r="FV13" s="24"/>
      <c r="FW13" s="24">
        <v>657.58</v>
      </c>
      <c r="FX13" s="24">
        <v>2844.48</v>
      </c>
      <c r="FY13" s="24">
        <v>1397.66</v>
      </c>
      <c r="FZ13" s="24"/>
      <c r="GA13" s="24">
        <v>614.4</v>
      </c>
      <c r="GB13" s="24">
        <v>1756.58</v>
      </c>
      <c r="GC13" s="24">
        <v>3031.66</v>
      </c>
      <c r="GD13" s="24">
        <v>13451.06</v>
      </c>
    </row>
    <row r="14" spans="2:186" ht="14.25" customHeight="1" x14ac:dyDescent="0.25">
      <c r="B14" s="108"/>
      <c r="C14" s="110"/>
      <c r="D14" s="37" t="s">
        <v>71</v>
      </c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>
        <v>1.85</v>
      </c>
      <c r="P14" s="24"/>
      <c r="Q14" s="24">
        <v>1.85</v>
      </c>
      <c r="R14" s="24"/>
      <c r="S14" s="24">
        <v>3.32</v>
      </c>
      <c r="T14" s="24">
        <v>201.97</v>
      </c>
      <c r="U14" s="24"/>
      <c r="V14" s="24">
        <v>39.519999999999996</v>
      </c>
      <c r="W14" s="24">
        <v>256.08000000000004</v>
      </c>
      <c r="X14" s="24">
        <v>24.82</v>
      </c>
      <c r="Y14" s="24">
        <v>27.95</v>
      </c>
      <c r="Z14" s="24"/>
      <c r="AA14" s="24"/>
      <c r="AB14" s="24"/>
      <c r="AC14" s="24">
        <v>331.24</v>
      </c>
      <c r="AD14" s="24">
        <v>884.90000000000009</v>
      </c>
      <c r="AE14" s="24">
        <v>4.0599999999999996</v>
      </c>
      <c r="AF14" s="24">
        <v>18.53</v>
      </c>
      <c r="AG14" s="24">
        <v>16.559999999999999</v>
      </c>
      <c r="AH14" s="24">
        <v>12.76</v>
      </c>
      <c r="AI14" s="24"/>
      <c r="AJ14" s="24">
        <v>6476.36</v>
      </c>
      <c r="AK14" s="24"/>
      <c r="AL14" s="24">
        <v>14735.23</v>
      </c>
      <c r="AM14" s="24"/>
      <c r="AN14" s="24">
        <v>2989.44</v>
      </c>
      <c r="AO14" s="24">
        <v>214.07</v>
      </c>
      <c r="AP14" s="24"/>
      <c r="AQ14" s="59">
        <v>24467.01</v>
      </c>
      <c r="AR14" s="24">
        <v>38.22</v>
      </c>
      <c r="AS14" s="24"/>
      <c r="AT14" s="24">
        <v>127.74</v>
      </c>
      <c r="AU14" s="24">
        <v>81.63</v>
      </c>
      <c r="AV14" s="24">
        <v>76.67</v>
      </c>
      <c r="AW14" s="24">
        <v>5816.91</v>
      </c>
      <c r="AX14" s="24">
        <v>5802.38</v>
      </c>
      <c r="AY14" s="24"/>
      <c r="AZ14" s="24">
        <v>121.83</v>
      </c>
      <c r="BA14" s="24">
        <v>41.99</v>
      </c>
      <c r="BB14" s="24">
        <v>100</v>
      </c>
      <c r="BC14" s="24">
        <v>6007.81</v>
      </c>
      <c r="BD14" s="59">
        <v>18215.18</v>
      </c>
      <c r="BE14" s="24">
        <v>416</v>
      </c>
      <c r="BF14" s="24"/>
      <c r="BG14" s="24"/>
      <c r="BH14" s="24"/>
      <c r="BI14" s="24"/>
      <c r="BJ14" s="24"/>
      <c r="BK14" s="24"/>
      <c r="BL14" s="24"/>
      <c r="BM14" s="24"/>
      <c r="BN14" s="24">
        <v>342.55902185041674</v>
      </c>
      <c r="BO14" s="24">
        <v>124.10202185041672</v>
      </c>
      <c r="BP14" s="24">
        <v>7.922021850416721</v>
      </c>
      <c r="BQ14" s="59">
        <v>890.58306555125012</v>
      </c>
      <c r="BR14" s="24"/>
      <c r="BS14" s="24"/>
      <c r="BT14" s="24">
        <v>19.88</v>
      </c>
      <c r="BU14" s="24">
        <v>83.97</v>
      </c>
      <c r="BV14" s="24">
        <v>19.53</v>
      </c>
      <c r="BW14" s="24">
        <v>108.155</v>
      </c>
      <c r="BX14" s="24"/>
      <c r="BY14" s="24">
        <v>70.78</v>
      </c>
      <c r="BZ14" s="24">
        <v>4.2</v>
      </c>
      <c r="CA14" s="24">
        <v>631.21</v>
      </c>
      <c r="CB14" s="24">
        <v>71.099999999999994</v>
      </c>
      <c r="CC14" s="24">
        <v>126.47999999999999</v>
      </c>
      <c r="CD14" s="24">
        <v>1135.3050000000001</v>
      </c>
      <c r="CE14" s="24">
        <v>69.45</v>
      </c>
      <c r="CF14" s="24">
        <v>65.41</v>
      </c>
      <c r="CG14" s="24">
        <v>80.06</v>
      </c>
      <c r="CH14" s="24">
        <v>48.2</v>
      </c>
      <c r="CI14" s="24">
        <v>157.92000000000002</v>
      </c>
      <c r="CJ14" s="24">
        <v>651.81600000000003</v>
      </c>
      <c r="CK14" s="24">
        <v>64.8</v>
      </c>
      <c r="CL14" s="24"/>
      <c r="CM14" s="24">
        <v>70.16</v>
      </c>
      <c r="CN14" s="24">
        <v>16.34</v>
      </c>
      <c r="CO14" s="24">
        <v>141.22999999999999</v>
      </c>
      <c r="CP14" s="24">
        <v>200.565</v>
      </c>
      <c r="CQ14" s="24">
        <v>1565.951</v>
      </c>
      <c r="CR14" s="24"/>
      <c r="CS14" s="24"/>
      <c r="CT14" s="24">
        <v>69.25</v>
      </c>
      <c r="CU14" s="24">
        <v>8062.83</v>
      </c>
      <c r="CV14" s="24">
        <v>211.44</v>
      </c>
      <c r="CW14" s="24"/>
      <c r="CX14" s="24">
        <v>135.63</v>
      </c>
      <c r="CY14" s="24"/>
      <c r="CZ14" s="24"/>
      <c r="DA14" s="24">
        <v>1575.4</v>
      </c>
      <c r="DB14" s="24">
        <v>2389.63</v>
      </c>
      <c r="DC14" s="24">
        <v>199.45</v>
      </c>
      <c r="DD14" s="24">
        <v>12643.630000000001</v>
      </c>
      <c r="DE14" s="24">
        <v>2761.44</v>
      </c>
      <c r="DF14" s="24"/>
      <c r="DG14" s="24"/>
      <c r="DH14" s="24"/>
      <c r="DI14" s="24">
        <v>60.96</v>
      </c>
      <c r="DJ14" s="24">
        <v>127.1</v>
      </c>
      <c r="DK14" s="24">
        <v>160.45999999999998</v>
      </c>
      <c r="DL14" s="24">
        <v>35.44</v>
      </c>
      <c r="DM14" s="24">
        <v>71.75</v>
      </c>
      <c r="DN14" s="24"/>
      <c r="DO14" s="24">
        <v>143.63</v>
      </c>
      <c r="DP14" s="24"/>
      <c r="DQ14" s="24">
        <v>3360.78</v>
      </c>
      <c r="DR14" s="24">
        <v>49.22</v>
      </c>
      <c r="DS14" s="24">
        <v>183.4</v>
      </c>
      <c r="DT14" s="24">
        <v>3163.2649999999999</v>
      </c>
      <c r="DU14" s="24">
        <v>43.11</v>
      </c>
      <c r="DV14" s="24">
        <v>62.457000000000001</v>
      </c>
      <c r="DW14" s="24">
        <v>60.87</v>
      </c>
      <c r="DX14" s="24">
        <v>33.64</v>
      </c>
      <c r="DY14" s="24">
        <v>172.01</v>
      </c>
      <c r="DZ14" s="24">
        <v>124.08000000000001</v>
      </c>
      <c r="EA14" s="24">
        <v>123.39</v>
      </c>
      <c r="EB14" s="24"/>
      <c r="EC14" s="24">
        <v>273.89999999999998</v>
      </c>
      <c r="ED14" s="24">
        <v>4289.3419999999996</v>
      </c>
      <c r="EE14" s="24">
        <v>218.88</v>
      </c>
      <c r="EF14" s="24">
        <v>212.30500000000001</v>
      </c>
      <c r="EG14" s="24">
        <v>130.4</v>
      </c>
      <c r="EH14" s="24">
        <v>367.71</v>
      </c>
      <c r="EI14" s="24">
        <v>105.31</v>
      </c>
      <c r="EJ14" s="24"/>
      <c r="EK14" s="24">
        <v>73.38</v>
      </c>
      <c r="EL14" s="24"/>
      <c r="EM14" s="24">
        <v>80.989999999999995</v>
      </c>
      <c r="EN14" s="24"/>
      <c r="EO14" s="24"/>
      <c r="EP14" s="24"/>
      <c r="EQ14" s="24">
        <v>1188.9750000000001</v>
      </c>
      <c r="ER14" s="24"/>
      <c r="ES14" s="24"/>
      <c r="ET14" s="24">
        <v>33.07</v>
      </c>
      <c r="EU14" s="24">
        <v>69.06</v>
      </c>
      <c r="EV14" s="24">
        <v>69.91</v>
      </c>
      <c r="EW14" s="24">
        <v>14.54</v>
      </c>
      <c r="EX14" s="24">
        <v>139.65972585323215</v>
      </c>
      <c r="EY14" s="24"/>
      <c r="EZ14" s="24">
        <v>12.35</v>
      </c>
      <c r="FA14" s="24"/>
      <c r="FB14" s="24"/>
      <c r="FC14" s="24">
        <v>52.82</v>
      </c>
      <c r="FD14" s="24">
        <v>391.40972585323215</v>
      </c>
      <c r="FE14" s="24"/>
      <c r="FF14" s="24"/>
      <c r="FG14" s="24">
        <v>2207.2779999999998</v>
      </c>
      <c r="FH14" s="24">
        <v>29.2</v>
      </c>
      <c r="FI14" s="24"/>
      <c r="FJ14" s="24">
        <v>3316.7</v>
      </c>
      <c r="FK14" s="24">
        <v>72.924999999999997</v>
      </c>
      <c r="FL14" s="24">
        <v>32.479999999999997</v>
      </c>
      <c r="FM14" s="24">
        <v>571.88</v>
      </c>
      <c r="FN14" s="24">
        <v>482.05</v>
      </c>
      <c r="FO14" s="24">
        <v>427.98</v>
      </c>
      <c r="FP14" s="24">
        <v>108.99</v>
      </c>
      <c r="FQ14" s="24">
        <v>7249.4830000000002</v>
      </c>
      <c r="FR14" s="24">
        <v>307.80399999999997</v>
      </c>
      <c r="FS14" s="24"/>
      <c r="FT14" s="24">
        <v>7.32</v>
      </c>
      <c r="FU14" s="24"/>
      <c r="FV14" s="24">
        <v>20.047000000000001</v>
      </c>
      <c r="FW14" s="24">
        <v>9.94</v>
      </c>
      <c r="FX14" s="24"/>
      <c r="FY14" s="24"/>
      <c r="FZ14" s="24">
        <v>67.959999999999994</v>
      </c>
      <c r="GA14" s="24"/>
      <c r="GB14" s="24">
        <v>8.7100000000000009</v>
      </c>
      <c r="GC14" s="24">
        <v>16.059999999999999</v>
      </c>
      <c r="GD14" s="24">
        <v>437.84099999999995</v>
      </c>
    </row>
    <row r="15" spans="2:186" ht="14.25" customHeight="1" x14ac:dyDescent="0.25">
      <c r="B15" s="108"/>
      <c r="C15" s="110"/>
      <c r="D15" s="37" t="s">
        <v>72</v>
      </c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>
        <v>0</v>
      </c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>
        <v>0</v>
      </c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59">
        <v>0</v>
      </c>
      <c r="AR15" s="24">
        <v>21.58</v>
      </c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59">
        <v>21.58</v>
      </c>
      <c r="BE15" s="24">
        <v>2</v>
      </c>
      <c r="BF15" s="24"/>
      <c r="BG15" s="24"/>
      <c r="BH15" s="24">
        <v>13.998721850416722</v>
      </c>
      <c r="BI15" s="24"/>
      <c r="BJ15" s="24"/>
      <c r="BK15" s="24">
        <v>58.772021850416721</v>
      </c>
      <c r="BL15" s="24">
        <v>10052.524021850417</v>
      </c>
      <c r="BM15" s="24">
        <v>15.988043700833444</v>
      </c>
      <c r="BN15" s="24"/>
      <c r="BO15" s="24"/>
      <c r="BP15" s="24"/>
      <c r="BQ15" s="59">
        <v>10143.282809252085</v>
      </c>
      <c r="BR15" s="24"/>
      <c r="BS15" s="24">
        <v>99.53</v>
      </c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>
        <v>99.53</v>
      </c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>
        <v>0</v>
      </c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>
        <v>0</v>
      </c>
      <c r="DE15" s="24"/>
      <c r="DF15" s="24"/>
      <c r="DG15" s="24"/>
      <c r="DH15" s="24"/>
      <c r="DI15" s="24"/>
      <c r="DJ15" s="24"/>
      <c r="DK15" s="24"/>
      <c r="DL15" s="24"/>
      <c r="DM15" s="24"/>
      <c r="DN15" s="24"/>
      <c r="DO15" s="24"/>
      <c r="DP15" s="24"/>
      <c r="DQ15" s="24">
        <v>0</v>
      </c>
      <c r="DR15" s="24"/>
      <c r="DS15" s="24"/>
      <c r="DT15" s="24"/>
      <c r="DU15" s="24"/>
      <c r="DV15" s="24"/>
      <c r="DW15" s="24"/>
      <c r="DX15" s="24"/>
      <c r="DY15" s="24"/>
      <c r="DZ15" s="24"/>
      <c r="EA15" s="24"/>
      <c r="EB15" s="24"/>
      <c r="EC15" s="24"/>
      <c r="ED15" s="24">
        <v>0</v>
      </c>
      <c r="EE15" s="24"/>
      <c r="EF15" s="24"/>
      <c r="EG15" s="24"/>
      <c r="EH15" s="24"/>
      <c r="EI15" s="24"/>
      <c r="EJ15" s="24"/>
      <c r="EK15" s="24"/>
      <c r="EL15" s="24"/>
      <c r="EM15" s="24"/>
      <c r="EN15" s="24"/>
      <c r="EO15" s="24"/>
      <c r="EP15" s="24"/>
      <c r="EQ15" s="24">
        <v>0</v>
      </c>
      <c r="ER15" s="24">
        <v>125.60999999999999</v>
      </c>
      <c r="ES15" s="24"/>
      <c r="ET15" s="24">
        <v>88.06</v>
      </c>
      <c r="EU15" s="24">
        <v>173.25</v>
      </c>
      <c r="EV15" s="24"/>
      <c r="EW15" s="24">
        <v>203.77</v>
      </c>
      <c r="EX15" s="24">
        <v>272.89607755572331</v>
      </c>
      <c r="EY15" s="24">
        <v>86.34</v>
      </c>
      <c r="EZ15" s="24">
        <v>168.41</v>
      </c>
      <c r="FA15" s="24"/>
      <c r="FB15" s="24"/>
      <c r="FC15" s="24">
        <v>98.18</v>
      </c>
      <c r="FD15" s="24">
        <v>1216.5160775557233</v>
      </c>
      <c r="FE15" s="24"/>
      <c r="FF15" s="24"/>
      <c r="FG15" s="24">
        <v>195.48</v>
      </c>
      <c r="FH15" s="24">
        <v>103.13</v>
      </c>
      <c r="FI15" s="24"/>
      <c r="FJ15" s="24"/>
      <c r="FK15" s="24">
        <v>391.70000000000005</v>
      </c>
      <c r="FL15" s="24"/>
      <c r="FM15" s="24">
        <v>207.57</v>
      </c>
      <c r="FN15" s="24">
        <v>425.99</v>
      </c>
      <c r="FO15" s="24"/>
      <c r="FP15" s="24">
        <v>77.73</v>
      </c>
      <c r="FQ15" s="24">
        <v>1401.6000000000001</v>
      </c>
      <c r="FR15" s="24">
        <v>87.8</v>
      </c>
      <c r="FS15" s="24"/>
      <c r="FT15" s="24">
        <v>99.23</v>
      </c>
      <c r="FU15" s="24"/>
      <c r="FV15" s="24">
        <v>113.64</v>
      </c>
      <c r="FW15" s="24">
        <v>88.18</v>
      </c>
      <c r="FX15" s="24"/>
      <c r="FY15" s="24"/>
      <c r="FZ15" s="24">
        <v>148.31</v>
      </c>
      <c r="GA15" s="24"/>
      <c r="GB15" s="24">
        <v>66.23</v>
      </c>
      <c r="GC15" s="24">
        <v>126.215</v>
      </c>
      <c r="GD15" s="24">
        <v>729.60500000000013</v>
      </c>
    </row>
    <row r="16" spans="2:186" ht="14.25" customHeight="1" x14ac:dyDescent="0.25">
      <c r="B16" s="108"/>
      <c r="C16" s="110"/>
      <c r="D16" s="37" t="s">
        <v>73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>
        <v>0</v>
      </c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>
        <v>0</v>
      </c>
      <c r="AE16" s="24"/>
      <c r="AF16" s="24"/>
      <c r="AG16" s="24">
        <v>419.8</v>
      </c>
      <c r="AH16" s="24"/>
      <c r="AI16" s="24">
        <v>25.8</v>
      </c>
      <c r="AJ16" s="24"/>
      <c r="AK16" s="24"/>
      <c r="AL16" s="24"/>
      <c r="AM16" s="24"/>
      <c r="AN16" s="24"/>
      <c r="AO16" s="24"/>
      <c r="AP16" s="24"/>
      <c r="AQ16" s="59">
        <v>445.6</v>
      </c>
      <c r="AR16" s="24"/>
      <c r="AS16" s="24"/>
      <c r="AT16" s="24"/>
      <c r="AU16" s="24"/>
      <c r="AV16" s="24">
        <v>359.44</v>
      </c>
      <c r="AW16" s="24"/>
      <c r="AX16" s="24"/>
      <c r="AY16" s="24">
        <v>20.440000000000001</v>
      </c>
      <c r="AZ16" s="24"/>
      <c r="BA16" s="24"/>
      <c r="BB16" s="24"/>
      <c r="BC16" s="24"/>
      <c r="BD16" s="59">
        <v>379.88</v>
      </c>
      <c r="BE16" s="24">
        <v>63.512021850416716</v>
      </c>
      <c r="BF16" s="24">
        <v>84.322021850416718</v>
      </c>
      <c r="BG16" s="24">
        <v>141.92202185041671</v>
      </c>
      <c r="BH16" s="24">
        <v>393.52202185041671</v>
      </c>
      <c r="BI16" s="24"/>
      <c r="BJ16" s="24"/>
      <c r="BK16" s="24">
        <v>42.822021850416718</v>
      </c>
      <c r="BL16" s="24">
        <v>7.5220218504167207</v>
      </c>
      <c r="BM16" s="24">
        <v>695.36202185041668</v>
      </c>
      <c r="BN16" s="24">
        <v>75.521021850416716</v>
      </c>
      <c r="BO16" s="24"/>
      <c r="BP16" s="24"/>
      <c r="BQ16" s="59">
        <v>1504.5051748033338</v>
      </c>
      <c r="BR16" s="24"/>
      <c r="BS16" s="24"/>
      <c r="BT16" s="24">
        <v>85</v>
      </c>
      <c r="BU16" s="24">
        <v>2.1269999999999998</v>
      </c>
      <c r="BV16" s="24"/>
      <c r="BW16" s="24"/>
      <c r="BX16" s="24"/>
      <c r="BY16" s="24"/>
      <c r="BZ16" s="24"/>
      <c r="CA16" s="24"/>
      <c r="CB16" s="24"/>
      <c r="CC16" s="24"/>
      <c r="CD16" s="24">
        <v>87.126999999999995</v>
      </c>
      <c r="CE16" s="24"/>
      <c r="CF16" s="24"/>
      <c r="CG16" s="24">
        <v>31.882999999999999</v>
      </c>
      <c r="CH16" s="24"/>
      <c r="CI16" s="24"/>
      <c r="CJ16" s="24"/>
      <c r="CK16" s="24"/>
      <c r="CL16" s="24"/>
      <c r="CM16" s="24"/>
      <c r="CN16" s="24"/>
      <c r="CO16" s="24"/>
      <c r="CP16" s="24"/>
      <c r="CQ16" s="24">
        <v>31.882999999999999</v>
      </c>
      <c r="CR16" s="24"/>
      <c r="CS16" s="24"/>
      <c r="CT16" s="24"/>
      <c r="CU16" s="24"/>
      <c r="CV16" s="24"/>
      <c r="CW16" s="24"/>
      <c r="CX16" s="24"/>
      <c r="CY16" s="24"/>
      <c r="CZ16" s="24">
        <v>273.59999999999997</v>
      </c>
      <c r="DA16" s="24"/>
      <c r="DB16" s="24"/>
      <c r="DC16" s="24"/>
      <c r="DD16" s="24">
        <v>273.59999999999997</v>
      </c>
      <c r="DE16" s="24"/>
      <c r="DF16" s="24"/>
      <c r="DG16" s="24"/>
      <c r="DH16" s="24"/>
      <c r="DI16" s="24"/>
      <c r="DJ16" s="24"/>
      <c r="DK16" s="24">
        <v>18.68</v>
      </c>
      <c r="DL16" s="24"/>
      <c r="DM16" s="24">
        <v>75</v>
      </c>
      <c r="DN16" s="24">
        <v>99</v>
      </c>
      <c r="DO16" s="24"/>
      <c r="DP16" s="24"/>
      <c r="DQ16" s="24">
        <v>192.68</v>
      </c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>
        <v>0</v>
      </c>
      <c r="EE16" s="24"/>
      <c r="EF16" s="24"/>
      <c r="EG16" s="24"/>
      <c r="EH16" s="24"/>
      <c r="EI16" s="24"/>
      <c r="EJ16" s="24"/>
      <c r="EK16" s="24"/>
      <c r="EL16" s="24"/>
      <c r="EM16" s="24"/>
      <c r="EN16" s="24"/>
      <c r="EO16" s="24"/>
      <c r="EP16" s="24">
        <v>339.42099999999999</v>
      </c>
      <c r="EQ16" s="24">
        <v>339.42099999999999</v>
      </c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>
        <v>0</v>
      </c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>
        <v>0</v>
      </c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>
        <v>0</v>
      </c>
    </row>
    <row r="17" spans="2:186" ht="14.25" customHeight="1" x14ac:dyDescent="0.25">
      <c r="B17" s="109"/>
      <c r="C17" s="110"/>
      <c r="D17" s="37" t="s">
        <v>74</v>
      </c>
      <c r="E17" s="24">
        <v>881.95</v>
      </c>
      <c r="F17" s="24">
        <v>881.62</v>
      </c>
      <c r="G17" s="24">
        <v>1372.73</v>
      </c>
      <c r="H17" s="24">
        <v>1026.3900000000001</v>
      </c>
      <c r="I17" s="24">
        <v>1754.6999999999998</v>
      </c>
      <c r="J17" s="24">
        <v>861.19999999999993</v>
      </c>
      <c r="K17" s="24">
        <v>574.77</v>
      </c>
      <c r="L17" s="24">
        <v>234.744</v>
      </c>
      <c r="M17" s="24">
        <v>674.80000000000007</v>
      </c>
      <c r="N17" s="24">
        <v>548.18000000000006</v>
      </c>
      <c r="O17" s="24">
        <v>1008.6899999999999</v>
      </c>
      <c r="P17" s="24">
        <v>283.31900000000002</v>
      </c>
      <c r="Q17" s="24">
        <v>10103.093000000001</v>
      </c>
      <c r="R17" s="24">
        <v>157.15</v>
      </c>
      <c r="S17" s="24"/>
      <c r="T17" s="24">
        <v>458.59</v>
      </c>
      <c r="U17" s="24">
        <v>130.42000000000002</v>
      </c>
      <c r="V17" s="24">
        <v>76.98</v>
      </c>
      <c r="W17" s="24"/>
      <c r="X17" s="24">
        <v>134.49</v>
      </c>
      <c r="Y17" s="24">
        <v>14.34</v>
      </c>
      <c r="Z17" s="24">
        <v>830.29</v>
      </c>
      <c r="AA17" s="24">
        <v>169.44</v>
      </c>
      <c r="AB17" s="24">
        <v>44.040000000000006</v>
      </c>
      <c r="AC17" s="24"/>
      <c r="AD17" s="24">
        <v>2015.7400000000002</v>
      </c>
      <c r="AE17" s="24"/>
      <c r="AF17" s="24">
        <v>36.950000000000003</v>
      </c>
      <c r="AG17" s="24">
        <v>124.63999999999999</v>
      </c>
      <c r="AH17" s="24"/>
      <c r="AI17" s="24"/>
      <c r="AJ17" s="24">
        <v>16.11</v>
      </c>
      <c r="AK17" s="24">
        <v>447.91</v>
      </c>
      <c r="AL17" s="24">
        <v>799.74800000000005</v>
      </c>
      <c r="AM17" s="24">
        <v>970.26</v>
      </c>
      <c r="AN17" s="24">
        <v>1179.17</v>
      </c>
      <c r="AO17" s="24">
        <v>842.22</v>
      </c>
      <c r="AP17" s="24">
        <v>196.63</v>
      </c>
      <c r="AQ17" s="59">
        <v>4613.6380000000008</v>
      </c>
      <c r="AR17" s="24"/>
      <c r="AS17" s="24">
        <v>139.47</v>
      </c>
      <c r="AT17" s="24"/>
      <c r="AU17" s="24"/>
      <c r="AV17" s="24">
        <v>830.67000000000007</v>
      </c>
      <c r="AW17" s="24">
        <v>377.44</v>
      </c>
      <c r="AX17" s="24">
        <v>361.96</v>
      </c>
      <c r="AY17" s="24">
        <v>748.02</v>
      </c>
      <c r="AZ17" s="24">
        <v>718.51</v>
      </c>
      <c r="BA17" s="24">
        <v>198.1</v>
      </c>
      <c r="BB17" s="24">
        <v>34</v>
      </c>
      <c r="BC17" s="24"/>
      <c r="BD17" s="59">
        <v>3408.1700000000005</v>
      </c>
      <c r="BE17" s="24">
        <v>1239.8340437008333</v>
      </c>
      <c r="BF17" s="24">
        <v>250.64404370083344</v>
      </c>
      <c r="BG17" s="24">
        <v>512.79404370083341</v>
      </c>
      <c r="BH17" s="24">
        <v>171.91202185041672</v>
      </c>
      <c r="BI17" s="24">
        <v>221.16404370083345</v>
      </c>
      <c r="BJ17" s="24">
        <v>144.61404370083343</v>
      </c>
      <c r="BK17" s="24">
        <v>172.15404370083343</v>
      </c>
      <c r="BL17" s="24">
        <v>51743.85808740167</v>
      </c>
      <c r="BM17" s="24">
        <v>140.30404370083343</v>
      </c>
      <c r="BN17" s="24">
        <v>325.78404370083342</v>
      </c>
      <c r="BO17" s="24">
        <v>206.51202185041672</v>
      </c>
      <c r="BP17" s="24">
        <v>440.47404370083348</v>
      </c>
      <c r="BQ17" s="59">
        <v>55570.048524410005</v>
      </c>
      <c r="BR17" s="24">
        <v>216.94</v>
      </c>
      <c r="BS17" s="24">
        <v>243.56</v>
      </c>
      <c r="BT17" s="24"/>
      <c r="BU17" s="24"/>
      <c r="BV17" s="24">
        <v>155.72</v>
      </c>
      <c r="BW17" s="24">
        <v>85.9</v>
      </c>
      <c r="BX17" s="24"/>
      <c r="BY17" s="24">
        <v>42.08</v>
      </c>
      <c r="BZ17" s="24">
        <v>526.67999999999995</v>
      </c>
      <c r="CA17" s="24"/>
      <c r="CB17" s="24">
        <v>249.98867999999999</v>
      </c>
      <c r="CC17" s="24">
        <v>117.43</v>
      </c>
      <c r="CD17" s="24">
        <v>1638.2986800000001</v>
      </c>
      <c r="CE17" s="24">
        <v>50.07</v>
      </c>
      <c r="CF17" s="24">
        <v>291.90999999999997</v>
      </c>
      <c r="CG17" s="24">
        <v>665.67000000000007</v>
      </c>
      <c r="CH17" s="24"/>
      <c r="CI17" s="24">
        <v>57.6</v>
      </c>
      <c r="CJ17" s="24">
        <v>866.05900000000008</v>
      </c>
      <c r="CK17" s="24">
        <v>609.548</v>
      </c>
      <c r="CL17" s="24">
        <v>9</v>
      </c>
      <c r="CM17" s="24">
        <v>409.61</v>
      </c>
      <c r="CN17" s="24">
        <v>1435.838</v>
      </c>
      <c r="CO17" s="24">
        <v>1279.752</v>
      </c>
      <c r="CP17" s="24">
        <v>1548.144</v>
      </c>
      <c r="CQ17" s="24">
        <v>7223.2010000000009</v>
      </c>
      <c r="CR17" s="24">
        <v>2079.2809999999999</v>
      </c>
      <c r="CS17" s="24"/>
      <c r="CT17" s="24"/>
      <c r="CU17" s="24">
        <v>2048.37</v>
      </c>
      <c r="CV17" s="24"/>
      <c r="CW17" s="24"/>
      <c r="CX17" s="24">
        <v>115.02</v>
      </c>
      <c r="CY17" s="24"/>
      <c r="CZ17" s="24"/>
      <c r="DA17" s="24"/>
      <c r="DB17" s="24"/>
      <c r="DC17" s="24"/>
      <c r="DD17" s="24">
        <v>4242.6710000000003</v>
      </c>
      <c r="DE17" s="24">
        <v>164.54000000000002</v>
      </c>
      <c r="DF17" s="24">
        <v>834.54</v>
      </c>
      <c r="DG17" s="24"/>
      <c r="DH17" s="24"/>
      <c r="DI17" s="24">
        <v>994.11999999999989</v>
      </c>
      <c r="DJ17" s="24">
        <v>121.77000000000001</v>
      </c>
      <c r="DK17" s="24">
        <v>73.14</v>
      </c>
      <c r="DL17" s="24">
        <v>689.92499999999995</v>
      </c>
      <c r="DM17" s="24">
        <v>1672.32</v>
      </c>
      <c r="DN17" s="24">
        <v>67.12</v>
      </c>
      <c r="DO17" s="24"/>
      <c r="DP17" s="24">
        <v>413.99</v>
      </c>
      <c r="DQ17" s="24">
        <v>5031.4649999999992</v>
      </c>
      <c r="DR17" s="24">
        <v>74</v>
      </c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>
        <v>74</v>
      </c>
      <c r="EE17" s="24">
        <v>1753.9300000000003</v>
      </c>
      <c r="EF17" s="24">
        <v>4167.34</v>
      </c>
      <c r="EG17" s="24">
        <v>514.87</v>
      </c>
      <c r="EH17" s="24"/>
      <c r="EI17" s="24"/>
      <c r="EJ17" s="24"/>
      <c r="EK17" s="24"/>
      <c r="EL17" s="24"/>
      <c r="EM17" s="24"/>
      <c r="EN17" s="24"/>
      <c r="EO17" s="24"/>
      <c r="EP17" s="24"/>
      <c r="EQ17" s="24">
        <v>6436.14</v>
      </c>
      <c r="ER17" s="24"/>
      <c r="ES17" s="24">
        <v>267.7</v>
      </c>
      <c r="ET17" s="24"/>
      <c r="EU17" s="24"/>
      <c r="EV17" s="24"/>
      <c r="EW17" s="24"/>
      <c r="EX17" s="24"/>
      <c r="EY17" s="24"/>
      <c r="EZ17" s="24"/>
      <c r="FA17" s="24"/>
      <c r="FB17" s="24"/>
      <c r="FC17" s="24">
        <v>82.23</v>
      </c>
      <c r="FD17" s="24">
        <v>349.93</v>
      </c>
      <c r="FE17" s="24"/>
      <c r="FF17" s="24"/>
      <c r="FG17" s="24"/>
      <c r="FH17" s="24"/>
      <c r="FI17" s="24"/>
      <c r="FJ17" s="24"/>
      <c r="FK17" s="24"/>
      <c r="FL17" s="24"/>
      <c r="FM17" s="24">
        <v>77.435000000000002</v>
      </c>
      <c r="FN17" s="24"/>
      <c r="FO17" s="24">
        <v>56.995000000000005</v>
      </c>
      <c r="FP17" s="24">
        <v>57.344999999999999</v>
      </c>
      <c r="FQ17" s="24">
        <v>191.77500000000001</v>
      </c>
      <c r="FR17" s="24"/>
      <c r="FS17" s="24"/>
      <c r="FT17" s="24">
        <v>26.64</v>
      </c>
      <c r="FU17" s="24"/>
      <c r="FV17" s="24">
        <v>28.77</v>
      </c>
      <c r="FW17" s="24"/>
      <c r="FX17" s="24">
        <v>26.47</v>
      </c>
      <c r="FY17" s="24"/>
      <c r="FZ17" s="24"/>
      <c r="GA17" s="24"/>
      <c r="GB17" s="24">
        <v>21.5</v>
      </c>
      <c r="GC17" s="24">
        <v>328.73999999999995</v>
      </c>
      <c r="GD17" s="24">
        <v>432.11999999999995</v>
      </c>
    </row>
    <row r="18" spans="2:186" ht="5" customHeight="1" x14ac:dyDescent="0.25">
      <c r="B18" s="87"/>
      <c r="C18" s="35"/>
      <c r="D18" s="35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6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6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6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30"/>
      <c r="DG18" s="30"/>
      <c r="DH18" s="30"/>
      <c r="DI18" s="30"/>
      <c r="DJ18" s="30"/>
      <c r="DK18" s="30"/>
      <c r="DL18" s="30"/>
      <c r="DM18" s="30"/>
      <c r="DN18" s="30"/>
      <c r="DO18" s="30"/>
      <c r="DP18" s="30"/>
      <c r="DQ18" s="30"/>
      <c r="DR18" s="30"/>
      <c r="DS18" s="30"/>
      <c r="DT18" s="30"/>
      <c r="DU18" s="30"/>
      <c r="DV18" s="30"/>
      <c r="DW18" s="30"/>
      <c r="DX18" s="30"/>
      <c r="DY18" s="30"/>
      <c r="DZ18" s="30"/>
      <c r="EA18" s="30"/>
      <c r="EB18" s="30"/>
      <c r="EC18" s="30"/>
      <c r="ED18" s="30"/>
      <c r="EE18" s="30"/>
      <c r="EF18" s="30"/>
      <c r="EG18" s="30"/>
      <c r="EH18" s="30"/>
      <c r="EI18" s="30"/>
      <c r="EJ18" s="30"/>
      <c r="EK18" s="30"/>
      <c r="EL18" s="30"/>
      <c r="EM18" s="30"/>
      <c r="EN18" s="30"/>
      <c r="EO18" s="30"/>
      <c r="EP18" s="30"/>
      <c r="EQ18" s="30"/>
      <c r="ER18" s="30"/>
      <c r="ES18" s="30"/>
      <c r="ET18" s="30"/>
      <c r="EU18" s="30"/>
      <c r="EV18" s="30"/>
      <c r="EW18" s="30"/>
      <c r="EX18" s="30"/>
      <c r="EY18" s="30"/>
      <c r="EZ18" s="30"/>
      <c r="FA18" s="30"/>
      <c r="FB18" s="30"/>
      <c r="FC18" s="30"/>
      <c r="FD18" s="30"/>
      <c r="FE18" s="30"/>
      <c r="FF18" s="30"/>
      <c r="FG18" s="30"/>
      <c r="FH18" s="30"/>
      <c r="FI18" s="30"/>
      <c r="FJ18" s="30"/>
      <c r="FK18" s="30"/>
      <c r="FL18" s="30"/>
      <c r="FM18" s="30"/>
      <c r="FN18" s="30"/>
      <c r="FO18" s="30"/>
      <c r="FP18" s="30"/>
      <c r="FQ18" s="30"/>
      <c r="FR18" s="30"/>
      <c r="FS18" s="30"/>
      <c r="FT18" s="30"/>
      <c r="FU18" s="30"/>
      <c r="FV18" s="30"/>
      <c r="FW18" s="30"/>
      <c r="FX18" s="30"/>
      <c r="FY18" s="30"/>
      <c r="FZ18" s="30"/>
      <c r="GA18" s="30"/>
      <c r="GB18" s="30"/>
      <c r="GC18" s="30"/>
      <c r="GD18" s="30"/>
    </row>
    <row r="19" spans="2:186" ht="16" customHeight="1" x14ac:dyDescent="0.25">
      <c r="B19" s="88" t="s">
        <v>25</v>
      </c>
      <c r="C19" s="61"/>
      <c r="D19" s="62"/>
      <c r="E19" s="51">
        <f t="shared" ref="E19:AJ19" si="15">+SUM(E20:E22)</f>
        <v>7668</v>
      </c>
      <c r="F19" s="51">
        <f t="shared" si="15"/>
        <v>31260</v>
      </c>
      <c r="G19" s="51">
        <f t="shared" si="15"/>
        <v>6428</v>
      </c>
      <c r="H19" s="51">
        <f t="shared" si="15"/>
        <v>2509</v>
      </c>
      <c r="I19" s="51">
        <f t="shared" si="15"/>
        <v>6340</v>
      </c>
      <c r="J19" s="51">
        <f t="shared" si="15"/>
        <v>9915</v>
      </c>
      <c r="K19" s="51">
        <f t="shared" si="15"/>
        <v>6067</v>
      </c>
      <c r="L19" s="51">
        <f t="shared" si="15"/>
        <v>5979</v>
      </c>
      <c r="M19" s="51">
        <f t="shared" si="15"/>
        <v>12300</v>
      </c>
      <c r="N19" s="51">
        <f t="shared" si="15"/>
        <v>5226</v>
      </c>
      <c r="O19" s="51">
        <f t="shared" si="15"/>
        <v>20400</v>
      </c>
      <c r="P19" s="51">
        <f t="shared" si="15"/>
        <v>9179</v>
      </c>
      <c r="Q19" s="51">
        <f t="shared" si="15"/>
        <v>123271</v>
      </c>
      <c r="R19" s="51">
        <f t="shared" si="15"/>
        <v>4801.03</v>
      </c>
      <c r="S19" s="51">
        <f t="shared" si="15"/>
        <v>2545.54</v>
      </c>
      <c r="T19" s="51">
        <f t="shared" si="15"/>
        <v>3012.25</v>
      </c>
      <c r="U19" s="51">
        <f t="shared" si="15"/>
        <v>3316.45</v>
      </c>
      <c r="V19" s="51">
        <f t="shared" si="15"/>
        <v>2098.7600000000002</v>
      </c>
      <c r="W19" s="51">
        <f t="shared" si="15"/>
        <v>10146.33</v>
      </c>
      <c r="X19" s="51">
        <f t="shared" si="15"/>
        <v>3367.8500000000004</v>
      </c>
      <c r="Y19" s="51">
        <f t="shared" si="15"/>
        <v>7146.76</v>
      </c>
      <c r="Z19" s="51">
        <f t="shared" si="15"/>
        <v>6059.1900000000005</v>
      </c>
      <c r="AA19" s="51">
        <f t="shared" si="15"/>
        <v>2099.1799999999998</v>
      </c>
      <c r="AB19" s="51">
        <f t="shared" si="15"/>
        <v>9235.9599999999991</v>
      </c>
      <c r="AC19" s="51">
        <f t="shared" si="15"/>
        <v>8781</v>
      </c>
      <c r="AD19" s="51">
        <f t="shared" si="15"/>
        <v>62610.299999999996</v>
      </c>
      <c r="AE19" s="51">
        <f t="shared" si="15"/>
        <v>6116</v>
      </c>
      <c r="AF19" s="51">
        <f t="shared" si="15"/>
        <v>9824</v>
      </c>
      <c r="AG19" s="51">
        <f t="shared" si="15"/>
        <v>0</v>
      </c>
      <c r="AH19" s="51">
        <f t="shared" si="15"/>
        <v>2707</v>
      </c>
      <c r="AI19" s="51">
        <f t="shared" si="15"/>
        <v>6231</v>
      </c>
      <c r="AJ19" s="51">
        <f t="shared" si="15"/>
        <v>919</v>
      </c>
      <c r="AK19" s="51">
        <f t="shared" ref="AK19:BP19" si="16">+SUM(AK20:AK22)</f>
        <v>6796</v>
      </c>
      <c r="AL19" s="51">
        <f t="shared" si="16"/>
        <v>12346</v>
      </c>
      <c r="AM19" s="51">
        <f t="shared" si="16"/>
        <v>8211</v>
      </c>
      <c r="AN19" s="51">
        <f t="shared" si="16"/>
        <v>0</v>
      </c>
      <c r="AO19" s="51">
        <f t="shared" si="16"/>
        <v>9017</v>
      </c>
      <c r="AP19" s="51">
        <f t="shared" si="16"/>
        <v>971</v>
      </c>
      <c r="AQ19" s="51">
        <f t="shared" si="16"/>
        <v>63138</v>
      </c>
      <c r="AR19" s="51">
        <f t="shared" si="16"/>
        <v>5000</v>
      </c>
      <c r="AS19" s="51">
        <f t="shared" si="16"/>
        <v>7737</v>
      </c>
      <c r="AT19" s="51">
        <f t="shared" si="16"/>
        <v>910</v>
      </c>
      <c r="AU19" s="51">
        <f t="shared" si="16"/>
        <v>11878</v>
      </c>
      <c r="AV19" s="51">
        <f t="shared" si="16"/>
        <v>32737</v>
      </c>
      <c r="AW19" s="51">
        <f t="shared" si="16"/>
        <v>0</v>
      </c>
      <c r="AX19" s="51">
        <f t="shared" si="16"/>
        <v>7774</v>
      </c>
      <c r="AY19" s="51">
        <f t="shared" si="16"/>
        <v>10757</v>
      </c>
      <c r="AZ19" s="51">
        <f t="shared" si="16"/>
        <v>6351</v>
      </c>
      <c r="BA19" s="51">
        <f t="shared" si="16"/>
        <v>13395</v>
      </c>
      <c r="BB19" s="51">
        <f t="shared" si="16"/>
        <v>19161</v>
      </c>
      <c r="BC19" s="51">
        <f t="shared" si="16"/>
        <v>6679</v>
      </c>
      <c r="BD19" s="51">
        <f t="shared" si="16"/>
        <v>122379</v>
      </c>
      <c r="BE19" s="51">
        <f t="shared" si="16"/>
        <v>3843.74</v>
      </c>
      <c r="BF19" s="51">
        <f t="shared" si="16"/>
        <v>2886.66</v>
      </c>
      <c r="BG19" s="51">
        <f t="shared" si="16"/>
        <v>2034</v>
      </c>
      <c r="BH19" s="51">
        <f t="shared" si="16"/>
        <v>0</v>
      </c>
      <c r="BI19" s="51">
        <f t="shared" si="16"/>
        <v>6075.6989999999996</v>
      </c>
      <c r="BJ19" s="51">
        <f t="shared" si="16"/>
        <v>3007.3</v>
      </c>
      <c r="BK19" s="51">
        <f t="shared" si="16"/>
        <v>1423.09</v>
      </c>
      <c r="BL19" s="51">
        <f t="shared" si="16"/>
        <v>0</v>
      </c>
      <c r="BM19" s="51">
        <f t="shared" si="16"/>
        <v>0</v>
      </c>
      <c r="BN19" s="51">
        <f t="shared" si="16"/>
        <v>2841.7130000000002</v>
      </c>
      <c r="BO19" s="51">
        <f t="shared" si="16"/>
        <v>893.58</v>
      </c>
      <c r="BP19" s="51">
        <f t="shared" si="16"/>
        <v>1000</v>
      </c>
      <c r="BQ19" s="51">
        <f t="shared" ref="BQ19:CV19" si="17">+SUM(BQ20:BQ22)</f>
        <v>24005.781999999999</v>
      </c>
      <c r="BR19" s="51">
        <f t="shared" si="17"/>
        <v>1151.5</v>
      </c>
      <c r="BS19" s="51">
        <f t="shared" si="17"/>
        <v>3015.52</v>
      </c>
      <c r="BT19" s="51">
        <f t="shared" si="17"/>
        <v>2348.17</v>
      </c>
      <c r="BU19" s="51">
        <f t="shared" si="17"/>
        <v>0</v>
      </c>
      <c r="BV19" s="51">
        <f t="shared" si="17"/>
        <v>16591</v>
      </c>
      <c r="BW19" s="51">
        <f t="shared" si="17"/>
        <v>22020.42</v>
      </c>
      <c r="BX19" s="51">
        <f t="shared" si="17"/>
        <v>16496</v>
      </c>
      <c r="BY19" s="51">
        <f t="shared" si="17"/>
        <v>595</v>
      </c>
      <c r="BZ19" s="51">
        <f t="shared" si="17"/>
        <v>5357.01</v>
      </c>
      <c r="CA19" s="51">
        <f t="shared" si="17"/>
        <v>6933.68</v>
      </c>
      <c r="CB19" s="51">
        <f t="shared" si="17"/>
        <v>11620.58</v>
      </c>
      <c r="CC19" s="51">
        <f t="shared" si="17"/>
        <v>1655</v>
      </c>
      <c r="CD19" s="51">
        <f t="shared" si="17"/>
        <v>87783.88</v>
      </c>
      <c r="CE19" s="51">
        <f t="shared" si="17"/>
        <v>1156</v>
      </c>
      <c r="CF19" s="51">
        <f t="shared" si="17"/>
        <v>59895.48</v>
      </c>
      <c r="CG19" s="51">
        <f t="shared" si="17"/>
        <v>3288</v>
      </c>
      <c r="CH19" s="51">
        <f t="shared" si="17"/>
        <v>2678</v>
      </c>
      <c r="CI19" s="51">
        <f t="shared" si="17"/>
        <v>4490</v>
      </c>
      <c r="CJ19" s="51">
        <f t="shared" si="17"/>
        <v>0</v>
      </c>
      <c r="CK19" s="51">
        <f t="shared" si="17"/>
        <v>2062</v>
      </c>
      <c r="CL19" s="51">
        <f t="shared" si="17"/>
        <v>3676</v>
      </c>
      <c r="CM19" s="51">
        <f t="shared" si="17"/>
        <v>0</v>
      </c>
      <c r="CN19" s="51">
        <f t="shared" si="17"/>
        <v>6019.6</v>
      </c>
      <c r="CO19" s="51">
        <f t="shared" si="17"/>
        <v>6687</v>
      </c>
      <c r="CP19" s="51">
        <f t="shared" si="17"/>
        <v>9159</v>
      </c>
      <c r="CQ19" s="51">
        <f t="shared" si="17"/>
        <v>99111.080000000016</v>
      </c>
      <c r="CR19" s="51">
        <f t="shared" si="17"/>
        <v>2309</v>
      </c>
      <c r="CS19" s="51">
        <f t="shared" si="17"/>
        <v>31135</v>
      </c>
      <c r="CT19" s="51">
        <f t="shared" si="17"/>
        <v>6985</v>
      </c>
      <c r="CU19" s="51">
        <f t="shared" si="17"/>
        <v>7546</v>
      </c>
      <c r="CV19" s="51">
        <f t="shared" si="17"/>
        <v>3495</v>
      </c>
      <c r="CW19" s="51">
        <f t="shared" ref="CW19:EB19" si="18">+SUM(CW20:CW22)</f>
        <v>6012</v>
      </c>
      <c r="CX19" s="51">
        <f t="shared" si="18"/>
        <v>0</v>
      </c>
      <c r="CY19" s="51">
        <f t="shared" si="18"/>
        <v>1084</v>
      </c>
      <c r="CZ19" s="51">
        <f t="shared" si="18"/>
        <v>11594</v>
      </c>
      <c r="DA19" s="51">
        <f t="shared" si="18"/>
        <v>2754</v>
      </c>
      <c r="DB19" s="51">
        <f t="shared" si="18"/>
        <v>3401</v>
      </c>
      <c r="DC19" s="51">
        <f t="shared" si="18"/>
        <v>44372</v>
      </c>
      <c r="DD19" s="51">
        <f t="shared" si="18"/>
        <v>120687</v>
      </c>
      <c r="DE19" s="51">
        <f t="shared" si="18"/>
        <v>4918.7</v>
      </c>
      <c r="DF19" s="51">
        <f t="shared" si="18"/>
        <v>4401.4399999999996</v>
      </c>
      <c r="DG19" s="51">
        <f t="shared" si="18"/>
        <v>4285.43</v>
      </c>
      <c r="DH19" s="51">
        <f t="shared" si="18"/>
        <v>3459.99</v>
      </c>
      <c r="DI19" s="51">
        <f t="shared" si="18"/>
        <v>13502.62</v>
      </c>
      <c r="DJ19" s="51">
        <f t="shared" si="18"/>
        <v>1005</v>
      </c>
      <c r="DK19" s="51">
        <f t="shared" si="18"/>
        <v>90</v>
      </c>
      <c r="DL19" s="51">
        <f t="shared" si="18"/>
        <v>17768.02</v>
      </c>
      <c r="DM19" s="51">
        <f t="shared" si="18"/>
        <v>2593.77</v>
      </c>
      <c r="DN19" s="51">
        <f t="shared" si="18"/>
        <v>10428.469999999999</v>
      </c>
      <c r="DO19" s="51">
        <f t="shared" si="18"/>
        <v>18472.330000000002</v>
      </c>
      <c r="DP19" s="51">
        <f t="shared" si="18"/>
        <v>10266.130000000001</v>
      </c>
      <c r="DQ19" s="51">
        <f t="shared" si="18"/>
        <v>91191.9</v>
      </c>
      <c r="DR19" s="51">
        <f t="shared" si="18"/>
        <v>0</v>
      </c>
      <c r="DS19" s="51">
        <f t="shared" si="18"/>
        <v>10085.299999999999</v>
      </c>
      <c r="DT19" s="51">
        <f t="shared" si="18"/>
        <v>14693.14</v>
      </c>
      <c r="DU19" s="51">
        <f t="shared" si="18"/>
        <v>25729.84</v>
      </c>
      <c r="DV19" s="51">
        <f t="shared" si="18"/>
        <v>5824.5400000000009</v>
      </c>
      <c r="DW19" s="51">
        <f t="shared" si="18"/>
        <v>4814.6000000000004</v>
      </c>
      <c r="DX19" s="51">
        <f t="shared" si="18"/>
        <v>9375.1</v>
      </c>
      <c r="DY19" s="51">
        <f t="shared" si="18"/>
        <v>12765.190000000002</v>
      </c>
      <c r="DZ19" s="51">
        <f t="shared" si="18"/>
        <v>9331.4599999999991</v>
      </c>
      <c r="EA19" s="51">
        <f t="shared" si="18"/>
        <v>3930.61</v>
      </c>
      <c r="EB19" s="51">
        <f t="shared" si="18"/>
        <v>8164.344000000001</v>
      </c>
      <c r="EC19" s="51">
        <f t="shared" ref="EC19:FH19" si="19">+SUM(EC20:EC22)</f>
        <v>12599.4</v>
      </c>
      <c r="ED19" s="51">
        <f t="shared" si="19"/>
        <v>117313.524</v>
      </c>
      <c r="EE19" s="51">
        <f t="shared" si="19"/>
        <v>13279.273000000001</v>
      </c>
      <c r="EF19" s="51">
        <f t="shared" si="19"/>
        <v>5898.42</v>
      </c>
      <c r="EG19" s="51">
        <f t="shared" si="19"/>
        <v>1946.1599999999999</v>
      </c>
      <c r="EH19" s="51">
        <f t="shared" si="19"/>
        <v>8139.15</v>
      </c>
      <c r="EI19" s="51">
        <f t="shared" si="19"/>
        <v>2517.3100000000004</v>
      </c>
      <c r="EJ19" s="51">
        <f t="shared" si="19"/>
        <v>3002.83</v>
      </c>
      <c r="EK19" s="51">
        <f t="shared" si="19"/>
        <v>4230.7</v>
      </c>
      <c r="EL19" s="51">
        <f t="shared" si="19"/>
        <v>0</v>
      </c>
      <c r="EM19" s="51">
        <f t="shared" si="19"/>
        <v>0</v>
      </c>
      <c r="EN19" s="51">
        <f t="shared" si="19"/>
        <v>7208.95</v>
      </c>
      <c r="EO19" s="51">
        <f t="shared" si="19"/>
        <v>9465.34</v>
      </c>
      <c r="EP19" s="51">
        <f t="shared" si="19"/>
        <v>9676.4700000000012</v>
      </c>
      <c r="EQ19" s="51">
        <f t="shared" si="19"/>
        <v>65364.603000000003</v>
      </c>
      <c r="ER19" s="51">
        <f t="shared" si="19"/>
        <v>9533.89</v>
      </c>
      <c r="ES19" s="51">
        <f t="shared" si="19"/>
        <v>3007.7599999999998</v>
      </c>
      <c r="ET19" s="51">
        <f t="shared" si="19"/>
        <v>2160.5700000000002</v>
      </c>
      <c r="EU19" s="51">
        <f t="shared" si="19"/>
        <v>14218.060000000001</v>
      </c>
      <c r="EV19" s="51">
        <f t="shared" si="19"/>
        <v>3154.4700000000003</v>
      </c>
      <c r="EW19" s="51">
        <f t="shared" si="19"/>
        <v>11898.380000000001</v>
      </c>
      <c r="EX19" s="51">
        <f t="shared" si="19"/>
        <v>8033.0700000000006</v>
      </c>
      <c r="EY19" s="51">
        <f t="shared" si="19"/>
        <v>12742.91</v>
      </c>
      <c r="EZ19" s="51">
        <f t="shared" si="19"/>
        <v>10677.59</v>
      </c>
      <c r="FA19" s="51">
        <f t="shared" si="19"/>
        <v>12783.880000000001</v>
      </c>
      <c r="FB19" s="51">
        <f t="shared" si="19"/>
        <v>0</v>
      </c>
      <c r="FC19" s="51">
        <f t="shared" si="19"/>
        <v>4319.45</v>
      </c>
      <c r="FD19" s="51">
        <f t="shared" si="19"/>
        <v>92530.03</v>
      </c>
      <c r="FE19" s="51">
        <f t="shared" si="19"/>
        <v>1807.1499999999999</v>
      </c>
      <c r="FF19" s="51">
        <f t="shared" si="19"/>
        <v>12432.6</v>
      </c>
      <c r="FG19" s="51">
        <f t="shared" si="19"/>
        <v>2051.8199999999997</v>
      </c>
      <c r="FH19" s="51">
        <f t="shared" si="19"/>
        <v>11838.029999999999</v>
      </c>
      <c r="FI19" s="51">
        <f t="shared" ref="FI19:GD19" si="20">+SUM(FI20:FI22)</f>
        <v>3117.83</v>
      </c>
      <c r="FJ19" s="51">
        <f t="shared" si="20"/>
        <v>9323.0299999999988</v>
      </c>
      <c r="FK19" s="51">
        <f t="shared" si="20"/>
        <v>7818.0348200000008</v>
      </c>
      <c r="FL19" s="51">
        <f t="shared" si="20"/>
        <v>8093.08</v>
      </c>
      <c r="FM19" s="51">
        <f t="shared" si="20"/>
        <v>12341.449999999999</v>
      </c>
      <c r="FN19" s="51">
        <f t="shared" si="20"/>
        <v>31881.22</v>
      </c>
      <c r="FO19" s="51">
        <f t="shared" si="20"/>
        <v>1881.2600000000002</v>
      </c>
      <c r="FP19" s="51">
        <f t="shared" si="20"/>
        <v>23469.449999999997</v>
      </c>
      <c r="FQ19" s="51">
        <f t="shared" si="20"/>
        <v>126054.95481999998</v>
      </c>
      <c r="FR19" s="51">
        <f t="shared" si="20"/>
        <v>5821.16</v>
      </c>
      <c r="FS19" s="51">
        <f t="shared" si="20"/>
        <v>0</v>
      </c>
      <c r="FT19" s="51">
        <f t="shared" si="20"/>
        <v>4444.21</v>
      </c>
      <c r="FU19" s="51">
        <f t="shared" si="20"/>
        <v>3589.5459999999998</v>
      </c>
      <c r="FV19" s="51">
        <f t="shared" si="20"/>
        <v>2707.59</v>
      </c>
      <c r="FW19" s="51">
        <f t="shared" si="20"/>
        <v>2500.4</v>
      </c>
      <c r="FX19" s="51">
        <f t="shared" si="20"/>
        <v>10290.23</v>
      </c>
      <c r="FY19" s="51">
        <f t="shared" si="20"/>
        <v>0</v>
      </c>
      <c r="FZ19" s="51">
        <f t="shared" si="20"/>
        <v>1273.6100000000001</v>
      </c>
      <c r="GA19" s="51">
        <f t="shared" si="20"/>
        <v>2729.73</v>
      </c>
      <c r="GB19" s="51">
        <f t="shared" si="20"/>
        <v>8080.6900000000005</v>
      </c>
      <c r="GC19" s="51">
        <f t="shared" si="20"/>
        <v>1993.46</v>
      </c>
      <c r="GD19" s="51">
        <f t="shared" si="20"/>
        <v>43430.626000000004</v>
      </c>
    </row>
    <row r="20" spans="2:186" ht="14.25" customHeight="1" x14ac:dyDescent="0.25">
      <c r="B20" s="107" t="s">
        <v>75</v>
      </c>
      <c r="C20" s="110" t="s">
        <v>19</v>
      </c>
      <c r="D20" s="37" t="s">
        <v>70</v>
      </c>
      <c r="E20" s="24">
        <v>7533</v>
      </c>
      <c r="F20" s="24">
        <v>2395</v>
      </c>
      <c r="G20" s="24">
        <v>6428</v>
      </c>
      <c r="H20" s="24">
        <v>2509</v>
      </c>
      <c r="I20" s="24">
        <v>4842</v>
      </c>
      <c r="J20" s="24">
        <v>8384</v>
      </c>
      <c r="K20" s="24">
        <v>6067</v>
      </c>
      <c r="L20" s="24">
        <v>4421</v>
      </c>
      <c r="M20" s="24">
        <v>7549</v>
      </c>
      <c r="N20" s="24">
        <v>4361</v>
      </c>
      <c r="O20" s="24">
        <v>7335</v>
      </c>
      <c r="P20" s="24">
        <v>9179</v>
      </c>
      <c r="Q20" s="24">
        <v>71003</v>
      </c>
      <c r="R20" s="24">
        <v>4801.03</v>
      </c>
      <c r="S20" s="24">
        <v>2545.54</v>
      </c>
      <c r="T20" s="24">
        <v>3012.25</v>
      </c>
      <c r="U20" s="24">
        <v>3316.45</v>
      </c>
      <c r="V20" s="24">
        <v>2098.7600000000002</v>
      </c>
      <c r="W20" s="24">
        <v>10146.33</v>
      </c>
      <c r="X20" s="24">
        <v>2226.92</v>
      </c>
      <c r="Y20" s="24">
        <v>5547.42</v>
      </c>
      <c r="Z20" s="24">
        <v>6059.1900000000005</v>
      </c>
      <c r="AA20" s="24"/>
      <c r="AB20" s="24">
        <v>8833.9599999999991</v>
      </c>
      <c r="AC20" s="24">
        <v>8174</v>
      </c>
      <c r="AD20" s="24">
        <v>56761.85</v>
      </c>
      <c r="AE20" s="24">
        <v>6116</v>
      </c>
      <c r="AF20" s="24">
        <v>9824</v>
      </c>
      <c r="AG20" s="24"/>
      <c r="AH20" s="24">
        <v>2707</v>
      </c>
      <c r="AI20" s="24">
        <v>6231</v>
      </c>
      <c r="AJ20" s="24">
        <v>676</v>
      </c>
      <c r="AK20" s="24">
        <v>6796</v>
      </c>
      <c r="AL20" s="24">
        <v>12346</v>
      </c>
      <c r="AM20" s="24">
        <v>8211</v>
      </c>
      <c r="AN20" s="24"/>
      <c r="AO20" s="24">
        <v>9017</v>
      </c>
      <c r="AP20" s="24">
        <v>971</v>
      </c>
      <c r="AQ20" s="24">
        <v>62895</v>
      </c>
      <c r="AR20" s="24"/>
      <c r="AS20" s="24">
        <v>7737</v>
      </c>
      <c r="AT20" s="24">
        <v>910</v>
      </c>
      <c r="AU20" s="24">
        <v>6851</v>
      </c>
      <c r="AV20" s="24">
        <v>21565</v>
      </c>
      <c r="AW20" s="24"/>
      <c r="AX20" s="24">
        <v>7774</v>
      </c>
      <c r="AY20" s="24">
        <v>1628</v>
      </c>
      <c r="AZ20" s="24">
        <v>6351</v>
      </c>
      <c r="BA20" s="24">
        <v>13395</v>
      </c>
      <c r="BB20" s="24">
        <v>14137</v>
      </c>
      <c r="BC20" s="24">
        <v>6679</v>
      </c>
      <c r="BD20" s="59">
        <v>87027</v>
      </c>
      <c r="BE20" s="24">
        <v>3843.74</v>
      </c>
      <c r="BF20" s="24">
        <v>2886.66</v>
      </c>
      <c r="BG20" s="24">
        <v>2034</v>
      </c>
      <c r="BH20" s="24"/>
      <c r="BI20" s="24">
        <v>6075.6989999999996</v>
      </c>
      <c r="BJ20" s="24">
        <v>3007.3</v>
      </c>
      <c r="BK20" s="24">
        <v>1423.09</v>
      </c>
      <c r="BL20" s="24"/>
      <c r="BM20" s="24"/>
      <c r="BN20" s="24"/>
      <c r="BO20" s="24">
        <v>893.58</v>
      </c>
      <c r="BP20" s="24"/>
      <c r="BQ20" s="24">
        <v>20164.069</v>
      </c>
      <c r="BR20" s="24">
        <v>786</v>
      </c>
      <c r="BS20" s="24">
        <v>3015.52</v>
      </c>
      <c r="BT20" s="24">
        <v>2348.17</v>
      </c>
      <c r="BU20" s="24"/>
      <c r="BV20" s="24">
        <v>16591</v>
      </c>
      <c r="BW20" s="24">
        <v>21640.42</v>
      </c>
      <c r="BX20" s="24">
        <v>16496</v>
      </c>
      <c r="BY20" s="24">
        <v>595</v>
      </c>
      <c r="BZ20" s="24">
        <v>3283.01</v>
      </c>
      <c r="CA20" s="24">
        <v>4900.68</v>
      </c>
      <c r="CB20" s="24">
        <v>7538.58</v>
      </c>
      <c r="CC20" s="24">
        <v>611</v>
      </c>
      <c r="CD20" s="24">
        <v>77805.38</v>
      </c>
      <c r="CE20" s="24">
        <v>1156</v>
      </c>
      <c r="CF20" s="24">
        <v>59895.48</v>
      </c>
      <c r="CG20" s="24">
        <v>1236</v>
      </c>
      <c r="CH20" s="24">
        <v>1613</v>
      </c>
      <c r="CI20" s="24">
        <v>1380</v>
      </c>
      <c r="CJ20" s="24"/>
      <c r="CK20" s="24">
        <v>2062</v>
      </c>
      <c r="CL20" s="24">
        <v>3676</v>
      </c>
      <c r="CM20" s="24"/>
      <c r="CN20" s="24">
        <v>3954.6</v>
      </c>
      <c r="CO20" s="24">
        <v>5673</v>
      </c>
      <c r="CP20" s="24">
        <v>3611</v>
      </c>
      <c r="CQ20" s="24">
        <v>84257.080000000016</v>
      </c>
      <c r="CR20" s="24">
        <v>2309</v>
      </c>
      <c r="CS20" s="24">
        <v>31135</v>
      </c>
      <c r="CT20" s="24"/>
      <c r="CU20" s="24"/>
      <c r="CV20" s="24">
        <v>2136</v>
      </c>
      <c r="CW20" s="24">
        <v>5172</v>
      </c>
      <c r="CX20" s="24"/>
      <c r="CY20" s="24">
        <v>1084</v>
      </c>
      <c r="CZ20" s="24">
        <v>10172</v>
      </c>
      <c r="DA20" s="24">
        <v>1507</v>
      </c>
      <c r="DB20" s="24">
        <v>2152</v>
      </c>
      <c r="DC20" s="24">
        <v>41716</v>
      </c>
      <c r="DD20" s="24">
        <v>97383</v>
      </c>
      <c r="DE20" s="24">
        <v>3866.7</v>
      </c>
      <c r="DF20" s="24">
        <v>4401.4399999999996</v>
      </c>
      <c r="DG20" s="24">
        <v>4285.43</v>
      </c>
      <c r="DH20" s="24">
        <v>3459.99</v>
      </c>
      <c r="DI20" s="24">
        <v>13502.62</v>
      </c>
      <c r="DJ20" s="24">
        <v>1005</v>
      </c>
      <c r="DK20" s="24">
        <v>90</v>
      </c>
      <c r="DL20" s="24">
        <v>17768.02</v>
      </c>
      <c r="DM20" s="24">
        <v>2593.77</v>
      </c>
      <c r="DN20" s="24">
        <v>9429.07</v>
      </c>
      <c r="DO20" s="24">
        <v>11459.02</v>
      </c>
      <c r="DP20" s="24">
        <v>3040.86</v>
      </c>
      <c r="DQ20" s="24">
        <v>74901.919999999998</v>
      </c>
      <c r="DR20" s="24"/>
      <c r="DS20" s="24">
        <v>10085.299999999999</v>
      </c>
      <c r="DT20" s="24">
        <v>7071.75</v>
      </c>
      <c r="DU20" s="24">
        <v>8379.91</v>
      </c>
      <c r="DV20" s="24">
        <v>5824.5400000000009</v>
      </c>
      <c r="DW20" s="24">
        <v>4814.6000000000004</v>
      </c>
      <c r="DX20" s="24">
        <v>2160.59</v>
      </c>
      <c r="DY20" s="24">
        <v>3212.09</v>
      </c>
      <c r="DZ20" s="24">
        <v>2006.89</v>
      </c>
      <c r="EA20" s="24">
        <v>3906.69</v>
      </c>
      <c r="EB20" s="24">
        <v>8164.344000000001</v>
      </c>
      <c r="EC20" s="24">
        <v>4046.7999999999997</v>
      </c>
      <c r="ED20" s="24">
        <v>59673.504000000001</v>
      </c>
      <c r="EE20" s="24">
        <v>5756.0430000000006</v>
      </c>
      <c r="EF20" s="24">
        <v>5898.42</v>
      </c>
      <c r="EG20" s="24">
        <v>1946.1599999999999</v>
      </c>
      <c r="EH20" s="24">
        <v>8139.15</v>
      </c>
      <c r="EI20" s="24">
        <v>2517.3100000000004</v>
      </c>
      <c r="EJ20" s="24">
        <v>2001.29</v>
      </c>
      <c r="EK20" s="24">
        <v>4230.7</v>
      </c>
      <c r="EL20" s="24"/>
      <c r="EM20" s="24"/>
      <c r="EN20" s="24">
        <v>7208.95</v>
      </c>
      <c r="EO20" s="24">
        <v>9465.34</v>
      </c>
      <c r="EP20" s="24">
        <v>8619.35</v>
      </c>
      <c r="EQ20" s="24">
        <v>55782.712999999996</v>
      </c>
      <c r="ER20" s="24">
        <v>2209.65</v>
      </c>
      <c r="ES20" s="24">
        <v>2007.1399999999999</v>
      </c>
      <c r="ET20" s="24">
        <v>1161.4000000000001</v>
      </c>
      <c r="EU20" s="24">
        <v>14218.060000000001</v>
      </c>
      <c r="EV20" s="24">
        <v>2009.6200000000001</v>
      </c>
      <c r="EW20" s="24">
        <v>11898.380000000001</v>
      </c>
      <c r="EX20" s="24">
        <v>6891.77</v>
      </c>
      <c r="EY20" s="24">
        <v>4499.92</v>
      </c>
      <c r="EZ20" s="24">
        <v>10677.59</v>
      </c>
      <c r="FA20" s="24">
        <v>12783.880000000001</v>
      </c>
      <c r="FB20" s="24"/>
      <c r="FC20" s="24">
        <v>4319.45</v>
      </c>
      <c r="FD20" s="24">
        <v>72676.86</v>
      </c>
      <c r="FE20" s="24">
        <v>1807.1499999999999</v>
      </c>
      <c r="FF20" s="24">
        <v>12432.6</v>
      </c>
      <c r="FG20" s="24">
        <v>2051.8199999999997</v>
      </c>
      <c r="FH20" s="24">
        <v>11838.029999999999</v>
      </c>
      <c r="FI20" s="24">
        <v>3117.83</v>
      </c>
      <c r="FJ20" s="24">
        <v>9323.0299999999988</v>
      </c>
      <c r="FK20" s="24">
        <v>4487.3848200000002</v>
      </c>
      <c r="FL20" s="24">
        <v>8093.08</v>
      </c>
      <c r="FM20" s="24">
        <v>2106.92</v>
      </c>
      <c r="FN20" s="24">
        <v>25654.149999999998</v>
      </c>
      <c r="FO20" s="24">
        <v>1503.9</v>
      </c>
      <c r="FP20" s="24">
        <v>23469.449999999997</v>
      </c>
      <c r="FQ20" s="24">
        <v>105885.34481999998</v>
      </c>
      <c r="FR20" s="24">
        <v>5821.16</v>
      </c>
      <c r="FS20" s="24"/>
      <c r="FT20" s="24">
        <v>3984.44</v>
      </c>
      <c r="FU20" s="24">
        <v>3589.5459999999998</v>
      </c>
      <c r="FV20" s="24">
        <v>2707.59</v>
      </c>
      <c r="FW20" s="24">
        <v>2500.4</v>
      </c>
      <c r="FX20" s="24">
        <v>10290.23</v>
      </c>
      <c r="FY20" s="24"/>
      <c r="FZ20" s="24">
        <v>1273.6100000000001</v>
      </c>
      <c r="GA20" s="24">
        <v>2729.73</v>
      </c>
      <c r="GB20" s="24">
        <v>469</v>
      </c>
      <c r="GC20" s="24">
        <v>1993.46</v>
      </c>
      <c r="GD20" s="24">
        <v>35359.166000000005</v>
      </c>
    </row>
    <row r="21" spans="2:186" ht="14.25" customHeight="1" x14ac:dyDescent="0.25">
      <c r="B21" s="108"/>
      <c r="C21" s="110"/>
      <c r="D21" s="37" t="s">
        <v>71</v>
      </c>
      <c r="E21" s="24">
        <v>135</v>
      </c>
      <c r="F21" s="24">
        <v>28865</v>
      </c>
      <c r="G21" s="24"/>
      <c r="H21" s="24"/>
      <c r="I21" s="24"/>
      <c r="J21" s="24"/>
      <c r="K21" s="24"/>
      <c r="L21" s="24"/>
      <c r="M21" s="24">
        <v>3009</v>
      </c>
      <c r="N21" s="24"/>
      <c r="O21" s="24">
        <v>11706</v>
      </c>
      <c r="P21" s="24"/>
      <c r="Q21" s="24">
        <v>43715</v>
      </c>
      <c r="R21" s="24"/>
      <c r="S21" s="24"/>
      <c r="T21" s="24"/>
      <c r="U21" s="24"/>
      <c r="V21" s="24"/>
      <c r="W21" s="24"/>
      <c r="X21" s="24"/>
      <c r="Y21" s="24"/>
      <c r="Z21" s="24"/>
      <c r="AA21" s="24">
        <v>2099.1799999999998</v>
      </c>
      <c r="AB21" s="24"/>
      <c r="AC21" s="24"/>
      <c r="AD21" s="24">
        <v>2099.1799999999998</v>
      </c>
      <c r="AE21" s="24"/>
      <c r="AF21" s="24"/>
      <c r="AG21" s="24"/>
      <c r="AH21" s="24"/>
      <c r="AI21" s="24"/>
      <c r="AJ21" s="24">
        <v>243</v>
      </c>
      <c r="AK21" s="24"/>
      <c r="AL21" s="24"/>
      <c r="AM21" s="24"/>
      <c r="AN21" s="24"/>
      <c r="AO21" s="24"/>
      <c r="AP21" s="24"/>
      <c r="AQ21" s="24">
        <v>243</v>
      </c>
      <c r="AR21" s="24">
        <v>5000</v>
      </c>
      <c r="AS21" s="24"/>
      <c r="AT21" s="24"/>
      <c r="AU21" s="24">
        <v>5027</v>
      </c>
      <c r="AV21" s="24">
        <v>11172</v>
      </c>
      <c r="AW21" s="24"/>
      <c r="AX21" s="24"/>
      <c r="AY21" s="24">
        <v>9129</v>
      </c>
      <c r="AZ21" s="24"/>
      <c r="BA21" s="24"/>
      <c r="BB21" s="24">
        <v>5024</v>
      </c>
      <c r="BC21" s="24"/>
      <c r="BD21" s="24">
        <v>35352</v>
      </c>
      <c r="BE21" s="24"/>
      <c r="BF21" s="24"/>
      <c r="BG21" s="24"/>
      <c r="BH21" s="24"/>
      <c r="BI21" s="24"/>
      <c r="BJ21" s="24"/>
      <c r="BK21" s="24"/>
      <c r="BL21" s="24"/>
      <c r="BM21" s="24"/>
      <c r="BN21" s="24">
        <v>2841.7130000000002</v>
      </c>
      <c r="BO21" s="24"/>
      <c r="BP21" s="24"/>
      <c r="BQ21" s="59">
        <v>2841.7130000000002</v>
      </c>
      <c r="BR21" s="24">
        <v>365.5</v>
      </c>
      <c r="BS21" s="24"/>
      <c r="BT21" s="24"/>
      <c r="BU21" s="24"/>
      <c r="BV21" s="24"/>
      <c r="BW21" s="24"/>
      <c r="BX21" s="24"/>
      <c r="BY21" s="24"/>
      <c r="BZ21" s="24"/>
      <c r="CA21" s="24"/>
      <c r="CB21" s="24"/>
      <c r="CC21" s="24"/>
      <c r="CD21" s="24">
        <v>365.5</v>
      </c>
      <c r="CE21" s="24"/>
      <c r="CF21" s="24"/>
      <c r="CG21" s="24"/>
      <c r="CH21" s="24"/>
      <c r="CI21" s="24"/>
      <c r="CJ21" s="24"/>
      <c r="CK21" s="24"/>
      <c r="CL21" s="24"/>
      <c r="CM21" s="24"/>
      <c r="CN21" s="24"/>
      <c r="CO21" s="24"/>
      <c r="CP21" s="24"/>
      <c r="CQ21" s="24">
        <v>0</v>
      </c>
      <c r="CR21" s="24"/>
      <c r="CS21" s="24"/>
      <c r="CT21" s="24">
        <v>6824</v>
      </c>
      <c r="CU21" s="24"/>
      <c r="CV21" s="24"/>
      <c r="CW21" s="24">
        <v>531</v>
      </c>
      <c r="CX21" s="24"/>
      <c r="CY21" s="24"/>
      <c r="CZ21" s="24"/>
      <c r="DA21" s="24"/>
      <c r="DB21" s="24"/>
      <c r="DC21" s="24"/>
      <c r="DD21" s="24">
        <v>7355</v>
      </c>
      <c r="DE21" s="24"/>
      <c r="DF21" s="24"/>
      <c r="DG21" s="24"/>
      <c r="DH21" s="24"/>
      <c r="DI21" s="24"/>
      <c r="DJ21" s="24"/>
      <c r="DK21" s="24"/>
      <c r="DL21" s="24"/>
      <c r="DM21" s="24"/>
      <c r="DN21" s="24"/>
      <c r="DO21" s="24">
        <v>7013.3099999999995</v>
      </c>
      <c r="DP21" s="24">
        <v>7225.27</v>
      </c>
      <c r="DQ21" s="24">
        <v>14238.58</v>
      </c>
      <c r="DR21" s="24"/>
      <c r="DS21" s="24"/>
      <c r="DT21" s="24">
        <v>7621.39</v>
      </c>
      <c r="DU21" s="24">
        <v>17349.93</v>
      </c>
      <c r="DV21" s="24"/>
      <c r="DW21" s="24"/>
      <c r="DX21" s="24">
        <v>7214.51</v>
      </c>
      <c r="DY21" s="24">
        <v>8528.7200000000012</v>
      </c>
      <c r="DZ21" s="24">
        <v>7324.57</v>
      </c>
      <c r="EA21" s="24">
        <v>23.92</v>
      </c>
      <c r="EB21" s="24"/>
      <c r="EC21" s="24">
        <v>7522.91</v>
      </c>
      <c r="ED21" s="24">
        <v>55585.95</v>
      </c>
      <c r="EE21" s="24">
        <v>7523.23</v>
      </c>
      <c r="EF21" s="24"/>
      <c r="EG21" s="24"/>
      <c r="EH21" s="24"/>
      <c r="EI21" s="24"/>
      <c r="EJ21" s="24"/>
      <c r="EK21" s="24"/>
      <c r="EL21" s="24"/>
      <c r="EM21" s="24"/>
      <c r="EN21" s="24"/>
      <c r="EO21" s="24"/>
      <c r="EP21" s="24"/>
      <c r="EQ21" s="24">
        <v>7523.23</v>
      </c>
      <c r="ER21" s="24">
        <v>7324.24</v>
      </c>
      <c r="ES21" s="24"/>
      <c r="ET21" s="24"/>
      <c r="EU21" s="24"/>
      <c r="EV21" s="24"/>
      <c r="EW21" s="24"/>
      <c r="EX21" s="24"/>
      <c r="EY21" s="24">
        <v>8242.99</v>
      </c>
      <c r="EZ21" s="24"/>
      <c r="FA21" s="24"/>
      <c r="FB21" s="24"/>
      <c r="FC21" s="24"/>
      <c r="FD21" s="24">
        <v>15567.23</v>
      </c>
      <c r="FE21" s="24"/>
      <c r="FF21" s="24"/>
      <c r="FG21" s="24"/>
      <c r="FH21" s="24"/>
      <c r="FI21" s="24"/>
      <c r="FJ21" s="24"/>
      <c r="FK21" s="24">
        <v>3330.65</v>
      </c>
      <c r="FL21" s="24"/>
      <c r="FM21" s="24">
        <v>10128.31</v>
      </c>
      <c r="FN21" s="24">
        <v>6020.42</v>
      </c>
      <c r="FO21" s="24">
        <v>377.36</v>
      </c>
      <c r="FP21" s="24"/>
      <c r="FQ21" s="24">
        <v>19856.739999999998</v>
      </c>
      <c r="FR21" s="24"/>
      <c r="FS21" s="24"/>
      <c r="FT21" s="24">
        <v>459.77</v>
      </c>
      <c r="FU21" s="24"/>
      <c r="FV21" s="24"/>
      <c r="FW21" s="24"/>
      <c r="FX21" s="24"/>
      <c r="FY21" s="24"/>
      <c r="FZ21" s="24"/>
      <c r="GA21" s="24"/>
      <c r="GB21" s="24">
        <v>7611.6900000000005</v>
      </c>
      <c r="GC21" s="24"/>
      <c r="GD21" s="24">
        <v>8071.4600000000009</v>
      </c>
    </row>
    <row r="22" spans="2:186" ht="14.25" customHeight="1" x14ac:dyDescent="0.25">
      <c r="B22" s="109"/>
      <c r="C22" s="110"/>
      <c r="D22" s="37" t="s">
        <v>74</v>
      </c>
      <c r="E22" s="24"/>
      <c r="F22" s="24"/>
      <c r="G22" s="24"/>
      <c r="H22" s="24"/>
      <c r="I22" s="24">
        <v>1498</v>
      </c>
      <c r="J22" s="24">
        <v>1531</v>
      </c>
      <c r="K22" s="24"/>
      <c r="L22" s="24">
        <v>1558</v>
      </c>
      <c r="M22" s="24">
        <v>1742</v>
      </c>
      <c r="N22" s="24">
        <v>865</v>
      </c>
      <c r="O22" s="24">
        <v>1359</v>
      </c>
      <c r="P22" s="24"/>
      <c r="Q22" s="24">
        <v>8553</v>
      </c>
      <c r="R22" s="24"/>
      <c r="S22" s="24"/>
      <c r="T22" s="24"/>
      <c r="U22" s="24"/>
      <c r="V22" s="24"/>
      <c r="W22" s="24"/>
      <c r="X22" s="24">
        <v>1140.93</v>
      </c>
      <c r="Y22" s="24">
        <v>1599.34</v>
      </c>
      <c r="Z22" s="24"/>
      <c r="AA22" s="24"/>
      <c r="AB22" s="24">
        <v>402</v>
      </c>
      <c r="AC22" s="24">
        <v>607</v>
      </c>
      <c r="AD22" s="24">
        <v>3749.27</v>
      </c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>
        <v>0</v>
      </c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>
        <v>0</v>
      </c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>
        <v>1000</v>
      </c>
      <c r="BQ22" s="24">
        <v>1000</v>
      </c>
      <c r="BR22" s="24"/>
      <c r="BS22" s="24"/>
      <c r="BT22" s="24"/>
      <c r="BU22" s="24"/>
      <c r="BV22" s="24"/>
      <c r="BW22" s="24">
        <v>380</v>
      </c>
      <c r="BX22" s="24"/>
      <c r="BY22" s="24"/>
      <c r="BZ22" s="24">
        <v>2074</v>
      </c>
      <c r="CA22" s="24">
        <v>2033</v>
      </c>
      <c r="CB22" s="24">
        <v>4082</v>
      </c>
      <c r="CC22" s="24">
        <v>1044</v>
      </c>
      <c r="CD22" s="24">
        <v>9613</v>
      </c>
      <c r="CE22" s="24"/>
      <c r="CF22" s="24"/>
      <c r="CG22" s="24">
        <v>2052</v>
      </c>
      <c r="CH22" s="24">
        <v>1065</v>
      </c>
      <c r="CI22" s="24">
        <v>3110</v>
      </c>
      <c r="CJ22" s="24"/>
      <c r="CK22" s="24"/>
      <c r="CL22" s="24"/>
      <c r="CM22" s="24"/>
      <c r="CN22" s="24">
        <v>2065</v>
      </c>
      <c r="CO22" s="24">
        <v>1014</v>
      </c>
      <c r="CP22" s="24">
        <v>5548</v>
      </c>
      <c r="CQ22" s="24">
        <v>14854</v>
      </c>
      <c r="CR22" s="24"/>
      <c r="CS22" s="24"/>
      <c r="CT22" s="24">
        <v>161</v>
      </c>
      <c r="CU22" s="24">
        <v>7546</v>
      </c>
      <c r="CV22" s="24">
        <v>1359</v>
      </c>
      <c r="CW22" s="24">
        <v>309</v>
      </c>
      <c r="CX22" s="24"/>
      <c r="CY22" s="24"/>
      <c r="CZ22" s="24">
        <v>1422</v>
      </c>
      <c r="DA22" s="24">
        <v>1247</v>
      </c>
      <c r="DB22" s="24">
        <v>1249</v>
      </c>
      <c r="DC22" s="24">
        <v>2656</v>
      </c>
      <c r="DD22" s="24">
        <v>15949</v>
      </c>
      <c r="DE22" s="24">
        <v>1052</v>
      </c>
      <c r="DF22" s="24"/>
      <c r="DG22" s="24"/>
      <c r="DH22" s="24"/>
      <c r="DI22" s="24"/>
      <c r="DJ22" s="24"/>
      <c r="DK22" s="24"/>
      <c r="DL22" s="24"/>
      <c r="DM22" s="24"/>
      <c r="DN22" s="24">
        <v>999.4</v>
      </c>
      <c r="DO22" s="24"/>
      <c r="DP22" s="24"/>
      <c r="DQ22" s="24">
        <v>2051.4</v>
      </c>
      <c r="DR22" s="24"/>
      <c r="DS22" s="24"/>
      <c r="DT22" s="24"/>
      <c r="DU22" s="24"/>
      <c r="DV22" s="24"/>
      <c r="DW22" s="24"/>
      <c r="DX22" s="24"/>
      <c r="DY22" s="24">
        <v>1024.3800000000001</v>
      </c>
      <c r="DZ22" s="24"/>
      <c r="EA22" s="24"/>
      <c r="EB22" s="24"/>
      <c r="EC22" s="24">
        <v>1029.69</v>
      </c>
      <c r="ED22" s="24">
        <v>2054.0700000000002</v>
      </c>
      <c r="EE22" s="24"/>
      <c r="EF22" s="24"/>
      <c r="EG22" s="24"/>
      <c r="EH22" s="24"/>
      <c r="EI22" s="24"/>
      <c r="EJ22" s="24">
        <v>1001.54</v>
      </c>
      <c r="EK22" s="24"/>
      <c r="EL22" s="24"/>
      <c r="EM22" s="24"/>
      <c r="EN22" s="24"/>
      <c r="EO22" s="24"/>
      <c r="EP22" s="24">
        <v>1057.1199999999999</v>
      </c>
      <c r="EQ22" s="24">
        <v>2058.66</v>
      </c>
      <c r="ER22" s="24"/>
      <c r="ES22" s="24">
        <v>1000.62</v>
      </c>
      <c r="ET22" s="24">
        <v>999.17</v>
      </c>
      <c r="EU22" s="24"/>
      <c r="EV22" s="24">
        <v>1144.8499999999999</v>
      </c>
      <c r="EW22" s="24"/>
      <c r="EX22" s="24">
        <v>1141.3</v>
      </c>
      <c r="EY22" s="24"/>
      <c r="EZ22" s="24"/>
      <c r="FA22" s="24"/>
      <c r="FB22" s="24"/>
      <c r="FC22" s="24"/>
      <c r="FD22" s="24">
        <v>4285.9399999999996</v>
      </c>
      <c r="FE22" s="24"/>
      <c r="FF22" s="24"/>
      <c r="FG22" s="24"/>
      <c r="FH22" s="24"/>
      <c r="FI22" s="24"/>
      <c r="FJ22" s="24"/>
      <c r="FK22" s="24"/>
      <c r="FL22" s="24"/>
      <c r="FM22" s="24">
        <v>106.22</v>
      </c>
      <c r="FN22" s="24">
        <v>206.65</v>
      </c>
      <c r="FO22" s="24"/>
      <c r="FP22" s="24"/>
      <c r="FQ22" s="24">
        <v>312.87</v>
      </c>
      <c r="FR22" s="24"/>
      <c r="FS22" s="24"/>
      <c r="FT22" s="24"/>
      <c r="FU22" s="24"/>
      <c r="FV22" s="24"/>
      <c r="FW22" s="24"/>
      <c r="FX22" s="24"/>
      <c r="FY22" s="24"/>
      <c r="FZ22" s="24"/>
      <c r="GA22" s="24"/>
      <c r="GB22" s="24"/>
      <c r="GC22" s="24"/>
      <c r="GD22" s="24">
        <v>0</v>
      </c>
    </row>
    <row r="23" spans="2:186" ht="3.5" customHeight="1" x14ac:dyDescent="0.25">
      <c r="B23" s="87"/>
      <c r="C23" s="35"/>
      <c r="D23" s="35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6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60"/>
      <c r="BE23" s="30"/>
      <c r="BF23" s="30"/>
      <c r="BG23" s="30"/>
      <c r="BH23" s="30"/>
      <c r="BI23" s="30"/>
      <c r="BJ23" s="30"/>
      <c r="BK23" s="30"/>
      <c r="BL23" s="30"/>
      <c r="BM23" s="30"/>
      <c r="BN23" s="30"/>
      <c r="BO23" s="30"/>
      <c r="BP23" s="30"/>
      <c r="BQ23" s="60"/>
      <c r="BR23" s="30"/>
      <c r="BS23" s="30"/>
      <c r="BT23" s="30"/>
      <c r="BU23" s="30"/>
      <c r="BV23" s="30"/>
      <c r="BW23" s="30"/>
      <c r="BX23" s="30"/>
      <c r="BY23" s="30"/>
      <c r="BZ23" s="30"/>
      <c r="CA23" s="30"/>
      <c r="CB23" s="30"/>
      <c r="CC23" s="30"/>
      <c r="CD23" s="30"/>
      <c r="CE23" s="30"/>
      <c r="CF23" s="30"/>
      <c r="CG23" s="30"/>
      <c r="CH23" s="30"/>
      <c r="CI23" s="30"/>
      <c r="CJ23" s="30"/>
      <c r="CK23" s="30"/>
      <c r="CL23" s="30"/>
      <c r="CM23" s="30"/>
      <c r="CN23" s="30"/>
      <c r="CO23" s="30"/>
      <c r="CP23" s="30"/>
      <c r="CQ23" s="30"/>
      <c r="CR23" s="30"/>
      <c r="CS23" s="30"/>
      <c r="CT23" s="30"/>
      <c r="CU23" s="30"/>
      <c r="CV23" s="30"/>
      <c r="CW23" s="30"/>
      <c r="CX23" s="30"/>
      <c r="CY23" s="30"/>
      <c r="CZ23" s="30"/>
      <c r="DA23" s="30"/>
      <c r="DB23" s="30"/>
      <c r="DC23" s="30"/>
      <c r="DD23" s="30"/>
      <c r="DE23" s="30"/>
      <c r="DF23" s="30"/>
      <c r="DG23" s="30"/>
      <c r="DH23" s="30"/>
      <c r="DI23" s="30"/>
      <c r="DJ23" s="30"/>
      <c r="DK23" s="30"/>
      <c r="DL23" s="30"/>
      <c r="DM23" s="30"/>
      <c r="DN23" s="30"/>
      <c r="DO23" s="30"/>
      <c r="DP23" s="30"/>
      <c r="DQ23" s="30"/>
      <c r="DR23" s="30"/>
      <c r="DS23" s="30"/>
      <c r="DT23" s="30"/>
      <c r="DU23" s="30"/>
      <c r="DV23" s="30"/>
      <c r="DW23" s="30"/>
      <c r="DX23" s="30"/>
      <c r="DY23" s="30"/>
      <c r="DZ23" s="30"/>
      <c r="EA23" s="30"/>
      <c r="EB23" s="30"/>
      <c r="EC23" s="30"/>
      <c r="ED23" s="30"/>
      <c r="EE23" s="30"/>
      <c r="EF23" s="30"/>
      <c r="EG23" s="30"/>
      <c r="EH23" s="30"/>
      <c r="EI23" s="30"/>
      <c r="EJ23" s="30"/>
      <c r="EK23" s="30"/>
      <c r="EL23" s="30"/>
      <c r="EM23" s="30"/>
      <c r="EN23" s="30"/>
      <c r="EO23" s="30"/>
      <c r="EP23" s="30"/>
      <c r="EQ23" s="30"/>
      <c r="ER23" s="30"/>
      <c r="ES23" s="30"/>
      <c r="ET23" s="30"/>
      <c r="EU23" s="30"/>
      <c r="EV23" s="30"/>
      <c r="EW23" s="30"/>
      <c r="EX23" s="30"/>
      <c r="EY23" s="30"/>
      <c r="EZ23" s="30"/>
      <c r="FA23" s="30"/>
      <c r="FB23" s="30"/>
      <c r="FC23" s="30"/>
      <c r="FD23" s="30"/>
      <c r="FE23" s="30"/>
      <c r="FF23" s="30"/>
      <c r="FG23" s="30"/>
      <c r="FH23" s="30"/>
      <c r="FI23" s="30"/>
      <c r="FJ23" s="30"/>
      <c r="FK23" s="30"/>
      <c r="FL23" s="30"/>
      <c r="FM23" s="30"/>
      <c r="FN23" s="30"/>
      <c r="FO23" s="30"/>
      <c r="FP23" s="30"/>
      <c r="FQ23" s="30"/>
      <c r="FR23" s="30"/>
      <c r="FS23" s="30"/>
      <c r="FT23" s="30"/>
      <c r="FU23" s="30"/>
      <c r="FV23" s="30"/>
      <c r="FW23" s="30"/>
      <c r="FX23" s="30"/>
      <c r="FY23" s="30"/>
      <c r="FZ23" s="30"/>
      <c r="GA23" s="30"/>
      <c r="GB23" s="30"/>
      <c r="GC23" s="30"/>
      <c r="GD23" s="30"/>
    </row>
    <row r="24" spans="2:186" ht="14.25" customHeight="1" x14ac:dyDescent="0.25">
      <c r="B24" s="88" t="s">
        <v>35</v>
      </c>
      <c r="C24" s="61"/>
      <c r="D24" s="62"/>
      <c r="E24" s="51">
        <f t="shared" ref="E24:AJ24" si="21">+SUM(E25:E27)</f>
        <v>4711</v>
      </c>
      <c r="F24" s="51">
        <f t="shared" si="21"/>
        <v>5752.11</v>
      </c>
      <c r="G24" s="51">
        <f t="shared" si="21"/>
        <v>1804.37</v>
      </c>
      <c r="H24" s="51">
        <f t="shared" si="21"/>
        <v>2701.25</v>
      </c>
      <c r="I24" s="51">
        <f t="shared" si="21"/>
        <v>2509.3200000000002</v>
      </c>
      <c r="J24" s="51">
        <f t="shared" si="21"/>
        <v>1506.95</v>
      </c>
      <c r="K24" s="51">
        <f t="shared" si="21"/>
        <v>2110.77</v>
      </c>
      <c r="L24" s="51">
        <f t="shared" si="21"/>
        <v>0</v>
      </c>
      <c r="M24" s="51">
        <f t="shared" si="21"/>
        <v>0</v>
      </c>
      <c r="N24" s="51">
        <f t="shared" si="21"/>
        <v>0</v>
      </c>
      <c r="O24" s="51">
        <f t="shared" si="21"/>
        <v>0</v>
      </c>
      <c r="P24" s="51">
        <f t="shared" si="21"/>
        <v>0</v>
      </c>
      <c r="Q24" s="51">
        <f t="shared" si="21"/>
        <v>21095.77</v>
      </c>
      <c r="R24" s="51">
        <f t="shared" si="21"/>
        <v>0</v>
      </c>
      <c r="S24" s="51">
        <f t="shared" si="21"/>
        <v>0</v>
      </c>
      <c r="T24" s="51">
        <f t="shared" si="21"/>
        <v>0</v>
      </c>
      <c r="U24" s="51">
        <f t="shared" si="21"/>
        <v>0</v>
      </c>
      <c r="V24" s="51">
        <f t="shared" si="21"/>
        <v>0</v>
      </c>
      <c r="W24" s="51">
        <f t="shared" si="21"/>
        <v>0</v>
      </c>
      <c r="X24" s="51">
        <f t="shared" si="21"/>
        <v>0</v>
      </c>
      <c r="Y24" s="51">
        <f t="shared" si="21"/>
        <v>0</v>
      </c>
      <c r="Z24" s="51">
        <f t="shared" si="21"/>
        <v>0</v>
      </c>
      <c r="AA24" s="51">
        <f t="shared" si="21"/>
        <v>0</v>
      </c>
      <c r="AB24" s="51">
        <f t="shared" si="21"/>
        <v>0</v>
      </c>
      <c r="AC24" s="51">
        <f t="shared" si="21"/>
        <v>0</v>
      </c>
      <c r="AD24" s="51">
        <f t="shared" si="21"/>
        <v>0</v>
      </c>
      <c r="AE24" s="51">
        <f t="shared" si="21"/>
        <v>0</v>
      </c>
      <c r="AF24" s="51">
        <f t="shared" si="21"/>
        <v>0</v>
      </c>
      <c r="AG24" s="51">
        <f t="shared" si="21"/>
        <v>0</v>
      </c>
      <c r="AH24" s="51">
        <f t="shared" si="21"/>
        <v>0</v>
      </c>
      <c r="AI24" s="51">
        <f t="shared" si="21"/>
        <v>0</v>
      </c>
      <c r="AJ24" s="51">
        <f t="shared" si="21"/>
        <v>0</v>
      </c>
      <c r="AK24" s="51">
        <f t="shared" ref="AK24:BP24" si="22">+SUM(AK25:AK27)</f>
        <v>0</v>
      </c>
      <c r="AL24" s="51">
        <f t="shared" si="22"/>
        <v>0</v>
      </c>
      <c r="AM24" s="51">
        <f t="shared" si="22"/>
        <v>2062</v>
      </c>
      <c r="AN24" s="51">
        <f t="shared" si="22"/>
        <v>5603</v>
      </c>
      <c r="AO24" s="51">
        <f t="shared" si="22"/>
        <v>1997</v>
      </c>
      <c r="AP24" s="51">
        <f t="shared" si="22"/>
        <v>0</v>
      </c>
      <c r="AQ24" s="51">
        <f t="shared" si="22"/>
        <v>9662</v>
      </c>
      <c r="AR24" s="51">
        <f t="shared" si="22"/>
        <v>599</v>
      </c>
      <c r="AS24" s="51">
        <f t="shared" si="22"/>
        <v>137</v>
      </c>
      <c r="AT24" s="51">
        <f t="shared" si="22"/>
        <v>147</v>
      </c>
      <c r="AU24" s="51">
        <f t="shared" si="22"/>
        <v>142</v>
      </c>
      <c r="AV24" s="51">
        <f t="shared" si="22"/>
        <v>856</v>
      </c>
      <c r="AW24" s="51">
        <f t="shared" si="22"/>
        <v>1925</v>
      </c>
      <c r="AX24" s="51">
        <f t="shared" si="22"/>
        <v>139</v>
      </c>
      <c r="AY24" s="51">
        <f t="shared" si="22"/>
        <v>105</v>
      </c>
      <c r="AZ24" s="51">
        <f t="shared" si="22"/>
        <v>119</v>
      </c>
      <c r="BA24" s="51">
        <f t="shared" si="22"/>
        <v>133</v>
      </c>
      <c r="BB24" s="51">
        <f t="shared" si="22"/>
        <v>952</v>
      </c>
      <c r="BC24" s="51">
        <f t="shared" si="22"/>
        <v>895</v>
      </c>
      <c r="BD24" s="51">
        <f t="shared" si="22"/>
        <v>6149</v>
      </c>
      <c r="BE24" s="51">
        <f t="shared" si="22"/>
        <v>98</v>
      </c>
      <c r="BF24" s="51">
        <f t="shared" si="22"/>
        <v>126</v>
      </c>
      <c r="BG24" s="51">
        <f t="shared" si="22"/>
        <v>357</v>
      </c>
      <c r="BH24" s="51">
        <f t="shared" si="22"/>
        <v>287</v>
      </c>
      <c r="BI24" s="51">
        <f t="shared" si="22"/>
        <v>983</v>
      </c>
      <c r="BJ24" s="51">
        <f t="shared" si="22"/>
        <v>427.5</v>
      </c>
      <c r="BK24" s="51">
        <f t="shared" si="22"/>
        <v>604</v>
      </c>
      <c r="BL24" s="51">
        <f t="shared" si="22"/>
        <v>311</v>
      </c>
      <c r="BM24" s="51">
        <f t="shared" si="22"/>
        <v>147</v>
      </c>
      <c r="BN24" s="51">
        <f t="shared" si="22"/>
        <v>146</v>
      </c>
      <c r="BO24" s="51">
        <f t="shared" si="22"/>
        <v>180</v>
      </c>
      <c r="BP24" s="51">
        <f t="shared" si="22"/>
        <v>119</v>
      </c>
      <c r="BQ24" s="51">
        <f t="shared" ref="BQ24:CV24" si="23">+SUM(BQ25:BQ27)</f>
        <v>3785.5</v>
      </c>
      <c r="BR24" s="51">
        <f t="shared" si="23"/>
        <v>143</v>
      </c>
      <c r="BS24" s="51">
        <f t="shared" si="23"/>
        <v>79</v>
      </c>
      <c r="BT24" s="51">
        <f t="shared" si="23"/>
        <v>114</v>
      </c>
      <c r="BU24" s="51">
        <f t="shared" si="23"/>
        <v>794</v>
      </c>
      <c r="BV24" s="51">
        <f t="shared" si="23"/>
        <v>974</v>
      </c>
      <c r="BW24" s="51">
        <f t="shared" si="23"/>
        <v>212</v>
      </c>
      <c r="BX24" s="51">
        <f t="shared" si="23"/>
        <v>63</v>
      </c>
      <c r="BY24" s="51">
        <f t="shared" si="23"/>
        <v>42</v>
      </c>
      <c r="BZ24" s="51">
        <f t="shared" si="23"/>
        <v>63</v>
      </c>
      <c r="CA24" s="51">
        <f t="shared" si="23"/>
        <v>91</v>
      </c>
      <c r="CB24" s="51">
        <f t="shared" si="23"/>
        <v>161</v>
      </c>
      <c r="CC24" s="51">
        <f t="shared" si="23"/>
        <v>297</v>
      </c>
      <c r="CD24" s="51">
        <f t="shared" si="23"/>
        <v>3033</v>
      </c>
      <c r="CE24" s="51">
        <f t="shared" si="23"/>
        <v>308</v>
      </c>
      <c r="CF24" s="51">
        <f t="shared" si="23"/>
        <v>154</v>
      </c>
      <c r="CG24" s="51">
        <f t="shared" si="23"/>
        <v>139</v>
      </c>
      <c r="CH24" s="51">
        <f t="shared" si="23"/>
        <v>126</v>
      </c>
      <c r="CI24" s="51">
        <f t="shared" si="23"/>
        <v>231</v>
      </c>
      <c r="CJ24" s="51">
        <f t="shared" si="23"/>
        <v>53</v>
      </c>
      <c r="CK24" s="51">
        <f t="shared" si="23"/>
        <v>295</v>
      </c>
      <c r="CL24" s="51">
        <f t="shared" si="23"/>
        <v>70</v>
      </c>
      <c r="CM24" s="51">
        <f t="shared" si="23"/>
        <v>42</v>
      </c>
      <c r="CN24" s="51">
        <f t="shared" si="23"/>
        <v>154</v>
      </c>
      <c r="CO24" s="51">
        <f t="shared" si="23"/>
        <v>3873</v>
      </c>
      <c r="CP24" s="51">
        <f t="shared" si="23"/>
        <v>2090</v>
      </c>
      <c r="CQ24" s="51">
        <f t="shared" si="23"/>
        <v>7535</v>
      </c>
      <c r="CR24" s="51">
        <f t="shared" si="23"/>
        <v>959</v>
      </c>
      <c r="CS24" s="51">
        <f t="shared" si="23"/>
        <v>133</v>
      </c>
      <c r="CT24" s="51">
        <f t="shared" si="23"/>
        <v>2661</v>
      </c>
      <c r="CU24" s="51">
        <f t="shared" si="23"/>
        <v>525</v>
      </c>
      <c r="CV24" s="51">
        <f t="shared" si="23"/>
        <v>1526</v>
      </c>
      <c r="CW24" s="51">
        <f t="shared" ref="CW24:EB24" si="24">+SUM(CW25:CW27)</f>
        <v>518</v>
      </c>
      <c r="CX24" s="51">
        <f t="shared" si="24"/>
        <v>133</v>
      </c>
      <c r="CY24" s="51">
        <f t="shared" si="24"/>
        <v>63</v>
      </c>
      <c r="CZ24" s="51">
        <f t="shared" si="24"/>
        <v>119</v>
      </c>
      <c r="DA24" s="51">
        <f t="shared" si="24"/>
        <v>224</v>
      </c>
      <c r="DB24" s="51">
        <f t="shared" si="24"/>
        <v>210</v>
      </c>
      <c r="DC24" s="51">
        <f t="shared" si="24"/>
        <v>220</v>
      </c>
      <c r="DD24" s="51">
        <f t="shared" si="24"/>
        <v>7291</v>
      </c>
      <c r="DE24" s="51">
        <f t="shared" si="24"/>
        <v>220</v>
      </c>
      <c r="DF24" s="51">
        <f t="shared" si="24"/>
        <v>216</v>
      </c>
      <c r="DG24" s="51">
        <f t="shared" si="24"/>
        <v>218</v>
      </c>
      <c r="DH24" s="51">
        <f t="shared" si="24"/>
        <v>220</v>
      </c>
      <c r="DI24" s="51">
        <f t="shared" si="24"/>
        <v>285</v>
      </c>
      <c r="DJ24" s="51">
        <f t="shared" si="24"/>
        <v>212</v>
      </c>
      <c r="DK24" s="51">
        <f t="shared" si="24"/>
        <v>71</v>
      </c>
      <c r="DL24" s="51">
        <f t="shared" si="24"/>
        <v>512</v>
      </c>
      <c r="DM24" s="51">
        <f t="shared" si="24"/>
        <v>77</v>
      </c>
      <c r="DN24" s="51">
        <f t="shared" si="24"/>
        <v>2285</v>
      </c>
      <c r="DO24" s="51">
        <f t="shared" si="24"/>
        <v>964</v>
      </c>
      <c r="DP24" s="51">
        <f t="shared" si="24"/>
        <v>1320</v>
      </c>
      <c r="DQ24" s="51">
        <f t="shared" si="24"/>
        <v>6600</v>
      </c>
      <c r="DR24" s="51">
        <f t="shared" si="24"/>
        <v>308</v>
      </c>
      <c r="DS24" s="51">
        <f t="shared" si="24"/>
        <v>359</v>
      </c>
      <c r="DT24" s="51">
        <f t="shared" si="24"/>
        <v>168</v>
      </c>
      <c r="DU24" s="51">
        <f t="shared" si="24"/>
        <v>390</v>
      </c>
      <c r="DV24" s="51">
        <f t="shared" si="24"/>
        <v>1575</v>
      </c>
      <c r="DW24" s="51">
        <f t="shared" si="24"/>
        <v>693</v>
      </c>
      <c r="DX24" s="51">
        <f t="shared" si="24"/>
        <v>254</v>
      </c>
      <c r="DY24" s="51">
        <f t="shared" si="24"/>
        <v>138.96</v>
      </c>
      <c r="DZ24" s="51">
        <f t="shared" si="24"/>
        <v>109.22999999999999</v>
      </c>
      <c r="EA24" s="51">
        <f t="shared" si="24"/>
        <v>182</v>
      </c>
      <c r="EB24" s="51">
        <f t="shared" si="24"/>
        <v>833</v>
      </c>
      <c r="EC24" s="51">
        <f t="shared" ref="EC24:FH24" si="25">+SUM(EC25:EC27)</f>
        <v>1791</v>
      </c>
      <c r="ED24" s="51">
        <f t="shared" si="25"/>
        <v>6801.1900000000005</v>
      </c>
      <c r="EE24" s="51">
        <f t="shared" si="25"/>
        <v>218</v>
      </c>
      <c r="EF24" s="51">
        <f t="shared" si="25"/>
        <v>244</v>
      </c>
      <c r="EG24" s="51">
        <f t="shared" si="25"/>
        <v>213</v>
      </c>
      <c r="EH24" s="51">
        <f t="shared" si="25"/>
        <v>63</v>
      </c>
      <c r="EI24" s="51">
        <f t="shared" si="25"/>
        <v>490</v>
      </c>
      <c r="EJ24" s="51">
        <f t="shared" si="25"/>
        <v>847</v>
      </c>
      <c r="EK24" s="51">
        <f t="shared" si="25"/>
        <v>376</v>
      </c>
      <c r="EL24" s="51">
        <f t="shared" si="25"/>
        <v>205</v>
      </c>
      <c r="EM24" s="51">
        <f t="shared" si="25"/>
        <v>312</v>
      </c>
      <c r="EN24" s="51">
        <f t="shared" si="25"/>
        <v>342</v>
      </c>
      <c r="EO24" s="51">
        <f t="shared" si="25"/>
        <v>870</v>
      </c>
      <c r="EP24" s="51">
        <f t="shared" si="25"/>
        <v>1379</v>
      </c>
      <c r="EQ24" s="51">
        <f t="shared" si="25"/>
        <v>5559</v>
      </c>
      <c r="ER24" s="51">
        <f t="shared" si="25"/>
        <v>1019</v>
      </c>
      <c r="ES24" s="51">
        <f t="shared" si="25"/>
        <v>621</v>
      </c>
      <c r="ET24" s="51">
        <f t="shared" si="25"/>
        <v>387</v>
      </c>
      <c r="EU24" s="51">
        <f t="shared" si="25"/>
        <v>563</v>
      </c>
      <c r="EV24" s="51">
        <f t="shared" si="25"/>
        <v>1120</v>
      </c>
      <c r="EW24" s="51">
        <f t="shared" si="25"/>
        <v>630</v>
      </c>
      <c r="EX24" s="51">
        <f t="shared" si="25"/>
        <v>56</v>
      </c>
      <c r="EY24" s="51">
        <f t="shared" si="25"/>
        <v>149</v>
      </c>
      <c r="EZ24" s="51">
        <f t="shared" si="25"/>
        <v>441</v>
      </c>
      <c r="FA24" s="51">
        <f t="shared" si="25"/>
        <v>112</v>
      </c>
      <c r="FB24" s="51">
        <f t="shared" si="25"/>
        <v>1008</v>
      </c>
      <c r="FC24" s="51">
        <f t="shared" si="25"/>
        <v>1169</v>
      </c>
      <c r="FD24" s="51">
        <f t="shared" si="25"/>
        <v>7275</v>
      </c>
      <c r="FE24" s="51">
        <f t="shared" si="25"/>
        <v>112</v>
      </c>
      <c r="FF24" s="51">
        <f t="shared" si="25"/>
        <v>167</v>
      </c>
      <c r="FG24" s="51">
        <f t="shared" si="25"/>
        <v>242</v>
      </c>
      <c r="FH24" s="51">
        <f t="shared" si="25"/>
        <v>227</v>
      </c>
      <c r="FI24" s="51">
        <f t="shared" ref="FI24:GD24" si="26">+SUM(FI25:FI27)</f>
        <v>956</v>
      </c>
      <c r="FJ24" s="51">
        <f t="shared" si="26"/>
        <v>1561</v>
      </c>
      <c r="FK24" s="51">
        <f t="shared" si="26"/>
        <v>458</v>
      </c>
      <c r="FL24" s="51">
        <f t="shared" si="26"/>
        <v>70</v>
      </c>
      <c r="FM24" s="51">
        <f t="shared" si="26"/>
        <v>56</v>
      </c>
      <c r="FN24" s="51">
        <f t="shared" si="26"/>
        <v>91</v>
      </c>
      <c r="FO24" s="51">
        <f t="shared" si="26"/>
        <v>378</v>
      </c>
      <c r="FP24" s="51">
        <f t="shared" si="26"/>
        <v>1071</v>
      </c>
      <c r="FQ24" s="51">
        <f t="shared" si="26"/>
        <v>5389</v>
      </c>
      <c r="FR24" s="51">
        <f t="shared" si="26"/>
        <v>380</v>
      </c>
      <c r="FS24" s="51">
        <f t="shared" si="26"/>
        <v>105</v>
      </c>
      <c r="FT24" s="51">
        <f t="shared" si="26"/>
        <v>210</v>
      </c>
      <c r="FU24" s="51">
        <f t="shared" si="26"/>
        <v>133</v>
      </c>
      <c r="FV24" s="51">
        <f t="shared" si="26"/>
        <v>56</v>
      </c>
      <c r="FW24" s="51">
        <f t="shared" si="26"/>
        <v>126</v>
      </c>
      <c r="FX24" s="51">
        <f t="shared" si="26"/>
        <v>49</v>
      </c>
      <c r="FY24" s="51">
        <f t="shared" si="26"/>
        <v>35</v>
      </c>
      <c r="FZ24" s="51">
        <f t="shared" si="26"/>
        <v>98</v>
      </c>
      <c r="GA24" s="51">
        <f t="shared" si="26"/>
        <v>658</v>
      </c>
      <c r="GB24" s="51">
        <f t="shared" si="26"/>
        <v>2310</v>
      </c>
      <c r="GC24" s="51">
        <f t="shared" si="26"/>
        <v>1024</v>
      </c>
      <c r="GD24" s="51">
        <f t="shared" si="26"/>
        <v>5184</v>
      </c>
    </row>
    <row r="25" spans="2:186" ht="14.25" customHeight="1" x14ac:dyDescent="0.25">
      <c r="B25" s="107" t="s">
        <v>34</v>
      </c>
      <c r="C25" s="110" t="s">
        <v>19</v>
      </c>
      <c r="D25" s="37" t="s">
        <v>70</v>
      </c>
      <c r="E25" s="24">
        <v>4711</v>
      </c>
      <c r="F25" s="24"/>
      <c r="G25" s="24">
        <v>1804.37</v>
      </c>
      <c r="H25" s="24">
        <v>2701.25</v>
      </c>
      <c r="I25" s="24">
        <v>2509.3200000000002</v>
      </c>
      <c r="J25" s="24">
        <v>1506.95</v>
      </c>
      <c r="K25" s="24">
        <v>2110.77</v>
      </c>
      <c r="L25" s="24"/>
      <c r="M25" s="24"/>
      <c r="N25" s="24"/>
      <c r="O25" s="24"/>
      <c r="P25" s="24"/>
      <c r="Q25" s="24">
        <v>15343.66</v>
      </c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>
        <v>0</v>
      </c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>
        <v>0</v>
      </c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59">
        <v>0</v>
      </c>
      <c r="BE25" s="24"/>
      <c r="BF25" s="24"/>
      <c r="BG25" s="24"/>
      <c r="BH25" s="24"/>
      <c r="BI25" s="24"/>
      <c r="BJ25" s="24"/>
      <c r="BK25" s="24"/>
      <c r="BL25" s="24"/>
      <c r="BM25" s="24"/>
      <c r="BN25" s="24"/>
      <c r="BO25" s="24"/>
      <c r="BP25" s="24"/>
      <c r="BQ25" s="24">
        <v>0</v>
      </c>
      <c r="BR25" s="24"/>
      <c r="BS25" s="24"/>
      <c r="BT25" s="24"/>
      <c r="BU25" s="24"/>
      <c r="BV25" s="24"/>
      <c r="BW25" s="24"/>
      <c r="BX25" s="24"/>
      <c r="BY25" s="24"/>
      <c r="BZ25" s="24"/>
      <c r="CA25" s="24"/>
      <c r="CB25" s="24"/>
      <c r="CC25" s="24"/>
      <c r="CD25" s="24">
        <v>0</v>
      </c>
      <c r="CE25" s="24"/>
      <c r="CF25" s="24"/>
      <c r="CG25" s="24"/>
      <c r="CH25" s="24"/>
      <c r="CI25" s="24"/>
      <c r="CJ25" s="24"/>
      <c r="CK25" s="24"/>
      <c r="CL25" s="24"/>
      <c r="CM25" s="24"/>
      <c r="CN25" s="24"/>
      <c r="CO25" s="24"/>
      <c r="CP25" s="24"/>
      <c r="CQ25" s="24">
        <v>0</v>
      </c>
      <c r="CR25" s="24"/>
      <c r="CS25" s="24"/>
      <c r="CT25" s="24"/>
      <c r="CU25" s="24"/>
      <c r="CV25" s="24"/>
      <c r="CW25" s="24"/>
      <c r="CX25" s="24"/>
      <c r="CY25" s="24"/>
      <c r="CZ25" s="24"/>
      <c r="DA25" s="24"/>
      <c r="DB25" s="24"/>
      <c r="DC25" s="24"/>
      <c r="DD25" s="24">
        <v>0</v>
      </c>
      <c r="DE25" s="24"/>
      <c r="DF25" s="24"/>
      <c r="DG25" s="24"/>
      <c r="DH25" s="24"/>
      <c r="DI25" s="24"/>
      <c r="DJ25" s="24"/>
      <c r="DK25" s="24"/>
      <c r="DL25" s="24"/>
      <c r="DM25" s="24"/>
      <c r="DN25" s="24"/>
      <c r="DO25" s="24"/>
      <c r="DP25" s="24"/>
      <c r="DQ25" s="24">
        <v>0</v>
      </c>
      <c r="DR25" s="24"/>
      <c r="DS25" s="24"/>
      <c r="DT25" s="24"/>
      <c r="DU25" s="24"/>
      <c r="DV25" s="24"/>
      <c r="DW25" s="24"/>
      <c r="DX25" s="24"/>
      <c r="DY25" s="24"/>
      <c r="DZ25" s="24"/>
      <c r="EA25" s="24"/>
      <c r="EB25" s="24"/>
      <c r="EC25" s="24"/>
      <c r="ED25" s="24">
        <v>0</v>
      </c>
      <c r="EE25" s="24"/>
      <c r="EF25" s="24"/>
      <c r="EG25" s="24"/>
      <c r="EH25" s="24"/>
      <c r="EI25" s="24"/>
      <c r="EJ25" s="24"/>
      <c r="EK25" s="24"/>
      <c r="EL25" s="24"/>
      <c r="EM25" s="24"/>
      <c r="EN25" s="24"/>
      <c r="EO25" s="24"/>
      <c r="EP25" s="24"/>
      <c r="EQ25" s="24">
        <v>0</v>
      </c>
      <c r="ER25" s="24"/>
      <c r="ES25" s="24"/>
      <c r="ET25" s="24"/>
      <c r="EU25" s="24"/>
      <c r="EV25" s="24"/>
      <c r="EW25" s="24"/>
      <c r="EX25" s="24"/>
      <c r="EY25" s="24"/>
      <c r="EZ25" s="24"/>
      <c r="FA25" s="24"/>
      <c r="FB25" s="24"/>
      <c r="FC25" s="24"/>
      <c r="FD25" s="24">
        <v>0</v>
      </c>
      <c r="FE25" s="24"/>
      <c r="FF25" s="24"/>
      <c r="FG25" s="24"/>
      <c r="FH25" s="24"/>
      <c r="FI25" s="24"/>
      <c r="FJ25" s="24"/>
      <c r="FK25" s="24"/>
      <c r="FL25" s="24"/>
      <c r="FM25" s="24"/>
      <c r="FN25" s="24"/>
      <c r="FO25" s="24"/>
      <c r="FP25" s="24"/>
      <c r="FQ25" s="24">
        <v>0</v>
      </c>
      <c r="FR25" s="24"/>
      <c r="FS25" s="24"/>
      <c r="FT25" s="24"/>
      <c r="FU25" s="24"/>
      <c r="FV25" s="24"/>
      <c r="FW25" s="24"/>
      <c r="FX25" s="24"/>
      <c r="FY25" s="24"/>
      <c r="FZ25" s="24"/>
      <c r="GA25" s="24"/>
      <c r="GB25" s="24"/>
      <c r="GC25" s="24"/>
      <c r="GD25" s="24">
        <v>0</v>
      </c>
    </row>
    <row r="26" spans="2:186" ht="14.25" customHeight="1" x14ac:dyDescent="0.25">
      <c r="B26" s="108"/>
      <c r="C26" s="110"/>
      <c r="D26" s="37" t="s">
        <v>71</v>
      </c>
      <c r="E26" s="24"/>
      <c r="F26" s="24">
        <v>5752.11</v>
      </c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>
        <v>5752.11</v>
      </c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>
        <v>0</v>
      </c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>
        <v>0</v>
      </c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>
        <v>0</v>
      </c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59">
        <v>0</v>
      </c>
      <c r="BR26" s="24"/>
      <c r="BS26" s="24"/>
      <c r="BT26" s="24"/>
      <c r="BU26" s="24"/>
      <c r="BV26" s="24"/>
      <c r="BW26" s="24"/>
      <c r="BX26" s="24"/>
      <c r="BY26" s="24"/>
      <c r="BZ26" s="24"/>
      <c r="CA26" s="24"/>
      <c r="CB26" s="24"/>
      <c r="CC26" s="24"/>
      <c r="CD26" s="24">
        <v>0</v>
      </c>
      <c r="CE26" s="24"/>
      <c r="CF26" s="24"/>
      <c r="CG26" s="24"/>
      <c r="CH26" s="24"/>
      <c r="CI26" s="24"/>
      <c r="CJ26" s="24"/>
      <c r="CK26" s="24"/>
      <c r="CL26" s="24"/>
      <c r="CM26" s="24"/>
      <c r="CN26" s="24"/>
      <c r="CO26" s="24"/>
      <c r="CP26" s="24"/>
      <c r="CQ26" s="24">
        <v>0</v>
      </c>
      <c r="CR26" s="24"/>
      <c r="CS26" s="24"/>
      <c r="CT26" s="24"/>
      <c r="CU26" s="24"/>
      <c r="CV26" s="24"/>
      <c r="CW26" s="24"/>
      <c r="CX26" s="24"/>
      <c r="CY26" s="24"/>
      <c r="CZ26" s="24"/>
      <c r="DA26" s="24"/>
      <c r="DB26" s="24"/>
      <c r="DC26" s="24"/>
      <c r="DD26" s="24">
        <v>0</v>
      </c>
      <c r="DE26" s="24"/>
      <c r="DF26" s="24"/>
      <c r="DG26" s="24"/>
      <c r="DH26" s="24"/>
      <c r="DI26" s="24"/>
      <c r="DJ26" s="24"/>
      <c r="DK26" s="24"/>
      <c r="DL26" s="24"/>
      <c r="DM26" s="24"/>
      <c r="DN26" s="24"/>
      <c r="DO26" s="24"/>
      <c r="DP26" s="24"/>
      <c r="DQ26" s="24">
        <v>0</v>
      </c>
      <c r="DR26" s="24"/>
      <c r="DS26" s="24"/>
      <c r="DT26" s="24"/>
      <c r="DU26" s="24"/>
      <c r="DV26" s="24"/>
      <c r="DW26" s="24"/>
      <c r="DX26" s="24"/>
      <c r="DY26" s="24"/>
      <c r="DZ26" s="24"/>
      <c r="EA26" s="24"/>
      <c r="EB26" s="24"/>
      <c r="EC26" s="24"/>
      <c r="ED26" s="24">
        <v>0</v>
      </c>
      <c r="EE26" s="24"/>
      <c r="EF26" s="24"/>
      <c r="EG26" s="24"/>
      <c r="EH26" s="24"/>
      <c r="EI26" s="24"/>
      <c r="EJ26" s="24"/>
      <c r="EK26" s="24"/>
      <c r="EL26" s="24"/>
      <c r="EM26" s="24"/>
      <c r="EN26" s="24"/>
      <c r="EO26" s="24"/>
      <c r="EP26" s="24"/>
      <c r="EQ26" s="24">
        <v>0</v>
      </c>
      <c r="ER26" s="24"/>
      <c r="ES26" s="24"/>
      <c r="ET26" s="24"/>
      <c r="EU26" s="24"/>
      <c r="EV26" s="24"/>
      <c r="EW26" s="24"/>
      <c r="EX26" s="24"/>
      <c r="EY26" s="24"/>
      <c r="EZ26" s="24"/>
      <c r="FA26" s="24"/>
      <c r="FB26" s="24"/>
      <c r="FC26" s="24"/>
      <c r="FD26" s="24">
        <v>0</v>
      </c>
      <c r="FE26" s="24"/>
      <c r="FF26" s="24"/>
      <c r="FG26" s="24"/>
      <c r="FH26" s="24"/>
      <c r="FI26" s="24"/>
      <c r="FJ26" s="24"/>
      <c r="FK26" s="24"/>
      <c r="FL26" s="24"/>
      <c r="FM26" s="24"/>
      <c r="FN26" s="24"/>
      <c r="FO26" s="24"/>
      <c r="FP26" s="24"/>
      <c r="FQ26" s="24">
        <v>0</v>
      </c>
      <c r="FR26" s="24"/>
      <c r="FS26" s="24"/>
      <c r="FT26" s="24"/>
      <c r="FU26" s="24"/>
      <c r="FV26" s="24"/>
      <c r="FW26" s="24"/>
      <c r="FX26" s="24"/>
      <c r="FY26" s="24"/>
      <c r="FZ26" s="24"/>
      <c r="GA26" s="24"/>
      <c r="GB26" s="24"/>
      <c r="GC26" s="24"/>
      <c r="GD26" s="24">
        <v>0</v>
      </c>
    </row>
    <row r="27" spans="2:186" ht="14.25" customHeight="1" x14ac:dyDescent="0.25">
      <c r="B27" s="109"/>
      <c r="C27" s="110"/>
      <c r="D27" s="37" t="s">
        <v>74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>
        <v>0</v>
      </c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>
        <v>0</v>
      </c>
      <c r="AE27" s="24"/>
      <c r="AF27" s="24"/>
      <c r="AG27" s="24"/>
      <c r="AH27" s="24"/>
      <c r="AI27" s="24"/>
      <c r="AJ27" s="24"/>
      <c r="AK27" s="24"/>
      <c r="AL27" s="24"/>
      <c r="AM27" s="24">
        <v>2062</v>
      </c>
      <c r="AN27" s="24">
        <v>5603</v>
      </c>
      <c r="AO27" s="24">
        <v>1997</v>
      </c>
      <c r="AP27" s="24"/>
      <c r="AQ27" s="24">
        <v>9662</v>
      </c>
      <c r="AR27" s="24">
        <v>599</v>
      </c>
      <c r="AS27" s="24">
        <v>137</v>
      </c>
      <c r="AT27" s="24">
        <v>147</v>
      </c>
      <c r="AU27" s="24">
        <v>142</v>
      </c>
      <c r="AV27" s="24">
        <v>856</v>
      </c>
      <c r="AW27" s="24">
        <v>1925</v>
      </c>
      <c r="AX27" s="24">
        <v>139</v>
      </c>
      <c r="AY27" s="24">
        <v>105</v>
      </c>
      <c r="AZ27" s="24">
        <v>119</v>
      </c>
      <c r="BA27" s="24">
        <v>133</v>
      </c>
      <c r="BB27" s="24">
        <v>952</v>
      </c>
      <c r="BC27" s="24">
        <v>895</v>
      </c>
      <c r="BD27" s="24">
        <v>6149</v>
      </c>
      <c r="BE27" s="24">
        <v>98</v>
      </c>
      <c r="BF27" s="24">
        <v>126</v>
      </c>
      <c r="BG27" s="24">
        <v>357</v>
      </c>
      <c r="BH27" s="24">
        <v>287</v>
      </c>
      <c r="BI27" s="24">
        <v>983</v>
      </c>
      <c r="BJ27" s="24">
        <v>427.5</v>
      </c>
      <c r="BK27" s="24">
        <v>604</v>
      </c>
      <c r="BL27" s="24">
        <v>311</v>
      </c>
      <c r="BM27" s="24">
        <v>147</v>
      </c>
      <c r="BN27" s="24">
        <v>146</v>
      </c>
      <c r="BO27" s="24">
        <v>180</v>
      </c>
      <c r="BP27" s="24">
        <v>119</v>
      </c>
      <c r="BQ27" s="24">
        <v>3785.5</v>
      </c>
      <c r="BR27" s="24">
        <v>143</v>
      </c>
      <c r="BS27" s="24">
        <v>79</v>
      </c>
      <c r="BT27" s="24">
        <v>114</v>
      </c>
      <c r="BU27" s="24">
        <v>794</v>
      </c>
      <c r="BV27" s="24">
        <v>974</v>
      </c>
      <c r="BW27" s="24">
        <v>212</v>
      </c>
      <c r="BX27" s="24">
        <v>63</v>
      </c>
      <c r="BY27" s="24">
        <v>42</v>
      </c>
      <c r="BZ27" s="24">
        <v>63</v>
      </c>
      <c r="CA27" s="24">
        <v>91</v>
      </c>
      <c r="CB27" s="24">
        <v>161</v>
      </c>
      <c r="CC27" s="24">
        <v>297</v>
      </c>
      <c r="CD27" s="24">
        <v>3033</v>
      </c>
      <c r="CE27" s="24">
        <v>308</v>
      </c>
      <c r="CF27" s="24">
        <v>154</v>
      </c>
      <c r="CG27" s="24">
        <v>139</v>
      </c>
      <c r="CH27" s="24">
        <v>126</v>
      </c>
      <c r="CI27" s="24">
        <v>231</v>
      </c>
      <c r="CJ27" s="24">
        <v>53</v>
      </c>
      <c r="CK27" s="24">
        <v>295</v>
      </c>
      <c r="CL27" s="24">
        <v>70</v>
      </c>
      <c r="CM27" s="24">
        <v>42</v>
      </c>
      <c r="CN27" s="24">
        <v>154</v>
      </c>
      <c r="CO27" s="24">
        <v>3873</v>
      </c>
      <c r="CP27" s="24">
        <v>2090</v>
      </c>
      <c r="CQ27" s="24">
        <v>7535</v>
      </c>
      <c r="CR27" s="24">
        <v>959</v>
      </c>
      <c r="CS27" s="24">
        <v>133</v>
      </c>
      <c r="CT27" s="24">
        <v>2661</v>
      </c>
      <c r="CU27" s="24">
        <v>525</v>
      </c>
      <c r="CV27" s="24">
        <v>1526</v>
      </c>
      <c r="CW27" s="24">
        <v>518</v>
      </c>
      <c r="CX27" s="24">
        <v>133</v>
      </c>
      <c r="CY27" s="24">
        <v>63</v>
      </c>
      <c r="CZ27" s="24">
        <v>119</v>
      </c>
      <c r="DA27" s="24">
        <v>224</v>
      </c>
      <c r="DB27" s="24">
        <v>210</v>
      </c>
      <c r="DC27" s="24">
        <v>220</v>
      </c>
      <c r="DD27" s="24">
        <v>7291</v>
      </c>
      <c r="DE27" s="24">
        <v>220</v>
      </c>
      <c r="DF27" s="24">
        <v>216</v>
      </c>
      <c r="DG27" s="24">
        <v>218</v>
      </c>
      <c r="DH27" s="24">
        <v>220</v>
      </c>
      <c r="DI27" s="24">
        <v>285</v>
      </c>
      <c r="DJ27" s="24">
        <v>212</v>
      </c>
      <c r="DK27" s="24">
        <v>71</v>
      </c>
      <c r="DL27" s="24">
        <v>512</v>
      </c>
      <c r="DM27" s="24">
        <v>77</v>
      </c>
      <c r="DN27" s="24">
        <v>2285</v>
      </c>
      <c r="DO27" s="24">
        <v>964</v>
      </c>
      <c r="DP27" s="24">
        <v>1320</v>
      </c>
      <c r="DQ27" s="24">
        <v>6600</v>
      </c>
      <c r="DR27" s="24">
        <v>308</v>
      </c>
      <c r="DS27" s="24">
        <v>359</v>
      </c>
      <c r="DT27" s="24">
        <v>168</v>
      </c>
      <c r="DU27" s="24">
        <v>390</v>
      </c>
      <c r="DV27" s="24">
        <v>1575</v>
      </c>
      <c r="DW27" s="24">
        <v>693</v>
      </c>
      <c r="DX27" s="24">
        <v>254</v>
      </c>
      <c r="DY27" s="24">
        <v>138.96</v>
      </c>
      <c r="DZ27" s="24">
        <v>109.22999999999999</v>
      </c>
      <c r="EA27" s="24">
        <v>182</v>
      </c>
      <c r="EB27" s="24">
        <v>833</v>
      </c>
      <c r="EC27" s="24">
        <v>1791</v>
      </c>
      <c r="ED27" s="24">
        <v>6801.1900000000005</v>
      </c>
      <c r="EE27" s="24">
        <v>218</v>
      </c>
      <c r="EF27" s="24">
        <v>244</v>
      </c>
      <c r="EG27" s="24">
        <v>213</v>
      </c>
      <c r="EH27" s="24">
        <v>63</v>
      </c>
      <c r="EI27" s="24">
        <v>490</v>
      </c>
      <c r="EJ27" s="24">
        <v>847</v>
      </c>
      <c r="EK27" s="24">
        <v>376</v>
      </c>
      <c r="EL27" s="24">
        <v>205</v>
      </c>
      <c r="EM27" s="24">
        <v>312</v>
      </c>
      <c r="EN27" s="24">
        <v>342</v>
      </c>
      <c r="EO27" s="24">
        <v>870</v>
      </c>
      <c r="EP27" s="24">
        <v>1379</v>
      </c>
      <c r="EQ27" s="24">
        <v>5559</v>
      </c>
      <c r="ER27" s="24">
        <v>1019</v>
      </c>
      <c r="ES27" s="24">
        <v>621</v>
      </c>
      <c r="ET27" s="24">
        <v>387</v>
      </c>
      <c r="EU27" s="24">
        <v>563</v>
      </c>
      <c r="EV27" s="24">
        <v>1120</v>
      </c>
      <c r="EW27" s="24">
        <v>630</v>
      </c>
      <c r="EX27" s="24">
        <v>56</v>
      </c>
      <c r="EY27" s="24">
        <v>149</v>
      </c>
      <c r="EZ27" s="24">
        <v>441</v>
      </c>
      <c r="FA27" s="24">
        <v>112</v>
      </c>
      <c r="FB27" s="24">
        <v>1008</v>
      </c>
      <c r="FC27" s="24">
        <v>1169</v>
      </c>
      <c r="FD27" s="24">
        <v>7275</v>
      </c>
      <c r="FE27" s="24">
        <v>112</v>
      </c>
      <c r="FF27" s="24">
        <v>167</v>
      </c>
      <c r="FG27" s="24">
        <v>242</v>
      </c>
      <c r="FH27" s="24">
        <v>227</v>
      </c>
      <c r="FI27" s="24">
        <v>956</v>
      </c>
      <c r="FJ27" s="24">
        <v>1561</v>
      </c>
      <c r="FK27" s="24">
        <v>458</v>
      </c>
      <c r="FL27" s="24">
        <v>70</v>
      </c>
      <c r="FM27" s="24">
        <v>56</v>
      </c>
      <c r="FN27" s="24">
        <v>91</v>
      </c>
      <c r="FO27" s="24">
        <v>378</v>
      </c>
      <c r="FP27" s="24">
        <v>1071</v>
      </c>
      <c r="FQ27" s="24">
        <v>5389</v>
      </c>
      <c r="FR27" s="24">
        <v>380</v>
      </c>
      <c r="FS27" s="24">
        <v>105</v>
      </c>
      <c r="FT27" s="24">
        <v>210</v>
      </c>
      <c r="FU27" s="24">
        <v>133</v>
      </c>
      <c r="FV27" s="24">
        <v>56</v>
      </c>
      <c r="FW27" s="24">
        <v>126</v>
      </c>
      <c r="FX27" s="24">
        <v>49</v>
      </c>
      <c r="FY27" s="24">
        <v>35</v>
      </c>
      <c r="FZ27" s="24">
        <v>98</v>
      </c>
      <c r="GA27" s="24">
        <v>658</v>
      </c>
      <c r="GB27" s="24">
        <v>2310</v>
      </c>
      <c r="GC27" s="24">
        <v>1024</v>
      </c>
      <c r="GD27" s="24">
        <v>5184</v>
      </c>
    </row>
    <row r="28" spans="2:186" ht="3.5" customHeight="1" x14ac:dyDescent="0.25">
      <c r="B28" s="87"/>
      <c r="C28" s="35"/>
      <c r="D28" s="35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6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60"/>
      <c r="BE28" s="30"/>
      <c r="BF28" s="30"/>
      <c r="BG28" s="30"/>
      <c r="BH28" s="30"/>
      <c r="BI28" s="30"/>
      <c r="BJ28" s="30"/>
      <c r="BK28" s="30"/>
      <c r="BL28" s="30"/>
      <c r="BM28" s="30"/>
      <c r="BN28" s="30"/>
      <c r="BO28" s="30"/>
      <c r="BP28" s="30"/>
      <c r="BQ28" s="60"/>
      <c r="BR28" s="30"/>
      <c r="BS28" s="30"/>
      <c r="BT28" s="30"/>
      <c r="BU28" s="30"/>
      <c r="BV28" s="30"/>
      <c r="BW28" s="30"/>
      <c r="BX28" s="30"/>
      <c r="BY28" s="30"/>
      <c r="BZ28" s="30"/>
      <c r="CA28" s="30"/>
      <c r="CB28" s="30"/>
      <c r="CC28" s="30"/>
      <c r="CD28" s="60"/>
      <c r="CE28" s="30"/>
      <c r="CF28" s="30"/>
      <c r="CG28" s="30"/>
      <c r="CH28" s="30"/>
      <c r="CI28" s="30"/>
      <c r="CJ28" s="30"/>
      <c r="CK28" s="30"/>
      <c r="CL28" s="30"/>
      <c r="CM28" s="30"/>
      <c r="CN28" s="30"/>
      <c r="CO28" s="30"/>
      <c r="CP28" s="30"/>
      <c r="CQ28" s="60"/>
      <c r="CR28" s="30"/>
      <c r="CS28" s="30"/>
      <c r="CT28" s="30"/>
      <c r="CU28" s="30"/>
      <c r="CV28" s="30"/>
      <c r="CW28" s="30"/>
      <c r="CX28" s="30"/>
      <c r="CY28" s="30"/>
      <c r="CZ28" s="30"/>
      <c r="DA28" s="30"/>
      <c r="DB28" s="30"/>
      <c r="DC28" s="30"/>
      <c r="DD28" s="60"/>
      <c r="DE28" s="30"/>
      <c r="DF28" s="30"/>
      <c r="DG28" s="30"/>
      <c r="DH28" s="30"/>
      <c r="DI28" s="30"/>
      <c r="DJ28" s="30"/>
      <c r="DK28" s="30"/>
      <c r="DL28" s="30"/>
      <c r="DM28" s="30"/>
      <c r="DN28" s="30"/>
      <c r="DO28" s="30"/>
      <c r="DP28" s="30"/>
      <c r="DQ28" s="60"/>
      <c r="DR28" s="30"/>
      <c r="DS28" s="30"/>
      <c r="DT28" s="30"/>
      <c r="DU28" s="30"/>
      <c r="DV28" s="30"/>
      <c r="DW28" s="30"/>
      <c r="DX28" s="30"/>
      <c r="DY28" s="30"/>
      <c r="DZ28" s="30"/>
      <c r="EA28" s="30"/>
      <c r="EB28" s="30"/>
      <c r="EC28" s="30"/>
      <c r="ED28" s="60"/>
      <c r="EE28" s="30"/>
      <c r="EF28" s="30"/>
      <c r="EG28" s="30"/>
      <c r="EH28" s="30"/>
      <c r="EI28" s="30"/>
      <c r="EJ28" s="30"/>
      <c r="EK28" s="30"/>
      <c r="EL28" s="30"/>
      <c r="EM28" s="30"/>
      <c r="EN28" s="30"/>
      <c r="EO28" s="30"/>
      <c r="EP28" s="30"/>
      <c r="EQ28" s="60"/>
      <c r="ER28" s="30"/>
      <c r="ES28" s="30"/>
      <c r="ET28" s="30"/>
      <c r="EU28" s="30"/>
      <c r="EV28" s="30"/>
      <c r="EW28" s="30"/>
      <c r="EX28" s="30"/>
      <c r="EY28" s="30"/>
      <c r="EZ28" s="30"/>
      <c r="FA28" s="30"/>
      <c r="FB28" s="30"/>
      <c r="FC28" s="30"/>
      <c r="FD28" s="60"/>
      <c r="FE28" s="30"/>
      <c r="FF28" s="30"/>
      <c r="FG28" s="30"/>
      <c r="FH28" s="30"/>
      <c r="FI28" s="30"/>
      <c r="FJ28" s="30"/>
      <c r="FK28" s="30"/>
      <c r="FL28" s="30"/>
      <c r="FM28" s="30"/>
      <c r="FN28" s="30"/>
      <c r="FO28" s="30"/>
      <c r="FP28" s="30"/>
      <c r="FQ28" s="60"/>
      <c r="FR28" s="30"/>
      <c r="FS28" s="30"/>
      <c r="FT28" s="30"/>
      <c r="FU28" s="30"/>
      <c r="FV28" s="30"/>
      <c r="FW28" s="30"/>
      <c r="FX28" s="30"/>
      <c r="FY28" s="30"/>
      <c r="FZ28" s="30"/>
      <c r="GA28" s="30"/>
      <c r="GB28" s="30"/>
      <c r="GC28" s="30"/>
      <c r="GD28" s="60"/>
    </row>
    <row r="29" spans="2:186" ht="14.25" customHeight="1" x14ac:dyDescent="0.25">
      <c r="B29" s="88" t="s">
        <v>29</v>
      </c>
      <c r="C29" s="61"/>
      <c r="D29" s="62"/>
      <c r="E29" s="51">
        <f t="shared" ref="E29:AJ29" si="27">+SUM(E30:E37)</f>
        <v>53091.283000000003</v>
      </c>
      <c r="F29" s="51">
        <f t="shared" si="27"/>
        <v>47929.054000000004</v>
      </c>
      <c r="G29" s="51">
        <f t="shared" si="27"/>
        <v>24673.05</v>
      </c>
      <c r="H29" s="51">
        <f t="shared" si="27"/>
        <v>51236.983</v>
      </c>
      <c r="I29" s="51">
        <f t="shared" si="27"/>
        <v>85648.84</v>
      </c>
      <c r="J29" s="51">
        <f t="shared" si="27"/>
        <v>45021.421999999999</v>
      </c>
      <c r="K29" s="51">
        <f t="shared" si="27"/>
        <v>79273.150999999998</v>
      </c>
      <c r="L29" s="51">
        <f t="shared" si="27"/>
        <v>54116.234000000004</v>
      </c>
      <c r="M29" s="51">
        <f t="shared" si="27"/>
        <v>69834.098999999987</v>
      </c>
      <c r="N29" s="51">
        <f t="shared" si="27"/>
        <v>69906.368000000002</v>
      </c>
      <c r="O29" s="51">
        <f t="shared" si="27"/>
        <v>14351.638999999999</v>
      </c>
      <c r="P29" s="51">
        <f t="shared" si="27"/>
        <v>32326.309999999998</v>
      </c>
      <c r="Q29" s="51">
        <f t="shared" si="27"/>
        <v>627408.43299999996</v>
      </c>
      <c r="R29" s="51">
        <f t="shared" si="27"/>
        <v>23798.49</v>
      </c>
      <c r="S29" s="51">
        <f t="shared" si="27"/>
        <v>44149.989000000001</v>
      </c>
      <c r="T29" s="51">
        <f t="shared" si="27"/>
        <v>17828.440000000002</v>
      </c>
      <c r="U29" s="51">
        <f t="shared" si="27"/>
        <v>28855.78</v>
      </c>
      <c r="V29" s="51">
        <f t="shared" si="27"/>
        <v>62408.417999999998</v>
      </c>
      <c r="W29" s="51">
        <f t="shared" si="27"/>
        <v>44330.184999999998</v>
      </c>
      <c r="X29" s="51">
        <f t="shared" si="27"/>
        <v>46881.06</v>
      </c>
      <c r="Y29" s="51">
        <f t="shared" si="27"/>
        <v>47539.1</v>
      </c>
      <c r="Z29" s="51">
        <f t="shared" si="27"/>
        <v>44885.482000000004</v>
      </c>
      <c r="AA29" s="51">
        <f t="shared" si="27"/>
        <v>16928.870000000003</v>
      </c>
      <c r="AB29" s="51">
        <f t="shared" si="27"/>
        <v>28075.148000000001</v>
      </c>
      <c r="AC29" s="51">
        <f t="shared" si="27"/>
        <v>51474.103999999999</v>
      </c>
      <c r="AD29" s="51">
        <f t="shared" si="27"/>
        <v>457155.06600000005</v>
      </c>
      <c r="AE29" s="51">
        <f t="shared" si="27"/>
        <v>70300.091</v>
      </c>
      <c r="AF29" s="51">
        <f t="shared" si="27"/>
        <v>22143.03</v>
      </c>
      <c r="AG29" s="51">
        <f t="shared" si="27"/>
        <v>58122.787000000004</v>
      </c>
      <c r="AH29" s="51">
        <f t="shared" si="27"/>
        <v>55684.453999999998</v>
      </c>
      <c r="AI29" s="51">
        <f t="shared" si="27"/>
        <v>59759.902999999998</v>
      </c>
      <c r="AJ29" s="51">
        <f t="shared" si="27"/>
        <v>74465.116999999998</v>
      </c>
      <c r="AK29" s="51">
        <f t="shared" ref="AK29:BP29" si="28">+SUM(AK30:AK37)</f>
        <v>112173.132</v>
      </c>
      <c r="AL29" s="51">
        <f t="shared" si="28"/>
        <v>76878.222999999998</v>
      </c>
      <c r="AM29" s="51">
        <f t="shared" si="28"/>
        <v>30441.988000000001</v>
      </c>
      <c r="AN29" s="51">
        <f t="shared" si="28"/>
        <v>74668.723293999996</v>
      </c>
      <c r="AO29" s="51">
        <f t="shared" si="28"/>
        <v>10023.26</v>
      </c>
      <c r="AP29" s="51">
        <f t="shared" si="28"/>
        <v>27505.103999999999</v>
      </c>
      <c r="AQ29" s="51">
        <f t="shared" si="28"/>
        <v>672165.81229399994</v>
      </c>
      <c r="AR29" s="51">
        <f t="shared" si="28"/>
        <v>31608.273000000001</v>
      </c>
      <c r="AS29" s="51">
        <f t="shared" si="28"/>
        <v>56078.405000000006</v>
      </c>
      <c r="AT29" s="51">
        <f t="shared" si="28"/>
        <v>33300.615000000005</v>
      </c>
      <c r="AU29" s="51">
        <f t="shared" si="28"/>
        <v>61782.385999999991</v>
      </c>
      <c r="AV29" s="51">
        <f t="shared" si="28"/>
        <v>75258.475000000006</v>
      </c>
      <c r="AW29" s="51">
        <f t="shared" si="28"/>
        <v>56055.339</v>
      </c>
      <c r="AX29" s="51">
        <f t="shared" si="28"/>
        <v>30269.798999999999</v>
      </c>
      <c r="AY29" s="51">
        <f t="shared" si="28"/>
        <v>68707.774000000005</v>
      </c>
      <c r="AZ29" s="51">
        <f t="shared" si="28"/>
        <v>55022.392999999996</v>
      </c>
      <c r="BA29" s="51">
        <f t="shared" si="28"/>
        <v>66189.429999999993</v>
      </c>
      <c r="BB29" s="51">
        <f t="shared" si="28"/>
        <v>19167.27</v>
      </c>
      <c r="BC29" s="51">
        <f t="shared" si="28"/>
        <v>68994.070000000007</v>
      </c>
      <c r="BD29" s="51">
        <f t="shared" si="28"/>
        <v>622434.22899999993</v>
      </c>
      <c r="BE29" s="51">
        <f t="shared" si="28"/>
        <v>86691.12</v>
      </c>
      <c r="BF29" s="51">
        <f t="shared" si="28"/>
        <v>51811.67</v>
      </c>
      <c r="BG29" s="51">
        <f t="shared" si="28"/>
        <v>54589.502</v>
      </c>
      <c r="BH29" s="51">
        <f t="shared" si="28"/>
        <v>48856.672999999995</v>
      </c>
      <c r="BI29" s="51">
        <f t="shared" si="28"/>
        <v>70098.891999999993</v>
      </c>
      <c r="BJ29" s="51">
        <f t="shared" si="28"/>
        <v>56906.898999999998</v>
      </c>
      <c r="BK29" s="51">
        <f t="shared" si="28"/>
        <v>34330.543999999994</v>
      </c>
      <c r="BL29" s="51">
        <f t="shared" si="28"/>
        <v>33838.684000000001</v>
      </c>
      <c r="BM29" s="51">
        <f t="shared" si="28"/>
        <v>23825.614000000001</v>
      </c>
      <c r="BN29" s="51">
        <f t="shared" si="28"/>
        <v>37583.665999999997</v>
      </c>
      <c r="BO29" s="51">
        <f t="shared" si="28"/>
        <v>40698.729999999996</v>
      </c>
      <c r="BP29" s="51">
        <f t="shared" si="28"/>
        <v>33571.968000000001</v>
      </c>
      <c r="BQ29" s="51">
        <f t="shared" ref="BQ29:CV29" si="29">+SUM(BQ30:BQ37)</f>
        <v>572803.96200000006</v>
      </c>
      <c r="BR29" s="51">
        <f t="shared" si="29"/>
        <v>48154.082000000002</v>
      </c>
      <c r="BS29" s="51">
        <f t="shared" si="29"/>
        <v>70007.199999999997</v>
      </c>
      <c r="BT29" s="51">
        <f t="shared" si="29"/>
        <v>55568.237999999998</v>
      </c>
      <c r="BU29" s="51">
        <f t="shared" si="29"/>
        <v>53231.345999999998</v>
      </c>
      <c r="BV29" s="51">
        <f t="shared" si="29"/>
        <v>30978.045000000002</v>
      </c>
      <c r="BW29" s="51">
        <f t="shared" si="29"/>
        <v>54891.670000000006</v>
      </c>
      <c r="BX29" s="51">
        <f t="shared" si="29"/>
        <v>15284.07</v>
      </c>
      <c r="BY29" s="51">
        <f t="shared" si="29"/>
        <v>9098.6450000000004</v>
      </c>
      <c r="BZ29" s="51">
        <f t="shared" si="29"/>
        <v>83957.73</v>
      </c>
      <c r="CA29" s="51">
        <f t="shared" si="29"/>
        <v>46802.75</v>
      </c>
      <c r="CB29" s="51">
        <f t="shared" si="29"/>
        <v>33359.334000000003</v>
      </c>
      <c r="CC29" s="51">
        <f t="shared" si="29"/>
        <v>2964</v>
      </c>
      <c r="CD29" s="51">
        <f t="shared" si="29"/>
        <v>504297.11000000004</v>
      </c>
      <c r="CE29" s="51">
        <f t="shared" si="29"/>
        <v>73076.42</v>
      </c>
      <c r="CF29" s="51">
        <f t="shared" si="29"/>
        <v>54463.918999999994</v>
      </c>
      <c r="CG29" s="51">
        <f t="shared" si="29"/>
        <v>59442.893300000003</v>
      </c>
      <c r="CH29" s="51">
        <f t="shared" si="29"/>
        <v>53000.82</v>
      </c>
      <c r="CI29" s="51">
        <f t="shared" si="29"/>
        <v>33066.398000000001</v>
      </c>
      <c r="CJ29" s="51">
        <f t="shared" si="29"/>
        <v>37737.163999999997</v>
      </c>
      <c r="CK29" s="51">
        <f t="shared" si="29"/>
        <v>30793.628000000001</v>
      </c>
      <c r="CL29" s="51">
        <f t="shared" si="29"/>
        <v>40179.096999999994</v>
      </c>
      <c r="CM29" s="51">
        <f t="shared" si="29"/>
        <v>46343.23</v>
      </c>
      <c r="CN29" s="51">
        <f t="shared" si="29"/>
        <v>56329.81</v>
      </c>
      <c r="CO29" s="51">
        <f t="shared" si="29"/>
        <v>21803.798999999999</v>
      </c>
      <c r="CP29" s="51">
        <f t="shared" si="29"/>
        <v>29030.57</v>
      </c>
      <c r="CQ29" s="51">
        <f t="shared" si="29"/>
        <v>535267.74830000009</v>
      </c>
      <c r="CR29" s="51">
        <f t="shared" si="29"/>
        <v>32701.89</v>
      </c>
      <c r="CS29" s="51">
        <f t="shared" si="29"/>
        <v>33291.165999999997</v>
      </c>
      <c r="CT29" s="51">
        <f t="shared" si="29"/>
        <v>44103.759000000005</v>
      </c>
      <c r="CU29" s="51">
        <f t="shared" si="29"/>
        <v>21984.114000000001</v>
      </c>
      <c r="CV29" s="51">
        <f t="shared" si="29"/>
        <v>41873.24500000001</v>
      </c>
      <c r="CW29" s="51">
        <f t="shared" ref="CW29:EB29" si="30">+SUM(CW30:CW37)</f>
        <v>12559.807000000001</v>
      </c>
      <c r="CX29" s="51">
        <f t="shared" si="30"/>
        <v>53106.880000000005</v>
      </c>
      <c r="CY29" s="51">
        <f t="shared" si="30"/>
        <v>11418.989</v>
      </c>
      <c r="CZ29" s="51">
        <f t="shared" si="30"/>
        <v>32832.584999999999</v>
      </c>
      <c r="DA29" s="51">
        <f t="shared" si="30"/>
        <v>55987.251999999993</v>
      </c>
      <c r="DB29" s="51">
        <f t="shared" si="30"/>
        <v>14227.682000000001</v>
      </c>
      <c r="DC29" s="51">
        <f t="shared" si="30"/>
        <v>14319.99</v>
      </c>
      <c r="DD29" s="51">
        <f t="shared" si="30"/>
        <v>368407.359</v>
      </c>
      <c r="DE29" s="51">
        <f t="shared" si="30"/>
        <v>18718.719000000001</v>
      </c>
      <c r="DF29" s="51">
        <f t="shared" si="30"/>
        <v>41514.315000000002</v>
      </c>
      <c r="DG29" s="51">
        <f t="shared" si="30"/>
        <v>8308.2250000000004</v>
      </c>
      <c r="DH29" s="51">
        <f t="shared" si="30"/>
        <v>69073.883000000002</v>
      </c>
      <c r="DI29" s="51">
        <f t="shared" si="30"/>
        <v>9277.9369999999999</v>
      </c>
      <c r="DJ29" s="51">
        <f t="shared" si="30"/>
        <v>34322.569000000003</v>
      </c>
      <c r="DK29" s="51">
        <f t="shared" si="30"/>
        <v>17002.537</v>
      </c>
      <c r="DL29" s="51">
        <f t="shared" si="30"/>
        <v>50956.792000000001</v>
      </c>
      <c r="DM29" s="51">
        <f t="shared" si="30"/>
        <v>17359.964</v>
      </c>
      <c r="DN29" s="51">
        <f t="shared" si="30"/>
        <v>46533.966</v>
      </c>
      <c r="DO29" s="51">
        <f t="shared" si="30"/>
        <v>1182</v>
      </c>
      <c r="DP29" s="51">
        <f t="shared" si="30"/>
        <v>23121.004999999997</v>
      </c>
      <c r="DQ29" s="51">
        <f t="shared" si="30"/>
        <v>337371.91200000001</v>
      </c>
      <c r="DR29" s="51">
        <f t="shared" si="30"/>
        <v>43549.741999999998</v>
      </c>
      <c r="DS29" s="51">
        <f t="shared" si="30"/>
        <v>31102.508000000002</v>
      </c>
      <c r="DT29" s="51">
        <f t="shared" si="30"/>
        <v>40421.695999999996</v>
      </c>
      <c r="DU29" s="51">
        <f t="shared" si="30"/>
        <v>30296.93</v>
      </c>
      <c r="DV29" s="51">
        <f t="shared" si="30"/>
        <v>11987</v>
      </c>
      <c r="DW29" s="51">
        <f t="shared" si="30"/>
        <v>61435.22</v>
      </c>
      <c r="DX29" s="51">
        <f t="shared" si="30"/>
        <v>27396.953000000001</v>
      </c>
      <c r="DY29" s="51">
        <f t="shared" si="30"/>
        <v>25402.295999999998</v>
      </c>
      <c r="DZ29" s="51">
        <f t="shared" si="30"/>
        <v>70780.747000000003</v>
      </c>
      <c r="EA29" s="51">
        <f t="shared" si="30"/>
        <v>22084.185000000001</v>
      </c>
      <c r="EB29" s="51">
        <f t="shared" si="30"/>
        <v>59866.94</v>
      </c>
      <c r="EC29" s="51">
        <f t="shared" ref="EC29:FH29" si="31">+SUM(EC30:EC37)</f>
        <v>24121.17</v>
      </c>
      <c r="ED29" s="51">
        <f t="shared" si="31"/>
        <v>448445.38699999999</v>
      </c>
      <c r="EE29" s="51">
        <f t="shared" si="31"/>
        <v>48923.360000000001</v>
      </c>
      <c r="EF29" s="51">
        <f t="shared" si="31"/>
        <v>2751</v>
      </c>
      <c r="EG29" s="51">
        <f t="shared" si="31"/>
        <v>44324.273000000001</v>
      </c>
      <c r="EH29" s="51">
        <f t="shared" si="31"/>
        <v>40112.400999999998</v>
      </c>
      <c r="EI29" s="51">
        <f t="shared" si="31"/>
        <v>42512.271000000001</v>
      </c>
      <c r="EJ29" s="51">
        <f t="shared" si="31"/>
        <v>28180.138999999999</v>
      </c>
      <c r="EK29" s="51">
        <f t="shared" si="31"/>
        <v>7617.3009999999995</v>
      </c>
      <c r="EL29" s="51">
        <f t="shared" si="31"/>
        <v>12470</v>
      </c>
      <c r="EM29" s="51">
        <f t="shared" si="31"/>
        <v>19042.965</v>
      </c>
      <c r="EN29" s="51">
        <f t="shared" si="31"/>
        <v>0</v>
      </c>
      <c r="EO29" s="51">
        <f t="shared" si="31"/>
        <v>25648.353000000003</v>
      </c>
      <c r="EP29" s="51">
        <f t="shared" si="31"/>
        <v>21800.32</v>
      </c>
      <c r="EQ29" s="51">
        <f t="shared" si="31"/>
        <v>293382.38300000003</v>
      </c>
      <c r="ER29" s="51">
        <f t="shared" si="31"/>
        <v>24916.720000000001</v>
      </c>
      <c r="ES29" s="51">
        <f t="shared" si="31"/>
        <v>6559.5300000000007</v>
      </c>
      <c r="ET29" s="51">
        <f t="shared" si="31"/>
        <v>55401.845000000001</v>
      </c>
      <c r="EU29" s="51">
        <f t="shared" si="31"/>
        <v>28759.29</v>
      </c>
      <c r="EV29" s="51">
        <f t="shared" si="31"/>
        <v>82046.33</v>
      </c>
      <c r="EW29" s="51">
        <f t="shared" si="31"/>
        <v>62784.33</v>
      </c>
      <c r="EX29" s="51">
        <f t="shared" si="31"/>
        <v>84430.85</v>
      </c>
      <c r="EY29" s="51">
        <f t="shared" si="31"/>
        <v>37911.93</v>
      </c>
      <c r="EZ29" s="51">
        <f t="shared" si="31"/>
        <v>39761.39</v>
      </c>
      <c r="FA29" s="51">
        <f t="shared" si="31"/>
        <v>43367.592000000004</v>
      </c>
      <c r="FB29" s="51">
        <f t="shared" si="31"/>
        <v>22565.24</v>
      </c>
      <c r="FC29" s="51">
        <f t="shared" si="31"/>
        <v>14092.695</v>
      </c>
      <c r="FD29" s="51">
        <f t="shared" si="31"/>
        <v>502597.74200000003</v>
      </c>
      <c r="FE29" s="51">
        <f t="shared" si="31"/>
        <v>62384.08</v>
      </c>
      <c r="FF29" s="51">
        <f t="shared" si="31"/>
        <v>57112.001999999993</v>
      </c>
      <c r="FG29" s="51">
        <f t="shared" si="31"/>
        <v>36576.942999999999</v>
      </c>
      <c r="FH29" s="51">
        <f t="shared" si="31"/>
        <v>37501.513999999996</v>
      </c>
      <c r="FI29" s="51">
        <f t="shared" ref="FI29:GD29" si="32">+SUM(FI30:FI37)</f>
        <v>33809.758999999998</v>
      </c>
      <c r="FJ29" s="51">
        <f t="shared" si="32"/>
        <v>34188.938999999998</v>
      </c>
      <c r="FK29" s="51">
        <f t="shared" si="32"/>
        <v>58550.407999999996</v>
      </c>
      <c r="FL29" s="51">
        <f t="shared" si="32"/>
        <v>77647.140000000014</v>
      </c>
      <c r="FM29" s="51">
        <f t="shared" si="32"/>
        <v>45807.585999999996</v>
      </c>
      <c r="FN29" s="51">
        <f t="shared" si="32"/>
        <v>55662.663</v>
      </c>
      <c r="FO29" s="51">
        <f t="shared" si="32"/>
        <v>22075.994999999999</v>
      </c>
      <c r="FP29" s="51">
        <f t="shared" si="32"/>
        <v>14667.815000000002</v>
      </c>
      <c r="FQ29" s="51">
        <f t="shared" si="32"/>
        <v>535984.84400000004</v>
      </c>
      <c r="FR29" s="51">
        <f t="shared" si="32"/>
        <v>38800.157000000007</v>
      </c>
      <c r="FS29" s="51">
        <f t="shared" si="32"/>
        <v>8774.6749999999993</v>
      </c>
      <c r="FT29" s="51">
        <f t="shared" si="32"/>
        <v>28108.906999999999</v>
      </c>
      <c r="FU29" s="51">
        <f t="shared" si="32"/>
        <v>30634.797000000002</v>
      </c>
      <c r="FV29" s="51">
        <f t="shared" si="32"/>
        <v>14037.174000000001</v>
      </c>
      <c r="FW29" s="51">
        <f t="shared" si="32"/>
        <v>9839.6459999999988</v>
      </c>
      <c r="FX29" s="51">
        <f t="shared" si="32"/>
        <v>1334.1</v>
      </c>
      <c r="FY29" s="51">
        <f t="shared" si="32"/>
        <v>36132.845000000001</v>
      </c>
      <c r="FZ29" s="51">
        <f t="shared" si="32"/>
        <v>11178.400000000001</v>
      </c>
      <c r="GA29" s="51">
        <f t="shared" si="32"/>
        <v>41909.755000000005</v>
      </c>
      <c r="GB29" s="51">
        <f t="shared" si="32"/>
        <v>42313.752999999997</v>
      </c>
      <c r="GC29" s="51">
        <f t="shared" si="32"/>
        <v>36257.965000000004</v>
      </c>
      <c r="GD29" s="51">
        <f t="shared" si="32"/>
        <v>299322.174</v>
      </c>
    </row>
    <row r="30" spans="2:186" ht="14.25" customHeight="1" x14ac:dyDescent="0.25">
      <c r="B30" s="107" t="s">
        <v>40</v>
      </c>
      <c r="C30" s="111" t="s">
        <v>33</v>
      </c>
      <c r="D30" s="37" t="s">
        <v>70</v>
      </c>
      <c r="E30" s="24">
        <v>34264.97</v>
      </c>
      <c r="F30" s="24">
        <v>22973.64</v>
      </c>
      <c r="G30" s="24">
        <v>19304.035</v>
      </c>
      <c r="H30" s="24">
        <v>38450.508000000002</v>
      </c>
      <c r="I30" s="24">
        <v>19516.59</v>
      </c>
      <c r="J30" s="24">
        <v>23274.421999999999</v>
      </c>
      <c r="K30" s="24">
        <v>41321.150999999998</v>
      </c>
      <c r="L30" s="24">
        <v>30149.174000000003</v>
      </c>
      <c r="M30" s="24">
        <v>44705.235000000001</v>
      </c>
      <c r="N30" s="24">
        <v>42673.362000000001</v>
      </c>
      <c r="O30" s="24">
        <v>11309.638999999999</v>
      </c>
      <c r="P30" s="24">
        <v>32326.309999999998</v>
      </c>
      <c r="Q30" s="24">
        <v>360269.03600000002</v>
      </c>
      <c r="R30" s="24">
        <v>14866.964</v>
      </c>
      <c r="S30" s="24">
        <v>28478.659</v>
      </c>
      <c r="T30" s="24">
        <v>8791.52</v>
      </c>
      <c r="U30" s="24">
        <v>22406.18</v>
      </c>
      <c r="V30" s="24">
        <v>55542.898000000001</v>
      </c>
      <c r="W30" s="24">
        <v>25541.875</v>
      </c>
      <c r="X30" s="24">
        <v>39723.89</v>
      </c>
      <c r="Y30" s="24">
        <v>35587.56</v>
      </c>
      <c r="Z30" s="24">
        <v>36606.462</v>
      </c>
      <c r="AA30" s="24">
        <v>6498.27</v>
      </c>
      <c r="AB30" s="24">
        <v>24534.038</v>
      </c>
      <c r="AC30" s="24">
        <v>42657.743999999999</v>
      </c>
      <c r="AD30" s="24">
        <v>341236.06000000006</v>
      </c>
      <c r="AE30" s="24">
        <v>27287.019</v>
      </c>
      <c r="AF30" s="24">
        <v>12538.025999999998</v>
      </c>
      <c r="AG30" s="24">
        <v>36163.787000000004</v>
      </c>
      <c r="AH30" s="24">
        <v>50446.453999999998</v>
      </c>
      <c r="AI30" s="24">
        <v>44511.54</v>
      </c>
      <c r="AJ30" s="24">
        <v>46528.794000000002</v>
      </c>
      <c r="AK30" s="24">
        <v>71736.948000000004</v>
      </c>
      <c r="AL30" s="24">
        <v>49149.190999999999</v>
      </c>
      <c r="AM30" s="24">
        <v>5293.3220000000001</v>
      </c>
      <c r="AN30" s="24">
        <v>46775.682000000001</v>
      </c>
      <c r="AO30" s="24">
        <v>3579.26</v>
      </c>
      <c r="AP30" s="24">
        <v>22453.103999999999</v>
      </c>
      <c r="AQ30" s="24">
        <v>416463.12699999992</v>
      </c>
      <c r="AR30" s="24">
        <v>31608.273000000001</v>
      </c>
      <c r="AS30" s="24">
        <v>34056.508000000002</v>
      </c>
      <c r="AT30" s="24">
        <v>16683.308000000001</v>
      </c>
      <c r="AU30" s="24">
        <v>53787.732999999993</v>
      </c>
      <c r="AV30" s="24">
        <v>59043.191000000006</v>
      </c>
      <c r="AW30" s="24">
        <v>36849.142</v>
      </c>
      <c r="AX30" s="24"/>
      <c r="AY30" s="24">
        <v>32705.767</v>
      </c>
      <c r="AZ30" s="24">
        <v>31220.545999999998</v>
      </c>
      <c r="BA30" s="24">
        <v>53552.61</v>
      </c>
      <c r="BB30" s="24">
        <v>11793.27</v>
      </c>
      <c r="BC30" s="24">
        <v>53891.175999999999</v>
      </c>
      <c r="BD30" s="24">
        <v>415191.52399999992</v>
      </c>
      <c r="BE30" s="24">
        <v>54487.599999999991</v>
      </c>
      <c r="BF30" s="24">
        <v>51811.67</v>
      </c>
      <c r="BG30" s="24">
        <v>28815.4</v>
      </c>
      <c r="BH30" s="24">
        <v>35917.672999999995</v>
      </c>
      <c r="BI30" s="24">
        <v>40718.559999999998</v>
      </c>
      <c r="BJ30" s="24">
        <v>44793.578999999998</v>
      </c>
      <c r="BK30" s="24">
        <v>18259.543999999998</v>
      </c>
      <c r="BL30" s="24">
        <v>17485.941999999999</v>
      </c>
      <c r="BM30" s="24">
        <v>21373.614000000001</v>
      </c>
      <c r="BN30" s="24">
        <v>14725.666000000001</v>
      </c>
      <c r="BO30" s="24">
        <v>39847.729999999996</v>
      </c>
      <c r="BP30" s="24">
        <v>19774.968000000001</v>
      </c>
      <c r="BQ30" s="59">
        <v>388011.946</v>
      </c>
      <c r="BR30" s="24">
        <v>37136.050000000003</v>
      </c>
      <c r="BS30" s="24">
        <v>66702.2</v>
      </c>
      <c r="BT30" s="24">
        <v>48765.237999999998</v>
      </c>
      <c r="BU30" s="24">
        <v>41719.345999999998</v>
      </c>
      <c r="BV30" s="24">
        <v>26325.045000000002</v>
      </c>
      <c r="BW30" s="24">
        <v>50090.670000000006</v>
      </c>
      <c r="BX30" s="24">
        <v>10284.120000000001</v>
      </c>
      <c r="BY30" s="24">
        <v>4575.6450000000004</v>
      </c>
      <c r="BZ30" s="24">
        <v>66987.73</v>
      </c>
      <c r="CA30" s="24">
        <v>29711.75</v>
      </c>
      <c r="CB30" s="24">
        <v>33359.334000000003</v>
      </c>
      <c r="CC30" s="24"/>
      <c r="CD30" s="24">
        <v>415657.12800000003</v>
      </c>
      <c r="CE30" s="24">
        <v>29554.649999999998</v>
      </c>
      <c r="CF30" s="24">
        <v>45389.918999999994</v>
      </c>
      <c r="CG30" s="24">
        <v>23474.563300000002</v>
      </c>
      <c r="CH30" s="24">
        <v>22847.82</v>
      </c>
      <c r="CI30" s="24">
        <v>32605.398000000001</v>
      </c>
      <c r="CJ30" s="24">
        <v>29716.318999999996</v>
      </c>
      <c r="CK30" s="24">
        <v>30633.628000000001</v>
      </c>
      <c r="CL30" s="24">
        <v>26030.989999999998</v>
      </c>
      <c r="CM30" s="24">
        <v>19990.208000000002</v>
      </c>
      <c r="CN30" s="24">
        <v>43237.81</v>
      </c>
      <c r="CO30" s="24">
        <v>13062.025000000001</v>
      </c>
      <c r="CP30" s="24">
        <v>20098.48</v>
      </c>
      <c r="CQ30" s="24">
        <v>336641.81030000001</v>
      </c>
      <c r="CR30" s="24">
        <v>22402.89</v>
      </c>
      <c r="CS30" s="24">
        <v>17644.913</v>
      </c>
      <c r="CT30" s="24">
        <v>33973.499000000003</v>
      </c>
      <c r="CU30" s="24">
        <v>18142.114000000001</v>
      </c>
      <c r="CV30" s="24">
        <v>32883.835000000006</v>
      </c>
      <c r="CW30" s="24">
        <v>12559.807000000001</v>
      </c>
      <c r="CX30" s="24">
        <v>42028.594000000005</v>
      </c>
      <c r="CY30" s="24">
        <v>3023.25</v>
      </c>
      <c r="CZ30" s="24">
        <v>32832.584999999999</v>
      </c>
      <c r="DA30" s="24">
        <v>42085.341999999997</v>
      </c>
      <c r="DB30" s="24">
        <v>5118.3599999999997</v>
      </c>
      <c r="DC30" s="24">
        <v>10966.99</v>
      </c>
      <c r="DD30" s="24">
        <v>273662.179</v>
      </c>
      <c r="DE30" s="24">
        <v>9531.4510000000009</v>
      </c>
      <c r="DF30" s="24">
        <v>22540.044000000002</v>
      </c>
      <c r="DG30" s="24">
        <v>6735.2250000000004</v>
      </c>
      <c r="DH30" s="24">
        <v>46160.137000000002</v>
      </c>
      <c r="DI30" s="24">
        <v>9277.9369999999999</v>
      </c>
      <c r="DJ30" s="24">
        <v>24766.414000000001</v>
      </c>
      <c r="DK30" s="24">
        <v>16467.537</v>
      </c>
      <c r="DL30" s="24">
        <v>28502.983</v>
      </c>
      <c r="DM30" s="24">
        <v>8863.8700000000008</v>
      </c>
      <c r="DN30" s="24">
        <v>29673.897999999997</v>
      </c>
      <c r="DO30" s="24"/>
      <c r="DP30" s="24">
        <v>14566.323</v>
      </c>
      <c r="DQ30" s="24">
        <v>217085.81900000002</v>
      </c>
      <c r="DR30" s="24">
        <v>31765.953000000001</v>
      </c>
      <c r="DS30" s="24">
        <v>22114.008000000002</v>
      </c>
      <c r="DT30" s="24">
        <v>34797.135999999999</v>
      </c>
      <c r="DU30" s="24">
        <v>21797.489999999998</v>
      </c>
      <c r="DV30" s="24"/>
      <c r="DW30" s="24">
        <v>52642.084000000003</v>
      </c>
      <c r="DX30" s="24">
        <v>5387.23</v>
      </c>
      <c r="DY30" s="24">
        <v>25402.295999999998</v>
      </c>
      <c r="DZ30" s="24">
        <v>49911.176999999996</v>
      </c>
      <c r="EA30" s="24">
        <v>9041.1850000000013</v>
      </c>
      <c r="EB30" s="24">
        <v>31953.71</v>
      </c>
      <c r="EC30" s="24">
        <v>9558.17</v>
      </c>
      <c r="ED30" s="24">
        <v>294370.43900000001</v>
      </c>
      <c r="EE30" s="24">
        <v>31834.36</v>
      </c>
      <c r="EF30" s="24"/>
      <c r="EG30" s="24">
        <v>43512.273000000001</v>
      </c>
      <c r="EH30" s="24">
        <v>38803.400999999998</v>
      </c>
      <c r="EI30" s="24">
        <v>33107.5</v>
      </c>
      <c r="EJ30" s="24">
        <v>19754.138999999999</v>
      </c>
      <c r="EK30" s="24">
        <v>7617.3009999999995</v>
      </c>
      <c r="EL30" s="24">
        <v>0</v>
      </c>
      <c r="EM30" s="24"/>
      <c r="EN30" s="24"/>
      <c r="EO30" s="24">
        <v>16909.400000000001</v>
      </c>
      <c r="EP30" s="24">
        <v>21800.32</v>
      </c>
      <c r="EQ30" s="24">
        <v>213338.69399999999</v>
      </c>
      <c r="ER30" s="24">
        <v>14013.72</v>
      </c>
      <c r="ES30" s="24">
        <v>6559.5300000000007</v>
      </c>
      <c r="ET30" s="24">
        <v>38063.845000000001</v>
      </c>
      <c r="EU30" s="24">
        <v>28759.29</v>
      </c>
      <c r="EV30" s="24">
        <v>82046.33</v>
      </c>
      <c r="EW30" s="24">
        <v>34442.33</v>
      </c>
      <c r="EX30" s="24">
        <v>58629.850000000006</v>
      </c>
      <c r="EY30" s="24">
        <v>21352.93</v>
      </c>
      <c r="EZ30" s="24">
        <v>24317.39</v>
      </c>
      <c r="FA30" s="24">
        <v>35233.642000000007</v>
      </c>
      <c r="FB30" s="24">
        <v>22565.24</v>
      </c>
      <c r="FC30" s="24">
        <v>14092.695</v>
      </c>
      <c r="FD30" s="24">
        <v>380076.79200000002</v>
      </c>
      <c r="FE30" s="24">
        <v>37486.856</v>
      </c>
      <c r="FF30" s="24">
        <v>40536.979999999996</v>
      </c>
      <c r="FG30" s="24">
        <v>36576.942999999999</v>
      </c>
      <c r="FH30" s="24">
        <v>37449.513999999996</v>
      </c>
      <c r="FI30" s="24">
        <v>15939.759</v>
      </c>
      <c r="FJ30" s="24">
        <v>19172.938999999998</v>
      </c>
      <c r="FK30" s="24">
        <v>55014.407999999996</v>
      </c>
      <c r="FL30" s="24">
        <v>51540.140000000007</v>
      </c>
      <c r="FM30" s="24">
        <v>37307.847999999998</v>
      </c>
      <c r="FN30" s="24">
        <v>55662.663</v>
      </c>
      <c r="FO30" s="24">
        <v>10364.157999999999</v>
      </c>
      <c r="FP30" s="24">
        <v>8540.6720000000005</v>
      </c>
      <c r="FQ30" s="24">
        <v>405592.88</v>
      </c>
      <c r="FR30" s="24">
        <v>30299.975000000002</v>
      </c>
      <c r="FS30" s="24">
        <v>8774.6749999999993</v>
      </c>
      <c r="FT30" s="24"/>
      <c r="FU30" s="24">
        <v>27021.057000000001</v>
      </c>
      <c r="FV30" s="24">
        <v>13028.054</v>
      </c>
      <c r="FW30" s="24"/>
      <c r="FX30" s="24"/>
      <c r="FY30" s="24">
        <v>32149.904999999999</v>
      </c>
      <c r="FZ30" s="24"/>
      <c r="GA30" s="24">
        <v>40609.175000000003</v>
      </c>
      <c r="GB30" s="24">
        <v>33814.437999999995</v>
      </c>
      <c r="GC30" s="24">
        <v>36257.965000000004</v>
      </c>
      <c r="GD30" s="24">
        <v>221955.24400000001</v>
      </c>
    </row>
    <row r="31" spans="2:186" ht="14.25" customHeight="1" x14ac:dyDescent="0.25">
      <c r="B31" s="108"/>
      <c r="C31" s="112"/>
      <c r="D31" s="63" t="s">
        <v>71</v>
      </c>
      <c r="E31" s="24">
        <v>5005.51</v>
      </c>
      <c r="F31" s="24">
        <v>5123.1220000000003</v>
      </c>
      <c r="G31" s="24">
        <v>5369.0150000000003</v>
      </c>
      <c r="H31" s="24">
        <v>6508.8459999999995</v>
      </c>
      <c r="I31" s="24">
        <v>8203.25</v>
      </c>
      <c r="J31" s="24">
        <v>2086.3269999999998</v>
      </c>
      <c r="K31" s="24">
        <v>4000</v>
      </c>
      <c r="L31" s="24">
        <v>6896.06</v>
      </c>
      <c r="M31" s="24">
        <v>3518.6239999999998</v>
      </c>
      <c r="N31" s="24">
        <v>4171.9790000000003</v>
      </c>
      <c r="O31" s="24"/>
      <c r="P31" s="24"/>
      <c r="Q31" s="24">
        <v>50882.733</v>
      </c>
      <c r="R31" s="24">
        <v>2943.95</v>
      </c>
      <c r="S31" s="24">
        <v>2202.41</v>
      </c>
      <c r="T31" s="24"/>
      <c r="U31" s="24"/>
      <c r="V31" s="24"/>
      <c r="W31" s="24"/>
      <c r="X31" s="24"/>
      <c r="Y31" s="24">
        <v>4814.25</v>
      </c>
      <c r="Z31" s="24"/>
      <c r="AA31" s="24"/>
      <c r="AB31" s="24">
        <v>3541.11</v>
      </c>
      <c r="AC31" s="24"/>
      <c r="AD31" s="24">
        <v>13501.720000000001</v>
      </c>
      <c r="AE31" s="24">
        <v>5014.6419999999998</v>
      </c>
      <c r="AF31" s="24">
        <v>5115.0320000000002</v>
      </c>
      <c r="AG31" s="24">
        <v>6070</v>
      </c>
      <c r="AH31" s="24">
        <v>4026</v>
      </c>
      <c r="AI31" s="24">
        <v>5450.107</v>
      </c>
      <c r="AJ31" s="24">
        <v>6936.0730000000003</v>
      </c>
      <c r="AK31" s="24">
        <v>7004.1840000000002</v>
      </c>
      <c r="AL31" s="24">
        <v>7010.3829999999998</v>
      </c>
      <c r="AM31" s="24">
        <v>7094.6680000000006</v>
      </c>
      <c r="AN31" s="24">
        <v>4135.8230000000003</v>
      </c>
      <c r="AO31" s="24"/>
      <c r="AP31" s="24"/>
      <c r="AQ31" s="24">
        <v>57856.911999999997</v>
      </c>
      <c r="AR31" s="24"/>
      <c r="AS31" s="24">
        <v>6084.0460000000003</v>
      </c>
      <c r="AT31" s="24"/>
      <c r="AU31" s="24">
        <v>7994.6530000000002</v>
      </c>
      <c r="AV31" s="24"/>
      <c r="AW31" s="24">
        <v>8185.1970000000001</v>
      </c>
      <c r="AX31" s="24"/>
      <c r="AY31" s="24">
        <v>6387.3490000000002</v>
      </c>
      <c r="AZ31" s="24"/>
      <c r="BA31" s="24">
        <v>4795.3500000000004</v>
      </c>
      <c r="BB31" s="24"/>
      <c r="BC31" s="24"/>
      <c r="BD31" s="24">
        <v>33446.595000000001</v>
      </c>
      <c r="BE31" s="24"/>
      <c r="BF31" s="24"/>
      <c r="BG31" s="24"/>
      <c r="BH31" s="24"/>
      <c r="BI31" s="24">
        <v>10991.07</v>
      </c>
      <c r="BJ31" s="24"/>
      <c r="BK31" s="24"/>
      <c r="BL31" s="24"/>
      <c r="BM31" s="24"/>
      <c r="BN31" s="24"/>
      <c r="BO31" s="24"/>
      <c r="BP31" s="24"/>
      <c r="BQ31" s="24">
        <v>10991.07</v>
      </c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>
        <v>0</v>
      </c>
      <c r="CE31" s="24">
        <v>33014.769999999997</v>
      </c>
      <c r="CF31" s="24"/>
      <c r="CG31" s="24">
        <v>27407.33</v>
      </c>
      <c r="CH31" s="24">
        <v>27984</v>
      </c>
      <c r="CI31" s="24"/>
      <c r="CJ31" s="24">
        <v>8020.8450000000003</v>
      </c>
      <c r="CK31" s="24"/>
      <c r="CL31" s="24">
        <v>8003.107</v>
      </c>
      <c r="CM31" s="24">
        <v>8501.0220000000008</v>
      </c>
      <c r="CN31" s="24"/>
      <c r="CO31" s="24">
        <v>8501.7739999999994</v>
      </c>
      <c r="CP31" s="24">
        <v>8503.09</v>
      </c>
      <c r="CQ31" s="24">
        <v>129935.93800000001</v>
      </c>
      <c r="CR31" s="24"/>
      <c r="CS31" s="24">
        <v>8701.2530000000006</v>
      </c>
      <c r="CT31" s="24">
        <v>8503.26</v>
      </c>
      <c r="CU31" s="24"/>
      <c r="CV31" s="24">
        <v>8499.41</v>
      </c>
      <c r="CW31" s="24"/>
      <c r="CX31" s="24">
        <v>8530.2860000000001</v>
      </c>
      <c r="CY31" s="24">
        <v>8395.7389999999996</v>
      </c>
      <c r="CZ31" s="24"/>
      <c r="DA31" s="24"/>
      <c r="DB31" s="24">
        <v>8495.3220000000001</v>
      </c>
      <c r="DC31" s="24"/>
      <c r="DD31" s="24">
        <v>51125.270000000004</v>
      </c>
      <c r="DE31" s="24">
        <v>8507.268</v>
      </c>
      <c r="DF31" s="24">
        <v>8534.2709999999988</v>
      </c>
      <c r="DG31" s="24"/>
      <c r="DH31" s="24">
        <v>8464.7459999999992</v>
      </c>
      <c r="DI31" s="24"/>
      <c r="DJ31" s="24">
        <v>8507.1549999999988</v>
      </c>
      <c r="DK31" s="24"/>
      <c r="DL31" s="24">
        <v>6931.8090000000002</v>
      </c>
      <c r="DM31" s="24">
        <v>8496.094000000001</v>
      </c>
      <c r="DN31" s="24">
        <v>8492.0679999999993</v>
      </c>
      <c r="DO31" s="24"/>
      <c r="DP31" s="24">
        <v>8554.6819999999989</v>
      </c>
      <c r="DQ31" s="24">
        <v>66488.092999999993</v>
      </c>
      <c r="DR31" s="24"/>
      <c r="DS31" s="24"/>
      <c r="DT31" s="24"/>
      <c r="DU31" s="24"/>
      <c r="DV31" s="24"/>
      <c r="DW31" s="24"/>
      <c r="DX31" s="24"/>
      <c r="DY31" s="24"/>
      <c r="DZ31" s="24"/>
      <c r="EA31" s="24"/>
      <c r="EB31" s="24"/>
      <c r="EC31" s="24"/>
      <c r="ED31" s="24">
        <v>0</v>
      </c>
      <c r="EE31" s="24"/>
      <c r="EF31" s="24"/>
      <c r="EG31" s="24"/>
      <c r="EH31" s="24"/>
      <c r="EI31" s="24">
        <v>8499.7710000000006</v>
      </c>
      <c r="EJ31" s="24"/>
      <c r="EK31" s="24"/>
      <c r="EL31" s="24"/>
      <c r="EM31" s="24"/>
      <c r="EN31" s="24"/>
      <c r="EO31" s="24"/>
      <c r="EP31" s="24"/>
      <c r="EQ31" s="24">
        <v>8499.7710000000006</v>
      </c>
      <c r="ER31" s="24"/>
      <c r="ES31" s="24"/>
      <c r="ET31" s="24"/>
      <c r="EU31" s="24"/>
      <c r="EV31" s="24"/>
      <c r="EW31" s="24"/>
      <c r="EX31" s="24"/>
      <c r="EY31" s="24"/>
      <c r="EZ31" s="24"/>
      <c r="FA31" s="24"/>
      <c r="FB31" s="24"/>
      <c r="FC31" s="24"/>
      <c r="FD31" s="24">
        <v>0</v>
      </c>
      <c r="FE31" s="24"/>
      <c r="FF31" s="24"/>
      <c r="FG31" s="24"/>
      <c r="FH31" s="24"/>
      <c r="FI31" s="24"/>
      <c r="FJ31" s="24"/>
      <c r="FK31" s="24"/>
      <c r="FL31" s="24"/>
      <c r="FM31" s="24"/>
      <c r="FN31" s="24"/>
      <c r="FO31" s="24"/>
      <c r="FP31" s="24">
        <v>3196.7530000000002</v>
      </c>
      <c r="FQ31" s="24">
        <v>3196.7530000000002</v>
      </c>
      <c r="FR31" s="24"/>
      <c r="FS31" s="24"/>
      <c r="FT31" s="24"/>
      <c r="FU31" s="24"/>
      <c r="FV31" s="24"/>
      <c r="FW31" s="24"/>
      <c r="FX31" s="24"/>
      <c r="FY31" s="24"/>
      <c r="FZ31" s="24"/>
      <c r="GA31" s="24"/>
      <c r="GB31" s="24"/>
      <c r="GC31" s="24"/>
      <c r="GD31" s="24">
        <v>0</v>
      </c>
    </row>
    <row r="32" spans="2:186" ht="14.25" customHeight="1" x14ac:dyDescent="0.25">
      <c r="B32" s="109"/>
      <c r="C32" s="113"/>
      <c r="D32" s="37" t="s">
        <v>74</v>
      </c>
      <c r="E32" s="24">
        <v>2806.8029999999999</v>
      </c>
      <c r="F32" s="24">
        <v>4299.2920000000004</v>
      </c>
      <c r="G32" s="24"/>
      <c r="H32" s="24">
        <v>2117.6289999999999</v>
      </c>
      <c r="I32" s="24">
        <v>29700</v>
      </c>
      <c r="J32" s="24">
        <v>2503.6730000000002</v>
      </c>
      <c r="K32" s="24"/>
      <c r="L32" s="24"/>
      <c r="M32" s="24">
        <v>2341.2399999999998</v>
      </c>
      <c r="N32" s="24">
        <v>6237.027</v>
      </c>
      <c r="O32" s="24">
        <v>3042</v>
      </c>
      <c r="P32" s="24"/>
      <c r="Q32" s="24">
        <v>53047.664000000004</v>
      </c>
      <c r="R32" s="24">
        <v>3900.9859999999999</v>
      </c>
      <c r="S32" s="24"/>
      <c r="T32" s="24">
        <v>4817.6000000000004</v>
      </c>
      <c r="U32" s="24">
        <v>3658.52</v>
      </c>
      <c r="V32" s="24">
        <v>6363</v>
      </c>
      <c r="W32" s="24">
        <v>5684</v>
      </c>
      <c r="X32" s="24">
        <v>5268.03</v>
      </c>
      <c r="Y32" s="24">
        <v>1520</v>
      </c>
      <c r="Z32" s="24">
        <v>8279.02</v>
      </c>
      <c r="AA32" s="24">
        <v>10430.6</v>
      </c>
      <c r="AB32" s="24"/>
      <c r="AC32" s="24"/>
      <c r="AD32" s="24">
        <v>49921.756000000001</v>
      </c>
      <c r="AE32" s="24">
        <v>5704.43</v>
      </c>
      <c r="AF32" s="24">
        <v>4489.9719999999998</v>
      </c>
      <c r="AG32" s="24">
        <v>5300</v>
      </c>
      <c r="AH32" s="24"/>
      <c r="AI32" s="24">
        <v>7660.2560000000003</v>
      </c>
      <c r="AJ32" s="24">
        <v>2931.25</v>
      </c>
      <c r="AK32" s="24"/>
      <c r="AL32" s="24">
        <v>3246.6490000000003</v>
      </c>
      <c r="AM32" s="24">
        <v>3641.998</v>
      </c>
      <c r="AN32" s="24">
        <v>5813.2182940000002</v>
      </c>
      <c r="AO32" s="24"/>
      <c r="AP32" s="24">
        <v>3100</v>
      </c>
      <c r="AQ32" s="24">
        <v>41887.773293999999</v>
      </c>
      <c r="AR32" s="24"/>
      <c r="AS32" s="24">
        <v>7262.8509999999997</v>
      </c>
      <c r="AT32" s="24">
        <v>11239.307000000001</v>
      </c>
      <c r="AU32" s="24"/>
      <c r="AV32" s="24">
        <v>10223.284</v>
      </c>
      <c r="AW32" s="24"/>
      <c r="AX32" s="24">
        <v>10562.799000000001</v>
      </c>
      <c r="AY32" s="24">
        <v>5000.6580000000004</v>
      </c>
      <c r="AZ32" s="24">
        <v>13536.847</v>
      </c>
      <c r="BA32" s="24">
        <v>7841.47</v>
      </c>
      <c r="BB32" s="24">
        <v>7374</v>
      </c>
      <c r="BC32" s="24">
        <v>7963.8940000000002</v>
      </c>
      <c r="BD32" s="24">
        <v>81005.11</v>
      </c>
      <c r="BE32" s="24">
        <v>5092.5200000000004</v>
      </c>
      <c r="BF32" s="24"/>
      <c r="BG32" s="24">
        <v>5209.1019999999999</v>
      </c>
      <c r="BH32" s="24"/>
      <c r="BI32" s="24">
        <v>6501.2619999999997</v>
      </c>
      <c r="BJ32" s="24">
        <v>7299.32</v>
      </c>
      <c r="BK32" s="24"/>
      <c r="BL32" s="24">
        <v>5289.7420000000002</v>
      </c>
      <c r="BM32" s="24"/>
      <c r="BN32" s="24"/>
      <c r="BO32" s="24"/>
      <c r="BP32" s="24"/>
      <c r="BQ32" s="59">
        <v>29391.945999999996</v>
      </c>
      <c r="BR32" s="24">
        <v>6001.0320000000002</v>
      </c>
      <c r="BS32" s="24"/>
      <c r="BT32" s="24"/>
      <c r="BU32" s="24"/>
      <c r="BV32" s="24"/>
      <c r="BW32" s="24"/>
      <c r="BX32" s="24">
        <v>4999.95</v>
      </c>
      <c r="BY32" s="24"/>
      <c r="BZ32" s="24"/>
      <c r="CA32" s="24"/>
      <c r="CB32" s="24"/>
      <c r="CC32" s="24"/>
      <c r="CD32" s="24">
        <v>11000.982</v>
      </c>
      <c r="CE32" s="24"/>
      <c r="CF32" s="24"/>
      <c r="CG32" s="24"/>
      <c r="CH32" s="24"/>
      <c r="CI32" s="24"/>
      <c r="CJ32" s="24"/>
      <c r="CK32" s="24"/>
      <c r="CL32" s="24"/>
      <c r="CM32" s="24"/>
      <c r="CN32" s="24"/>
      <c r="CO32" s="24"/>
      <c r="CP32" s="24"/>
      <c r="CQ32" s="24">
        <v>0</v>
      </c>
      <c r="CR32" s="24"/>
      <c r="CS32" s="24"/>
      <c r="CT32" s="24"/>
      <c r="CU32" s="24"/>
      <c r="CV32" s="24"/>
      <c r="CW32" s="24"/>
      <c r="CX32" s="24"/>
      <c r="CY32" s="24"/>
      <c r="CZ32" s="24"/>
      <c r="DA32" s="24"/>
      <c r="DB32" s="24"/>
      <c r="DC32" s="24"/>
      <c r="DD32" s="24">
        <v>0</v>
      </c>
      <c r="DE32" s="24"/>
      <c r="DF32" s="24"/>
      <c r="DG32" s="24"/>
      <c r="DH32" s="24"/>
      <c r="DI32" s="24"/>
      <c r="DJ32" s="24"/>
      <c r="DK32" s="24"/>
      <c r="DL32" s="24"/>
      <c r="DM32" s="24"/>
      <c r="DN32" s="24"/>
      <c r="DO32" s="24"/>
      <c r="DP32" s="24"/>
      <c r="DQ32" s="24">
        <v>0</v>
      </c>
      <c r="DR32" s="24">
        <v>8500.7890000000007</v>
      </c>
      <c r="DS32" s="24">
        <v>8501.5</v>
      </c>
      <c r="DT32" s="24"/>
      <c r="DU32" s="24">
        <v>8499.44</v>
      </c>
      <c r="DV32" s="24"/>
      <c r="DW32" s="24">
        <v>8400.1360000000004</v>
      </c>
      <c r="DX32" s="24">
        <v>4578.723</v>
      </c>
      <c r="DY32" s="24"/>
      <c r="DZ32" s="24">
        <v>8499.57</v>
      </c>
      <c r="EA32" s="24"/>
      <c r="EB32" s="24">
        <v>8499.23</v>
      </c>
      <c r="EC32" s="24"/>
      <c r="ED32" s="24">
        <v>55479.387999999992</v>
      </c>
      <c r="EE32" s="24">
        <v>8501</v>
      </c>
      <c r="EF32" s="24"/>
      <c r="EG32" s="24"/>
      <c r="EH32" s="24"/>
      <c r="EI32" s="24"/>
      <c r="EJ32" s="24"/>
      <c r="EK32" s="24"/>
      <c r="EL32" s="24"/>
      <c r="EM32" s="24">
        <v>9549.9650000000001</v>
      </c>
      <c r="EN32" s="24">
        <v>0</v>
      </c>
      <c r="EO32" s="24">
        <v>8499.9530000000013</v>
      </c>
      <c r="EP32" s="24"/>
      <c r="EQ32" s="24">
        <v>26550.918000000001</v>
      </c>
      <c r="ER32" s="24"/>
      <c r="ES32" s="24"/>
      <c r="ET32" s="24"/>
      <c r="EU32" s="24"/>
      <c r="EV32" s="24"/>
      <c r="EW32" s="24"/>
      <c r="EX32" s="24"/>
      <c r="EY32" s="24"/>
      <c r="EZ32" s="24"/>
      <c r="FA32" s="24"/>
      <c r="FB32" s="24"/>
      <c r="FC32" s="24"/>
      <c r="FD32" s="24">
        <v>0</v>
      </c>
      <c r="FE32" s="24">
        <v>8495.2240000000002</v>
      </c>
      <c r="FF32" s="24">
        <v>8494.0220000000008</v>
      </c>
      <c r="FG32" s="24"/>
      <c r="FH32" s="24"/>
      <c r="FI32" s="24"/>
      <c r="FJ32" s="24"/>
      <c r="FK32" s="24"/>
      <c r="FL32" s="24"/>
      <c r="FM32" s="24">
        <v>8499.7379999999994</v>
      </c>
      <c r="FN32" s="24"/>
      <c r="FO32" s="24">
        <v>8499.5570000000007</v>
      </c>
      <c r="FP32" s="24"/>
      <c r="FQ32" s="24">
        <v>33988.540999999997</v>
      </c>
      <c r="FR32" s="24">
        <v>8500.1820000000007</v>
      </c>
      <c r="FS32" s="24"/>
      <c r="FT32" s="24">
        <v>8500.4869999999992</v>
      </c>
      <c r="FU32" s="24"/>
      <c r="FV32" s="24"/>
      <c r="FW32" s="24">
        <v>8494.9159999999993</v>
      </c>
      <c r="FX32" s="24">
        <v>0</v>
      </c>
      <c r="FY32" s="24"/>
      <c r="FZ32" s="24">
        <v>8501.01</v>
      </c>
      <c r="GA32" s="24"/>
      <c r="GB32" s="24">
        <v>8499.3150000000005</v>
      </c>
      <c r="GC32" s="24"/>
      <c r="GD32" s="24">
        <v>42495.91</v>
      </c>
    </row>
    <row r="33" spans="2:186" ht="5.5" customHeight="1" x14ac:dyDescent="0.25">
      <c r="B33" s="87"/>
      <c r="C33" s="35"/>
      <c r="D33" s="35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0"/>
      <c r="BM33" s="30"/>
      <c r="BN33" s="30"/>
      <c r="BO33" s="30"/>
      <c r="BP33" s="30"/>
      <c r="BQ33" s="60"/>
      <c r="BR33" s="30"/>
      <c r="BS33" s="30"/>
      <c r="BT33" s="30"/>
      <c r="BU33" s="30"/>
      <c r="BV33" s="30"/>
      <c r="BW33" s="30"/>
      <c r="BX33" s="30"/>
      <c r="BY33" s="30"/>
      <c r="BZ33" s="30"/>
      <c r="CA33" s="30"/>
      <c r="CB33" s="30"/>
      <c r="CC33" s="30"/>
      <c r="CD33" s="30"/>
      <c r="CE33" s="30"/>
      <c r="CF33" s="30"/>
      <c r="CG33" s="30"/>
      <c r="CH33" s="30"/>
      <c r="CI33" s="30"/>
      <c r="CJ33" s="30"/>
      <c r="CK33" s="30"/>
      <c r="CL33" s="30"/>
      <c r="CM33" s="30"/>
      <c r="CN33" s="30"/>
      <c r="CO33" s="30"/>
      <c r="CP33" s="30"/>
      <c r="CQ33" s="30"/>
      <c r="CR33" s="30"/>
      <c r="CS33" s="30"/>
      <c r="CT33" s="30"/>
      <c r="CU33" s="30"/>
      <c r="CV33" s="30"/>
      <c r="CW33" s="30"/>
      <c r="CX33" s="30"/>
      <c r="CY33" s="30"/>
      <c r="CZ33" s="30"/>
      <c r="DA33" s="30"/>
      <c r="DB33" s="30"/>
      <c r="DC33" s="30"/>
      <c r="DD33" s="30"/>
      <c r="DE33" s="30"/>
      <c r="DF33" s="30"/>
      <c r="DG33" s="30"/>
      <c r="DH33" s="30"/>
      <c r="DI33" s="30"/>
      <c r="DJ33" s="30"/>
      <c r="DK33" s="30"/>
      <c r="DL33" s="30"/>
      <c r="DM33" s="30"/>
      <c r="DN33" s="30"/>
      <c r="DO33" s="30"/>
      <c r="DP33" s="30"/>
      <c r="DQ33" s="30"/>
      <c r="DR33" s="30"/>
      <c r="DS33" s="30"/>
      <c r="DT33" s="30"/>
      <c r="DU33" s="30"/>
      <c r="DV33" s="30"/>
      <c r="DW33" s="30"/>
      <c r="DX33" s="30"/>
      <c r="DY33" s="30"/>
      <c r="DZ33" s="30"/>
      <c r="EA33" s="30"/>
      <c r="EB33" s="30"/>
      <c r="EC33" s="30"/>
      <c r="ED33" s="30"/>
      <c r="EE33" s="30"/>
      <c r="EF33" s="30"/>
      <c r="EG33" s="30"/>
      <c r="EH33" s="30"/>
      <c r="EI33" s="30"/>
      <c r="EJ33" s="30"/>
      <c r="EK33" s="30"/>
      <c r="EL33" s="30"/>
      <c r="EM33" s="30"/>
      <c r="EN33" s="30"/>
      <c r="EO33" s="30"/>
      <c r="EP33" s="30"/>
      <c r="EQ33" s="30"/>
      <c r="ER33" s="30"/>
      <c r="ES33" s="30"/>
      <c r="ET33" s="30"/>
      <c r="EU33" s="30"/>
      <c r="EV33" s="30"/>
      <c r="EW33" s="30"/>
      <c r="EX33" s="30"/>
      <c r="EY33" s="30"/>
      <c r="EZ33" s="30"/>
      <c r="FA33" s="30"/>
      <c r="FB33" s="30"/>
      <c r="FC33" s="30"/>
      <c r="FD33" s="30"/>
      <c r="FE33" s="30"/>
      <c r="FF33" s="30"/>
      <c r="FG33" s="30"/>
      <c r="FH33" s="30"/>
      <c r="FI33" s="30"/>
      <c r="FJ33" s="30"/>
      <c r="FK33" s="30"/>
      <c r="FL33" s="30"/>
      <c r="FM33" s="30"/>
      <c r="FN33" s="30"/>
      <c r="FO33" s="30"/>
      <c r="FP33" s="30"/>
      <c r="FQ33" s="30"/>
      <c r="FR33" s="30"/>
      <c r="FS33" s="30"/>
      <c r="FT33" s="30"/>
      <c r="FU33" s="30"/>
      <c r="FV33" s="30"/>
      <c r="FW33" s="30"/>
      <c r="FX33" s="30"/>
      <c r="FY33" s="30"/>
      <c r="FZ33" s="30"/>
      <c r="GA33" s="30"/>
      <c r="GB33" s="30"/>
      <c r="GC33" s="30"/>
      <c r="GD33" s="30"/>
    </row>
    <row r="34" spans="2:186" ht="14.25" customHeight="1" x14ac:dyDescent="0.25">
      <c r="B34" s="107" t="s">
        <v>76</v>
      </c>
      <c r="C34" s="110" t="s">
        <v>19</v>
      </c>
      <c r="D34" s="37" t="s">
        <v>70</v>
      </c>
      <c r="E34" s="24"/>
      <c r="F34" s="24"/>
      <c r="G34" s="24"/>
      <c r="H34" s="24">
        <v>4160</v>
      </c>
      <c r="I34" s="24">
        <v>28229</v>
      </c>
      <c r="J34" s="24">
        <v>5996</v>
      </c>
      <c r="K34" s="24"/>
      <c r="L34" s="24">
        <v>2087</v>
      </c>
      <c r="M34" s="24">
        <v>7071</v>
      </c>
      <c r="N34" s="24">
        <v>4376</v>
      </c>
      <c r="O34" s="24"/>
      <c r="P34" s="24"/>
      <c r="Q34" s="24">
        <v>51919</v>
      </c>
      <c r="R34" s="24"/>
      <c r="S34" s="24"/>
      <c r="T34" s="24"/>
      <c r="U34" s="24"/>
      <c r="V34" s="24">
        <v>502.52</v>
      </c>
      <c r="W34" s="24">
        <v>2782.28</v>
      </c>
      <c r="X34" s="24">
        <v>1889.14</v>
      </c>
      <c r="Y34" s="24">
        <v>5617.29</v>
      </c>
      <c r="Z34" s="24"/>
      <c r="AA34" s="24"/>
      <c r="AB34" s="24"/>
      <c r="AC34" s="24">
        <v>8816.36</v>
      </c>
      <c r="AD34" s="24">
        <v>19607.59</v>
      </c>
      <c r="AE34" s="24"/>
      <c r="AF34" s="24"/>
      <c r="AG34" s="24"/>
      <c r="AH34" s="24"/>
      <c r="AI34" s="24">
        <v>2138</v>
      </c>
      <c r="AJ34" s="24">
        <v>9578</v>
      </c>
      <c r="AK34" s="24"/>
      <c r="AL34" s="24"/>
      <c r="AM34" s="24"/>
      <c r="AN34" s="24">
        <v>2248</v>
      </c>
      <c r="AO34" s="24"/>
      <c r="AP34" s="24">
        <v>1952</v>
      </c>
      <c r="AQ34" s="59">
        <v>15916</v>
      </c>
      <c r="AR34" s="24"/>
      <c r="AS34" s="24"/>
      <c r="AT34" s="24"/>
      <c r="AU34" s="24"/>
      <c r="AV34" s="24">
        <v>5992</v>
      </c>
      <c r="AW34" s="24"/>
      <c r="AX34" s="24"/>
      <c r="AY34" s="24"/>
      <c r="AZ34" s="24"/>
      <c r="BA34" s="24"/>
      <c r="BB34" s="24"/>
      <c r="BC34" s="24">
        <v>7139</v>
      </c>
      <c r="BD34" s="59">
        <v>13131</v>
      </c>
      <c r="BE34" s="24">
        <v>2027</v>
      </c>
      <c r="BF34" s="24"/>
      <c r="BG34" s="24"/>
      <c r="BH34" s="24">
        <v>4601</v>
      </c>
      <c r="BI34" s="24">
        <v>11888</v>
      </c>
      <c r="BJ34" s="24">
        <v>4814</v>
      </c>
      <c r="BK34" s="24">
        <v>7026</v>
      </c>
      <c r="BL34" s="24"/>
      <c r="BM34" s="24">
        <v>2452</v>
      </c>
      <c r="BN34" s="24">
        <v>2261</v>
      </c>
      <c r="BO34" s="24">
        <v>851</v>
      </c>
      <c r="BP34" s="24"/>
      <c r="BQ34" s="59">
        <v>35920</v>
      </c>
      <c r="BR34" s="24"/>
      <c r="BS34" s="24"/>
      <c r="BT34" s="24">
        <v>3762</v>
      </c>
      <c r="BU34" s="24">
        <v>1160</v>
      </c>
      <c r="BV34" s="24">
        <v>4653</v>
      </c>
      <c r="BW34" s="24">
        <v>4801</v>
      </c>
      <c r="BX34" s="24"/>
      <c r="BY34" s="24"/>
      <c r="BZ34" s="24"/>
      <c r="CA34" s="24">
        <v>103</v>
      </c>
      <c r="CB34" s="24"/>
      <c r="CC34" s="24">
        <v>2964</v>
      </c>
      <c r="CD34" s="24">
        <v>17443</v>
      </c>
      <c r="CE34" s="24">
        <v>2992</v>
      </c>
      <c r="CF34" s="24">
        <v>209</v>
      </c>
      <c r="CG34" s="24"/>
      <c r="CH34" s="24">
        <v>2169</v>
      </c>
      <c r="CI34" s="24">
        <v>461</v>
      </c>
      <c r="CJ34" s="24"/>
      <c r="CK34" s="24">
        <v>160</v>
      </c>
      <c r="CL34" s="24"/>
      <c r="CM34" s="24"/>
      <c r="CN34" s="24">
        <v>3047</v>
      </c>
      <c r="CO34" s="24">
        <v>240</v>
      </c>
      <c r="CP34" s="24">
        <v>422</v>
      </c>
      <c r="CQ34" s="24">
        <v>9700</v>
      </c>
      <c r="CR34" s="24">
        <v>273</v>
      </c>
      <c r="CS34" s="24">
        <v>1130</v>
      </c>
      <c r="CT34" s="24"/>
      <c r="CU34" s="24"/>
      <c r="CV34" s="24"/>
      <c r="CW34" s="24"/>
      <c r="CX34" s="24">
        <v>2548</v>
      </c>
      <c r="CY34" s="24"/>
      <c r="CZ34" s="24"/>
      <c r="DA34" s="24">
        <v>3865.81</v>
      </c>
      <c r="DB34" s="24">
        <v>614</v>
      </c>
      <c r="DC34" s="24">
        <v>3353</v>
      </c>
      <c r="DD34" s="24">
        <v>11783.81</v>
      </c>
      <c r="DE34" s="24">
        <v>574</v>
      </c>
      <c r="DF34" s="24"/>
      <c r="DG34" s="24">
        <v>1548</v>
      </c>
      <c r="DH34" s="24"/>
      <c r="DI34" s="24"/>
      <c r="DJ34" s="24">
        <v>1049</v>
      </c>
      <c r="DK34" s="24">
        <v>535</v>
      </c>
      <c r="DL34" s="24">
        <v>1234</v>
      </c>
      <c r="DM34" s="24"/>
      <c r="DN34" s="24"/>
      <c r="DO34" s="24">
        <v>1182</v>
      </c>
      <c r="DP34" s="24"/>
      <c r="DQ34" s="24">
        <v>6122</v>
      </c>
      <c r="DR34" s="24"/>
      <c r="DS34" s="24">
        <v>487</v>
      </c>
      <c r="DT34" s="24">
        <v>91.22</v>
      </c>
      <c r="DU34" s="24">
        <v>0</v>
      </c>
      <c r="DV34" s="24">
        <v>11987</v>
      </c>
      <c r="DW34" s="24">
        <v>393</v>
      </c>
      <c r="DX34" s="24">
        <v>1258</v>
      </c>
      <c r="DY34" s="24">
        <v>0</v>
      </c>
      <c r="DZ34" s="24">
        <v>3050</v>
      </c>
      <c r="EA34" s="24">
        <v>5424</v>
      </c>
      <c r="EB34" s="24">
        <v>11898</v>
      </c>
      <c r="EC34" s="24">
        <v>1910</v>
      </c>
      <c r="ED34" s="24">
        <v>36498.22</v>
      </c>
      <c r="EE34" s="24">
        <v>628</v>
      </c>
      <c r="EF34" s="24">
        <v>279</v>
      </c>
      <c r="EG34" s="24">
        <v>812</v>
      </c>
      <c r="EH34" s="24">
        <v>1309</v>
      </c>
      <c r="EI34" s="24">
        <v>905</v>
      </c>
      <c r="EJ34" s="24">
        <v>598</v>
      </c>
      <c r="EK34" s="24"/>
      <c r="EL34" s="24"/>
      <c r="EM34" s="24"/>
      <c r="EN34" s="24"/>
      <c r="EO34" s="24">
        <v>239</v>
      </c>
      <c r="EP34" s="24"/>
      <c r="EQ34" s="24">
        <v>4770</v>
      </c>
      <c r="ER34" s="24">
        <v>10903</v>
      </c>
      <c r="ES34" s="24"/>
      <c r="ET34" s="24">
        <v>8063.4627200358782</v>
      </c>
      <c r="EU34" s="24"/>
      <c r="EV34" s="24"/>
      <c r="EW34" s="24">
        <v>28342</v>
      </c>
      <c r="EX34" s="24"/>
      <c r="EY34" s="24"/>
      <c r="EZ34" s="24">
        <v>5210</v>
      </c>
      <c r="FA34" s="24"/>
      <c r="FB34" s="24"/>
      <c r="FC34" s="24"/>
      <c r="FD34" s="24">
        <v>52518.462720035881</v>
      </c>
      <c r="FE34" s="24">
        <v>16402</v>
      </c>
      <c r="FF34" s="24"/>
      <c r="FG34" s="24"/>
      <c r="FH34" s="24"/>
      <c r="FI34" s="24"/>
      <c r="FJ34" s="24"/>
      <c r="FK34" s="24"/>
      <c r="FL34" s="24"/>
      <c r="FM34" s="24"/>
      <c r="FN34" s="24"/>
      <c r="FO34" s="24"/>
      <c r="FP34" s="24"/>
      <c r="FQ34" s="24">
        <v>16402</v>
      </c>
      <c r="FR34" s="24"/>
      <c r="FS34" s="24">
        <v>0</v>
      </c>
      <c r="FT34" s="24"/>
      <c r="FU34" s="24">
        <v>67.7</v>
      </c>
      <c r="FV34" s="24"/>
      <c r="FW34" s="24"/>
      <c r="FX34" s="24"/>
      <c r="FY34" s="24"/>
      <c r="FZ34" s="24"/>
      <c r="GA34" s="24"/>
      <c r="GB34" s="24"/>
      <c r="GC34" s="24"/>
      <c r="GD34" s="24">
        <v>67.7</v>
      </c>
    </row>
    <row r="35" spans="2:186" ht="14.25" customHeight="1" x14ac:dyDescent="0.25">
      <c r="B35" s="108"/>
      <c r="C35" s="110"/>
      <c r="D35" s="37" t="s">
        <v>71</v>
      </c>
      <c r="E35" s="24">
        <v>11014</v>
      </c>
      <c r="F35" s="24">
        <v>15533</v>
      </c>
      <c r="G35" s="24"/>
      <c r="H35" s="24"/>
      <c r="I35" s="24"/>
      <c r="J35" s="24">
        <v>11161</v>
      </c>
      <c r="K35" s="24">
        <v>33952</v>
      </c>
      <c r="L35" s="24">
        <v>11667</v>
      </c>
      <c r="M35" s="24">
        <v>12198</v>
      </c>
      <c r="N35" s="24">
        <v>12448</v>
      </c>
      <c r="O35" s="24"/>
      <c r="P35" s="24"/>
      <c r="Q35" s="24">
        <v>107973</v>
      </c>
      <c r="R35" s="24">
        <v>2086.59</v>
      </c>
      <c r="S35" s="24">
        <v>8343.52</v>
      </c>
      <c r="T35" s="24">
        <v>4219.32</v>
      </c>
      <c r="U35" s="24">
        <v>2791.08</v>
      </c>
      <c r="V35" s="24"/>
      <c r="W35" s="24">
        <v>10322.030000000001</v>
      </c>
      <c r="X35" s="24"/>
      <c r="Y35" s="24"/>
      <c r="Z35" s="24"/>
      <c r="AA35" s="24"/>
      <c r="AB35" s="24"/>
      <c r="AC35" s="24"/>
      <c r="AD35" s="24">
        <v>27762.54</v>
      </c>
      <c r="AE35" s="24">
        <v>32294</v>
      </c>
      <c r="AF35" s="24"/>
      <c r="AG35" s="24">
        <v>10569</v>
      </c>
      <c r="AH35" s="24">
        <v>1212</v>
      </c>
      <c r="AI35" s="24"/>
      <c r="AJ35" s="24">
        <v>8491</v>
      </c>
      <c r="AK35" s="24">
        <v>33432</v>
      </c>
      <c r="AL35" s="24">
        <v>17472</v>
      </c>
      <c r="AM35" s="24">
        <v>14412</v>
      </c>
      <c r="AN35" s="24">
        <v>15696</v>
      </c>
      <c r="AO35" s="24">
        <v>6444</v>
      </c>
      <c r="AP35" s="24"/>
      <c r="AQ35" s="59">
        <v>140022</v>
      </c>
      <c r="AR35" s="24"/>
      <c r="AS35" s="24">
        <v>8675</v>
      </c>
      <c r="AT35" s="24">
        <v>5378</v>
      </c>
      <c r="AU35" s="24"/>
      <c r="AV35" s="24"/>
      <c r="AW35" s="24">
        <v>7089</v>
      </c>
      <c r="AX35" s="24">
        <v>19707</v>
      </c>
      <c r="AY35" s="24">
        <v>24614</v>
      </c>
      <c r="AZ35" s="24">
        <v>10265</v>
      </c>
      <c r="BA35" s="24"/>
      <c r="BB35" s="24"/>
      <c r="BC35" s="24"/>
      <c r="BD35" s="59">
        <v>75728</v>
      </c>
      <c r="BE35" s="24">
        <v>25084</v>
      </c>
      <c r="BF35" s="24"/>
      <c r="BG35" s="24">
        <v>20565</v>
      </c>
      <c r="BH35" s="24">
        <v>8338</v>
      </c>
      <c r="BI35" s="24"/>
      <c r="BJ35" s="24"/>
      <c r="BK35" s="24">
        <v>9045</v>
      </c>
      <c r="BL35" s="24">
        <v>11063</v>
      </c>
      <c r="BM35" s="24"/>
      <c r="BN35" s="24">
        <v>15551</v>
      </c>
      <c r="BO35" s="24"/>
      <c r="BP35" s="24">
        <v>7623</v>
      </c>
      <c r="BQ35" s="59">
        <v>97269</v>
      </c>
      <c r="BR35" s="24">
        <v>5017</v>
      </c>
      <c r="BS35" s="24">
        <v>3305</v>
      </c>
      <c r="BT35" s="24">
        <v>3041</v>
      </c>
      <c r="BU35" s="24">
        <v>10352</v>
      </c>
      <c r="BV35" s="24"/>
      <c r="BW35" s="24"/>
      <c r="BX35" s="24"/>
      <c r="BY35" s="24">
        <v>4523</v>
      </c>
      <c r="BZ35" s="24">
        <v>16970</v>
      </c>
      <c r="CA35" s="24">
        <v>16988</v>
      </c>
      <c r="CB35" s="24"/>
      <c r="CC35" s="24"/>
      <c r="CD35" s="24">
        <v>60196</v>
      </c>
      <c r="CE35" s="24">
        <v>7515</v>
      </c>
      <c r="CF35" s="24">
        <v>8865</v>
      </c>
      <c r="CG35" s="24">
        <v>8561</v>
      </c>
      <c r="CH35" s="24"/>
      <c r="CI35" s="24"/>
      <c r="CJ35" s="24"/>
      <c r="CK35" s="24"/>
      <c r="CL35" s="24">
        <v>6145</v>
      </c>
      <c r="CM35" s="24">
        <v>17852</v>
      </c>
      <c r="CN35" s="24">
        <v>10045</v>
      </c>
      <c r="CO35" s="24"/>
      <c r="CP35" s="24">
        <v>7</v>
      </c>
      <c r="CQ35" s="24">
        <v>58990</v>
      </c>
      <c r="CR35" s="24">
        <v>10026</v>
      </c>
      <c r="CS35" s="24">
        <v>5815</v>
      </c>
      <c r="CT35" s="24"/>
      <c r="CU35" s="24"/>
      <c r="CV35" s="24"/>
      <c r="CW35" s="24"/>
      <c r="CX35" s="24"/>
      <c r="CY35" s="24"/>
      <c r="CZ35" s="24"/>
      <c r="DA35" s="24">
        <v>10036.1</v>
      </c>
      <c r="DB35" s="24"/>
      <c r="DC35" s="24"/>
      <c r="DD35" s="24">
        <v>25877.1</v>
      </c>
      <c r="DE35" s="24">
        <v>106</v>
      </c>
      <c r="DF35" s="24">
        <v>10440</v>
      </c>
      <c r="DG35" s="24">
        <v>25</v>
      </c>
      <c r="DH35" s="24">
        <v>6216</v>
      </c>
      <c r="DI35" s="24"/>
      <c r="DJ35" s="24"/>
      <c r="DK35" s="24"/>
      <c r="DL35" s="24">
        <v>14288</v>
      </c>
      <c r="DM35" s="24"/>
      <c r="DN35" s="24"/>
      <c r="DO35" s="24"/>
      <c r="DP35" s="24"/>
      <c r="DQ35" s="24">
        <v>31075</v>
      </c>
      <c r="DR35" s="24">
        <v>3283</v>
      </c>
      <c r="DS35" s="24"/>
      <c r="DT35" s="24">
        <v>5533.34</v>
      </c>
      <c r="DU35" s="24"/>
      <c r="DV35" s="24"/>
      <c r="DW35" s="24"/>
      <c r="DX35" s="24">
        <v>16173</v>
      </c>
      <c r="DY35" s="24"/>
      <c r="DZ35" s="24">
        <v>9320</v>
      </c>
      <c r="EA35" s="24">
        <v>7619</v>
      </c>
      <c r="EB35" s="24">
        <v>7516</v>
      </c>
      <c r="EC35" s="24">
        <v>12653</v>
      </c>
      <c r="ED35" s="24">
        <v>62097.34</v>
      </c>
      <c r="EE35" s="24">
        <v>7960</v>
      </c>
      <c r="EF35" s="24">
        <v>2472</v>
      </c>
      <c r="EG35" s="24"/>
      <c r="EH35" s="24"/>
      <c r="EI35" s="24"/>
      <c r="EJ35" s="24">
        <v>7828</v>
      </c>
      <c r="EK35" s="24">
        <v>0</v>
      </c>
      <c r="EL35" s="24">
        <v>12470</v>
      </c>
      <c r="EM35" s="24">
        <v>9493</v>
      </c>
      <c r="EN35" s="24">
        <v>0</v>
      </c>
      <c r="EO35" s="24"/>
      <c r="EP35" s="24"/>
      <c r="EQ35" s="24">
        <v>40223</v>
      </c>
      <c r="ER35" s="24"/>
      <c r="ES35" s="24"/>
      <c r="ET35" s="24">
        <v>9274.5372799641209</v>
      </c>
      <c r="EU35" s="24"/>
      <c r="EV35" s="24"/>
      <c r="EW35" s="24"/>
      <c r="EX35" s="24">
        <v>25801</v>
      </c>
      <c r="EY35" s="24">
        <v>16559</v>
      </c>
      <c r="EZ35" s="24">
        <v>10234</v>
      </c>
      <c r="FA35" s="24"/>
      <c r="FB35" s="24"/>
      <c r="FC35" s="24"/>
      <c r="FD35" s="24">
        <v>61868.537279964119</v>
      </c>
      <c r="FE35" s="24"/>
      <c r="FF35" s="24">
        <v>8081</v>
      </c>
      <c r="FG35" s="24"/>
      <c r="FH35" s="24"/>
      <c r="FI35" s="24">
        <v>9694</v>
      </c>
      <c r="FJ35" s="24">
        <v>15016</v>
      </c>
      <c r="FK35" s="24">
        <v>3536</v>
      </c>
      <c r="FL35" s="24">
        <v>26107</v>
      </c>
      <c r="FM35" s="24">
        <v>0</v>
      </c>
      <c r="FN35" s="24">
        <v>0</v>
      </c>
      <c r="FO35" s="24"/>
      <c r="FP35" s="24"/>
      <c r="FQ35" s="24">
        <v>62434</v>
      </c>
      <c r="FR35" s="24"/>
      <c r="FS35" s="24"/>
      <c r="FT35" s="24">
        <v>19608.419999999998</v>
      </c>
      <c r="FU35" s="24">
        <v>3546.04</v>
      </c>
      <c r="FV35" s="24"/>
      <c r="FW35" s="24"/>
      <c r="FX35" s="24"/>
      <c r="FY35" s="24"/>
      <c r="FZ35" s="24"/>
      <c r="GA35" s="24"/>
      <c r="GB35" s="24"/>
      <c r="GC35" s="24"/>
      <c r="GD35" s="24">
        <v>23154.46</v>
      </c>
    </row>
    <row r="36" spans="2:186" ht="14.25" customHeight="1" x14ac:dyDescent="0.25">
      <c r="B36" s="108"/>
      <c r="C36" s="110"/>
      <c r="D36" s="37" t="s">
        <v>72</v>
      </c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>
        <v>0</v>
      </c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>
        <v>0</v>
      </c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59">
        <v>0</v>
      </c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59">
        <v>0</v>
      </c>
      <c r="BE36" s="24"/>
      <c r="BF36" s="24"/>
      <c r="BG36" s="24"/>
      <c r="BH36" s="24"/>
      <c r="BI36" s="24"/>
      <c r="BJ36" s="24"/>
      <c r="BK36" s="24"/>
      <c r="BL36" s="24"/>
      <c r="BM36" s="24"/>
      <c r="BN36" s="24"/>
      <c r="BO36" s="24"/>
      <c r="BP36" s="24"/>
      <c r="BQ36" s="59">
        <v>0</v>
      </c>
      <c r="BR36" s="24"/>
      <c r="BS36" s="24"/>
      <c r="BT36" s="24"/>
      <c r="BU36" s="24"/>
      <c r="BV36" s="24"/>
      <c r="BW36" s="24"/>
      <c r="BX36" s="24"/>
      <c r="BY36" s="24"/>
      <c r="BZ36" s="24"/>
      <c r="CA36" s="24"/>
      <c r="CB36" s="24"/>
      <c r="CC36" s="24"/>
      <c r="CD36" s="24">
        <v>0</v>
      </c>
      <c r="CE36" s="24"/>
      <c r="CF36" s="24"/>
      <c r="CG36" s="24"/>
      <c r="CH36" s="24"/>
      <c r="CI36" s="24"/>
      <c r="CJ36" s="24"/>
      <c r="CK36" s="24"/>
      <c r="CL36" s="24"/>
      <c r="CM36" s="24"/>
      <c r="CN36" s="24"/>
      <c r="CO36" s="24"/>
      <c r="CP36" s="24"/>
      <c r="CQ36" s="24">
        <v>0</v>
      </c>
      <c r="CR36" s="24"/>
      <c r="CS36" s="24"/>
      <c r="CT36" s="24"/>
      <c r="CU36" s="24"/>
      <c r="CV36" s="24"/>
      <c r="CW36" s="24"/>
      <c r="CX36" s="24"/>
      <c r="CY36" s="24"/>
      <c r="CZ36" s="24"/>
      <c r="DA36" s="24"/>
      <c r="DB36" s="24"/>
      <c r="DC36" s="24"/>
      <c r="DD36" s="24">
        <v>0</v>
      </c>
      <c r="DE36" s="24"/>
      <c r="DF36" s="24"/>
      <c r="DG36" s="24"/>
      <c r="DH36" s="24"/>
      <c r="DI36" s="24"/>
      <c r="DJ36" s="24"/>
      <c r="DK36" s="24"/>
      <c r="DL36" s="24"/>
      <c r="DM36" s="24"/>
      <c r="DN36" s="24"/>
      <c r="DO36" s="24"/>
      <c r="DP36" s="24"/>
      <c r="DQ36" s="24">
        <v>0</v>
      </c>
      <c r="DR36" s="24"/>
      <c r="DS36" s="24"/>
      <c r="DT36" s="24"/>
      <c r="DU36" s="24"/>
      <c r="DV36" s="24"/>
      <c r="DW36" s="24"/>
      <c r="DX36" s="24"/>
      <c r="DY36" s="24"/>
      <c r="DZ36" s="24"/>
      <c r="EA36" s="24"/>
      <c r="EB36" s="24"/>
      <c r="EC36" s="24"/>
      <c r="ED36" s="24">
        <v>0</v>
      </c>
      <c r="EE36" s="24"/>
      <c r="EF36" s="24"/>
      <c r="EG36" s="24"/>
      <c r="EH36" s="24"/>
      <c r="EI36" s="24"/>
      <c r="EJ36" s="24"/>
      <c r="EK36" s="24"/>
      <c r="EL36" s="24"/>
      <c r="EM36" s="24"/>
      <c r="EN36" s="24"/>
      <c r="EO36" s="24"/>
      <c r="EP36" s="24"/>
      <c r="EQ36" s="24">
        <v>0</v>
      </c>
      <c r="ER36" s="24"/>
      <c r="ES36" s="24"/>
      <c r="ET36" s="24"/>
      <c r="EU36" s="24"/>
      <c r="EV36" s="24"/>
      <c r="EW36" s="24"/>
      <c r="EX36" s="24"/>
      <c r="EY36" s="24"/>
      <c r="EZ36" s="24"/>
      <c r="FA36" s="24"/>
      <c r="FB36" s="24"/>
      <c r="FC36" s="24"/>
      <c r="FD36" s="24">
        <v>0</v>
      </c>
      <c r="FE36" s="24"/>
      <c r="FF36" s="24"/>
      <c r="FG36" s="24"/>
      <c r="FH36" s="24"/>
      <c r="FI36" s="24"/>
      <c r="FJ36" s="24"/>
      <c r="FK36" s="24"/>
      <c r="FL36" s="24"/>
      <c r="FM36" s="24"/>
      <c r="FN36" s="24"/>
      <c r="FO36" s="24"/>
      <c r="FP36" s="24">
        <v>17.420000000000002</v>
      </c>
      <c r="FQ36" s="24">
        <v>17.420000000000002</v>
      </c>
      <c r="FR36" s="24"/>
      <c r="FS36" s="24"/>
      <c r="FT36" s="24"/>
      <c r="FU36" s="24"/>
      <c r="FV36" s="24"/>
      <c r="FW36" s="24"/>
      <c r="FX36" s="24"/>
      <c r="FY36" s="24"/>
      <c r="FZ36" s="24"/>
      <c r="GA36" s="24"/>
      <c r="GB36" s="24"/>
      <c r="GC36" s="24"/>
      <c r="GD36" s="24">
        <v>0</v>
      </c>
    </row>
    <row r="37" spans="2:186" ht="14.25" customHeight="1" x14ac:dyDescent="0.25">
      <c r="B37" s="109"/>
      <c r="C37" s="110"/>
      <c r="D37" s="37" t="s">
        <v>74</v>
      </c>
      <c r="E37" s="24"/>
      <c r="F37" s="24"/>
      <c r="G37" s="24"/>
      <c r="H37" s="24"/>
      <c r="I37" s="24"/>
      <c r="J37" s="24"/>
      <c r="K37" s="24"/>
      <c r="L37" s="24">
        <v>3317</v>
      </c>
      <c r="M37" s="24"/>
      <c r="N37" s="24"/>
      <c r="O37" s="24"/>
      <c r="P37" s="24"/>
      <c r="Q37" s="24">
        <v>3317</v>
      </c>
      <c r="R37" s="24"/>
      <c r="S37" s="24">
        <v>5125.3999999999996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>
        <v>5125.3999999999996</v>
      </c>
      <c r="AE37" s="24"/>
      <c r="AF37" s="24"/>
      <c r="AG37" s="24">
        <v>20</v>
      </c>
      <c r="AH37" s="24"/>
      <c r="AI37" s="24"/>
      <c r="AJ37" s="24"/>
      <c r="AK37" s="24"/>
      <c r="AL37" s="24"/>
      <c r="AM37" s="24"/>
      <c r="AN37" s="24"/>
      <c r="AO37" s="24"/>
      <c r="AP37" s="24"/>
      <c r="AQ37" s="59">
        <v>20</v>
      </c>
      <c r="AR37" s="24"/>
      <c r="AS37" s="24"/>
      <c r="AT37" s="24"/>
      <c r="AU37" s="24"/>
      <c r="AV37" s="24"/>
      <c r="AW37" s="24">
        <v>3932</v>
      </c>
      <c r="AX37" s="24"/>
      <c r="AY37" s="24"/>
      <c r="AZ37" s="24"/>
      <c r="BA37" s="24"/>
      <c r="BB37" s="24"/>
      <c r="BC37" s="24"/>
      <c r="BD37" s="59">
        <v>3932</v>
      </c>
      <c r="BE37" s="24"/>
      <c r="BF37" s="24"/>
      <c r="BG37" s="24"/>
      <c r="BH37" s="24"/>
      <c r="BI37" s="24"/>
      <c r="BJ37" s="24"/>
      <c r="BK37" s="24"/>
      <c r="BL37" s="24"/>
      <c r="BM37" s="24"/>
      <c r="BN37" s="24">
        <v>5046</v>
      </c>
      <c r="BO37" s="24"/>
      <c r="BP37" s="24">
        <v>6174</v>
      </c>
      <c r="BQ37" s="59">
        <v>11220</v>
      </c>
      <c r="BR37" s="24"/>
      <c r="BS37" s="24"/>
      <c r="BT37" s="24"/>
      <c r="BU37" s="24"/>
      <c r="BV37" s="24"/>
      <c r="BW37" s="24"/>
      <c r="BX37" s="24"/>
      <c r="BY37" s="24"/>
      <c r="BZ37" s="24"/>
      <c r="CA37" s="24"/>
      <c r="CB37" s="24"/>
      <c r="CC37" s="24"/>
      <c r="CD37" s="24">
        <v>0</v>
      </c>
      <c r="CE37" s="24"/>
      <c r="CF37" s="24"/>
      <c r="CG37" s="24"/>
      <c r="CH37" s="24"/>
      <c r="CI37" s="24"/>
      <c r="CJ37" s="24"/>
      <c r="CK37" s="24"/>
      <c r="CL37" s="24"/>
      <c r="CM37" s="24"/>
      <c r="CN37" s="24"/>
      <c r="CO37" s="24"/>
      <c r="CP37" s="24"/>
      <c r="CQ37" s="24">
        <v>0</v>
      </c>
      <c r="CR37" s="24"/>
      <c r="CS37" s="24"/>
      <c r="CT37" s="24">
        <v>1627</v>
      </c>
      <c r="CU37" s="24">
        <v>3842</v>
      </c>
      <c r="CV37" s="24">
        <v>490</v>
      </c>
      <c r="CW37" s="24"/>
      <c r="CX37" s="24"/>
      <c r="CY37" s="24"/>
      <c r="CZ37" s="24"/>
      <c r="DA37" s="24"/>
      <c r="DB37" s="24"/>
      <c r="DC37" s="24"/>
      <c r="DD37" s="24">
        <v>5959</v>
      </c>
      <c r="DE37" s="24"/>
      <c r="DF37" s="24"/>
      <c r="DG37" s="24"/>
      <c r="DH37" s="24">
        <v>8233</v>
      </c>
      <c r="DI37" s="24"/>
      <c r="DJ37" s="24"/>
      <c r="DK37" s="24"/>
      <c r="DL37" s="24"/>
      <c r="DM37" s="24"/>
      <c r="DN37" s="24">
        <v>8368</v>
      </c>
      <c r="DO37" s="24"/>
      <c r="DP37" s="24"/>
      <c r="DQ37" s="24">
        <v>16601</v>
      </c>
      <c r="DR37" s="24"/>
      <c r="DS37" s="24"/>
      <c r="DT37" s="24"/>
      <c r="DU37" s="24"/>
      <c r="DV37" s="24"/>
      <c r="DW37" s="24"/>
      <c r="DX37" s="24"/>
      <c r="DY37" s="24"/>
      <c r="DZ37" s="24"/>
      <c r="EA37" s="24"/>
      <c r="EB37" s="24"/>
      <c r="EC37" s="24"/>
      <c r="ED37" s="24">
        <v>0</v>
      </c>
      <c r="EE37" s="24"/>
      <c r="EF37" s="24"/>
      <c r="EG37" s="24"/>
      <c r="EH37" s="24"/>
      <c r="EI37" s="24"/>
      <c r="EJ37" s="24"/>
      <c r="EK37" s="24"/>
      <c r="EL37" s="24"/>
      <c r="EM37" s="24"/>
      <c r="EN37" s="24"/>
      <c r="EO37" s="24"/>
      <c r="EP37" s="24"/>
      <c r="EQ37" s="24">
        <v>0</v>
      </c>
      <c r="ER37" s="24"/>
      <c r="ES37" s="24"/>
      <c r="ET37" s="24"/>
      <c r="EU37" s="24"/>
      <c r="EV37" s="24"/>
      <c r="EW37" s="24"/>
      <c r="EX37" s="24"/>
      <c r="EY37" s="24"/>
      <c r="EZ37" s="24"/>
      <c r="FA37" s="24">
        <v>8133.95</v>
      </c>
      <c r="FB37" s="24"/>
      <c r="FC37" s="24"/>
      <c r="FD37" s="24">
        <v>8133.95</v>
      </c>
      <c r="FE37" s="24"/>
      <c r="FF37" s="24"/>
      <c r="FG37" s="24"/>
      <c r="FH37" s="24">
        <v>52</v>
      </c>
      <c r="FI37" s="24">
        <v>8176</v>
      </c>
      <c r="FJ37" s="24"/>
      <c r="FK37" s="24"/>
      <c r="FL37" s="24"/>
      <c r="FM37" s="24"/>
      <c r="FN37" s="24"/>
      <c r="FO37" s="24">
        <v>3212.2799999999997</v>
      </c>
      <c r="FP37" s="24">
        <v>2912.9700000000003</v>
      </c>
      <c r="FQ37" s="24">
        <v>14353.25</v>
      </c>
      <c r="FR37" s="24"/>
      <c r="FS37" s="24"/>
      <c r="FT37" s="24"/>
      <c r="FU37" s="24"/>
      <c r="FV37" s="24">
        <v>1009.12</v>
      </c>
      <c r="FW37" s="24">
        <v>1344.73</v>
      </c>
      <c r="FX37" s="24">
        <v>1334.1</v>
      </c>
      <c r="FY37" s="24">
        <v>3982.9399999999996</v>
      </c>
      <c r="FZ37" s="24">
        <v>2677.3900000000003</v>
      </c>
      <c r="GA37" s="24">
        <v>1300.58</v>
      </c>
      <c r="GB37" s="24"/>
      <c r="GC37" s="24"/>
      <c r="GD37" s="24">
        <v>11648.859999999999</v>
      </c>
    </row>
    <row r="38" spans="2:186" ht="3.5" customHeight="1" x14ac:dyDescent="0.25">
      <c r="B38" s="89"/>
      <c r="C38" s="64"/>
      <c r="D38" s="35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/>
      <c r="BD38" s="30"/>
      <c r="BE38" s="30"/>
      <c r="BF38" s="30"/>
      <c r="BG38" s="30"/>
      <c r="BH38" s="30"/>
      <c r="BI38" s="30"/>
      <c r="BJ38" s="30"/>
      <c r="BK38" s="30"/>
      <c r="BL38" s="30"/>
      <c r="BM38" s="30"/>
      <c r="BN38" s="30"/>
      <c r="BO38" s="30"/>
      <c r="BP38" s="30"/>
      <c r="BQ38" s="60"/>
      <c r="BR38" s="30"/>
      <c r="BS38" s="30"/>
      <c r="BT38" s="30"/>
      <c r="BU38" s="30"/>
      <c r="BV38" s="30"/>
      <c r="BW38" s="30"/>
      <c r="BX38" s="30"/>
      <c r="BY38" s="30"/>
      <c r="BZ38" s="30"/>
      <c r="CA38" s="30"/>
      <c r="CB38" s="30"/>
      <c r="CC38" s="30"/>
      <c r="CD38" s="30"/>
      <c r="CE38" s="30"/>
      <c r="CF38" s="30"/>
      <c r="CG38" s="30"/>
      <c r="CH38" s="30"/>
      <c r="CI38" s="30"/>
      <c r="CJ38" s="30"/>
      <c r="CK38" s="30"/>
      <c r="CL38" s="30"/>
      <c r="CM38" s="30"/>
      <c r="CN38" s="30"/>
      <c r="CO38" s="30"/>
      <c r="CP38" s="30"/>
      <c r="CQ38" s="30"/>
      <c r="CR38" s="30"/>
      <c r="CS38" s="30"/>
      <c r="CT38" s="30"/>
      <c r="CU38" s="30"/>
      <c r="CV38" s="30"/>
      <c r="CW38" s="30"/>
      <c r="CX38" s="30"/>
      <c r="CY38" s="30"/>
      <c r="CZ38" s="30"/>
      <c r="DA38" s="30"/>
      <c r="DB38" s="30"/>
      <c r="DC38" s="30"/>
      <c r="DD38" s="30"/>
      <c r="DE38" s="30"/>
      <c r="DF38" s="30"/>
      <c r="DG38" s="30"/>
      <c r="DH38" s="30"/>
      <c r="DI38" s="30"/>
      <c r="DJ38" s="30"/>
      <c r="DK38" s="30"/>
      <c r="DL38" s="30"/>
      <c r="DM38" s="30"/>
      <c r="DN38" s="30"/>
      <c r="DO38" s="30"/>
      <c r="DP38" s="30"/>
      <c r="DQ38" s="30"/>
      <c r="DR38" s="30"/>
      <c r="DS38" s="30"/>
      <c r="DT38" s="30"/>
      <c r="DU38" s="30"/>
      <c r="DV38" s="30"/>
      <c r="DW38" s="30"/>
      <c r="DX38" s="30"/>
      <c r="DY38" s="30"/>
      <c r="DZ38" s="30"/>
      <c r="EA38" s="30"/>
      <c r="EB38" s="30"/>
      <c r="EC38" s="30"/>
      <c r="ED38" s="30"/>
      <c r="EE38" s="30"/>
      <c r="EF38" s="30"/>
      <c r="EG38" s="30"/>
      <c r="EH38" s="30"/>
      <c r="EI38" s="30"/>
      <c r="EJ38" s="30"/>
      <c r="EK38" s="30"/>
      <c r="EL38" s="30"/>
      <c r="EM38" s="30"/>
      <c r="EN38" s="30"/>
      <c r="EO38" s="30"/>
      <c r="EP38" s="30"/>
      <c r="EQ38" s="30"/>
      <c r="ER38" s="30"/>
      <c r="ES38" s="30"/>
      <c r="ET38" s="30"/>
      <c r="EU38" s="30"/>
      <c r="EV38" s="30"/>
      <c r="EW38" s="30"/>
      <c r="EX38" s="30"/>
      <c r="EY38" s="30"/>
      <c r="EZ38" s="30"/>
      <c r="FA38" s="30"/>
      <c r="FB38" s="30"/>
      <c r="FC38" s="30"/>
      <c r="FD38" s="30"/>
      <c r="FE38" s="30"/>
      <c r="FF38" s="30"/>
      <c r="FG38" s="30"/>
      <c r="FH38" s="30"/>
      <c r="FI38" s="30"/>
      <c r="FJ38" s="30"/>
      <c r="FK38" s="30"/>
      <c r="FL38" s="30"/>
      <c r="FM38" s="30"/>
      <c r="FN38" s="30"/>
      <c r="FO38" s="30"/>
      <c r="FP38" s="30"/>
      <c r="FQ38" s="30"/>
      <c r="FR38" s="30"/>
      <c r="FS38" s="30"/>
      <c r="FT38" s="30"/>
      <c r="FU38" s="30"/>
      <c r="FV38" s="30"/>
      <c r="FW38" s="30"/>
      <c r="FX38" s="30"/>
      <c r="FY38" s="30"/>
      <c r="FZ38" s="30"/>
      <c r="GA38" s="30"/>
      <c r="GB38" s="30"/>
      <c r="GC38" s="30"/>
      <c r="GD38" s="30"/>
    </row>
    <row r="39" spans="2:186" ht="14.25" customHeight="1" x14ac:dyDescent="0.25">
      <c r="B39" s="88" t="s">
        <v>37</v>
      </c>
      <c r="C39" s="61"/>
      <c r="D39" s="62"/>
      <c r="E39" s="51">
        <f t="shared" ref="E39:BP39" si="33">+SUM(E40:E40)</f>
        <v>0</v>
      </c>
      <c r="F39" s="51">
        <f t="shared" si="33"/>
        <v>0</v>
      </c>
      <c r="G39" s="51">
        <f t="shared" si="33"/>
        <v>0</v>
      </c>
      <c r="H39" s="51">
        <f t="shared" si="33"/>
        <v>0</v>
      </c>
      <c r="I39" s="51">
        <f t="shared" si="33"/>
        <v>0</v>
      </c>
      <c r="J39" s="51">
        <f t="shared" si="33"/>
        <v>0</v>
      </c>
      <c r="K39" s="51">
        <f t="shared" si="33"/>
        <v>0</v>
      </c>
      <c r="L39" s="51">
        <f t="shared" si="33"/>
        <v>0</v>
      </c>
      <c r="M39" s="51">
        <f t="shared" si="33"/>
        <v>0</v>
      </c>
      <c r="N39" s="51">
        <f t="shared" si="33"/>
        <v>0</v>
      </c>
      <c r="O39" s="51">
        <f t="shared" si="33"/>
        <v>0</v>
      </c>
      <c r="P39" s="51">
        <f t="shared" si="33"/>
        <v>0</v>
      </c>
      <c r="Q39" s="51">
        <f t="shared" si="33"/>
        <v>0</v>
      </c>
      <c r="R39" s="51">
        <f t="shared" si="33"/>
        <v>0</v>
      </c>
      <c r="S39" s="51">
        <f t="shared" si="33"/>
        <v>0</v>
      </c>
      <c r="T39" s="51">
        <f t="shared" si="33"/>
        <v>0</v>
      </c>
      <c r="U39" s="51">
        <f t="shared" si="33"/>
        <v>0</v>
      </c>
      <c r="V39" s="51">
        <f t="shared" si="33"/>
        <v>0</v>
      </c>
      <c r="W39" s="51">
        <f t="shared" si="33"/>
        <v>0</v>
      </c>
      <c r="X39" s="51">
        <f t="shared" si="33"/>
        <v>0</v>
      </c>
      <c r="Y39" s="51">
        <f t="shared" si="33"/>
        <v>0</v>
      </c>
      <c r="Z39" s="51">
        <f t="shared" si="33"/>
        <v>0</v>
      </c>
      <c r="AA39" s="51">
        <f t="shared" si="33"/>
        <v>0</v>
      </c>
      <c r="AB39" s="51">
        <f t="shared" si="33"/>
        <v>0</v>
      </c>
      <c r="AC39" s="51">
        <f t="shared" si="33"/>
        <v>0</v>
      </c>
      <c r="AD39" s="51">
        <f t="shared" si="33"/>
        <v>0</v>
      </c>
      <c r="AE39" s="51">
        <f t="shared" si="33"/>
        <v>0</v>
      </c>
      <c r="AF39" s="51">
        <f t="shared" si="33"/>
        <v>0</v>
      </c>
      <c r="AG39" s="51">
        <f t="shared" si="33"/>
        <v>0</v>
      </c>
      <c r="AH39" s="51">
        <f t="shared" si="33"/>
        <v>0</v>
      </c>
      <c r="AI39" s="51">
        <f t="shared" si="33"/>
        <v>0</v>
      </c>
      <c r="AJ39" s="51">
        <f t="shared" si="33"/>
        <v>0</v>
      </c>
      <c r="AK39" s="51">
        <f t="shared" si="33"/>
        <v>559</v>
      </c>
      <c r="AL39" s="51">
        <f t="shared" si="33"/>
        <v>0</v>
      </c>
      <c r="AM39" s="51">
        <f t="shared" si="33"/>
        <v>143</v>
      </c>
      <c r="AN39" s="51">
        <f t="shared" si="33"/>
        <v>632</v>
      </c>
      <c r="AO39" s="51">
        <f t="shared" si="33"/>
        <v>1153</v>
      </c>
      <c r="AP39" s="51">
        <f t="shared" si="33"/>
        <v>659</v>
      </c>
      <c r="AQ39" s="52">
        <f t="shared" si="33"/>
        <v>3146</v>
      </c>
      <c r="AR39" s="51">
        <f t="shared" si="33"/>
        <v>965</v>
      </c>
      <c r="AS39" s="51">
        <f t="shared" si="33"/>
        <v>492</v>
      </c>
      <c r="AT39" s="51">
        <f t="shared" si="33"/>
        <v>1151</v>
      </c>
      <c r="AU39" s="51">
        <f t="shared" si="33"/>
        <v>576</v>
      </c>
      <c r="AV39" s="51">
        <f t="shared" si="33"/>
        <v>340</v>
      </c>
      <c r="AW39" s="51">
        <f t="shared" si="33"/>
        <v>158</v>
      </c>
      <c r="AX39" s="51">
        <f t="shared" si="33"/>
        <v>295</v>
      </c>
      <c r="AY39" s="51">
        <f t="shared" si="33"/>
        <v>61</v>
      </c>
      <c r="AZ39" s="51">
        <f t="shared" si="33"/>
        <v>53</v>
      </c>
      <c r="BA39" s="51">
        <f t="shared" si="33"/>
        <v>397</v>
      </c>
      <c r="BB39" s="51">
        <f t="shared" si="33"/>
        <v>146</v>
      </c>
      <c r="BC39" s="51">
        <f t="shared" si="33"/>
        <v>324.20000000000005</v>
      </c>
      <c r="BD39" s="52">
        <f t="shared" si="33"/>
        <v>4958.2</v>
      </c>
      <c r="BE39" s="51">
        <f t="shared" si="33"/>
        <v>667</v>
      </c>
      <c r="BF39" s="51">
        <f t="shared" si="33"/>
        <v>1633</v>
      </c>
      <c r="BG39" s="51">
        <f t="shared" si="33"/>
        <v>1878</v>
      </c>
      <c r="BH39" s="51">
        <f t="shared" si="33"/>
        <v>417</v>
      </c>
      <c r="BI39" s="51">
        <f t="shared" si="33"/>
        <v>182</v>
      </c>
      <c r="BJ39" s="51">
        <f t="shared" si="33"/>
        <v>24</v>
      </c>
      <c r="BK39" s="51">
        <f t="shared" si="33"/>
        <v>373</v>
      </c>
      <c r="BL39" s="51">
        <f t="shared" si="33"/>
        <v>373</v>
      </c>
      <c r="BM39" s="51">
        <f t="shared" si="33"/>
        <v>98</v>
      </c>
      <c r="BN39" s="51">
        <f t="shared" si="33"/>
        <v>63.67</v>
      </c>
      <c r="BO39" s="51">
        <f t="shared" si="33"/>
        <v>249</v>
      </c>
      <c r="BP39" s="51">
        <f t="shared" si="33"/>
        <v>330</v>
      </c>
      <c r="BQ39" s="52">
        <f t="shared" ref="BQ39:EB39" si="34">+SUM(BQ40:BQ40)</f>
        <v>6287.67</v>
      </c>
      <c r="BR39" s="51">
        <f t="shared" si="34"/>
        <v>740</v>
      </c>
      <c r="BS39" s="51">
        <f t="shared" si="34"/>
        <v>914</v>
      </c>
      <c r="BT39" s="51">
        <f t="shared" si="34"/>
        <v>260</v>
      </c>
      <c r="BU39" s="51">
        <f t="shared" si="34"/>
        <v>114</v>
      </c>
      <c r="BV39" s="51">
        <f t="shared" si="34"/>
        <v>68</v>
      </c>
      <c r="BW39" s="51">
        <f t="shared" si="34"/>
        <v>312</v>
      </c>
      <c r="BX39" s="51">
        <f t="shared" si="34"/>
        <v>329</v>
      </c>
      <c r="BY39" s="51">
        <f t="shared" si="34"/>
        <v>315</v>
      </c>
      <c r="BZ39" s="51">
        <f t="shared" si="34"/>
        <v>246</v>
      </c>
      <c r="CA39" s="51">
        <f t="shared" si="34"/>
        <v>968</v>
      </c>
      <c r="CB39" s="51">
        <f t="shared" si="34"/>
        <v>708</v>
      </c>
      <c r="CC39" s="51">
        <f t="shared" si="34"/>
        <v>1046</v>
      </c>
      <c r="CD39" s="51">
        <f t="shared" si="34"/>
        <v>6020</v>
      </c>
      <c r="CE39" s="51">
        <f t="shared" si="34"/>
        <v>834</v>
      </c>
      <c r="CF39" s="51">
        <f t="shared" si="34"/>
        <v>565.9</v>
      </c>
      <c r="CG39" s="51">
        <f t="shared" si="34"/>
        <v>565.70000000000005</v>
      </c>
      <c r="CH39" s="51">
        <f t="shared" si="34"/>
        <v>486</v>
      </c>
      <c r="CI39" s="51">
        <f t="shared" si="34"/>
        <v>2078</v>
      </c>
      <c r="CJ39" s="51">
        <f t="shared" si="34"/>
        <v>518</v>
      </c>
      <c r="CK39" s="51">
        <f t="shared" si="34"/>
        <v>513</v>
      </c>
      <c r="CL39" s="51">
        <f t="shared" si="34"/>
        <v>286</v>
      </c>
      <c r="CM39" s="51">
        <f t="shared" si="34"/>
        <v>220</v>
      </c>
      <c r="CN39" s="51">
        <f t="shared" si="34"/>
        <v>176</v>
      </c>
      <c r="CO39" s="51">
        <f t="shared" si="34"/>
        <v>667</v>
      </c>
      <c r="CP39" s="51">
        <f t="shared" si="34"/>
        <v>173</v>
      </c>
      <c r="CQ39" s="51">
        <f t="shared" si="34"/>
        <v>7082.6</v>
      </c>
      <c r="CR39" s="51">
        <f t="shared" si="34"/>
        <v>2290</v>
      </c>
      <c r="CS39" s="51">
        <f t="shared" si="34"/>
        <v>267</v>
      </c>
      <c r="CT39" s="51">
        <f t="shared" si="34"/>
        <v>129</v>
      </c>
      <c r="CU39" s="51">
        <f t="shared" si="34"/>
        <v>573</v>
      </c>
      <c r="CV39" s="51">
        <f t="shared" si="34"/>
        <v>296</v>
      </c>
      <c r="CW39" s="51">
        <f t="shared" si="34"/>
        <v>407</v>
      </c>
      <c r="CX39" s="51">
        <f t="shared" si="34"/>
        <v>414</v>
      </c>
      <c r="CY39" s="51">
        <f t="shared" si="34"/>
        <v>270</v>
      </c>
      <c r="CZ39" s="51">
        <f t="shared" si="34"/>
        <v>204</v>
      </c>
      <c r="DA39" s="51">
        <f t="shared" si="34"/>
        <v>312</v>
      </c>
      <c r="DB39" s="51">
        <f t="shared" si="34"/>
        <v>334</v>
      </c>
      <c r="DC39" s="51">
        <f t="shared" si="34"/>
        <v>209</v>
      </c>
      <c r="DD39" s="51">
        <f t="shared" si="34"/>
        <v>5705</v>
      </c>
      <c r="DE39" s="51">
        <f t="shared" si="34"/>
        <v>180</v>
      </c>
      <c r="DF39" s="51">
        <f t="shared" si="34"/>
        <v>803</v>
      </c>
      <c r="DG39" s="51">
        <f t="shared" si="34"/>
        <v>746</v>
      </c>
      <c r="DH39" s="51">
        <f t="shared" si="34"/>
        <v>589</v>
      </c>
      <c r="DI39" s="51">
        <f t="shared" si="34"/>
        <v>595</v>
      </c>
      <c r="DJ39" s="51">
        <f t="shared" si="34"/>
        <v>2035</v>
      </c>
      <c r="DK39" s="51">
        <f t="shared" si="34"/>
        <v>924</v>
      </c>
      <c r="DL39" s="51">
        <f t="shared" si="34"/>
        <v>161</v>
      </c>
      <c r="DM39" s="51">
        <f t="shared" si="34"/>
        <v>253</v>
      </c>
      <c r="DN39" s="51">
        <f t="shared" si="34"/>
        <v>2432</v>
      </c>
      <c r="DO39" s="51">
        <f t="shared" si="34"/>
        <v>853</v>
      </c>
      <c r="DP39" s="51">
        <f t="shared" si="34"/>
        <v>2068</v>
      </c>
      <c r="DQ39" s="51">
        <f t="shared" si="34"/>
        <v>11639</v>
      </c>
      <c r="DR39" s="51">
        <f t="shared" si="34"/>
        <v>616</v>
      </c>
      <c r="DS39" s="51">
        <f t="shared" si="34"/>
        <v>1330</v>
      </c>
      <c r="DT39" s="51">
        <f t="shared" si="34"/>
        <v>840</v>
      </c>
      <c r="DU39" s="51">
        <f t="shared" si="34"/>
        <v>579</v>
      </c>
      <c r="DV39" s="51">
        <f t="shared" si="34"/>
        <v>479</v>
      </c>
      <c r="DW39" s="51">
        <f t="shared" si="34"/>
        <v>320</v>
      </c>
      <c r="DX39" s="51">
        <f t="shared" si="34"/>
        <v>1098</v>
      </c>
      <c r="DY39" s="51">
        <f t="shared" si="34"/>
        <v>1430</v>
      </c>
      <c r="DZ39" s="51">
        <f t="shared" si="34"/>
        <v>476</v>
      </c>
      <c r="EA39" s="51">
        <f t="shared" si="34"/>
        <v>379</v>
      </c>
      <c r="EB39" s="51">
        <f t="shared" si="34"/>
        <v>852</v>
      </c>
      <c r="EC39" s="51">
        <f t="shared" ref="EC39:GD39" si="35">+SUM(EC40:EC40)</f>
        <v>1451</v>
      </c>
      <c r="ED39" s="51">
        <f t="shared" si="35"/>
        <v>9850</v>
      </c>
      <c r="EE39" s="51">
        <f t="shared" si="35"/>
        <v>1674</v>
      </c>
      <c r="EF39" s="51">
        <f t="shared" si="35"/>
        <v>1622</v>
      </c>
      <c r="EG39" s="51">
        <f t="shared" si="35"/>
        <v>1482</v>
      </c>
      <c r="EH39" s="51">
        <f t="shared" si="35"/>
        <v>56</v>
      </c>
      <c r="EI39" s="51">
        <f t="shared" si="35"/>
        <v>271</v>
      </c>
      <c r="EJ39" s="51">
        <f t="shared" si="35"/>
        <v>239</v>
      </c>
      <c r="EK39" s="51">
        <f t="shared" si="35"/>
        <v>209</v>
      </c>
      <c r="EL39" s="51">
        <f t="shared" si="35"/>
        <v>196</v>
      </c>
      <c r="EM39" s="51">
        <f t="shared" si="35"/>
        <v>214</v>
      </c>
      <c r="EN39" s="51">
        <f t="shared" si="35"/>
        <v>1600</v>
      </c>
      <c r="EO39" s="51">
        <f t="shared" si="35"/>
        <v>469</v>
      </c>
      <c r="EP39" s="51">
        <f t="shared" si="35"/>
        <v>3170</v>
      </c>
      <c r="EQ39" s="51">
        <f t="shared" si="35"/>
        <v>11202</v>
      </c>
      <c r="ER39" s="51">
        <f t="shared" si="35"/>
        <v>1326</v>
      </c>
      <c r="ES39" s="51">
        <f t="shared" si="35"/>
        <v>1662</v>
      </c>
      <c r="ET39" s="51">
        <f t="shared" si="35"/>
        <v>2132</v>
      </c>
      <c r="EU39" s="51">
        <f t="shared" si="35"/>
        <v>1161</v>
      </c>
      <c r="EV39" s="51">
        <f t="shared" si="35"/>
        <v>483</v>
      </c>
      <c r="EW39" s="51">
        <f t="shared" si="35"/>
        <v>211</v>
      </c>
      <c r="EX39" s="51">
        <f t="shared" si="35"/>
        <v>524</v>
      </c>
      <c r="EY39" s="51">
        <f t="shared" si="35"/>
        <v>534</v>
      </c>
      <c r="EZ39" s="51">
        <f t="shared" si="35"/>
        <v>738</v>
      </c>
      <c r="FA39" s="51">
        <f t="shared" si="35"/>
        <v>233</v>
      </c>
      <c r="FB39" s="51">
        <f t="shared" si="35"/>
        <v>994</v>
      </c>
      <c r="FC39" s="51">
        <f t="shared" si="35"/>
        <v>683</v>
      </c>
      <c r="FD39" s="51">
        <f t="shared" si="35"/>
        <v>10681</v>
      </c>
      <c r="FE39" s="51">
        <f t="shared" si="35"/>
        <v>1306</v>
      </c>
      <c r="FF39" s="51">
        <f t="shared" si="35"/>
        <v>2057</v>
      </c>
      <c r="FG39" s="51">
        <f t="shared" si="35"/>
        <v>2278</v>
      </c>
      <c r="FH39" s="51">
        <f t="shared" si="35"/>
        <v>2254</v>
      </c>
      <c r="FI39" s="51">
        <f t="shared" si="35"/>
        <v>304</v>
      </c>
      <c r="FJ39" s="51">
        <f t="shared" si="35"/>
        <v>1093</v>
      </c>
      <c r="FK39" s="51">
        <f t="shared" si="35"/>
        <v>789</v>
      </c>
      <c r="FL39" s="51">
        <f t="shared" si="35"/>
        <v>306</v>
      </c>
      <c r="FM39" s="51">
        <f t="shared" si="35"/>
        <v>140</v>
      </c>
      <c r="FN39" s="51">
        <f t="shared" si="35"/>
        <v>200</v>
      </c>
      <c r="FO39" s="51">
        <f t="shared" si="35"/>
        <v>430</v>
      </c>
      <c r="FP39" s="51">
        <f t="shared" si="35"/>
        <v>283</v>
      </c>
      <c r="FQ39" s="51">
        <f t="shared" si="35"/>
        <v>11440</v>
      </c>
      <c r="FR39" s="51">
        <f t="shared" si="35"/>
        <v>625</v>
      </c>
      <c r="FS39" s="51">
        <f t="shared" si="35"/>
        <v>2392</v>
      </c>
      <c r="FT39" s="51">
        <f t="shared" si="35"/>
        <v>3186</v>
      </c>
      <c r="FU39" s="51">
        <f t="shared" si="35"/>
        <v>351</v>
      </c>
      <c r="FV39" s="51">
        <f t="shared" si="35"/>
        <v>189</v>
      </c>
      <c r="FW39" s="51">
        <f t="shared" si="35"/>
        <v>175</v>
      </c>
      <c r="FX39" s="51">
        <f t="shared" si="35"/>
        <v>332</v>
      </c>
      <c r="FY39" s="51">
        <f t="shared" si="35"/>
        <v>514</v>
      </c>
      <c r="FZ39" s="51">
        <f t="shared" si="35"/>
        <v>1267</v>
      </c>
      <c r="GA39" s="51">
        <f t="shared" si="35"/>
        <v>517</v>
      </c>
      <c r="GB39" s="51">
        <f t="shared" si="35"/>
        <v>234</v>
      </c>
      <c r="GC39" s="51">
        <f t="shared" si="35"/>
        <v>1175</v>
      </c>
      <c r="GD39" s="51">
        <f t="shared" si="35"/>
        <v>10957</v>
      </c>
    </row>
    <row r="40" spans="2:186" ht="14.25" customHeight="1" x14ac:dyDescent="0.25">
      <c r="B40" s="90" t="s">
        <v>77</v>
      </c>
      <c r="C40" s="38" t="s">
        <v>78</v>
      </c>
      <c r="D40" s="37" t="s">
        <v>74</v>
      </c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>
        <v>0</v>
      </c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>
        <v>0</v>
      </c>
      <c r="AE40" s="24"/>
      <c r="AF40" s="24"/>
      <c r="AG40" s="24"/>
      <c r="AH40" s="24"/>
      <c r="AI40" s="24"/>
      <c r="AJ40" s="24"/>
      <c r="AK40" s="24">
        <v>559</v>
      </c>
      <c r="AL40" s="24"/>
      <c r="AM40" s="24">
        <v>143</v>
      </c>
      <c r="AN40" s="24">
        <v>632</v>
      </c>
      <c r="AO40" s="24">
        <v>1153</v>
      </c>
      <c r="AP40" s="24">
        <v>659</v>
      </c>
      <c r="AQ40" s="24">
        <v>3146</v>
      </c>
      <c r="AR40" s="24">
        <v>965</v>
      </c>
      <c r="AS40" s="24">
        <v>492</v>
      </c>
      <c r="AT40" s="24">
        <v>1151</v>
      </c>
      <c r="AU40" s="24">
        <v>576</v>
      </c>
      <c r="AV40" s="24">
        <v>340</v>
      </c>
      <c r="AW40" s="24">
        <v>158</v>
      </c>
      <c r="AX40" s="24">
        <v>295</v>
      </c>
      <c r="AY40" s="24">
        <v>61</v>
      </c>
      <c r="AZ40" s="24">
        <v>53</v>
      </c>
      <c r="BA40" s="24">
        <v>397</v>
      </c>
      <c r="BB40" s="24">
        <v>146</v>
      </c>
      <c r="BC40" s="24">
        <v>324.20000000000005</v>
      </c>
      <c r="BD40" s="24">
        <v>4958.2</v>
      </c>
      <c r="BE40" s="24">
        <v>667</v>
      </c>
      <c r="BF40" s="24">
        <v>1633</v>
      </c>
      <c r="BG40" s="24">
        <v>1878</v>
      </c>
      <c r="BH40" s="24">
        <v>417</v>
      </c>
      <c r="BI40" s="24">
        <v>182</v>
      </c>
      <c r="BJ40" s="24">
        <v>24</v>
      </c>
      <c r="BK40" s="24">
        <v>373</v>
      </c>
      <c r="BL40" s="24">
        <v>373</v>
      </c>
      <c r="BM40" s="24">
        <v>98</v>
      </c>
      <c r="BN40" s="24">
        <v>63.67</v>
      </c>
      <c r="BO40" s="24">
        <v>249</v>
      </c>
      <c r="BP40" s="24">
        <v>330</v>
      </c>
      <c r="BQ40" s="59">
        <v>6287.67</v>
      </c>
      <c r="BR40" s="24">
        <v>740</v>
      </c>
      <c r="BS40" s="24">
        <v>914</v>
      </c>
      <c r="BT40" s="24">
        <v>260</v>
      </c>
      <c r="BU40" s="24">
        <v>114</v>
      </c>
      <c r="BV40" s="24">
        <v>68</v>
      </c>
      <c r="BW40" s="24">
        <v>312</v>
      </c>
      <c r="BX40" s="24">
        <v>329</v>
      </c>
      <c r="BY40" s="24">
        <v>315</v>
      </c>
      <c r="BZ40" s="24">
        <v>246</v>
      </c>
      <c r="CA40" s="24">
        <v>968</v>
      </c>
      <c r="CB40" s="24">
        <v>708</v>
      </c>
      <c r="CC40" s="24">
        <v>1046</v>
      </c>
      <c r="CD40" s="24">
        <v>6020</v>
      </c>
      <c r="CE40" s="24">
        <v>834</v>
      </c>
      <c r="CF40" s="24">
        <v>565.9</v>
      </c>
      <c r="CG40" s="24">
        <v>565.70000000000005</v>
      </c>
      <c r="CH40" s="24">
        <v>486</v>
      </c>
      <c r="CI40" s="24">
        <v>2078</v>
      </c>
      <c r="CJ40" s="24">
        <v>518</v>
      </c>
      <c r="CK40" s="24">
        <v>513</v>
      </c>
      <c r="CL40" s="24">
        <v>286</v>
      </c>
      <c r="CM40" s="24">
        <v>220</v>
      </c>
      <c r="CN40" s="24">
        <v>176</v>
      </c>
      <c r="CO40" s="24">
        <v>667</v>
      </c>
      <c r="CP40" s="24">
        <v>173</v>
      </c>
      <c r="CQ40" s="24">
        <v>7082.6</v>
      </c>
      <c r="CR40" s="24">
        <v>2290</v>
      </c>
      <c r="CS40" s="24">
        <v>267</v>
      </c>
      <c r="CT40" s="24">
        <v>129</v>
      </c>
      <c r="CU40" s="24">
        <v>573</v>
      </c>
      <c r="CV40" s="24">
        <v>296</v>
      </c>
      <c r="CW40" s="24">
        <v>407</v>
      </c>
      <c r="CX40" s="24">
        <v>414</v>
      </c>
      <c r="CY40" s="24">
        <v>270</v>
      </c>
      <c r="CZ40" s="24">
        <v>204</v>
      </c>
      <c r="DA40" s="24">
        <v>312</v>
      </c>
      <c r="DB40" s="24">
        <v>334</v>
      </c>
      <c r="DC40" s="24">
        <v>209</v>
      </c>
      <c r="DD40" s="24">
        <v>5705</v>
      </c>
      <c r="DE40" s="24">
        <v>180</v>
      </c>
      <c r="DF40" s="24">
        <v>803</v>
      </c>
      <c r="DG40" s="24">
        <v>746</v>
      </c>
      <c r="DH40" s="24">
        <v>589</v>
      </c>
      <c r="DI40" s="24">
        <v>595</v>
      </c>
      <c r="DJ40" s="24">
        <v>2035</v>
      </c>
      <c r="DK40" s="24">
        <v>924</v>
      </c>
      <c r="DL40" s="24">
        <v>161</v>
      </c>
      <c r="DM40" s="24">
        <v>253</v>
      </c>
      <c r="DN40" s="24">
        <v>2432</v>
      </c>
      <c r="DO40" s="24">
        <v>853</v>
      </c>
      <c r="DP40" s="24">
        <v>2068</v>
      </c>
      <c r="DQ40" s="24">
        <v>11639</v>
      </c>
      <c r="DR40" s="24">
        <v>616</v>
      </c>
      <c r="DS40" s="24">
        <v>1330</v>
      </c>
      <c r="DT40" s="24">
        <v>840</v>
      </c>
      <c r="DU40" s="24">
        <v>579</v>
      </c>
      <c r="DV40" s="24">
        <v>479</v>
      </c>
      <c r="DW40" s="24">
        <v>320</v>
      </c>
      <c r="DX40" s="24">
        <v>1098</v>
      </c>
      <c r="DY40" s="24">
        <v>1430</v>
      </c>
      <c r="DZ40" s="24">
        <v>476</v>
      </c>
      <c r="EA40" s="24">
        <v>379</v>
      </c>
      <c r="EB40" s="24">
        <v>852</v>
      </c>
      <c r="EC40" s="24">
        <v>1451</v>
      </c>
      <c r="ED40" s="24">
        <v>9850</v>
      </c>
      <c r="EE40" s="24">
        <v>1674</v>
      </c>
      <c r="EF40" s="24">
        <v>1622</v>
      </c>
      <c r="EG40" s="24">
        <v>1482</v>
      </c>
      <c r="EH40" s="24">
        <v>56</v>
      </c>
      <c r="EI40" s="24">
        <v>271</v>
      </c>
      <c r="EJ40" s="24">
        <v>239</v>
      </c>
      <c r="EK40" s="24">
        <v>209</v>
      </c>
      <c r="EL40" s="24">
        <v>196</v>
      </c>
      <c r="EM40" s="24">
        <v>214</v>
      </c>
      <c r="EN40" s="24">
        <v>1600</v>
      </c>
      <c r="EO40" s="24">
        <v>469</v>
      </c>
      <c r="EP40" s="24">
        <v>3170</v>
      </c>
      <c r="EQ40" s="24">
        <v>11202</v>
      </c>
      <c r="ER40" s="24">
        <v>1326</v>
      </c>
      <c r="ES40" s="24">
        <v>1662</v>
      </c>
      <c r="ET40" s="24">
        <v>2132</v>
      </c>
      <c r="EU40" s="24">
        <v>1161</v>
      </c>
      <c r="EV40" s="24">
        <v>483</v>
      </c>
      <c r="EW40" s="24">
        <v>211</v>
      </c>
      <c r="EX40" s="24">
        <v>524</v>
      </c>
      <c r="EY40" s="24">
        <v>534</v>
      </c>
      <c r="EZ40" s="24">
        <v>738</v>
      </c>
      <c r="FA40" s="24">
        <v>233</v>
      </c>
      <c r="FB40" s="24">
        <v>994</v>
      </c>
      <c r="FC40" s="24">
        <v>683</v>
      </c>
      <c r="FD40" s="24">
        <v>10681</v>
      </c>
      <c r="FE40" s="24">
        <v>1306</v>
      </c>
      <c r="FF40" s="24">
        <v>2057</v>
      </c>
      <c r="FG40" s="24">
        <v>2278</v>
      </c>
      <c r="FH40" s="24">
        <v>2254</v>
      </c>
      <c r="FI40" s="24">
        <v>304</v>
      </c>
      <c r="FJ40" s="24">
        <v>1093</v>
      </c>
      <c r="FK40" s="24">
        <v>789</v>
      </c>
      <c r="FL40" s="24">
        <v>306</v>
      </c>
      <c r="FM40" s="24">
        <v>140</v>
      </c>
      <c r="FN40" s="24">
        <v>200</v>
      </c>
      <c r="FO40" s="24">
        <v>430</v>
      </c>
      <c r="FP40" s="24">
        <v>283</v>
      </c>
      <c r="FQ40" s="24">
        <v>11440</v>
      </c>
      <c r="FR40" s="24">
        <v>625</v>
      </c>
      <c r="FS40" s="24">
        <v>2392</v>
      </c>
      <c r="FT40" s="24">
        <v>3186</v>
      </c>
      <c r="FU40" s="24">
        <v>351</v>
      </c>
      <c r="FV40" s="24">
        <v>189</v>
      </c>
      <c r="FW40" s="24">
        <v>175</v>
      </c>
      <c r="FX40" s="24">
        <v>332</v>
      </c>
      <c r="FY40" s="24">
        <v>514</v>
      </c>
      <c r="FZ40" s="24">
        <v>1267</v>
      </c>
      <c r="GA40" s="24">
        <v>517</v>
      </c>
      <c r="GB40" s="24">
        <v>234</v>
      </c>
      <c r="GC40" s="24">
        <v>1175</v>
      </c>
      <c r="GD40" s="24">
        <v>10957</v>
      </c>
    </row>
    <row r="41" spans="2:186" ht="3.5" customHeight="1" x14ac:dyDescent="0.25">
      <c r="B41" s="89"/>
      <c r="C41" s="64"/>
      <c r="D41" s="35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0"/>
      <c r="BL41" s="30"/>
      <c r="BM41" s="30"/>
      <c r="BN41" s="30"/>
      <c r="BO41" s="30"/>
      <c r="BP41" s="30"/>
      <c r="BQ41" s="60"/>
      <c r="BR41" s="30"/>
      <c r="BS41" s="30"/>
      <c r="BT41" s="30"/>
      <c r="BU41" s="30"/>
      <c r="BV41" s="30"/>
      <c r="BW41" s="30"/>
      <c r="BX41" s="30"/>
      <c r="BY41" s="30"/>
      <c r="BZ41" s="30"/>
      <c r="CA41" s="30"/>
      <c r="CB41" s="30"/>
      <c r="CC41" s="30"/>
      <c r="CD41" s="30"/>
      <c r="CE41" s="30"/>
      <c r="CF41" s="30"/>
      <c r="CG41" s="30"/>
      <c r="CH41" s="30"/>
      <c r="CI41" s="30"/>
      <c r="CJ41" s="30"/>
      <c r="CK41" s="30"/>
      <c r="CL41" s="30"/>
      <c r="CM41" s="30"/>
      <c r="CN41" s="30"/>
      <c r="CO41" s="30"/>
      <c r="CP41" s="30"/>
      <c r="CQ41" s="30"/>
      <c r="CR41" s="30"/>
      <c r="CS41" s="30"/>
      <c r="CT41" s="30"/>
      <c r="CU41" s="30"/>
      <c r="CV41" s="30"/>
      <c r="CW41" s="30"/>
      <c r="CX41" s="30"/>
      <c r="CY41" s="30"/>
      <c r="CZ41" s="30"/>
      <c r="DA41" s="30"/>
      <c r="DB41" s="30"/>
      <c r="DC41" s="30"/>
      <c r="DD41" s="30"/>
      <c r="DE41" s="30"/>
      <c r="DF41" s="30"/>
      <c r="DG41" s="30"/>
      <c r="DH41" s="30"/>
      <c r="DI41" s="30"/>
      <c r="DJ41" s="30"/>
      <c r="DK41" s="30"/>
      <c r="DL41" s="30"/>
      <c r="DM41" s="30"/>
      <c r="DN41" s="30"/>
      <c r="DO41" s="30"/>
      <c r="DP41" s="30"/>
      <c r="DQ41" s="30"/>
      <c r="DR41" s="30"/>
      <c r="DS41" s="30"/>
      <c r="DT41" s="30"/>
      <c r="DU41" s="30"/>
      <c r="DV41" s="30"/>
      <c r="DW41" s="30"/>
      <c r="DX41" s="30"/>
      <c r="DY41" s="30"/>
      <c r="DZ41" s="30"/>
      <c r="EA41" s="30"/>
      <c r="EB41" s="30"/>
      <c r="EC41" s="30"/>
      <c r="ED41" s="30"/>
      <c r="EE41" s="30"/>
      <c r="EF41" s="30"/>
      <c r="EG41" s="30"/>
      <c r="EH41" s="30"/>
      <c r="EI41" s="30"/>
      <c r="EJ41" s="30"/>
      <c r="EK41" s="30"/>
      <c r="EL41" s="30"/>
      <c r="EM41" s="30"/>
      <c r="EN41" s="30"/>
      <c r="EO41" s="30"/>
      <c r="EP41" s="30"/>
      <c r="EQ41" s="30"/>
      <c r="ER41" s="30"/>
      <c r="ES41" s="30"/>
      <c r="ET41" s="30"/>
      <c r="EU41" s="30"/>
      <c r="EV41" s="30"/>
      <c r="EW41" s="30"/>
      <c r="EX41" s="30"/>
      <c r="EY41" s="30"/>
      <c r="EZ41" s="30"/>
      <c r="FA41" s="30"/>
      <c r="FB41" s="30"/>
      <c r="FC41" s="30"/>
      <c r="FD41" s="30"/>
      <c r="FE41" s="30"/>
      <c r="FF41" s="30"/>
      <c r="FG41" s="30"/>
      <c r="FH41" s="30"/>
      <c r="FI41" s="30"/>
      <c r="FJ41" s="30"/>
      <c r="FK41" s="30"/>
      <c r="FL41" s="30"/>
      <c r="FM41" s="30"/>
      <c r="FN41" s="30"/>
      <c r="FO41" s="30"/>
      <c r="FP41" s="30"/>
      <c r="FQ41" s="30"/>
      <c r="FR41" s="30"/>
      <c r="FS41" s="30"/>
      <c r="FT41" s="30"/>
      <c r="FU41" s="30"/>
      <c r="FV41" s="30"/>
      <c r="FW41" s="30"/>
      <c r="FX41" s="30"/>
      <c r="FY41" s="30"/>
      <c r="FZ41" s="30"/>
      <c r="GA41" s="30"/>
      <c r="GB41" s="30"/>
      <c r="GC41" s="30"/>
      <c r="GD41" s="30"/>
    </row>
    <row r="42" spans="2:186" ht="15.5" customHeight="1" x14ac:dyDescent="0.25">
      <c r="B42" s="88" t="s">
        <v>18</v>
      </c>
      <c r="C42" s="61"/>
      <c r="D42" s="62"/>
      <c r="E42" s="51">
        <f t="shared" ref="E42:AJ42" si="36">SUM(E43:E47)</f>
        <v>98418</v>
      </c>
      <c r="F42" s="51">
        <f t="shared" si="36"/>
        <v>97766</v>
      </c>
      <c r="G42" s="51">
        <f t="shared" si="36"/>
        <v>105089</v>
      </c>
      <c r="H42" s="51">
        <f t="shared" si="36"/>
        <v>107372</v>
      </c>
      <c r="I42" s="51">
        <f t="shared" si="36"/>
        <v>70689</v>
      </c>
      <c r="J42" s="51">
        <f t="shared" si="36"/>
        <v>85400</v>
      </c>
      <c r="K42" s="51">
        <f t="shared" si="36"/>
        <v>120546</v>
      </c>
      <c r="L42" s="51">
        <f t="shared" si="36"/>
        <v>156142</v>
      </c>
      <c r="M42" s="51">
        <f t="shared" si="36"/>
        <v>146306</v>
      </c>
      <c r="N42" s="51">
        <f t="shared" si="36"/>
        <v>104732</v>
      </c>
      <c r="O42" s="51">
        <f t="shared" si="36"/>
        <v>135976</v>
      </c>
      <c r="P42" s="51">
        <f t="shared" si="36"/>
        <v>190725</v>
      </c>
      <c r="Q42" s="51">
        <f t="shared" si="36"/>
        <v>1419161</v>
      </c>
      <c r="R42" s="51">
        <f t="shared" si="36"/>
        <v>89339.209999999992</v>
      </c>
      <c r="S42" s="51">
        <f t="shared" si="36"/>
        <v>161148.65999999997</v>
      </c>
      <c r="T42" s="51">
        <f t="shared" si="36"/>
        <v>151639.17000000004</v>
      </c>
      <c r="U42" s="51">
        <f t="shared" si="36"/>
        <v>159945.05999999997</v>
      </c>
      <c r="V42" s="51">
        <f t="shared" si="36"/>
        <v>205501.12000000002</v>
      </c>
      <c r="W42" s="51">
        <f t="shared" si="36"/>
        <v>153514.63999999998</v>
      </c>
      <c r="X42" s="51">
        <f t="shared" si="36"/>
        <v>118194.05300000001</v>
      </c>
      <c r="Y42" s="51">
        <f t="shared" si="36"/>
        <v>132940.76892999999</v>
      </c>
      <c r="Z42" s="51">
        <f t="shared" si="36"/>
        <v>132996.666</v>
      </c>
      <c r="AA42" s="51">
        <f t="shared" si="36"/>
        <v>120166.80399999997</v>
      </c>
      <c r="AB42" s="51">
        <f t="shared" si="36"/>
        <v>105124.13499999998</v>
      </c>
      <c r="AC42" s="51">
        <f t="shared" si="36"/>
        <v>114744.30400000002</v>
      </c>
      <c r="AD42" s="51">
        <f t="shared" si="36"/>
        <v>1645254.5909300002</v>
      </c>
      <c r="AE42" s="51">
        <f t="shared" si="36"/>
        <v>147903.72100000002</v>
      </c>
      <c r="AF42" s="51">
        <f t="shared" si="36"/>
        <v>149051.40799999997</v>
      </c>
      <c r="AG42" s="51">
        <f t="shared" si="36"/>
        <v>129881.02799999998</v>
      </c>
      <c r="AH42" s="51">
        <f t="shared" si="36"/>
        <v>200976.16200000004</v>
      </c>
      <c r="AI42" s="51">
        <f t="shared" si="36"/>
        <v>150415.49400000004</v>
      </c>
      <c r="AJ42" s="51">
        <f t="shared" si="36"/>
        <v>84952.872999999978</v>
      </c>
      <c r="AK42" s="51">
        <f t="shared" ref="AK42:BP42" si="37">SUM(AK43:AK47)</f>
        <v>175540.79400000005</v>
      </c>
      <c r="AL42" s="51">
        <f t="shared" si="37"/>
        <v>169152.394</v>
      </c>
      <c r="AM42" s="51">
        <f t="shared" si="37"/>
        <v>118760.13</v>
      </c>
      <c r="AN42" s="51">
        <f t="shared" si="37"/>
        <v>167314.17399999997</v>
      </c>
      <c r="AO42" s="51">
        <f t="shared" si="37"/>
        <v>134997.55099999998</v>
      </c>
      <c r="AP42" s="51">
        <f t="shared" si="37"/>
        <v>168084.81799999997</v>
      </c>
      <c r="AQ42" s="51">
        <f t="shared" si="37"/>
        <v>1797030.5470000003</v>
      </c>
      <c r="AR42" s="51">
        <f t="shared" si="37"/>
        <v>137946.67000000001</v>
      </c>
      <c r="AS42" s="51">
        <f t="shared" si="37"/>
        <v>91954.276000000013</v>
      </c>
      <c r="AT42" s="51">
        <f t="shared" si="37"/>
        <v>174236.073</v>
      </c>
      <c r="AU42" s="51">
        <f t="shared" si="37"/>
        <v>72915.354999999996</v>
      </c>
      <c r="AV42" s="51">
        <f t="shared" si="37"/>
        <v>249942.77499999997</v>
      </c>
      <c r="AW42" s="51">
        <f t="shared" si="37"/>
        <v>154537.54200000002</v>
      </c>
      <c r="AX42" s="51">
        <f t="shared" si="37"/>
        <v>150949.83199999999</v>
      </c>
      <c r="AY42" s="51">
        <f t="shared" si="37"/>
        <v>193849.99799999999</v>
      </c>
      <c r="AZ42" s="51">
        <f t="shared" si="37"/>
        <v>104735.02900000002</v>
      </c>
      <c r="BA42" s="51">
        <f t="shared" si="37"/>
        <v>190982.15699999998</v>
      </c>
      <c r="BB42" s="51">
        <f t="shared" si="37"/>
        <v>93146.905000000013</v>
      </c>
      <c r="BC42" s="51">
        <f t="shared" si="37"/>
        <v>192275.65699999998</v>
      </c>
      <c r="BD42" s="51">
        <f t="shared" si="37"/>
        <v>1807472.2689999999</v>
      </c>
      <c r="BE42" s="51">
        <f t="shared" si="37"/>
        <v>171465.03699999992</v>
      </c>
      <c r="BF42" s="51">
        <f t="shared" si="37"/>
        <v>142132.68599999999</v>
      </c>
      <c r="BG42" s="51">
        <f t="shared" si="37"/>
        <v>124976.07400000007</v>
      </c>
      <c r="BH42" s="51">
        <f t="shared" si="37"/>
        <v>135962.83800000005</v>
      </c>
      <c r="BI42" s="51">
        <f t="shared" si="37"/>
        <v>127829.607</v>
      </c>
      <c r="BJ42" s="51">
        <f t="shared" si="37"/>
        <v>165542.122</v>
      </c>
      <c r="BK42" s="51">
        <f t="shared" si="37"/>
        <v>184026.47700000001</v>
      </c>
      <c r="BL42" s="51">
        <f t="shared" si="37"/>
        <v>173505.68599999996</v>
      </c>
      <c r="BM42" s="51">
        <f t="shared" si="37"/>
        <v>111757.21299999999</v>
      </c>
      <c r="BN42" s="51">
        <f t="shared" si="37"/>
        <v>167401.05700000006</v>
      </c>
      <c r="BO42" s="51">
        <f t="shared" si="37"/>
        <v>182467.26600000006</v>
      </c>
      <c r="BP42" s="51">
        <f t="shared" si="37"/>
        <v>137468.01400000002</v>
      </c>
      <c r="BQ42" s="51">
        <f t="shared" ref="BQ42:CV42" si="38">SUM(BQ43:BQ47)</f>
        <v>1824534.077</v>
      </c>
      <c r="BR42" s="51">
        <f t="shared" si="38"/>
        <v>169630.90800000002</v>
      </c>
      <c r="BS42" s="51">
        <f t="shared" si="38"/>
        <v>131588.38700000002</v>
      </c>
      <c r="BT42" s="51">
        <f t="shared" si="38"/>
        <v>241853.96099999995</v>
      </c>
      <c r="BU42" s="51">
        <f t="shared" si="38"/>
        <v>179848.71599999996</v>
      </c>
      <c r="BV42" s="51">
        <f t="shared" si="38"/>
        <v>26567.990000000009</v>
      </c>
      <c r="BW42" s="51">
        <f t="shared" si="38"/>
        <v>154252.035</v>
      </c>
      <c r="BX42" s="51">
        <f t="shared" si="38"/>
        <v>172192.31199999995</v>
      </c>
      <c r="BY42" s="51">
        <f t="shared" si="38"/>
        <v>216070.47199999995</v>
      </c>
      <c r="BZ42" s="51">
        <f t="shared" si="38"/>
        <v>79658.168999999994</v>
      </c>
      <c r="CA42" s="51">
        <f t="shared" si="38"/>
        <v>184424.01799999995</v>
      </c>
      <c r="CB42" s="51">
        <f t="shared" si="38"/>
        <v>194377.71099999992</v>
      </c>
      <c r="CC42" s="51">
        <f t="shared" si="38"/>
        <v>156830.82400000002</v>
      </c>
      <c r="CD42" s="51">
        <f t="shared" si="38"/>
        <v>1907295.5029999996</v>
      </c>
      <c r="CE42" s="51">
        <f t="shared" si="38"/>
        <v>135868.34699999998</v>
      </c>
      <c r="CF42" s="51">
        <f t="shared" si="38"/>
        <v>121693.60800000002</v>
      </c>
      <c r="CG42" s="51">
        <f t="shared" si="38"/>
        <v>130775.00599999999</v>
      </c>
      <c r="CH42" s="51">
        <f t="shared" si="38"/>
        <v>151892.84700000001</v>
      </c>
      <c r="CI42" s="51">
        <f t="shared" si="38"/>
        <v>153246.02299999999</v>
      </c>
      <c r="CJ42" s="51">
        <f t="shared" si="38"/>
        <v>192593.78963999997</v>
      </c>
      <c r="CK42" s="51">
        <f t="shared" si="38"/>
        <v>108148.23950000001</v>
      </c>
      <c r="CL42" s="51">
        <f t="shared" si="38"/>
        <v>158017.85300000003</v>
      </c>
      <c r="CM42" s="51">
        <f t="shared" si="38"/>
        <v>161688.715</v>
      </c>
      <c r="CN42" s="51">
        <f t="shared" si="38"/>
        <v>232702.07600000003</v>
      </c>
      <c r="CO42" s="51">
        <f t="shared" si="38"/>
        <v>88312.77399999999</v>
      </c>
      <c r="CP42" s="51">
        <f t="shared" si="38"/>
        <v>169936.35000000003</v>
      </c>
      <c r="CQ42" s="51">
        <f t="shared" si="38"/>
        <v>1804875.6281400004</v>
      </c>
      <c r="CR42" s="51">
        <f t="shared" si="38"/>
        <v>172562.435</v>
      </c>
      <c r="CS42" s="51">
        <f t="shared" si="38"/>
        <v>160684.86699999997</v>
      </c>
      <c r="CT42" s="51">
        <f t="shared" si="38"/>
        <v>189177.71300000002</v>
      </c>
      <c r="CU42" s="51">
        <f t="shared" si="38"/>
        <v>140042.37640649319</v>
      </c>
      <c r="CV42" s="51">
        <f t="shared" si="38"/>
        <v>158887.84226980928</v>
      </c>
      <c r="CW42" s="51">
        <f t="shared" ref="CW42:EB42" si="39">SUM(CW43:CW47)</f>
        <v>232818.92400000003</v>
      </c>
      <c r="CX42" s="51">
        <f t="shared" si="39"/>
        <v>136820.50504285717</v>
      </c>
      <c r="CY42" s="51">
        <f t="shared" si="39"/>
        <v>188123.74599999998</v>
      </c>
      <c r="CZ42" s="51">
        <f t="shared" si="39"/>
        <v>120780.84400000001</v>
      </c>
      <c r="DA42" s="51">
        <f t="shared" si="39"/>
        <v>149244.66699999996</v>
      </c>
      <c r="DB42" s="51">
        <f t="shared" si="39"/>
        <v>108477.33600000002</v>
      </c>
      <c r="DC42" s="51">
        <f t="shared" si="39"/>
        <v>125261.22800000003</v>
      </c>
      <c r="DD42" s="51">
        <f t="shared" si="39"/>
        <v>1882882.4837191594</v>
      </c>
      <c r="DE42" s="51">
        <f t="shared" si="39"/>
        <v>202970.465</v>
      </c>
      <c r="DF42" s="51">
        <f t="shared" si="39"/>
        <v>87604.187529411749</v>
      </c>
      <c r="DG42" s="51">
        <f t="shared" si="39"/>
        <v>190223.2887</v>
      </c>
      <c r="DH42" s="51">
        <f t="shared" si="39"/>
        <v>173523.90100000001</v>
      </c>
      <c r="DI42" s="51">
        <f t="shared" si="39"/>
        <v>212820.75</v>
      </c>
      <c r="DJ42" s="51">
        <f t="shared" si="39"/>
        <v>141123.20700000005</v>
      </c>
      <c r="DK42" s="51">
        <f t="shared" si="39"/>
        <v>227248.82499999998</v>
      </c>
      <c r="DL42" s="51">
        <f t="shared" si="39"/>
        <v>187365.35299999992</v>
      </c>
      <c r="DM42" s="51">
        <f t="shared" si="39"/>
        <v>242569.46290000007</v>
      </c>
      <c r="DN42" s="51">
        <f t="shared" si="39"/>
        <v>163168.41076299996</v>
      </c>
      <c r="DO42" s="51">
        <f t="shared" si="39"/>
        <v>236689.29799999998</v>
      </c>
      <c r="DP42" s="51">
        <f t="shared" si="39"/>
        <v>248707.35100000002</v>
      </c>
      <c r="DQ42" s="51">
        <f t="shared" si="39"/>
        <v>2314014.4998924118</v>
      </c>
      <c r="DR42" s="51">
        <f t="shared" si="39"/>
        <v>203742.43299999996</v>
      </c>
      <c r="DS42" s="51">
        <f t="shared" si="39"/>
        <v>186871.83099999998</v>
      </c>
      <c r="DT42" s="51">
        <f t="shared" si="39"/>
        <v>182917.08799999999</v>
      </c>
      <c r="DU42" s="51">
        <f t="shared" si="39"/>
        <v>244442.12</v>
      </c>
      <c r="DV42" s="51">
        <f t="shared" si="39"/>
        <v>194455.32906523344</v>
      </c>
      <c r="DW42" s="51">
        <f t="shared" si="39"/>
        <v>194549.79790000001</v>
      </c>
      <c r="DX42" s="51">
        <f t="shared" si="39"/>
        <v>180162.19800000003</v>
      </c>
      <c r="DY42" s="51">
        <f t="shared" si="39"/>
        <v>157733.00600000002</v>
      </c>
      <c r="DZ42" s="51">
        <f t="shared" si="39"/>
        <v>180781.56530000002</v>
      </c>
      <c r="EA42" s="51">
        <f t="shared" si="39"/>
        <v>159868.31500000003</v>
      </c>
      <c r="EB42" s="51">
        <f t="shared" si="39"/>
        <v>138857.3064</v>
      </c>
      <c r="EC42" s="51">
        <f t="shared" ref="EC42:FH42" si="40">SUM(EC43:EC47)</f>
        <v>205864.84900000002</v>
      </c>
      <c r="ED42" s="51">
        <f t="shared" si="40"/>
        <v>2230245.8386652335</v>
      </c>
      <c r="EE42" s="51">
        <f t="shared" si="40"/>
        <v>130675.13599999997</v>
      </c>
      <c r="EF42" s="51">
        <f t="shared" si="40"/>
        <v>145821.44910599999</v>
      </c>
      <c r="EG42" s="51">
        <f t="shared" si="40"/>
        <v>216464.84100000007</v>
      </c>
      <c r="EH42" s="51">
        <f t="shared" si="40"/>
        <v>200225.07800000001</v>
      </c>
      <c r="EI42" s="51">
        <f t="shared" si="40"/>
        <v>141973.68400000001</v>
      </c>
      <c r="EJ42" s="51">
        <f t="shared" si="40"/>
        <v>166327.32900000003</v>
      </c>
      <c r="EK42" s="51">
        <f t="shared" si="40"/>
        <v>132906.35799999998</v>
      </c>
      <c r="EL42" s="51">
        <f t="shared" si="40"/>
        <v>91331.056999999972</v>
      </c>
      <c r="EM42" s="51">
        <f t="shared" si="40"/>
        <v>110838.5852</v>
      </c>
      <c r="EN42" s="51">
        <f t="shared" si="40"/>
        <v>142268.46799999996</v>
      </c>
      <c r="EO42" s="51">
        <f t="shared" si="40"/>
        <v>205762.06000000006</v>
      </c>
      <c r="EP42" s="51">
        <f t="shared" si="40"/>
        <v>239019.67199999996</v>
      </c>
      <c r="EQ42" s="51">
        <f t="shared" si="40"/>
        <v>1923613.7173059999</v>
      </c>
      <c r="ER42" s="51">
        <f t="shared" si="40"/>
        <v>196549.83399999997</v>
      </c>
      <c r="ES42" s="51">
        <f t="shared" si="40"/>
        <v>136770.80599999998</v>
      </c>
      <c r="ET42" s="51">
        <f t="shared" si="40"/>
        <v>305033.26500000001</v>
      </c>
      <c r="EU42" s="51">
        <f t="shared" si="40"/>
        <v>176756.79500000001</v>
      </c>
      <c r="EV42" s="51">
        <f t="shared" si="40"/>
        <v>313197.87599999999</v>
      </c>
      <c r="EW42" s="51">
        <f t="shared" si="40"/>
        <v>290603.83899999998</v>
      </c>
      <c r="EX42" s="51">
        <f t="shared" si="40"/>
        <v>235601.09299999999</v>
      </c>
      <c r="EY42" s="51">
        <f t="shared" si="40"/>
        <v>208470.473</v>
      </c>
      <c r="EZ42" s="51">
        <f t="shared" si="40"/>
        <v>239631.30699999997</v>
      </c>
      <c r="FA42" s="51">
        <f t="shared" si="40"/>
        <v>207011.22600000002</v>
      </c>
      <c r="FB42" s="51">
        <f t="shared" si="40"/>
        <v>239408.45500000002</v>
      </c>
      <c r="FC42" s="51">
        <f t="shared" si="40"/>
        <v>255091.27100000001</v>
      </c>
      <c r="FD42" s="51">
        <f t="shared" si="40"/>
        <v>2804126.2400000007</v>
      </c>
      <c r="FE42" s="51">
        <f t="shared" si="40"/>
        <v>193787.39299999995</v>
      </c>
      <c r="FF42" s="51">
        <f t="shared" si="40"/>
        <v>262556.69700000004</v>
      </c>
      <c r="FG42" s="51">
        <f t="shared" si="40"/>
        <v>220425.136</v>
      </c>
      <c r="FH42" s="51">
        <f t="shared" si="40"/>
        <v>263790.04099999997</v>
      </c>
      <c r="FI42" s="51">
        <f t="shared" ref="FI42:GD42" si="41">SUM(FI43:FI47)</f>
        <v>271138.80700000009</v>
      </c>
      <c r="FJ42" s="51">
        <f t="shared" si="41"/>
        <v>177513.82899999997</v>
      </c>
      <c r="FK42" s="51">
        <f t="shared" si="41"/>
        <v>164887.60694999996</v>
      </c>
      <c r="FL42" s="51">
        <f t="shared" si="41"/>
        <v>213852.372</v>
      </c>
      <c r="FM42" s="51">
        <f t="shared" si="41"/>
        <v>152995.15800000005</v>
      </c>
      <c r="FN42" s="51">
        <f t="shared" si="41"/>
        <v>210475.318</v>
      </c>
      <c r="FO42" s="51">
        <f t="shared" si="41"/>
        <v>160031.42239999998</v>
      </c>
      <c r="FP42" s="51">
        <f t="shared" si="41"/>
        <v>187266.66038554205</v>
      </c>
      <c r="FQ42" s="51">
        <f t="shared" si="41"/>
        <v>2478720.4407355417</v>
      </c>
      <c r="FR42" s="51">
        <f t="shared" si="41"/>
        <v>120180.44800000002</v>
      </c>
      <c r="FS42" s="51">
        <f t="shared" si="41"/>
        <v>118841.202</v>
      </c>
      <c r="FT42" s="51">
        <f t="shared" si="41"/>
        <v>182859.02900000001</v>
      </c>
      <c r="FU42" s="51">
        <f t="shared" si="41"/>
        <v>160374.37300000002</v>
      </c>
      <c r="FV42" s="51">
        <f t="shared" si="41"/>
        <v>68480.258000000002</v>
      </c>
      <c r="FW42" s="51">
        <f t="shared" si="41"/>
        <v>187854.64599999998</v>
      </c>
      <c r="FX42" s="51">
        <f t="shared" si="41"/>
        <v>139930.87799999997</v>
      </c>
      <c r="FY42" s="51">
        <f t="shared" si="41"/>
        <v>151655.47200000004</v>
      </c>
      <c r="FZ42" s="51">
        <f t="shared" si="41"/>
        <v>159764.43099999998</v>
      </c>
      <c r="GA42" s="51">
        <f t="shared" si="41"/>
        <v>156613.86300000001</v>
      </c>
      <c r="GB42" s="51">
        <f t="shared" si="41"/>
        <v>137763.18699999998</v>
      </c>
      <c r="GC42" s="51">
        <f t="shared" si="41"/>
        <v>174383.42199999999</v>
      </c>
      <c r="GD42" s="51">
        <f t="shared" si="41"/>
        <v>1758701.2089999998</v>
      </c>
    </row>
    <row r="43" spans="2:186" ht="14.25" customHeight="1" x14ac:dyDescent="0.25">
      <c r="B43" s="107" t="s">
        <v>17</v>
      </c>
      <c r="C43" s="110" t="s">
        <v>19</v>
      </c>
      <c r="D43" s="37" t="s">
        <v>70</v>
      </c>
      <c r="E43" s="24">
        <v>95558</v>
      </c>
      <c r="F43" s="24">
        <v>94228</v>
      </c>
      <c r="G43" s="24">
        <v>103507</v>
      </c>
      <c r="H43" s="24">
        <v>93666</v>
      </c>
      <c r="I43" s="24">
        <v>66795</v>
      </c>
      <c r="J43" s="24">
        <v>83999</v>
      </c>
      <c r="K43" s="24">
        <v>118028</v>
      </c>
      <c r="L43" s="24">
        <v>149488</v>
      </c>
      <c r="M43" s="24">
        <v>137551</v>
      </c>
      <c r="N43" s="24">
        <v>101485</v>
      </c>
      <c r="O43" s="24">
        <v>127664</v>
      </c>
      <c r="P43" s="24">
        <v>185396</v>
      </c>
      <c r="Q43" s="24">
        <v>1357365</v>
      </c>
      <c r="R43" s="24">
        <v>87279.039999999994</v>
      </c>
      <c r="S43" s="24">
        <v>155913.46</v>
      </c>
      <c r="T43" s="24">
        <v>150661.48000000004</v>
      </c>
      <c r="U43" s="24">
        <v>150879.91999999998</v>
      </c>
      <c r="V43" s="24">
        <v>191402.29</v>
      </c>
      <c r="W43" s="24">
        <v>147227.21399999998</v>
      </c>
      <c r="X43" s="24">
        <v>115441.42300000001</v>
      </c>
      <c r="Y43" s="24">
        <v>127354.92393</v>
      </c>
      <c r="Z43" s="24">
        <v>125046.35199999998</v>
      </c>
      <c r="AA43" s="24">
        <v>120063.41399999998</v>
      </c>
      <c r="AB43" s="24">
        <v>104084.38499999998</v>
      </c>
      <c r="AC43" s="24">
        <v>114309.17400000001</v>
      </c>
      <c r="AD43" s="24">
        <v>1589663.07593</v>
      </c>
      <c r="AE43" s="24">
        <v>143268.16100000002</v>
      </c>
      <c r="AF43" s="24">
        <v>142285.01699999996</v>
      </c>
      <c r="AG43" s="24">
        <v>122947.43599999999</v>
      </c>
      <c r="AH43" s="24">
        <v>197343.43200000003</v>
      </c>
      <c r="AI43" s="24">
        <v>147594.95000000004</v>
      </c>
      <c r="AJ43" s="24">
        <v>79595.473999999973</v>
      </c>
      <c r="AK43" s="24">
        <v>174768.47500000006</v>
      </c>
      <c r="AL43" s="24">
        <v>167874.66399999999</v>
      </c>
      <c r="AM43" s="24">
        <v>117392.58</v>
      </c>
      <c r="AN43" s="24">
        <v>151013.16499999995</v>
      </c>
      <c r="AO43" s="24">
        <v>131586.495</v>
      </c>
      <c r="AP43" s="24">
        <v>160962.15799999997</v>
      </c>
      <c r="AQ43" s="59">
        <v>1736632.0070000004</v>
      </c>
      <c r="AR43" s="24">
        <v>129104.07</v>
      </c>
      <c r="AS43" s="24">
        <v>88659.785000000003</v>
      </c>
      <c r="AT43" s="24">
        <v>171889.304</v>
      </c>
      <c r="AU43" s="24">
        <v>67268.292000000001</v>
      </c>
      <c r="AV43" s="24">
        <v>245171.83599999995</v>
      </c>
      <c r="AW43" s="24">
        <v>147549.149</v>
      </c>
      <c r="AX43" s="24">
        <v>142316.54999999999</v>
      </c>
      <c r="AY43" s="24">
        <v>190089.68399999998</v>
      </c>
      <c r="AZ43" s="24">
        <v>101517.27700000002</v>
      </c>
      <c r="BA43" s="24">
        <v>188319.40899999999</v>
      </c>
      <c r="BB43" s="24">
        <v>91183.841</v>
      </c>
      <c r="BC43" s="24">
        <v>188604.49899999998</v>
      </c>
      <c r="BD43" s="59">
        <v>1751673.696</v>
      </c>
      <c r="BE43" s="24">
        <v>168905.83199999994</v>
      </c>
      <c r="BF43" s="24">
        <v>141214.24</v>
      </c>
      <c r="BG43" s="24">
        <v>123924.06100000006</v>
      </c>
      <c r="BH43" s="24">
        <v>134938.06100000005</v>
      </c>
      <c r="BI43" s="24">
        <v>126080.46</v>
      </c>
      <c r="BJ43" s="24">
        <v>163531.14000000001</v>
      </c>
      <c r="BK43" s="24">
        <v>182925.15299999999</v>
      </c>
      <c r="BL43" s="24">
        <v>172167.48599999995</v>
      </c>
      <c r="BM43" s="24">
        <v>110441.68</v>
      </c>
      <c r="BN43" s="24">
        <v>166931.59700000007</v>
      </c>
      <c r="BO43" s="24">
        <v>180710.49900000007</v>
      </c>
      <c r="BP43" s="24">
        <v>135847.31200000001</v>
      </c>
      <c r="BQ43" s="59">
        <v>1807617.5209999999</v>
      </c>
      <c r="BR43" s="24">
        <v>166536.26600000003</v>
      </c>
      <c r="BS43" s="24">
        <v>130900.78300000001</v>
      </c>
      <c r="BT43" s="24">
        <v>236836.04499999995</v>
      </c>
      <c r="BU43" s="24">
        <v>178430.23499999996</v>
      </c>
      <c r="BV43" s="24">
        <v>24499.668000000009</v>
      </c>
      <c r="BW43" s="24">
        <v>152574.26100000003</v>
      </c>
      <c r="BX43" s="24">
        <v>168492.31099999996</v>
      </c>
      <c r="BY43" s="24">
        <v>214060.32499999995</v>
      </c>
      <c r="BZ43" s="24">
        <v>77642.863999999987</v>
      </c>
      <c r="CA43" s="24">
        <v>180899.89299999995</v>
      </c>
      <c r="CB43" s="24">
        <v>192847.30999999991</v>
      </c>
      <c r="CC43" s="24">
        <v>153302.954</v>
      </c>
      <c r="CD43" s="24">
        <v>1877022.9149999998</v>
      </c>
      <c r="CE43" s="24">
        <v>134773.61199999996</v>
      </c>
      <c r="CF43" s="24">
        <v>120172.67300000002</v>
      </c>
      <c r="CG43" s="24">
        <v>128368.773</v>
      </c>
      <c r="CH43" s="24">
        <v>150452.15</v>
      </c>
      <c r="CI43" s="24">
        <v>150620.77199999997</v>
      </c>
      <c r="CJ43" s="24">
        <v>191757.44963999998</v>
      </c>
      <c r="CK43" s="24">
        <v>105327.70150000001</v>
      </c>
      <c r="CL43" s="24">
        <v>156181.24500000002</v>
      </c>
      <c r="CM43" s="24">
        <v>159110.07699999999</v>
      </c>
      <c r="CN43" s="24">
        <v>231914.36000000004</v>
      </c>
      <c r="CO43" s="24">
        <v>87464.879000000001</v>
      </c>
      <c r="CP43" s="24">
        <v>168683.94100000002</v>
      </c>
      <c r="CQ43" s="24">
        <v>1784827.6331400003</v>
      </c>
      <c r="CR43" s="24">
        <v>171083.97999999998</v>
      </c>
      <c r="CS43" s="24">
        <v>160050.12699999998</v>
      </c>
      <c r="CT43" s="24">
        <v>188015.83100000001</v>
      </c>
      <c r="CU43" s="24">
        <v>138810.66140649319</v>
      </c>
      <c r="CV43" s="24">
        <v>156315.49726980928</v>
      </c>
      <c r="CW43" s="24">
        <v>231523.11900000004</v>
      </c>
      <c r="CX43" s="24">
        <v>126722.55304285715</v>
      </c>
      <c r="CY43" s="24">
        <v>186749.66699999999</v>
      </c>
      <c r="CZ43" s="24">
        <v>119246.12100000001</v>
      </c>
      <c r="DA43" s="24">
        <v>149023.23199999996</v>
      </c>
      <c r="DB43" s="24">
        <v>107963.18000000002</v>
      </c>
      <c r="DC43" s="24">
        <v>123395.45300000002</v>
      </c>
      <c r="DD43" s="24">
        <v>1858899.4217191595</v>
      </c>
      <c r="DE43" s="24">
        <v>196363.50599999999</v>
      </c>
      <c r="DF43" s="24">
        <v>86678.857529411747</v>
      </c>
      <c r="DG43" s="24">
        <v>189723.77670000002</v>
      </c>
      <c r="DH43" s="24">
        <v>172851.24799999999</v>
      </c>
      <c r="DI43" s="24">
        <v>211482.59</v>
      </c>
      <c r="DJ43" s="24">
        <v>139634.12800000003</v>
      </c>
      <c r="DK43" s="24">
        <v>227152.89599999998</v>
      </c>
      <c r="DL43" s="24">
        <v>186749.32299999992</v>
      </c>
      <c r="DM43" s="24">
        <v>242156.35290000006</v>
      </c>
      <c r="DN43" s="24">
        <v>162455.43376299995</v>
      </c>
      <c r="DO43" s="24">
        <v>233894.14799999999</v>
      </c>
      <c r="DP43" s="24">
        <v>248134.52700000003</v>
      </c>
      <c r="DQ43" s="24">
        <v>2297276.7868924118</v>
      </c>
      <c r="DR43" s="24">
        <v>203473.77899999995</v>
      </c>
      <c r="DS43" s="24">
        <v>186252.56499999997</v>
      </c>
      <c r="DT43" s="24">
        <v>181745.11199999999</v>
      </c>
      <c r="DU43" s="24">
        <v>243585.68799999999</v>
      </c>
      <c r="DV43" s="24">
        <v>192883.42306523342</v>
      </c>
      <c r="DW43" s="24">
        <v>188427.44589999999</v>
      </c>
      <c r="DX43" s="24">
        <v>179870.23900000003</v>
      </c>
      <c r="DY43" s="24">
        <v>155653.796</v>
      </c>
      <c r="DZ43" s="24">
        <v>180505.53530000002</v>
      </c>
      <c r="EA43" s="24">
        <v>159479.94500000004</v>
      </c>
      <c r="EB43" s="24">
        <v>137465.33839999998</v>
      </c>
      <c r="EC43" s="24">
        <v>204922.74900000001</v>
      </c>
      <c r="ED43" s="24">
        <v>2214265.6156652337</v>
      </c>
      <c r="EE43" s="24">
        <v>130083.12299999998</v>
      </c>
      <c r="EF43" s="24">
        <v>144506.98710600004</v>
      </c>
      <c r="EG43" s="24">
        <v>213025.26100000006</v>
      </c>
      <c r="EH43" s="24">
        <v>197498.41200000001</v>
      </c>
      <c r="EI43" s="24">
        <v>141081.79100000003</v>
      </c>
      <c r="EJ43" s="24">
        <v>166219.16899999999</v>
      </c>
      <c r="EK43" s="24">
        <v>132603.39799999999</v>
      </c>
      <c r="EL43" s="24">
        <v>91001.29399999998</v>
      </c>
      <c r="EM43" s="24">
        <v>110571.2862</v>
      </c>
      <c r="EN43" s="24">
        <v>141732.94699999996</v>
      </c>
      <c r="EO43" s="24">
        <v>205248.48000000004</v>
      </c>
      <c r="EP43" s="24">
        <v>238881.62199999997</v>
      </c>
      <c r="EQ43" s="24">
        <v>1912453.770306</v>
      </c>
      <c r="ER43" s="24">
        <v>195721.53899999999</v>
      </c>
      <c r="ES43" s="24">
        <v>136134.59099999999</v>
      </c>
      <c r="ET43" s="24">
        <v>303699.91899999999</v>
      </c>
      <c r="EU43" s="24">
        <v>175612.065</v>
      </c>
      <c r="EV43" s="24">
        <v>313112.326</v>
      </c>
      <c r="EW43" s="24">
        <v>290547.59399999998</v>
      </c>
      <c r="EX43" s="24">
        <v>234966.04300000001</v>
      </c>
      <c r="EY43" s="24">
        <v>208282.86667281503</v>
      </c>
      <c r="EZ43" s="24">
        <v>238127.30699999997</v>
      </c>
      <c r="FA43" s="24">
        <v>206895.78600000002</v>
      </c>
      <c r="FB43" s="24">
        <v>238938.76500000001</v>
      </c>
      <c r="FC43" s="24">
        <v>254902.038</v>
      </c>
      <c r="FD43" s="24">
        <v>2796940.8396728155</v>
      </c>
      <c r="FE43" s="24">
        <v>192930.12927227133</v>
      </c>
      <c r="FF43" s="24">
        <v>260167.45331694235</v>
      </c>
      <c r="FG43" s="24">
        <v>219549.27968349576</v>
      </c>
      <c r="FH43" s="24">
        <v>262969.73599999998</v>
      </c>
      <c r="FI43" s="24">
        <v>270890.45000000007</v>
      </c>
      <c r="FJ43" s="24">
        <v>177414.0812256413</v>
      </c>
      <c r="FK43" s="24">
        <v>163970.65894999995</v>
      </c>
      <c r="FL43" s="24">
        <v>212839.18016963889</v>
      </c>
      <c r="FM43" s="24">
        <v>150725.36538323632</v>
      </c>
      <c r="FN43" s="24">
        <v>209460.88797900194</v>
      </c>
      <c r="FO43" s="24">
        <v>159738.25148027355</v>
      </c>
      <c r="FP43" s="24">
        <v>186028.84097118335</v>
      </c>
      <c r="FQ43" s="24">
        <v>2466684.3144316846</v>
      </c>
      <c r="FR43" s="24">
        <v>119564.63800000002</v>
      </c>
      <c r="FS43" s="24">
        <v>118477.53300000001</v>
      </c>
      <c r="FT43" s="24">
        <v>182639.01500000001</v>
      </c>
      <c r="FU43" s="24">
        <v>160228.83000000002</v>
      </c>
      <c r="FV43" s="24">
        <v>68282.63</v>
      </c>
      <c r="FW43" s="24">
        <v>187657.74599999998</v>
      </c>
      <c r="FX43" s="24">
        <v>139795.27699999997</v>
      </c>
      <c r="FY43" s="24">
        <v>151653.43200000003</v>
      </c>
      <c r="FZ43" s="24">
        <v>159641.15299999996</v>
      </c>
      <c r="GA43" s="24">
        <v>156464.08500000002</v>
      </c>
      <c r="GB43" s="24">
        <v>137505.29299999998</v>
      </c>
      <c r="GC43" s="24">
        <v>174177.10299999997</v>
      </c>
      <c r="GD43" s="24">
        <v>1756086.7349999999</v>
      </c>
    </row>
    <row r="44" spans="2:186" ht="14.25" customHeight="1" x14ac:dyDescent="0.25">
      <c r="B44" s="108"/>
      <c r="C44" s="110"/>
      <c r="D44" s="37" t="s">
        <v>71</v>
      </c>
      <c r="E44" s="24">
        <v>1589</v>
      </c>
      <c r="F44" s="24">
        <v>2463</v>
      </c>
      <c r="G44" s="24">
        <v>1295</v>
      </c>
      <c r="H44" s="24">
        <v>12637</v>
      </c>
      <c r="I44" s="24">
        <v>2231</v>
      </c>
      <c r="J44" s="24">
        <v>1262</v>
      </c>
      <c r="K44" s="24">
        <v>1195</v>
      </c>
      <c r="L44" s="24">
        <v>4976</v>
      </c>
      <c r="M44" s="24">
        <v>5806</v>
      </c>
      <c r="N44" s="24">
        <v>1653</v>
      </c>
      <c r="O44" s="24">
        <v>7366</v>
      </c>
      <c r="P44" s="24">
        <v>917</v>
      </c>
      <c r="Q44" s="24">
        <v>43390</v>
      </c>
      <c r="R44" s="24">
        <v>727.84</v>
      </c>
      <c r="S44" s="24">
        <v>964.28</v>
      </c>
      <c r="T44" s="24">
        <v>526.09</v>
      </c>
      <c r="U44" s="24">
        <v>5745.71</v>
      </c>
      <c r="V44" s="24">
        <v>12385.470000000001</v>
      </c>
      <c r="W44" s="24">
        <v>4069.81</v>
      </c>
      <c r="X44" s="24">
        <v>1629.3439999999998</v>
      </c>
      <c r="Y44" s="24">
        <v>5558.3249999999998</v>
      </c>
      <c r="Z44" s="24">
        <v>7927.13</v>
      </c>
      <c r="AA44" s="24">
        <v>103.39</v>
      </c>
      <c r="AB44" s="24">
        <v>893.75</v>
      </c>
      <c r="AC44" s="24">
        <v>435.13</v>
      </c>
      <c r="AD44" s="24">
        <v>40966.269</v>
      </c>
      <c r="AE44" s="24">
        <v>4635.5600000000004</v>
      </c>
      <c r="AF44" s="24">
        <v>6766.3909999999996</v>
      </c>
      <c r="AG44" s="24">
        <v>6374.8510000000006</v>
      </c>
      <c r="AH44" s="24">
        <v>3632.73</v>
      </c>
      <c r="AI44" s="24">
        <v>2669.0140000000001</v>
      </c>
      <c r="AJ44" s="24">
        <v>5331.6710000000003</v>
      </c>
      <c r="AK44" s="24">
        <v>772.31899999999996</v>
      </c>
      <c r="AL44" s="24">
        <v>495.14</v>
      </c>
      <c r="AM44" s="24">
        <v>817.23</v>
      </c>
      <c r="AN44" s="24">
        <v>4564.0560000000005</v>
      </c>
      <c r="AO44" s="24">
        <v>686.89499999999998</v>
      </c>
      <c r="AP44" s="24">
        <v>979.62700000000007</v>
      </c>
      <c r="AQ44" s="59">
        <v>37725.483999999997</v>
      </c>
      <c r="AR44" s="24">
        <v>5661.0320000000002</v>
      </c>
      <c r="AS44" s="24">
        <v>153.44</v>
      </c>
      <c r="AT44" s="24">
        <v>877.154</v>
      </c>
      <c r="AU44" s="24">
        <v>3190.9839999999999</v>
      </c>
      <c r="AV44" s="24">
        <v>1618.6130000000001</v>
      </c>
      <c r="AW44" s="24">
        <v>2441.19</v>
      </c>
      <c r="AX44" s="24">
        <v>5912.0570000000007</v>
      </c>
      <c r="AY44" s="24">
        <v>896.99899999999991</v>
      </c>
      <c r="AZ44" s="24">
        <v>1065.7360000000001</v>
      </c>
      <c r="BA44" s="24">
        <v>763.86800000000005</v>
      </c>
      <c r="BB44" s="24">
        <v>771.49799999999993</v>
      </c>
      <c r="BC44" s="24">
        <v>1073.8409999999999</v>
      </c>
      <c r="BD44" s="59">
        <v>24426.412</v>
      </c>
      <c r="BE44" s="24">
        <v>1679.548</v>
      </c>
      <c r="BF44" s="24">
        <v>438.12</v>
      </c>
      <c r="BG44" s="24">
        <v>961.51300000000003</v>
      </c>
      <c r="BH44" s="24">
        <v>614.93100000000004</v>
      </c>
      <c r="BI44" s="24">
        <v>377.38499999999999</v>
      </c>
      <c r="BJ44" s="24">
        <v>1984.702</v>
      </c>
      <c r="BK44" s="24">
        <v>741.40899999999988</v>
      </c>
      <c r="BL44" s="24">
        <v>1338.1999999999998</v>
      </c>
      <c r="BM44" s="24">
        <v>1315.5329999999999</v>
      </c>
      <c r="BN44" s="24">
        <v>457.46</v>
      </c>
      <c r="BO44" s="24">
        <v>1579.9670000000001</v>
      </c>
      <c r="BP44" s="24">
        <v>734.79800000000012</v>
      </c>
      <c r="BQ44" s="59">
        <v>12223.566000000001</v>
      </c>
      <c r="BR44" s="24">
        <v>974.63600000000008</v>
      </c>
      <c r="BS44" s="24">
        <v>687.60400000000004</v>
      </c>
      <c r="BT44" s="24">
        <v>1990.3879999999997</v>
      </c>
      <c r="BU44" s="24">
        <v>783.89099999999996</v>
      </c>
      <c r="BV44" s="24">
        <v>1698.05</v>
      </c>
      <c r="BW44" s="24">
        <v>1015.566</v>
      </c>
      <c r="BX44" s="24">
        <v>1164.921</v>
      </c>
      <c r="BY44" s="24">
        <v>1068.873</v>
      </c>
      <c r="BZ44" s="24">
        <v>1079.6300000000001</v>
      </c>
      <c r="CA44" s="24">
        <v>1982.8779999999999</v>
      </c>
      <c r="CB44" s="24">
        <v>1298.4689999999998</v>
      </c>
      <c r="CC44" s="24">
        <v>3488.17</v>
      </c>
      <c r="CD44" s="24">
        <v>17233.075999999997</v>
      </c>
      <c r="CE44" s="24">
        <v>611.06999999999994</v>
      </c>
      <c r="CF44" s="24">
        <v>345.75600000000003</v>
      </c>
      <c r="CG44" s="24">
        <v>1374.6009999999999</v>
      </c>
      <c r="CH44" s="24">
        <v>1369.5150000000001</v>
      </c>
      <c r="CI44" s="24">
        <v>743.31000000000006</v>
      </c>
      <c r="CJ44" s="24">
        <v>393.24</v>
      </c>
      <c r="CK44" s="24">
        <v>2723.4380000000001</v>
      </c>
      <c r="CL44" s="24">
        <v>1696.874</v>
      </c>
      <c r="CM44" s="24">
        <v>2373.8480000000004</v>
      </c>
      <c r="CN44" s="24">
        <v>491</v>
      </c>
      <c r="CO44" s="24">
        <v>708.8549999999999</v>
      </c>
      <c r="CP44" s="24">
        <v>1182.6190000000001</v>
      </c>
      <c r="CQ44" s="24">
        <v>14014.126</v>
      </c>
      <c r="CR44" s="24">
        <v>524.10500000000002</v>
      </c>
      <c r="CS44" s="24">
        <v>593.44000000000005</v>
      </c>
      <c r="CT44" s="24">
        <v>984.69200000000001</v>
      </c>
      <c r="CU44" s="24">
        <v>1231.7149999999999</v>
      </c>
      <c r="CV44" s="24">
        <v>652.38700000000006</v>
      </c>
      <c r="CW44" s="24">
        <v>1281.5050000000001</v>
      </c>
      <c r="CX44" s="24">
        <v>7259.4309999999996</v>
      </c>
      <c r="CY44" s="24">
        <v>945.47899999999993</v>
      </c>
      <c r="CZ44" s="24">
        <v>1398.723</v>
      </c>
      <c r="DA44" s="24">
        <v>221.435</v>
      </c>
      <c r="DB44" s="24">
        <v>357.46999999999997</v>
      </c>
      <c r="DC44" s="24">
        <v>1711.335</v>
      </c>
      <c r="DD44" s="24">
        <v>17161.717000000001</v>
      </c>
      <c r="DE44" s="24">
        <v>6190.9989999999998</v>
      </c>
      <c r="DF44" s="24">
        <v>611.51400000000001</v>
      </c>
      <c r="DG44" s="24">
        <v>483.51200000000006</v>
      </c>
      <c r="DH44" s="24">
        <v>475.053</v>
      </c>
      <c r="DI44" s="24">
        <v>1155.7430000000002</v>
      </c>
      <c r="DJ44" s="24">
        <v>1267.8389999999999</v>
      </c>
      <c r="DK44" s="24">
        <v>67.95</v>
      </c>
      <c r="DL44" s="24">
        <v>616.03000000000009</v>
      </c>
      <c r="DM44" s="24">
        <v>317.17999999999995</v>
      </c>
      <c r="DN44" s="24">
        <v>585.34299999999996</v>
      </c>
      <c r="DO44" s="24">
        <v>1315.1759999999997</v>
      </c>
      <c r="DP44" s="24">
        <v>523.22399999999993</v>
      </c>
      <c r="DQ44" s="24">
        <v>13609.563000000002</v>
      </c>
      <c r="DR44" s="24">
        <v>268.654</v>
      </c>
      <c r="DS44" s="24">
        <v>619.26600000000008</v>
      </c>
      <c r="DT44" s="24">
        <v>936.17599999999993</v>
      </c>
      <c r="DU44" s="24">
        <v>330.07300000000004</v>
      </c>
      <c r="DV44" s="24">
        <v>1308.6299999999999</v>
      </c>
      <c r="DW44" s="24">
        <v>5863.826</v>
      </c>
      <c r="DX44" s="24">
        <v>291.959</v>
      </c>
      <c r="DY44" s="24">
        <v>232.86599999999999</v>
      </c>
      <c r="DZ44" s="24">
        <v>276.02999999999997</v>
      </c>
      <c r="EA44" s="24">
        <v>231.93</v>
      </c>
      <c r="EB44" s="24">
        <v>409.76799999999997</v>
      </c>
      <c r="EC44" s="24">
        <v>942.07400000000007</v>
      </c>
      <c r="ED44" s="24">
        <v>11711.252000000002</v>
      </c>
      <c r="EE44" s="24">
        <v>142.923</v>
      </c>
      <c r="EF44" s="24">
        <v>581.23099999999999</v>
      </c>
      <c r="EG44" s="24">
        <v>597.05999999999995</v>
      </c>
      <c r="EH44" s="24">
        <v>83.076000000000008</v>
      </c>
      <c r="EI44" s="24">
        <v>491.495</v>
      </c>
      <c r="EJ44" s="24">
        <v>108.1600000000256</v>
      </c>
      <c r="EK44" s="24">
        <v>53.274999999999999</v>
      </c>
      <c r="EL44" s="24">
        <v>322.86299999999994</v>
      </c>
      <c r="EM44" s="24">
        <v>242.26899999999995</v>
      </c>
      <c r="EN44" s="24">
        <v>381.09</v>
      </c>
      <c r="EO44" s="24">
        <v>221.82</v>
      </c>
      <c r="EP44" s="24">
        <v>115.05000000000001</v>
      </c>
      <c r="EQ44" s="24">
        <v>3340.3120000000254</v>
      </c>
      <c r="ER44" s="24">
        <v>788.00399999999991</v>
      </c>
      <c r="ES44" s="24">
        <v>231.815</v>
      </c>
      <c r="ET44" s="24">
        <v>484.57499999999999</v>
      </c>
      <c r="EU44" s="24">
        <v>779.66200000000003</v>
      </c>
      <c r="EV44" s="24">
        <v>85.55</v>
      </c>
      <c r="EW44" s="24">
        <v>56.244999999999997</v>
      </c>
      <c r="EX44" s="24">
        <v>635.04999999999995</v>
      </c>
      <c r="EY44" s="24">
        <v>187.60632718496936</v>
      </c>
      <c r="EZ44" s="24">
        <v>1504</v>
      </c>
      <c r="FA44" s="24">
        <v>115.44</v>
      </c>
      <c r="FB44" s="24">
        <v>469.69</v>
      </c>
      <c r="FC44" s="24">
        <v>159.31</v>
      </c>
      <c r="FD44" s="24">
        <v>5496.9473271849683</v>
      </c>
      <c r="FE44" s="24">
        <v>93.372874185589268</v>
      </c>
      <c r="FF44" s="24">
        <v>243.22776618265769</v>
      </c>
      <c r="FG44" s="24">
        <v>376.21363991855833</v>
      </c>
      <c r="FH44" s="24">
        <v>415.49599999999998</v>
      </c>
      <c r="FI44" s="24">
        <v>115.74</v>
      </c>
      <c r="FJ44" s="24">
        <v>99.747774358657779</v>
      </c>
      <c r="FK44" s="24">
        <v>817.96599999999989</v>
      </c>
      <c r="FL44" s="24">
        <v>1013.1918303611212</v>
      </c>
      <c r="FM44" s="24">
        <v>321.03359394825424</v>
      </c>
      <c r="FN44" s="24">
        <v>202.98195114407568</v>
      </c>
      <c r="FO44" s="24">
        <v>260.72603475579257</v>
      </c>
      <c r="FP44" s="24">
        <v>349.85958929937419</v>
      </c>
      <c r="FQ44" s="24">
        <v>4309.557054154081</v>
      </c>
      <c r="FR44" s="24">
        <v>272.31</v>
      </c>
      <c r="FS44" s="24">
        <v>363.66900000000004</v>
      </c>
      <c r="FT44" s="24">
        <v>193.845</v>
      </c>
      <c r="FU44" s="24">
        <v>142.01300000000001</v>
      </c>
      <c r="FV44" s="24">
        <v>197.62799999999999</v>
      </c>
      <c r="FW44" s="24">
        <v>108.9</v>
      </c>
      <c r="FX44" s="24">
        <v>135.601</v>
      </c>
      <c r="FY44" s="24"/>
      <c r="FZ44" s="24">
        <v>105.738</v>
      </c>
      <c r="GA44" s="24">
        <v>141.77800000000002</v>
      </c>
      <c r="GB44" s="24">
        <v>224.29400000000004</v>
      </c>
      <c r="GC44" s="24">
        <v>141.279</v>
      </c>
      <c r="GD44" s="24">
        <v>2027.0550000000005</v>
      </c>
    </row>
    <row r="45" spans="2:186" ht="14.25" customHeight="1" x14ac:dyDescent="0.25">
      <c r="B45" s="108"/>
      <c r="C45" s="110"/>
      <c r="D45" s="37" t="s">
        <v>72</v>
      </c>
      <c r="E45" s="24"/>
      <c r="F45" s="24">
        <v>3</v>
      </c>
      <c r="G45" s="24">
        <v>4</v>
      </c>
      <c r="H45" s="24">
        <v>116</v>
      </c>
      <c r="I45" s="24"/>
      <c r="J45" s="24"/>
      <c r="K45" s="24">
        <v>288</v>
      </c>
      <c r="L45" s="24">
        <v>387</v>
      </c>
      <c r="M45" s="24">
        <v>1234</v>
      </c>
      <c r="N45" s="24">
        <v>272</v>
      </c>
      <c r="O45" s="24">
        <v>399</v>
      </c>
      <c r="P45" s="24">
        <v>2378</v>
      </c>
      <c r="Q45" s="24">
        <v>5081</v>
      </c>
      <c r="R45" s="24"/>
      <c r="S45" s="24">
        <v>2080.52</v>
      </c>
      <c r="T45" s="24">
        <v>451.6</v>
      </c>
      <c r="U45" s="24">
        <v>1205.52</v>
      </c>
      <c r="V45" s="24">
        <v>479.29</v>
      </c>
      <c r="W45" s="24">
        <v>843.38600000000008</v>
      </c>
      <c r="X45" s="24">
        <v>1123.2860000000001</v>
      </c>
      <c r="Y45" s="24">
        <v>27.52</v>
      </c>
      <c r="Z45" s="24">
        <v>23.184000000000001</v>
      </c>
      <c r="AA45" s="24"/>
      <c r="AB45" s="24">
        <v>146</v>
      </c>
      <c r="AC45" s="24"/>
      <c r="AD45" s="24">
        <v>6380.3060000000014</v>
      </c>
      <c r="AE45" s="24"/>
      <c r="AF45" s="24"/>
      <c r="AG45" s="24">
        <v>558.74099999999999</v>
      </c>
      <c r="AH45" s="24"/>
      <c r="AI45" s="24">
        <v>151.53</v>
      </c>
      <c r="AJ45" s="24">
        <v>25.728000000000002</v>
      </c>
      <c r="AK45" s="24"/>
      <c r="AL45" s="24">
        <v>662.59</v>
      </c>
      <c r="AM45" s="24">
        <v>550.32000000000005</v>
      </c>
      <c r="AN45" s="24">
        <v>10585.553</v>
      </c>
      <c r="AO45" s="24">
        <v>2724.1609999999996</v>
      </c>
      <c r="AP45" s="24">
        <v>6143.0329999999985</v>
      </c>
      <c r="AQ45" s="59">
        <v>21401.655999999999</v>
      </c>
      <c r="AR45" s="24">
        <v>3181.5680000000007</v>
      </c>
      <c r="AS45" s="24">
        <v>3141.0509999999999</v>
      </c>
      <c r="AT45" s="24">
        <v>1469.615</v>
      </c>
      <c r="AU45" s="24">
        <v>2414.0789999999997</v>
      </c>
      <c r="AV45" s="24">
        <v>3060.22</v>
      </c>
      <c r="AW45" s="24">
        <v>3027.6210000000001</v>
      </c>
      <c r="AX45" s="24">
        <v>2079.1849999999999</v>
      </c>
      <c r="AY45" s="24">
        <v>2534.7150000000001</v>
      </c>
      <c r="AZ45" s="24">
        <v>1632.723</v>
      </c>
      <c r="BA45" s="24">
        <v>1898.88</v>
      </c>
      <c r="BB45" s="24">
        <v>940.78499999999997</v>
      </c>
      <c r="BC45" s="24">
        <v>1801.181</v>
      </c>
      <c r="BD45" s="59">
        <v>27181.623000000003</v>
      </c>
      <c r="BE45" s="24">
        <v>859.85699999999997</v>
      </c>
      <c r="BF45" s="24">
        <v>406.83199999999999</v>
      </c>
      <c r="BG45" s="24">
        <v>28</v>
      </c>
      <c r="BH45" s="24">
        <v>164.56</v>
      </c>
      <c r="BI45" s="24">
        <v>51.962000000000003</v>
      </c>
      <c r="BJ45" s="24">
        <v>26.28</v>
      </c>
      <c r="BK45" s="24"/>
      <c r="BL45" s="24"/>
      <c r="BM45" s="24"/>
      <c r="BN45" s="24"/>
      <c r="BO45" s="24"/>
      <c r="BP45" s="24"/>
      <c r="BQ45" s="59">
        <v>1537.4909999999998</v>
      </c>
      <c r="BR45" s="24"/>
      <c r="BS45" s="24"/>
      <c r="BT45" s="24">
        <v>573.62800000000004</v>
      </c>
      <c r="BU45" s="24">
        <v>634.59</v>
      </c>
      <c r="BV45" s="24">
        <v>224.54999999999998</v>
      </c>
      <c r="BW45" s="24">
        <v>210.41600000000003</v>
      </c>
      <c r="BX45" s="24">
        <v>214.30500000000001</v>
      </c>
      <c r="BY45" s="24"/>
      <c r="BZ45" s="24">
        <v>341.23500000000001</v>
      </c>
      <c r="CA45" s="24">
        <v>138.81</v>
      </c>
      <c r="CB45" s="24">
        <v>17.7</v>
      </c>
      <c r="CC45" s="24">
        <v>23.7</v>
      </c>
      <c r="CD45" s="59">
        <v>2378.9339999999997</v>
      </c>
      <c r="CE45" s="24">
        <v>142.76</v>
      </c>
      <c r="CF45" s="24">
        <v>320</v>
      </c>
      <c r="CG45" s="24">
        <v>243</v>
      </c>
      <c r="CH45" s="24">
        <v>65.182000000000002</v>
      </c>
      <c r="CI45" s="24">
        <v>853.57500000000005</v>
      </c>
      <c r="CJ45" s="24"/>
      <c r="CK45" s="24">
        <v>9.77</v>
      </c>
      <c r="CL45" s="24">
        <v>3.984</v>
      </c>
      <c r="CM45" s="24">
        <v>204.79</v>
      </c>
      <c r="CN45" s="24">
        <v>45.286000000000001</v>
      </c>
      <c r="CO45" s="24"/>
      <c r="CP45" s="24"/>
      <c r="CQ45" s="59">
        <v>1888.347</v>
      </c>
      <c r="CR45" s="24"/>
      <c r="CS45" s="24"/>
      <c r="CT45" s="24">
        <v>0.27</v>
      </c>
      <c r="CU45" s="24"/>
      <c r="CV45" s="24"/>
      <c r="CW45" s="24"/>
      <c r="CX45" s="24">
        <v>2838.5210000000002</v>
      </c>
      <c r="CY45" s="24">
        <v>2</v>
      </c>
      <c r="CZ45" s="24"/>
      <c r="DA45" s="24"/>
      <c r="DB45" s="24">
        <v>23.686</v>
      </c>
      <c r="DC45" s="24"/>
      <c r="DD45" s="59">
        <v>2864.4770000000003</v>
      </c>
      <c r="DE45" s="24">
        <v>200</v>
      </c>
      <c r="DF45" s="24">
        <v>207.8</v>
      </c>
      <c r="DG45" s="24"/>
      <c r="DH45" s="24"/>
      <c r="DI45" s="24">
        <v>14.217000000000001</v>
      </c>
      <c r="DJ45" s="24">
        <v>64.64</v>
      </c>
      <c r="DK45" s="24">
        <v>27.978999999999999</v>
      </c>
      <c r="DL45" s="24"/>
      <c r="DM45" s="24">
        <v>0.73</v>
      </c>
      <c r="DN45" s="24">
        <v>0.99399999999999999</v>
      </c>
      <c r="DO45" s="24"/>
      <c r="DP45" s="24"/>
      <c r="DQ45" s="59">
        <v>516.36</v>
      </c>
      <c r="DR45" s="24"/>
      <c r="DS45" s="24"/>
      <c r="DT45" s="24"/>
      <c r="DU45" s="24">
        <v>2.4E-2</v>
      </c>
      <c r="DV45" s="24">
        <v>7.5999999999999998E-2</v>
      </c>
      <c r="DW45" s="24">
        <v>7.5999999999999998E-2</v>
      </c>
      <c r="DX45" s="24"/>
      <c r="DY45" s="24"/>
      <c r="DZ45" s="24"/>
      <c r="EA45" s="24"/>
      <c r="EB45" s="24"/>
      <c r="EC45" s="24">
        <v>2.5999999999999999E-2</v>
      </c>
      <c r="ED45" s="59">
        <v>0.20199999999999999</v>
      </c>
      <c r="EE45" s="24"/>
      <c r="EF45" s="24">
        <v>9.1820000000000004</v>
      </c>
      <c r="EG45" s="24">
        <v>50.92</v>
      </c>
      <c r="EH45" s="24"/>
      <c r="EI45" s="24"/>
      <c r="EJ45" s="24"/>
      <c r="EK45" s="24"/>
      <c r="EL45" s="24">
        <v>0.4</v>
      </c>
      <c r="EM45" s="24"/>
      <c r="EN45" s="24">
        <v>0.23600000000000002</v>
      </c>
      <c r="EO45" s="24">
        <v>0.16</v>
      </c>
      <c r="EP45" s="24"/>
      <c r="EQ45" s="59">
        <v>60.897999999999996</v>
      </c>
      <c r="ER45" s="24">
        <v>18.181000000000001</v>
      </c>
      <c r="ES45" s="24">
        <v>126.4</v>
      </c>
      <c r="ET45" s="24">
        <v>18.181000000000001</v>
      </c>
      <c r="EU45" s="24">
        <v>3.258</v>
      </c>
      <c r="EV45" s="24"/>
      <c r="EW45" s="24"/>
      <c r="EX45" s="24"/>
      <c r="EY45" s="24"/>
      <c r="EZ45" s="24"/>
      <c r="FA45" s="24"/>
      <c r="FB45" s="24"/>
      <c r="FC45" s="24"/>
      <c r="FD45" s="59">
        <v>166.02000000000004</v>
      </c>
      <c r="FE45" s="24"/>
      <c r="FF45" s="24">
        <v>996.11450341795103</v>
      </c>
      <c r="FG45" s="24">
        <v>499.64267658567587</v>
      </c>
      <c r="FH45" s="24">
        <v>39.948999999999998</v>
      </c>
      <c r="FI45" s="24">
        <v>32.616999999999997</v>
      </c>
      <c r="FJ45" s="24"/>
      <c r="FK45" s="24">
        <v>19.722000000000001</v>
      </c>
      <c r="FL45" s="24"/>
      <c r="FM45" s="24"/>
      <c r="FN45" s="24"/>
      <c r="FO45" s="24">
        <v>32.444884970627925</v>
      </c>
      <c r="FP45" s="24"/>
      <c r="FQ45" s="59">
        <v>1620.4900649742549</v>
      </c>
      <c r="FR45" s="24"/>
      <c r="FS45" s="24"/>
      <c r="FT45" s="24">
        <v>26.169</v>
      </c>
      <c r="FU45" s="24"/>
      <c r="FV45" s="24"/>
      <c r="FW45" s="24"/>
      <c r="FX45" s="24"/>
      <c r="FY45" s="24">
        <v>2.04</v>
      </c>
      <c r="FZ45" s="24"/>
      <c r="GA45" s="24"/>
      <c r="GB45" s="24"/>
      <c r="GC45" s="24">
        <v>2.12</v>
      </c>
      <c r="GD45" s="59">
        <v>30.329000000000001</v>
      </c>
    </row>
    <row r="46" spans="2:186" ht="14.25" customHeight="1" x14ac:dyDescent="0.25">
      <c r="B46" s="108"/>
      <c r="C46" s="110"/>
      <c r="D46" s="37" t="s">
        <v>73</v>
      </c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>
        <v>0</v>
      </c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>
        <v>0</v>
      </c>
      <c r="AE46" s="24"/>
      <c r="AF46" s="24"/>
      <c r="AG46" s="24"/>
      <c r="AH46" s="24"/>
      <c r="AI46" s="24"/>
      <c r="AJ46" s="24"/>
      <c r="AK46" s="24"/>
      <c r="AL46" s="24">
        <v>120</v>
      </c>
      <c r="AM46" s="24"/>
      <c r="AN46" s="24">
        <v>1151.4000000000001</v>
      </c>
      <c r="AO46" s="24"/>
      <c r="AP46" s="24"/>
      <c r="AQ46" s="59">
        <v>1271.4000000000001</v>
      </c>
      <c r="AR46" s="24"/>
      <c r="AS46" s="24"/>
      <c r="AT46" s="24"/>
      <c r="AU46" s="24">
        <v>42</v>
      </c>
      <c r="AV46" s="24">
        <v>92.105999999999995</v>
      </c>
      <c r="AW46" s="24">
        <v>1519.5820000000001</v>
      </c>
      <c r="AX46" s="24">
        <v>642.04</v>
      </c>
      <c r="AY46" s="24">
        <v>328.6</v>
      </c>
      <c r="AZ46" s="24">
        <v>519.29300000000001</v>
      </c>
      <c r="BA46" s="24"/>
      <c r="BB46" s="24">
        <v>250.78100000000001</v>
      </c>
      <c r="BC46" s="24">
        <v>796.13599999999997</v>
      </c>
      <c r="BD46" s="59">
        <v>4190.5380000000005</v>
      </c>
      <c r="BE46" s="24">
        <v>19.8</v>
      </c>
      <c r="BF46" s="24">
        <v>73.494</v>
      </c>
      <c r="BG46" s="24">
        <v>62.5</v>
      </c>
      <c r="BH46" s="24">
        <v>245.286</v>
      </c>
      <c r="BI46" s="24">
        <v>1319.8</v>
      </c>
      <c r="BJ46" s="24"/>
      <c r="BK46" s="24">
        <v>359.91500000000002</v>
      </c>
      <c r="BL46" s="24"/>
      <c r="BM46" s="24"/>
      <c r="BN46" s="24">
        <v>12</v>
      </c>
      <c r="BO46" s="24">
        <v>176.8</v>
      </c>
      <c r="BP46" s="24">
        <v>885.904</v>
      </c>
      <c r="BQ46" s="59">
        <v>3155.4990000000003</v>
      </c>
      <c r="BR46" s="24">
        <v>2120.0060000000003</v>
      </c>
      <c r="BS46" s="24"/>
      <c r="BT46" s="24">
        <v>2453.9</v>
      </c>
      <c r="BU46" s="24"/>
      <c r="BV46" s="24">
        <v>145.72200000000001</v>
      </c>
      <c r="BW46" s="24">
        <v>451.79200000000003</v>
      </c>
      <c r="BX46" s="24">
        <v>2320.7749999999996</v>
      </c>
      <c r="BY46" s="24">
        <v>941.274</v>
      </c>
      <c r="BZ46" s="24">
        <v>594.44000000000005</v>
      </c>
      <c r="CA46" s="24">
        <v>1402.4369999999999</v>
      </c>
      <c r="CB46" s="24">
        <v>214.23200000000003</v>
      </c>
      <c r="CC46" s="24">
        <v>16</v>
      </c>
      <c r="CD46" s="59">
        <v>10660.578000000001</v>
      </c>
      <c r="CE46" s="24">
        <v>340.90499999999997</v>
      </c>
      <c r="CF46" s="24">
        <v>855.17900000000009</v>
      </c>
      <c r="CG46" s="24">
        <v>788.63199999999995</v>
      </c>
      <c r="CH46" s="24">
        <v>6</v>
      </c>
      <c r="CI46" s="24">
        <v>1028.366</v>
      </c>
      <c r="CJ46" s="24">
        <v>443.09999999999997</v>
      </c>
      <c r="CK46" s="24">
        <v>87.33</v>
      </c>
      <c r="CL46" s="24">
        <v>135.75</v>
      </c>
      <c r="CM46" s="24"/>
      <c r="CN46" s="24">
        <v>251.43</v>
      </c>
      <c r="CO46" s="24">
        <v>139.04</v>
      </c>
      <c r="CP46" s="24">
        <v>69.789999999999992</v>
      </c>
      <c r="CQ46" s="59">
        <v>4145.5219999999999</v>
      </c>
      <c r="CR46" s="24">
        <v>954.35</v>
      </c>
      <c r="CS46" s="24">
        <v>41.3</v>
      </c>
      <c r="CT46" s="24">
        <v>176.92000000000002</v>
      </c>
      <c r="CU46" s="24"/>
      <c r="CV46" s="24">
        <v>1919.9580000000001</v>
      </c>
      <c r="CW46" s="24">
        <v>14.3</v>
      </c>
      <c r="CX46" s="24"/>
      <c r="CY46" s="24">
        <v>426.6</v>
      </c>
      <c r="CZ46" s="24">
        <v>136</v>
      </c>
      <c r="DA46" s="24"/>
      <c r="DB46" s="24">
        <v>133</v>
      </c>
      <c r="DC46" s="24">
        <v>154.44</v>
      </c>
      <c r="DD46" s="59">
        <v>3956.8680000000004</v>
      </c>
      <c r="DE46" s="24">
        <v>215.96</v>
      </c>
      <c r="DF46" s="24">
        <v>106.01600000000003</v>
      </c>
      <c r="DG46" s="24">
        <v>16</v>
      </c>
      <c r="DH46" s="24">
        <v>197.6</v>
      </c>
      <c r="DI46" s="24">
        <v>168.2</v>
      </c>
      <c r="DJ46" s="24">
        <v>156.6</v>
      </c>
      <c r="DK46" s="24"/>
      <c r="DL46" s="24"/>
      <c r="DM46" s="24">
        <v>95.2</v>
      </c>
      <c r="DN46" s="24">
        <v>126.64</v>
      </c>
      <c r="DO46" s="24">
        <v>1479.9740000000002</v>
      </c>
      <c r="DP46" s="24">
        <v>49.6</v>
      </c>
      <c r="DQ46" s="59">
        <v>2611.7900000000004</v>
      </c>
      <c r="DR46" s="24"/>
      <c r="DS46" s="24"/>
      <c r="DT46" s="24">
        <v>235.8</v>
      </c>
      <c r="DU46" s="24">
        <v>526.33500000000004</v>
      </c>
      <c r="DV46" s="24">
        <v>263.2</v>
      </c>
      <c r="DW46" s="24">
        <v>258.45</v>
      </c>
      <c r="DX46" s="24"/>
      <c r="DY46" s="24">
        <v>1846.3440000000001</v>
      </c>
      <c r="DZ46" s="24"/>
      <c r="EA46" s="24">
        <v>156.44</v>
      </c>
      <c r="EB46" s="24">
        <v>982.2</v>
      </c>
      <c r="EC46" s="24"/>
      <c r="ED46" s="59">
        <v>4268.7690000000002</v>
      </c>
      <c r="EE46" s="24">
        <v>449.09000000000003</v>
      </c>
      <c r="EF46" s="24">
        <v>724.04899999993927</v>
      </c>
      <c r="EG46" s="24">
        <v>2791.6</v>
      </c>
      <c r="EH46" s="24">
        <v>2643.59</v>
      </c>
      <c r="EI46" s="24">
        <v>400.39800000000002</v>
      </c>
      <c r="EJ46" s="24"/>
      <c r="EK46" s="24">
        <v>249.685</v>
      </c>
      <c r="EL46" s="24">
        <v>6.5</v>
      </c>
      <c r="EM46" s="24">
        <v>25.03</v>
      </c>
      <c r="EN46" s="24">
        <v>154.19499999999999</v>
      </c>
      <c r="EO46" s="24">
        <v>291.60000000000002</v>
      </c>
      <c r="EP46" s="24">
        <v>23</v>
      </c>
      <c r="EQ46" s="59">
        <v>7758.7369999999401</v>
      </c>
      <c r="ER46" s="24">
        <v>22.11</v>
      </c>
      <c r="ES46" s="24">
        <v>91</v>
      </c>
      <c r="ET46" s="24">
        <v>830.59</v>
      </c>
      <c r="EU46" s="24">
        <v>361.81</v>
      </c>
      <c r="EV46" s="24"/>
      <c r="EW46" s="24"/>
      <c r="EX46" s="24"/>
      <c r="EY46" s="24"/>
      <c r="EZ46" s="24"/>
      <c r="FA46" s="24"/>
      <c r="FB46" s="24"/>
      <c r="FC46" s="24">
        <v>29.922999999999998</v>
      </c>
      <c r="FD46" s="59">
        <v>1335.433</v>
      </c>
      <c r="FE46" s="24">
        <v>763.89085354302426</v>
      </c>
      <c r="FF46" s="24">
        <v>1149.9014134570753</v>
      </c>
      <c r="FG46" s="24"/>
      <c r="FH46" s="24">
        <v>364.86</v>
      </c>
      <c r="FI46" s="24">
        <v>100</v>
      </c>
      <c r="FJ46" s="24"/>
      <c r="FK46" s="24">
        <v>79.260000000000005</v>
      </c>
      <c r="FL46" s="24"/>
      <c r="FM46" s="24">
        <v>1948.7590228154702</v>
      </c>
      <c r="FN46" s="24">
        <v>811.44806985397088</v>
      </c>
      <c r="FO46" s="24"/>
      <c r="FP46" s="24">
        <v>887.95982505935388</v>
      </c>
      <c r="FQ46" s="59">
        <v>6106.0791847288947</v>
      </c>
      <c r="FR46" s="24"/>
      <c r="FS46" s="24"/>
      <c r="FT46" s="24"/>
      <c r="FU46" s="24">
        <v>3.53</v>
      </c>
      <c r="FV46" s="24"/>
      <c r="FW46" s="24">
        <v>88</v>
      </c>
      <c r="FX46" s="24"/>
      <c r="FY46" s="24"/>
      <c r="FZ46" s="24">
        <v>17.54</v>
      </c>
      <c r="GA46" s="24">
        <v>8</v>
      </c>
      <c r="GB46" s="24">
        <v>33.6</v>
      </c>
      <c r="GC46" s="24">
        <v>62.92</v>
      </c>
      <c r="GD46" s="59">
        <v>213.58999999999997</v>
      </c>
    </row>
    <row r="47" spans="2:186" ht="14.25" customHeight="1" x14ac:dyDescent="0.25">
      <c r="B47" s="109"/>
      <c r="C47" s="110"/>
      <c r="D47" s="37" t="s">
        <v>74</v>
      </c>
      <c r="E47" s="24">
        <v>1271</v>
      </c>
      <c r="F47" s="24">
        <v>1072</v>
      </c>
      <c r="G47" s="24">
        <v>283</v>
      </c>
      <c r="H47" s="24">
        <v>953</v>
      </c>
      <c r="I47" s="24">
        <v>1663</v>
      </c>
      <c r="J47" s="24">
        <v>139</v>
      </c>
      <c r="K47" s="24">
        <v>1035</v>
      </c>
      <c r="L47" s="24">
        <v>1291</v>
      </c>
      <c r="M47" s="24">
        <v>1715</v>
      </c>
      <c r="N47" s="24">
        <v>1322</v>
      </c>
      <c r="O47" s="24">
        <v>547</v>
      </c>
      <c r="P47" s="24">
        <v>2034</v>
      </c>
      <c r="Q47" s="24">
        <v>13325</v>
      </c>
      <c r="R47" s="24">
        <v>1332.33</v>
      </c>
      <c r="S47" s="24">
        <v>2190.3999999999996</v>
      </c>
      <c r="T47" s="24"/>
      <c r="U47" s="24">
        <v>2113.91</v>
      </c>
      <c r="V47" s="24">
        <v>1234.07</v>
      </c>
      <c r="W47" s="24">
        <v>1374.2299999999998</v>
      </c>
      <c r="X47" s="24"/>
      <c r="Y47" s="24"/>
      <c r="Z47" s="24"/>
      <c r="AA47" s="24"/>
      <c r="AB47" s="24"/>
      <c r="AC47" s="24"/>
      <c r="AD47" s="24">
        <v>8244.9399999999987</v>
      </c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59">
        <v>0</v>
      </c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59">
        <v>0</v>
      </c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59">
        <v>0</v>
      </c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59">
        <v>0</v>
      </c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59">
        <v>0</v>
      </c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59">
        <v>0</v>
      </c>
      <c r="DE47" s="24"/>
      <c r="DF47" s="24"/>
      <c r="DG47" s="24"/>
      <c r="DH47" s="24"/>
      <c r="DI47" s="24"/>
      <c r="DJ47" s="24"/>
      <c r="DK47" s="24"/>
      <c r="DL47" s="24"/>
      <c r="DM47" s="24"/>
      <c r="DN47" s="24"/>
      <c r="DO47" s="24"/>
      <c r="DP47" s="24"/>
      <c r="DQ47" s="59">
        <v>0</v>
      </c>
      <c r="DR47" s="24"/>
      <c r="DS47" s="24"/>
      <c r="DT47" s="24"/>
      <c r="DU47" s="24"/>
      <c r="DV47" s="24"/>
      <c r="DW47" s="24"/>
      <c r="DX47" s="24"/>
      <c r="DY47" s="24"/>
      <c r="DZ47" s="24"/>
      <c r="EA47" s="24"/>
      <c r="EB47" s="24"/>
      <c r="EC47" s="24"/>
      <c r="ED47" s="59">
        <v>0</v>
      </c>
      <c r="EE47" s="24"/>
      <c r="EF47" s="24"/>
      <c r="EG47" s="24"/>
      <c r="EH47" s="24"/>
      <c r="EI47" s="24"/>
      <c r="EJ47" s="24"/>
      <c r="EK47" s="24"/>
      <c r="EL47" s="24"/>
      <c r="EM47" s="24"/>
      <c r="EN47" s="24"/>
      <c r="EO47" s="24"/>
      <c r="EP47" s="24"/>
      <c r="EQ47" s="59">
        <v>0</v>
      </c>
      <c r="ER47" s="24"/>
      <c r="ES47" s="24">
        <v>187</v>
      </c>
      <c r="ET47" s="24"/>
      <c r="EU47" s="24"/>
      <c r="EV47" s="24"/>
      <c r="EW47" s="24"/>
      <c r="EX47" s="24"/>
      <c r="EY47" s="24"/>
      <c r="EZ47" s="24"/>
      <c r="FA47" s="24"/>
      <c r="FB47" s="24"/>
      <c r="FC47" s="24"/>
      <c r="FD47" s="59">
        <v>187</v>
      </c>
      <c r="FE47" s="24"/>
      <c r="FF47" s="24"/>
      <c r="FG47" s="24"/>
      <c r="FH47" s="24"/>
      <c r="FI47" s="24"/>
      <c r="FJ47" s="24"/>
      <c r="FK47" s="24"/>
      <c r="FL47" s="24"/>
      <c r="FM47" s="24"/>
      <c r="FN47" s="24"/>
      <c r="FO47" s="24"/>
      <c r="FP47" s="24"/>
      <c r="FQ47" s="59">
        <v>0</v>
      </c>
      <c r="FR47" s="24">
        <v>343.5</v>
      </c>
      <c r="FS47" s="24"/>
      <c r="FT47" s="24"/>
      <c r="FU47" s="24"/>
      <c r="FV47" s="24"/>
      <c r="FW47" s="24"/>
      <c r="FX47" s="24"/>
      <c r="FY47" s="24"/>
      <c r="FZ47" s="24"/>
      <c r="GA47" s="24"/>
      <c r="GB47" s="24"/>
      <c r="GC47" s="24"/>
      <c r="GD47" s="59">
        <v>343.5</v>
      </c>
    </row>
    <row r="48" spans="2:186" ht="3" customHeight="1" x14ac:dyDescent="0.25">
      <c r="B48" s="91"/>
      <c r="C48" s="35"/>
      <c r="D48" s="65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6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/>
      <c r="BD48" s="60"/>
      <c r="BE48" s="30"/>
      <c r="BF48" s="30"/>
      <c r="BG48" s="30"/>
      <c r="BH48" s="30"/>
      <c r="BI48" s="30"/>
      <c r="BJ48" s="30"/>
      <c r="BK48" s="30"/>
      <c r="BL48" s="30"/>
      <c r="BM48" s="30"/>
      <c r="BN48" s="30"/>
      <c r="BO48" s="30"/>
      <c r="BP48" s="30"/>
      <c r="BQ48" s="60"/>
      <c r="BR48" s="30"/>
      <c r="BS48" s="30"/>
      <c r="BT48" s="30"/>
      <c r="BU48" s="30"/>
      <c r="BV48" s="30"/>
      <c r="BW48" s="30"/>
      <c r="BX48" s="30"/>
      <c r="BY48" s="30"/>
      <c r="BZ48" s="30"/>
      <c r="CA48" s="30"/>
      <c r="CB48" s="30"/>
      <c r="CC48" s="30"/>
      <c r="CD48" s="30"/>
      <c r="CE48" s="30"/>
      <c r="CF48" s="30"/>
      <c r="CG48" s="30"/>
      <c r="CH48" s="30"/>
      <c r="CI48" s="30"/>
      <c r="CJ48" s="30"/>
      <c r="CK48" s="30"/>
      <c r="CL48" s="30"/>
      <c r="CM48" s="30"/>
      <c r="CN48" s="30"/>
      <c r="CO48" s="30"/>
      <c r="CP48" s="30"/>
      <c r="CQ48" s="30"/>
      <c r="CR48" s="30"/>
      <c r="CS48" s="30"/>
      <c r="CT48" s="30"/>
      <c r="CU48" s="30"/>
      <c r="CV48" s="30"/>
      <c r="CW48" s="30"/>
      <c r="CX48" s="30"/>
      <c r="CY48" s="30"/>
      <c r="CZ48" s="30"/>
      <c r="DA48" s="30"/>
      <c r="DB48" s="30"/>
      <c r="DC48" s="30"/>
      <c r="DD48" s="30"/>
      <c r="DE48" s="30"/>
      <c r="DF48" s="30"/>
      <c r="DG48" s="30"/>
      <c r="DH48" s="30"/>
      <c r="DI48" s="30"/>
      <c r="DJ48" s="30"/>
      <c r="DK48" s="30"/>
      <c r="DL48" s="30"/>
      <c r="DM48" s="30"/>
      <c r="DN48" s="30"/>
      <c r="DO48" s="30"/>
      <c r="DP48" s="30"/>
      <c r="DQ48" s="30"/>
      <c r="DR48" s="30"/>
      <c r="DS48" s="30"/>
      <c r="DT48" s="30"/>
      <c r="DU48" s="30"/>
      <c r="DV48" s="30"/>
      <c r="DW48" s="30"/>
      <c r="DX48" s="30"/>
      <c r="DY48" s="30"/>
      <c r="DZ48" s="30"/>
      <c r="EA48" s="30"/>
      <c r="EB48" s="30"/>
      <c r="EC48" s="30"/>
      <c r="ED48" s="30"/>
      <c r="EE48" s="30"/>
      <c r="EF48" s="30"/>
      <c r="EG48" s="30"/>
      <c r="EH48" s="30"/>
      <c r="EI48" s="30"/>
      <c r="EJ48" s="30"/>
      <c r="EK48" s="30"/>
      <c r="EL48" s="30"/>
      <c r="EM48" s="30"/>
      <c r="EN48" s="30"/>
      <c r="EO48" s="30"/>
      <c r="EP48" s="30"/>
      <c r="EQ48" s="30"/>
      <c r="ER48" s="30"/>
      <c r="ES48" s="30"/>
      <c r="ET48" s="30"/>
      <c r="EU48" s="30"/>
      <c r="EV48" s="30"/>
      <c r="EW48" s="30"/>
      <c r="EX48" s="30"/>
      <c r="EY48" s="30"/>
      <c r="EZ48" s="30"/>
      <c r="FA48" s="30"/>
      <c r="FB48" s="30"/>
      <c r="FC48" s="30"/>
      <c r="FD48" s="30"/>
      <c r="FE48" s="30"/>
      <c r="FF48" s="30"/>
      <c r="FG48" s="30"/>
      <c r="FH48" s="30"/>
      <c r="FI48" s="30"/>
      <c r="FJ48" s="30"/>
      <c r="FK48" s="30"/>
      <c r="FL48" s="30"/>
      <c r="FM48" s="30"/>
      <c r="FN48" s="30"/>
      <c r="FO48" s="30"/>
      <c r="FP48" s="30"/>
      <c r="FQ48" s="30"/>
      <c r="FR48" s="30"/>
      <c r="FS48" s="30"/>
      <c r="FT48" s="30"/>
      <c r="FU48" s="30"/>
      <c r="FV48" s="30"/>
      <c r="FW48" s="30"/>
      <c r="FX48" s="30"/>
      <c r="FY48" s="30"/>
      <c r="FZ48" s="30"/>
      <c r="GA48" s="30"/>
      <c r="GB48" s="30"/>
      <c r="GC48" s="30"/>
      <c r="GD48" s="30"/>
    </row>
    <row r="49" spans="2:186" ht="15.5" customHeight="1" x14ac:dyDescent="0.25">
      <c r="B49" s="88" t="s">
        <v>79</v>
      </c>
      <c r="C49" s="61"/>
      <c r="D49" s="62"/>
      <c r="E49" s="51">
        <f t="shared" ref="E49:BP49" si="42">+SUM(E50:E50)</f>
        <v>6602</v>
      </c>
      <c r="F49" s="51">
        <f t="shared" si="42"/>
        <v>0</v>
      </c>
      <c r="G49" s="51">
        <f t="shared" si="42"/>
        <v>0</v>
      </c>
      <c r="H49" s="51">
        <f t="shared" si="42"/>
        <v>4933</v>
      </c>
      <c r="I49" s="51">
        <f t="shared" si="42"/>
        <v>0</v>
      </c>
      <c r="J49" s="51">
        <f t="shared" si="42"/>
        <v>0</v>
      </c>
      <c r="K49" s="51">
        <f t="shared" si="42"/>
        <v>0</v>
      </c>
      <c r="L49" s="51">
        <f t="shared" si="42"/>
        <v>0</v>
      </c>
      <c r="M49" s="51">
        <f t="shared" si="42"/>
        <v>21557</v>
      </c>
      <c r="N49" s="51">
        <f t="shared" si="42"/>
        <v>0</v>
      </c>
      <c r="O49" s="51">
        <f t="shared" si="42"/>
        <v>0</v>
      </c>
      <c r="P49" s="51">
        <f t="shared" si="42"/>
        <v>0</v>
      </c>
      <c r="Q49" s="51">
        <f t="shared" si="42"/>
        <v>33092</v>
      </c>
      <c r="R49" s="51">
        <f t="shared" si="42"/>
        <v>0</v>
      </c>
      <c r="S49" s="51">
        <f t="shared" si="42"/>
        <v>0</v>
      </c>
      <c r="T49" s="51">
        <f t="shared" si="42"/>
        <v>0</v>
      </c>
      <c r="U49" s="51">
        <f t="shared" si="42"/>
        <v>0</v>
      </c>
      <c r="V49" s="51">
        <f t="shared" si="42"/>
        <v>0</v>
      </c>
      <c r="W49" s="51">
        <f t="shared" si="42"/>
        <v>0</v>
      </c>
      <c r="X49" s="51">
        <f t="shared" si="42"/>
        <v>0</v>
      </c>
      <c r="Y49" s="51">
        <f t="shared" si="42"/>
        <v>0</v>
      </c>
      <c r="Z49" s="51">
        <f t="shared" si="42"/>
        <v>0</v>
      </c>
      <c r="AA49" s="51">
        <f t="shared" si="42"/>
        <v>0</v>
      </c>
      <c r="AB49" s="51">
        <f t="shared" si="42"/>
        <v>0</v>
      </c>
      <c r="AC49" s="51">
        <f t="shared" si="42"/>
        <v>0</v>
      </c>
      <c r="AD49" s="51">
        <f t="shared" si="42"/>
        <v>0</v>
      </c>
      <c r="AE49" s="51">
        <f t="shared" si="42"/>
        <v>0</v>
      </c>
      <c r="AF49" s="51">
        <f t="shared" si="42"/>
        <v>0</v>
      </c>
      <c r="AG49" s="51">
        <f t="shared" si="42"/>
        <v>9451</v>
      </c>
      <c r="AH49" s="51">
        <f t="shared" si="42"/>
        <v>15585</v>
      </c>
      <c r="AI49" s="51">
        <f t="shared" si="42"/>
        <v>0</v>
      </c>
      <c r="AJ49" s="51">
        <f t="shared" si="42"/>
        <v>0</v>
      </c>
      <c r="AK49" s="51">
        <f t="shared" si="42"/>
        <v>0</v>
      </c>
      <c r="AL49" s="51">
        <f t="shared" si="42"/>
        <v>0</v>
      </c>
      <c r="AM49" s="51">
        <f t="shared" si="42"/>
        <v>0</v>
      </c>
      <c r="AN49" s="51">
        <f t="shared" si="42"/>
        <v>0</v>
      </c>
      <c r="AO49" s="51">
        <f t="shared" si="42"/>
        <v>0</v>
      </c>
      <c r="AP49" s="51">
        <f t="shared" si="42"/>
        <v>0</v>
      </c>
      <c r="AQ49" s="52">
        <f t="shared" si="42"/>
        <v>25036</v>
      </c>
      <c r="AR49" s="51">
        <f t="shared" si="42"/>
        <v>0</v>
      </c>
      <c r="AS49" s="51">
        <f t="shared" si="42"/>
        <v>0</v>
      </c>
      <c r="AT49" s="51">
        <f t="shared" si="42"/>
        <v>0</v>
      </c>
      <c r="AU49" s="51">
        <f t="shared" si="42"/>
        <v>0</v>
      </c>
      <c r="AV49" s="51">
        <f t="shared" si="42"/>
        <v>0</v>
      </c>
      <c r="AW49" s="51">
        <f t="shared" si="42"/>
        <v>0</v>
      </c>
      <c r="AX49" s="51">
        <f t="shared" si="42"/>
        <v>0</v>
      </c>
      <c r="AY49" s="51">
        <f t="shared" si="42"/>
        <v>0</v>
      </c>
      <c r="AZ49" s="51">
        <f t="shared" si="42"/>
        <v>0</v>
      </c>
      <c r="BA49" s="51">
        <f t="shared" si="42"/>
        <v>0</v>
      </c>
      <c r="BB49" s="51">
        <f t="shared" si="42"/>
        <v>0</v>
      </c>
      <c r="BC49" s="51">
        <f t="shared" si="42"/>
        <v>0</v>
      </c>
      <c r="BD49" s="52">
        <f t="shared" si="42"/>
        <v>0</v>
      </c>
      <c r="BE49" s="51">
        <f t="shared" si="42"/>
        <v>0</v>
      </c>
      <c r="BF49" s="51">
        <f t="shared" si="42"/>
        <v>0</v>
      </c>
      <c r="BG49" s="51">
        <f t="shared" si="42"/>
        <v>0</v>
      </c>
      <c r="BH49" s="51">
        <f t="shared" si="42"/>
        <v>0</v>
      </c>
      <c r="BI49" s="51">
        <f t="shared" si="42"/>
        <v>0</v>
      </c>
      <c r="BJ49" s="51">
        <f t="shared" si="42"/>
        <v>0</v>
      </c>
      <c r="BK49" s="51">
        <f t="shared" si="42"/>
        <v>0</v>
      </c>
      <c r="BL49" s="51">
        <f t="shared" si="42"/>
        <v>0</v>
      </c>
      <c r="BM49" s="51">
        <f t="shared" si="42"/>
        <v>0</v>
      </c>
      <c r="BN49" s="51">
        <f t="shared" si="42"/>
        <v>0</v>
      </c>
      <c r="BO49" s="51">
        <f t="shared" si="42"/>
        <v>0</v>
      </c>
      <c r="BP49" s="51">
        <f t="shared" si="42"/>
        <v>0</v>
      </c>
      <c r="BQ49" s="52">
        <f t="shared" ref="BQ49:EB49" si="43">+SUM(BQ50:BQ50)</f>
        <v>0</v>
      </c>
      <c r="BR49" s="51">
        <f t="shared" si="43"/>
        <v>0</v>
      </c>
      <c r="BS49" s="51">
        <f t="shared" si="43"/>
        <v>0</v>
      </c>
      <c r="BT49" s="51">
        <f t="shared" si="43"/>
        <v>0</v>
      </c>
      <c r="BU49" s="51">
        <f t="shared" si="43"/>
        <v>0</v>
      </c>
      <c r="BV49" s="51">
        <f t="shared" si="43"/>
        <v>0</v>
      </c>
      <c r="BW49" s="51">
        <f t="shared" si="43"/>
        <v>0</v>
      </c>
      <c r="BX49" s="51">
        <f t="shared" si="43"/>
        <v>0</v>
      </c>
      <c r="BY49" s="51">
        <f t="shared" si="43"/>
        <v>0</v>
      </c>
      <c r="BZ49" s="51">
        <f t="shared" si="43"/>
        <v>0</v>
      </c>
      <c r="CA49" s="51">
        <f t="shared" si="43"/>
        <v>0</v>
      </c>
      <c r="CB49" s="51">
        <f t="shared" si="43"/>
        <v>0</v>
      </c>
      <c r="CC49" s="51">
        <f t="shared" si="43"/>
        <v>0</v>
      </c>
      <c r="CD49" s="51">
        <f t="shared" si="43"/>
        <v>0</v>
      </c>
      <c r="CE49" s="51">
        <f t="shared" si="43"/>
        <v>0</v>
      </c>
      <c r="CF49" s="51">
        <f t="shared" si="43"/>
        <v>0</v>
      </c>
      <c r="CG49" s="51">
        <f t="shared" si="43"/>
        <v>0</v>
      </c>
      <c r="CH49" s="51">
        <f t="shared" si="43"/>
        <v>0</v>
      </c>
      <c r="CI49" s="51">
        <f t="shared" si="43"/>
        <v>0</v>
      </c>
      <c r="CJ49" s="51">
        <f t="shared" si="43"/>
        <v>0</v>
      </c>
      <c r="CK49" s="51">
        <f t="shared" si="43"/>
        <v>0</v>
      </c>
      <c r="CL49" s="51">
        <f t="shared" si="43"/>
        <v>0</v>
      </c>
      <c r="CM49" s="51">
        <f t="shared" si="43"/>
        <v>0</v>
      </c>
      <c r="CN49" s="51">
        <f t="shared" si="43"/>
        <v>0</v>
      </c>
      <c r="CO49" s="51">
        <f t="shared" si="43"/>
        <v>0</v>
      </c>
      <c r="CP49" s="51">
        <f t="shared" si="43"/>
        <v>0</v>
      </c>
      <c r="CQ49" s="51">
        <f t="shared" si="43"/>
        <v>0</v>
      </c>
      <c r="CR49" s="51">
        <f t="shared" si="43"/>
        <v>0</v>
      </c>
      <c r="CS49" s="51">
        <f t="shared" si="43"/>
        <v>0</v>
      </c>
      <c r="CT49" s="51">
        <f t="shared" si="43"/>
        <v>0</v>
      </c>
      <c r="CU49" s="51">
        <f t="shared" si="43"/>
        <v>0</v>
      </c>
      <c r="CV49" s="51">
        <f t="shared" si="43"/>
        <v>0</v>
      </c>
      <c r="CW49" s="51">
        <f t="shared" si="43"/>
        <v>0</v>
      </c>
      <c r="CX49" s="51">
        <f t="shared" si="43"/>
        <v>0</v>
      </c>
      <c r="CY49" s="51">
        <f t="shared" si="43"/>
        <v>0</v>
      </c>
      <c r="CZ49" s="51">
        <f t="shared" si="43"/>
        <v>0</v>
      </c>
      <c r="DA49" s="51">
        <f t="shared" si="43"/>
        <v>0</v>
      </c>
      <c r="DB49" s="51">
        <f t="shared" si="43"/>
        <v>0</v>
      </c>
      <c r="DC49" s="51">
        <f t="shared" si="43"/>
        <v>0</v>
      </c>
      <c r="DD49" s="51">
        <f t="shared" si="43"/>
        <v>0</v>
      </c>
      <c r="DE49" s="51">
        <f t="shared" si="43"/>
        <v>0</v>
      </c>
      <c r="DF49" s="51">
        <f t="shared" si="43"/>
        <v>0</v>
      </c>
      <c r="DG49" s="51">
        <f t="shared" si="43"/>
        <v>0</v>
      </c>
      <c r="DH49" s="51">
        <f t="shared" si="43"/>
        <v>0</v>
      </c>
      <c r="DI49" s="51">
        <f t="shared" si="43"/>
        <v>0</v>
      </c>
      <c r="DJ49" s="51">
        <f t="shared" si="43"/>
        <v>0</v>
      </c>
      <c r="DK49" s="51">
        <f t="shared" si="43"/>
        <v>0</v>
      </c>
      <c r="DL49" s="51">
        <f t="shared" si="43"/>
        <v>0</v>
      </c>
      <c r="DM49" s="51">
        <f t="shared" si="43"/>
        <v>0</v>
      </c>
      <c r="DN49" s="51">
        <f t="shared" si="43"/>
        <v>0</v>
      </c>
      <c r="DO49" s="51">
        <f t="shared" si="43"/>
        <v>0</v>
      </c>
      <c r="DP49" s="51">
        <f t="shared" si="43"/>
        <v>0</v>
      </c>
      <c r="DQ49" s="51">
        <f t="shared" si="43"/>
        <v>0</v>
      </c>
      <c r="DR49" s="51">
        <f t="shared" si="43"/>
        <v>0</v>
      </c>
      <c r="DS49" s="51">
        <f t="shared" si="43"/>
        <v>0</v>
      </c>
      <c r="DT49" s="51">
        <f t="shared" si="43"/>
        <v>0</v>
      </c>
      <c r="DU49" s="51">
        <f t="shared" si="43"/>
        <v>0</v>
      </c>
      <c r="DV49" s="51">
        <f t="shared" si="43"/>
        <v>0</v>
      </c>
      <c r="DW49" s="51">
        <f t="shared" si="43"/>
        <v>0</v>
      </c>
      <c r="DX49" s="51">
        <f t="shared" si="43"/>
        <v>0</v>
      </c>
      <c r="DY49" s="51">
        <f t="shared" si="43"/>
        <v>0</v>
      </c>
      <c r="DZ49" s="51">
        <f t="shared" si="43"/>
        <v>0</v>
      </c>
      <c r="EA49" s="51">
        <f t="shared" si="43"/>
        <v>0</v>
      </c>
      <c r="EB49" s="51">
        <f t="shared" si="43"/>
        <v>0</v>
      </c>
      <c r="EC49" s="51">
        <f t="shared" ref="EC49:GD49" si="44">+SUM(EC50:EC50)</f>
        <v>0</v>
      </c>
      <c r="ED49" s="51">
        <f t="shared" si="44"/>
        <v>0</v>
      </c>
      <c r="EE49" s="51">
        <f t="shared" si="44"/>
        <v>0</v>
      </c>
      <c r="EF49" s="51">
        <f t="shared" si="44"/>
        <v>0</v>
      </c>
      <c r="EG49" s="51">
        <f t="shared" si="44"/>
        <v>0</v>
      </c>
      <c r="EH49" s="51">
        <f t="shared" si="44"/>
        <v>0</v>
      </c>
      <c r="EI49" s="51">
        <f t="shared" si="44"/>
        <v>0</v>
      </c>
      <c r="EJ49" s="51">
        <f t="shared" si="44"/>
        <v>0</v>
      </c>
      <c r="EK49" s="51">
        <f t="shared" si="44"/>
        <v>0</v>
      </c>
      <c r="EL49" s="51">
        <f t="shared" si="44"/>
        <v>0</v>
      </c>
      <c r="EM49" s="51">
        <f t="shared" si="44"/>
        <v>0</v>
      </c>
      <c r="EN49" s="51">
        <f t="shared" si="44"/>
        <v>0</v>
      </c>
      <c r="EO49" s="51">
        <f t="shared" si="44"/>
        <v>0</v>
      </c>
      <c r="EP49" s="51">
        <f t="shared" si="44"/>
        <v>0</v>
      </c>
      <c r="EQ49" s="51">
        <f t="shared" si="44"/>
        <v>0</v>
      </c>
      <c r="ER49" s="51">
        <f t="shared" si="44"/>
        <v>0</v>
      </c>
      <c r="ES49" s="51">
        <f t="shared" si="44"/>
        <v>0</v>
      </c>
      <c r="ET49" s="51">
        <f t="shared" si="44"/>
        <v>0</v>
      </c>
      <c r="EU49" s="51">
        <f t="shared" si="44"/>
        <v>0</v>
      </c>
      <c r="EV49" s="51">
        <f t="shared" si="44"/>
        <v>0</v>
      </c>
      <c r="EW49" s="51">
        <f t="shared" si="44"/>
        <v>0</v>
      </c>
      <c r="EX49" s="51">
        <f t="shared" si="44"/>
        <v>0</v>
      </c>
      <c r="EY49" s="51">
        <f t="shared" si="44"/>
        <v>0</v>
      </c>
      <c r="EZ49" s="51">
        <f t="shared" si="44"/>
        <v>0</v>
      </c>
      <c r="FA49" s="51">
        <f t="shared" si="44"/>
        <v>0</v>
      </c>
      <c r="FB49" s="51">
        <f t="shared" si="44"/>
        <v>0</v>
      </c>
      <c r="FC49" s="51">
        <f t="shared" si="44"/>
        <v>0</v>
      </c>
      <c r="FD49" s="51">
        <f t="shared" si="44"/>
        <v>0</v>
      </c>
      <c r="FE49" s="51">
        <f t="shared" si="44"/>
        <v>0</v>
      </c>
      <c r="FF49" s="51">
        <f t="shared" si="44"/>
        <v>0</v>
      </c>
      <c r="FG49" s="51">
        <f t="shared" si="44"/>
        <v>0</v>
      </c>
      <c r="FH49" s="51">
        <f t="shared" si="44"/>
        <v>0</v>
      </c>
      <c r="FI49" s="51">
        <f t="shared" si="44"/>
        <v>0</v>
      </c>
      <c r="FJ49" s="51">
        <f t="shared" si="44"/>
        <v>0</v>
      </c>
      <c r="FK49" s="51">
        <f t="shared" si="44"/>
        <v>0</v>
      </c>
      <c r="FL49" s="51">
        <f t="shared" si="44"/>
        <v>0</v>
      </c>
      <c r="FM49" s="51">
        <f t="shared" si="44"/>
        <v>0</v>
      </c>
      <c r="FN49" s="51">
        <f t="shared" si="44"/>
        <v>0</v>
      </c>
      <c r="FO49" s="51">
        <f t="shared" si="44"/>
        <v>0</v>
      </c>
      <c r="FP49" s="51">
        <f t="shared" si="44"/>
        <v>0</v>
      </c>
      <c r="FQ49" s="51">
        <f t="shared" si="44"/>
        <v>0</v>
      </c>
      <c r="FR49" s="51">
        <f t="shared" si="44"/>
        <v>0</v>
      </c>
      <c r="FS49" s="51">
        <f t="shared" si="44"/>
        <v>0</v>
      </c>
      <c r="FT49" s="51">
        <f t="shared" si="44"/>
        <v>0</v>
      </c>
      <c r="FU49" s="51">
        <f t="shared" si="44"/>
        <v>0</v>
      </c>
      <c r="FV49" s="51">
        <f t="shared" si="44"/>
        <v>0</v>
      </c>
      <c r="FW49" s="51">
        <f t="shared" si="44"/>
        <v>0</v>
      </c>
      <c r="FX49" s="51">
        <f t="shared" si="44"/>
        <v>0</v>
      </c>
      <c r="FY49" s="51">
        <f t="shared" si="44"/>
        <v>0</v>
      </c>
      <c r="FZ49" s="51">
        <f t="shared" si="44"/>
        <v>0</v>
      </c>
      <c r="GA49" s="51">
        <f t="shared" si="44"/>
        <v>0</v>
      </c>
      <c r="GB49" s="51">
        <f t="shared" si="44"/>
        <v>0</v>
      </c>
      <c r="GC49" s="51">
        <f t="shared" si="44"/>
        <v>0</v>
      </c>
      <c r="GD49" s="51">
        <f t="shared" si="44"/>
        <v>0</v>
      </c>
    </row>
    <row r="50" spans="2:186" ht="15" customHeight="1" x14ac:dyDescent="0.25">
      <c r="B50" s="90" t="s">
        <v>80</v>
      </c>
      <c r="C50" s="37" t="s">
        <v>78</v>
      </c>
      <c r="D50" s="37" t="s">
        <v>71</v>
      </c>
      <c r="E50" s="24">
        <v>6602</v>
      </c>
      <c r="F50" s="24"/>
      <c r="G50" s="24"/>
      <c r="H50" s="24">
        <v>4933</v>
      </c>
      <c r="I50" s="24"/>
      <c r="J50" s="24"/>
      <c r="K50" s="24"/>
      <c r="L50" s="24"/>
      <c r="M50" s="24">
        <v>21557</v>
      </c>
      <c r="N50" s="24"/>
      <c r="O50" s="24"/>
      <c r="P50" s="24"/>
      <c r="Q50" s="24">
        <v>33092</v>
      </c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>
        <v>0</v>
      </c>
      <c r="AE50" s="24"/>
      <c r="AF50" s="24"/>
      <c r="AG50" s="24">
        <v>9451</v>
      </c>
      <c r="AH50" s="24">
        <v>15585</v>
      </c>
      <c r="AI50" s="24"/>
      <c r="AJ50" s="24"/>
      <c r="AK50" s="24"/>
      <c r="AL50" s="24"/>
      <c r="AM50" s="24"/>
      <c r="AN50" s="24"/>
      <c r="AO50" s="24"/>
      <c r="AP50" s="24"/>
      <c r="AQ50" s="24">
        <v>25036</v>
      </c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>
        <v>0</v>
      </c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59">
        <v>0</v>
      </c>
      <c r="BR50" s="24"/>
      <c r="BS50" s="24"/>
      <c r="BT50" s="24"/>
      <c r="BU50" s="24"/>
      <c r="BV50" s="24"/>
      <c r="BW50" s="24"/>
      <c r="BX50" s="24"/>
      <c r="BY50" s="24"/>
      <c r="BZ50" s="24"/>
      <c r="CA50" s="24"/>
      <c r="CB50" s="24"/>
      <c r="CC50" s="24"/>
      <c r="CD50" s="24">
        <v>0</v>
      </c>
      <c r="CE50" s="24"/>
      <c r="CF50" s="24"/>
      <c r="CG50" s="24"/>
      <c r="CH50" s="24"/>
      <c r="CI50" s="24"/>
      <c r="CJ50" s="24"/>
      <c r="CK50" s="24"/>
      <c r="CL50" s="24"/>
      <c r="CM50" s="24"/>
      <c r="CN50" s="24"/>
      <c r="CO50" s="24"/>
      <c r="CP50" s="24"/>
      <c r="CQ50" s="24">
        <v>0</v>
      </c>
      <c r="CR50" s="24"/>
      <c r="CS50" s="24"/>
      <c r="CT50" s="24"/>
      <c r="CU50" s="24"/>
      <c r="CV50" s="24"/>
      <c r="CW50" s="24"/>
      <c r="CX50" s="24"/>
      <c r="CY50" s="24"/>
      <c r="CZ50" s="24"/>
      <c r="DA50" s="24"/>
      <c r="DB50" s="24"/>
      <c r="DC50" s="24"/>
      <c r="DD50" s="24">
        <v>0</v>
      </c>
      <c r="DE50" s="24"/>
      <c r="DF50" s="24"/>
      <c r="DG50" s="24"/>
      <c r="DH50" s="24"/>
      <c r="DI50" s="24"/>
      <c r="DJ50" s="24"/>
      <c r="DK50" s="24"/>
      <c r="DL50" s="24"/>
      <c r="DM50" s="24"/>
      <c r="DN50" s="24"/>
      <c r="DO50" s="24"/>
      <c r="DP50" s="24"/>
      <c r="DQ50" s="24">
        <v>0</v>
      </c>
      <c r="DR50" s="24"/>
      <c r="DS50" s="24"/>
      <c r="DT50" s="24"/>
      <c r="DU50" s="24"/>
      <c r="DV50" s="24"/>
      <c r="DW50" s="24"/>
      <c r="DX50" s="24"/>
      <c r="DY50" s="24"/>
      <c r="DZ50" s="24"/>
      <c r="EA50" s="24"/>
      <c r="EB50" s="24"/>
      <c r="EC50" s="24"/>
      <c r="ED50" s="24">
        <v>0</v>
      </c>
      <c r="EE50" s="24"/>
      <c r="EF50" s="24"/>
      <c r="EG50" s="24"/>
      <c r="EH50" s="24"/>
      <c r="EI50" s="24"/>
      <c r="EJ50" s="24"/>
      <c r="EK50" s="24"/>
      <c r="EL50" s="24"/>
      <c r="EM50" s="24"/>
      <c r="EN50" s="24"/>
      <c r="EO50" s="24"/>
      <c r="EP50" s="24"/>
      <c r="EQ50" s="24">
        <v>0</v>
      </c>
      <c r="ER50" s="24"/>
      <c r="ES50" s="24"/>
      <c r="ET50" s="24"/>
      <c r="EU50" s="24"/>
      <c r="EV50" s="24"/>
      <c r="EW50" s="24"/>
      <c r="EX50" s="24"/>
      <c r="EY50" s="24"/>
      <c r="EZ50" s="24"/>
      <c r="FA50" s="24"/>
      <c r="FB50" s="24"/>
      <c r="FC50" s="24"/>
      <c r="FD50" s="24">
        <v>0</v>
      </c>
      <c r="FE50" s="24"/>
      <c r="FF50" s="24"/>
      <c r="FG50" s="24"/>
      <c r="FH50" s="24"/>
      <c r="FI50" s="24"/>
      <c r="FJ50" s="24"/>
      <c r="FK50" s="24"/>
      <c r="FL50" s="24"/>
      <c r="FM50" s="24"/>
      <c r="FN50" s="24"/>
      <c r="FO50" s="24"/>
      <c r="FP50" s="24"/>
      <c r="FQ50" s="24">
        <v>0</v>
      </c>
      <c r="FR50" s="24"/>
      <c r="FS50" s="24"/>
      <c r="FT50" s="24"/>
      <c r="FU50" s="24"/>
      <c r="FV50" s="24"/>
      <c r="FW50" s="24"/>
      <c r="FX50" s="24"/>
      <c r="FY50" s="24"/>
      <c r="FZ50" s="24"/>
      <c r="GA50" s="24"/>
      <c r="GB50" s="24"/>
      <c r="GC50" s="24"/>
      <c r="GD50" s="24">
        <v>0</v>
      </c>
    </row>
    <row r="51" spans="2:186" ht="2.5" customHeight="1" x14ac:dyDescent="0.25">
      <c r="B51" s="92"/>
      <c r="C51" s="35"/>
      <c r="D51" s="65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6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/>
      <c r="BD51" s="60"/>
      <c r="BE51" s="30"/>
      <c r="BF51" s="30"/>
      <c r="BG51" s="30"/>
      <c r="BH51" s="30"/>
      <c r="BI51" s="30"/>
      <c r="BJ51" s="30"/>
      <c r="BK51" s="30"/>
      <c r="BL51" s="30"/>
      <c r="BM51" s="30"/>
      <c r="BN51" s="30"/>
      <c r="BO51" s="30"/>
      <c r="BP51" s="30"/>
      <c r="BQ51" s="60"/>
      <c r="BR51" s="30"/>
      <c r="BS51" s="30"/>
      <c r="BT51" s="30"/>
      <c r="BU51" s="30"/>
      <c r="BV51" s="30"/>
      <c r="BW51" s="30"/>
      <c r="BX51" s="30"/>
      <c r="BY51" s="30"/>
      <c r="BZ51" s="30"/>
      <c r="CA51" s="30"/>
      <c r="CB51" s="30"/>
      <c r="CC51" s="30"/>
      <c r="CD51" s="30"/>
      <c r="CE51" s="30"/>
      <c r="CF51" s="30"/>
      <c r="CG51" s="30"/>
      <c r="CH51" s="30"/>
      <c r="CI51" s="30"/>
      <c r="CJ51" s="30"/>
      <c r="CK51" s="30"/>
      <c r="CL51" s="30"/>
      <c r="CM51" s="30"/>
      <c r="CN51" s="30"/>
      <c r="CO51" s="30"/>
      <c r="CP51" s="30"/>
      <c r="CQ51" s="30"/>
      <c r="CR51" s="30"/>
      <c r="CS51" s="30"/>
      <c r="CT51" s="30"/>
      <c r="CU51" s="30"/>
      <c r="CV51" s="30"/>
      <c r="CW51" s="30"/>
      <c r="CX51" s="30"/>
      <c r="CY51" s="30"/>
      <c r="CZ51" s="30"/>
      <c r="DA51" s="30"/>
      <c r="DB51" s="30"/>
      <c r="DC51" s="30"/>
      <c r="DD51" s="30"/>
      <c r="DE51" s="30"/>
      <c r="DF51" s="30"/>
      <c r="DG51" s="30"/>
      <c r="DH51" s="30"/>
      <c r="DI51" s="30"/>
      <c r="DJ51" s="30"/>
      <c r="DK51" s="30"/>
      <c r="DL51" s="30"/>
      <c r="DM51" s="30"/>
      <c r="DN51" s="30"/>
      <c r="DO51" s="30"/>
      <c r="DP51" s="30"/>
      <c r="DQ51" s="30"/>
      <c r="DR51" s="30"/>
      <c r="DS51" s="30"/>
      <c r="DT51" s="30"/>
      <c r="DU51" s="30"/>
      <c r="DV51" s="30"/>
      <c r="DW51" s="30"/>
      <c r="DX51" s="30"/>
      <c r="DY51" s="30"/>
      <c r="DZ51" s="30"/>
      <c r="EA51" s="30"/>
      <c r="EB51" s="30"/>
      <c r="EC51" s="30"/>
      <c r="ED51" s="30"/>
      <c r="EE51" s="30"/>
      <c r="EF51" s="30"/>
      <c r="EG51" s="30"/>
      <c r="EH51" s="30"/>
      <c r="EI51" s="30"/>
      <c r="EJ51" s="30"/>
      <c r="EK51" s="30"/>
      <c r="EL51" s="30"/>
      <c r="EM51" s="30"/>
      <c r="EN51" s="30"/>
      <c r="EO51" s="30"/>
      <c r="EP51" s="30"/>
      <c r="EQ51" s="30"/>
      <c r="ER51" s="30"/>
      <c r="ES51" s="30"/>
      <c r="ET51" s="30"/>
      <c r="EU51" s="30"/>
      <c r="EV51" s="30"/>
      <c r="EW51" s="30"/>
      <c r="EX51" s="30"/>
      <c r="EY51" s="30"/>
      <c r="EZ51" s="30"/>
      <c r="FA51" s="30"/>
      <c r="FB51" s="30"/>
      <c r="FC51" s="30"/>
      <c r="FD51" s="30"/>
      <c r="FE51" s="30"/>
      <c r="FF51" s="30"/>
      <c r="FG51" s="30"/>
      <c r="FH51" s="30"/>
      <c r="FI51" s="30"/>
      <c r="FJ51" s="30"/>
      <c r="FK51" s="30"/>
      <c r="FL51" s="30"/>
      <c r="FM51" s="30"/>
      <c r="FN51" s="30"/>
      <c r="FO51" s="30"/>
      <c r="FP51" s="30"/>
      <c r="FQ51" s="30"/>
      <c r="FR51" s="30"/>
      <c r="FS51" s="30"/>
      <c r="FT51" s="30"/>
      <c r="FU51" s="30"/>
      <c r="FV51" s="30"/>
      <c r="FW51" s="30"/>
      <c r="FX51" s="30"/>
      <c r="FY51" s="30"/>
      <c r="FZ51" s="30"/>
      <c r="GA51" s="30"/>
      <c r="GB51" s="30"/>
      <c r="GC51" s="30"/>
      <c r="GD51" s="30"/>
    </row>
    <row r="52" spans="2:186" ht="14.25" customHeight="1" x14ac:dyDescent="0.25">
      <c r="B52" s="88" t="s">
        <v>23</v>
      </c>
      <c r="C52" s="61"/>
      <c r="D52" s="62"/>
      <c r="E52" s="51">
        <f t="shared" ref="E52:AJ52" si="45">+SUM(E53:E56)</f>
        <v>26972</v>
      </c>
      <c r="F52" s="51">
        <f t="shared" si="45"/>
        <v>30807</v>
      </c>
      <c r="G52" s="51">
        <f t="shared" si="45"/>
        <v>289</v>
      </c>
      <c r="H52" s="51">
        <f t="shared" si="45"/>
        <v>5018</v>
      </c>
      <c r="I52" s="51">
        <f t="shared" si="45"/>
        <v>9187</v>
      </c>
      <c r="J52" s="51">
        <f t="shared" si="45"/>
        <v>15614</v>
      </c>
      <c r="K52" s="51">
        <f t="shared" si="45"/>
        <v>44580</v>
      </c>
      <c r="L52" s="51">
        <f t="shared" si="45"/>
        <v>38277</v>
      </c>
      <c r="M52" s="51">
        <f t="shared" si="45"/>
        <v>308.39999999999998</v>
      </c>
      <c r="N52" s="51">
        <f t="shared" si="45"/>
        <v>25652</v>
      </c>
      <c r="O52" s="51">
        <f t="shared" si="45"/>
        <v>27220</v>
      </c>
      <c r="P52" s="51">
        <f t="shared" si="45"/>
        <v>31118</v>
      </c>
      <c r="Q52" s="51">
        <f t="shared" si="45"/>
        <v>255042.4</v>
      </c>
      <c r="R52" s="51">
        <f t="shared" si="45"/>
        <v>394.78000000000003</v>
      </c>
      <c r="S52" s="51">
        <f t="shared" si="45"/>
        <v>30761.723999999998</v>
      </c>
      <c r="T52" s="51">
        <f t="shared" si="45"/>
        <v>41214.863000000005</v>
      </c>
      <c r="U52" s="51">
        <f t="shared" si="45"/>
        <v>36305.49</v>
      </c>
      <c r="V52" s="51">
        <f t="shared" si="45"/>
        <v>52867.869999999995</v>
      </c>
      <c r="W52" s="51">
        <f t="shared" si="45"/>
        <v>21220.850000000002</v>
      </c>
      <c r="X52" s="51">
        <f t="shared" si="45"/>
        <v>14468.776</v>
      </c>
      <c r="Y52" s="51">
        <f t="shared" si="45"/>
        <v>2791.94</v>
      </c>
      <c r="Z52" s="51">
        <f t="shared" si="45"/>
        <v>7859.75</v>
      </c>
      <c r="AA52" s="51">
        <f t="shared" si="45"/>
        <v>9291.33</v>
      </c>
      <c r="AB52" s="51">
        <f t="shared" si="45"/>
        <v>11264.762000000001</v>
      </c>
      <c r="AC52" s="51">
        <f t="shared" si="45"/>
        <v>21524.600000000002</v>
      </c>
      <c r="AD52" s="51">
        <f t="shared" si="45"/>
        <v>249966.73499999999</v>
      </c>
      <c r="AE52" s="51">
        <f t="shared" si="45"/>
        <v>10188</v>
      </c>
      <c r="AF52" s="51">
        <f t="shared" si="45"/>
        <v>3555</v>
      </c>
      <c r="AG52" s="51">
        <f t="shared" si="45"/>
        <v>0</v>
      </c>
      <c r="AH52" s="51">
        <f t="shared" si="45"/>
        <v>4207</v>
      </c>
      <c r="AI52" s="51">
        <f t="shared" si="45"/>
        <v>8742</v>
      </c>
      <c r="AJ52" s="51">
        <f t="shared" si="45"/>
        <v>48026</v>
      </c>
      <c r="AK52" s="51">
        <f t="shared" ref="AK52:BP52" si="46">+SUM(AK53:AK56)</f>
        <v>19724</v>
      </c>
      <c r="AL52" s="51">
        <f t="shared" si="46"/>
        <v>4999</v>
      </c>
      <c r="AM52" s="51">
        <f t="shared" si="46"/>
        <v>35019</v>
      </c>
      <c r="AN52" s="51">
        <f t="shared" si="46"/>
        <v>11955</v>
      </c>
      <c r="AO52" s="51">
        <f t="shared" si="46"/>
        <v>33416</v>
      </c>
      <c r="AP52" s="51">
        <f t="shared" si="46"/>
        <v>35657</v>
      </c>
      <c r="AQ52" s="51">
        <f t="shared" si="46"/>
        <v>215488</v>
      </c>
      <c r="AR52" s="51">
        <f t="shared" si="46"/>
        <v>18832</v>
      </c>
      <c r="AS52" s="51">
        <f t="shared" si="46"/>
        <v>18623</v>
      </c>
      <c r="AT52" s="51">
        <f t="shared" si="46"/>
        <v>6856</v>
      </c>
      <c r="AU52" s="51">
        <f t="shared" si="46"/>
        <v>25000</v>
      </c>
      <c r="AV52" s="51">
        <f t="shared" si="46"/>
        <v>31220</v>
      </c>
      <c r="AW52" s="51">
        <f t="shared" si="46"/>
        <v>45424</v>
      </c>
      <c r="AX52" s="51">
        <f t="shared" si="46"/>
        <v>2259</v>
      </c>
      <c r="AY52" s="51">
        <f t="shared" si="46"/>
        <v>201</v>
      </c>
      <c r="AZ52" s="51">
        <f t="shared" si="46"/>
        <v>76</v>
      </c>
      <c r="BA52" s="51">
        <f t="shared" si="46"/>
        <v>34729</v>
      </c>
      <c r="BB52" s="51">
        <f t="shared" si="46"/>
        <v>11397</v>
      </c>
      <c r="BC52" s="51">
        <f t="shared" si="46"/>
        <v>259</v>
      </c>
      <c r="BD52" s="51">
        <f t="shared" si="46"/>
        <v>194876</v>
      </c>
      <c r="BE52" s="51">
        <f t="shared" si="46"/>
        <v>156.13999999999999</v>
      </c>
      <c r="BF52" s="51">
        <f t="shared" si="46"/>
        <v>5538</v>
      </c>
      <c r="BG52" s="51">
        <f t="shared" si="46"/>
        <v>37526.04</v>
      </c>
      <c r="BH52" s="51">
        <f t="shared" si="46"/>
        <v>6207.41</v>
      </c>
      <c r="BI52" s="51">
        <f t="shared" si="46"/>
        <v>0</v>
      </c>
      <c r="BJ52" s="51">
        <f t="shared" si="46"/>
        <v>37981.360000000001</v>
      </c>
      <c r="BK52" s="51">
        <f t="shared" si="46"/>
        <v>22200.48</v>
      </c>
      <c r="BL52" s="51">
        <f t="shared" si="46"/>
        <v>60896.22</v>
      </c>
      <c r="BM52" s="51">
        <f t="shared" si="46"/>
        <v>32788.660000000003</v>
      </c>
      <c r="BN52" s="51">
        <f t="shared" si="46"/>
        <v>2713.15</v>
      </c>
      <c r="BO52" s="51">
        <f t="shared" si="46"/>
        <v>250</v>
      </c>
      <c r="BP52" s="51">
        <f t="shared" si="46"/>
        <v>24878.27</v>
      </c>
      <c r="BQ52" s="51">
        <f t="shared" ref="BQ52:CV52" si="47">+SUM(BQ53:BQ56)</f>
        <v>231135.73</v>
      </c>
      <c r="BR52" s="51">
        <f t="shared" si="47"/>
        <v>25707.84</v>
      </c>
      <c r="BS52" s="51">
        <f t="shared" si="47"/>
        <v>24091.09</v>
      </c>
      <c r="BT52" s="51">
        <f t="shared" si="47"/>
        <v>173.6</v>
      </c>
      <c r="BU52" s="51">
        <f t="shared" si="47"/>
        <v>17339.343000000001</v>
      </c>
      <c r="BV52" s="51">
        <f t="shared" si="47"/>
        <v>4471.67</v>
      </c>
      <c r="BW52" s="51">
        <f t="shared" si="47"/>
        <v>34217.009999999995</v>
      </c>
      <c r="BX52" s="51">
        <f t="shared" si="47"/>
        <v>54277.337</v>
      </c>
      <c r="BY52" s="51">
        <f t="shared" si="47"/>
        <v>35929.14</v>
      </c>
      <c r="BZ52" s="51">
        <f t="shared" si="47"/>
        <v>2035.46</v>
      </c>
      <c r="CA52" s="51">
        <f t="shared" si="47"/>
        <v>30532.225000000002</v>
      </c>
      <c r="CB52" s="51">
        <f t="shared" si="47"/>
        <v>28350.54</v>
      </c>
      <c r="CC52" s="51">
        <f t="shared" si="47"/>
        <v>6385.18</v>
      </c>
      <c r="CD52" s="51">
        <f t="shared" si="47"/>
        <v>263510.435</v>
      </c>
      <c r="CE52" s="51">
        <f t="shared" si="47"/>
        <v>57919.61</v>
      </c>
      <c r="CF52" s="51">
        <f t="shared" si="47"/>
        <v>0</v>
      </c>
      <c r="CG52" s="51">
        <f t="shared" si="47"/>
        <v>45557.440000000002</v>
      </c>
      <c r="CH52" s="51">
        <f t="shared" si="47"/>
        <v>19132.260000000002</v>
      </c>
      <c r="CI52" s="51">
        <f t="shared" si="47"/>
        <v>24057.002999999997</v>
      </c>
      <c r="CJ52" s="51">
        <f t="shared" si="47"/>
        <v>9841.630000000001</v>
      </c>
      <c r="CK52" s="51">
        <f t="shared" si="47"/>
        <v>56794.69</v>
      </c>
      <c r="CL52" s="51">
        <f t="shared" si="47"/>
        <v>61039.868999999999</v>
      </c>
      <c r="CM52" s="51">
        <f t="shared" si="47"/>
        <v>21783.8</v>
      </c>
      <c r="CN52" s="51">
        <f t="shared" si="47"/>
        <v>33296.93</v>
      </c>
      <c r="CO52" s="51">
        <f t="shared" si="47"/>
        <v>8432.25</v>
      </c>
      <c r="CP52" s="51">
        <f t="shared" si="47"/>
        <v>5901.16</v>
      </c>
      <c r="CQ52" s="51">
        <f t="shared" si="47"/>
        <v>343756.64199999999</v>
      </c>
      <c r="CR52" s="51">
        <f t="shared" si="47"/>
        <v>21494.991999999998</v>
      </c>
      <c r="CS52" s="51">
        <f t="shared" si="47"/>
        <v>21803.74</v>
      </c>
      <c r="CT52" s="51">
        <f t="shared" si="47"/>
        <v>3597.93</v>
      </c>
      <c r="CU52" s="51">
        <f t="shared" si="47"/>
        <v>27169.18</v>
      </c>
      <c r="CV52" s="51">
        <f t="shared" si="47"/>
        <v>46872.82</v>
      </c>
      <c r="CW52" s="51">
        <f t="shared" ref="CW52:EB52" si="48">+SUM(CW53:CW56)</f>
        <v>3867.6060000000002</v>
      </c>
      <c r="CX52" s="51">
        <f t="shared" si="48"/>
        <v>3463.9359999999997</v>
      </c>
      <c r="CY52" s="51">
        <f t="shared" si="48"/>
        <v>22804.477000000003</v>
      </c>
      <c r="CZ52" s="51">
        <f t="shared" si="48"/>
        <v>28715.114000000001</v>
      </c>
      <c r="DA52" s="51">
        <f t="shared" si="48"/>
        <v>35815.964999999997</v>
      </c>
      <c r="DB52" s="51">
        <f t="shared" si="48"/>
        <v>1347.0360000000001</v>
      </c>
      <c r="DC52" s="51">
        <f t="shared" si="48"/>
        <v>27906.268</v>
      </c>
      <c r="DD52" s="51">
        <f t="shared" si="48"/>
        <v>244859.06400000001</v>
      </c>
      <c r="DE52" s="51">
        <f t="shared" si="48"/>
        <v>1579.07</v>
      </c>
      <c r="DF52" s="51">
        <f t="shared" si="48"/>
        <v>96037.111000000004</v>
      </c>
      <c r="DG52" s="51">
        <f t="shared" si="48"/>
        <v>5740.6689999999999</v>
      </c>
      <c r="DH52" s="51">
        <f t="shared" si="48"/>
        <v>18226.974000000002</v>
      </c>
      <c r="DI52" s="51">
        <f t="shared" si="48"/>
        <v>31964.59</v>
      </c>
      <c r="DJ52" s="51">
        <f t="shared" si="48"/>
        <v>35770.46</v>
      </c>
      <c r="DK52" s="51">
        <f t="shared" si="48"/>
        <v>39245.660000000003</v>
      </c>
      <c r="DL52" s="51">
        <f t="shared" si="48"/>
        <v>30692.62</v>
      </c>
      <c r="DM52" s="51">
        <f t="shared" si="48"/>
        <v>187.5</v>
      </c>
      <c r="DN52" s="51">
        <f t="shared" si="48"/>
        <v>48089.658000000003</v>
      </c>
      <c r="DO52" s="51">
        <f t="shared" si="48"/>
        <v>0</v>
      </c>
      <c r="DP52" s="51">
        <f t="shared" si="48"/>
        <v>9979.8320000000003</v>
      </c>
      <c r="DQ52" s="51">
        <f t="shared" si="48"/>
        <v>317514.14399999997</v>
      </c>
      <c r="DR52" s="51">
        <f t="shared" si="48"/>
        <v>1002.19</v>
      </c>
      <c r="DS52" s="51">
        <f t="shared" si="48"/>
        <v>13643.798999999999</v>
      </c>
      <c r="DT52" s="51">
        <f t="shared" si="48"/>
        <v>3127.5659999999998</v>
      </c>
      <c r="DU52" s="51">
        <f t="shared" si="48"/>
        <v>17296.053</v>
      </c>
      <c r="DV52" s="51">
        <f t="shared" si="48"/>
        <v>4656.4079999999994</v>
      </c>
      <c r="DW52" s="51">
        <f t="shared" si="48"/>
        <v>31410.814000000002</v>
      </c>
      <c r="DX52" s="51">
        <f t="shared" si="48"/>
        <v>1501.5360000000001</v>
      </c>
      <c r="DY52" s="51">
        <f t="shared" si="48"/>
        <v>6999.3720000000003</v>
      </c>
      <c r="DZ52" s="51">
        <f t="shared" si="48"/>
        <v>21623.55</v>
      </c>
      <c r="EA52" s="51">
        <f t="shared" si="48"/>
        <v>6709.2219999999998</v>
      </c>
      <c r="EB52" s="51">
        <f t="shared" si="48"/>
        <v>34245.699999999997</v>
      </c>
      <c r="EC52" s="51">
        <f t="shared" ref="EC52:FH52" si="49">+SUM(EC53:EC56)</f>
        <v>3223.6729999999998</v>
      </c>
      <c r="ED52" s="51">
        <f t="shared" si="49"/>
        <v>145439.883</v>
      </c>
      <c r="EE52" s="51">
        <f t="shared" si="49"/>
        <v>331.53899999999999</v>
      </c>
      <c r="EF52" s="51">
        <f t="shared" si="49"/>
        <v>6568.9350000000004</v>
      </c>
      <c r="EG52" s="51">
        <f t="shared" si="49"/>
        <v>36112.42</v>
      </c>
      <c r="EH52" s="51">
        <f t="shared" si="49"/>
        <v>59673.04</v>
      </c>
      <c r="EI52" s="51">
        <f t="shared" si="49"/>
        <v>32409.649999999998</v>
      </c>
      <c r="EJ52" s="51">
        <f t="shared" si="49"/>
        <v>34761.29</v>
      </c>
      <c r="EK52" s="51">
        <f t="shared" si="49"/>
        <v>4485.87</v>
      </c>
      <c r="EL52" s="51">
        <f t="shared" si="49"/>
        <v>47090.380000000005</v>
      </c>
      <c r="EM52" s="51">
        <f t="shared" si="49"/>
        <v>20444.190000000002</v>
      </c>
      <c r="EN52" s="51">
        <f t="shared" si="49"/>
        <v>272.45999999999998</v>
      </c>
      <c r="EO52" s="51">
        <f t="shared" si="49"/>
        <v>44856.869999999995</v>
      </c>
      <c r="EP52" s="51">
        <f t="shared" si="49"/>
        <v>102640.29</v>
      </c>
      <c r="EQ52" s="51">
        <f t="shared" si="49"/>
        <v>389646.93399999995</v>
      </c>
      <c r="ER52" s="51">
        <f t="shared" si="49"/>
        <v>2300.27</v>
      </c>
      <c r="ES52" s="51">
        <f t="shared" si="49"/>
        <v>71388.45</v>
      </c>
      <c r="ET52" s="51">
        <f t="shared" si="49"/>
        <v>0</v>
      </c>
      <c r="EU52" s="51">
        <f t="shared" si="49"/>
        <v>43019.981999999996</v>
      </c>
      <c r="EV52" s="51">
        <f t="shared" si="49"/>
        <v>142254.23100000003</v>
      </c>
      <c r="EW52" s="51">
        <f t="shared" si="49"/>
        <v>58014.842999999986</v>
      </c>
      <c r="EX52" s="51">
        <f t="shared" si="49"/>
        <v>108980.227</v>
      </c>
      <c r="EY52" s="51">
        <f t="shared" si="49"/>
        <v>25879.680999999997</v>
      </c>
      <c r="EZ52" s="51">
        <f t="shared" si="49"/>
        <v>87262.14</v>
      </c>
      <c r="FA52" s="51">
        <f t="shared" si="49"/>
        <v>14361.395570000001</v>
      </c>
      <c r="FB52" s="51">
        <f t="shared" si="49"/>
        <v>35072.442999999999</v>
      </c>
      <c r="FC52" s="51">
        <f t="shared" si="49"/>
        <v>11817.630000000001</v>
      </c>
      <c r="FD52" s="51">
        <f t="shared" si="49"/>
        <v>600351.29256999993</v>
      </c>
      <c r="FE52" s="51">
        <f t="shared" si="49"/>
        <v>85573.09</v>
      </c>
      <c r="FF52" s="51">
        <f t="shared" si="49"/>
        <v>56312.069999999992</v>
      </c>
      <c r="FG52" s="51">
        <f t="shared" si="49"/>
        <v>103255.82</v>
      </c>
      <c r="FH52" s="51">
        <f t="shared" si="49"/>
        <v>26485.119999999999</v>
      </c>
      <c r="FI52" s="51">
        <f t="shared" ref="FI52:GD52" si="50">+SUM(FI53:FI56)</f>
        <v>112066.34</v>
      </c>
      <c r="FJ52" s="51">
        <f t="shared" si="50"/>
        <v>28560.936999999998</v>
      </c>
      <c r="FK52" s="51">
        <f t="shared" si="50"/>
        <v>32562.21</v>
      </c>
      <c r="FL52" s="51">
        <f t="shared" si="50"/>
        <v>62618.17</v>
      </c>
      <c r="FM52" s="51">
        <f t="shared" si="50"/>
        <v>58811.82</v>
      </c>
      <c r="FN52" s="51">
        <f t="shared" si="50"/>
        <v>66744.955000000002</v>
      </c>
      <c r="FO52" s="51">
        <f t="shared" si="50"/>
        <v>28685.457000000002</v>
      </c>
      <c r="FP52" s="51">
        <f t="shared" si="50"/>
        <v>25902.114000000001</v>
      </c>
      <c r="FQ52" s="51">
        <f t="shared" si="50"/>
        <v>687578.10299999989</v>
      </c>
      <c r="FR52" s="51">
        <f t="shared" si="50"/>
        <v>26435.794999999998</v>
      </c>
      <c r="FS52" s="51">
        <f t="shared" si="50"/>
        <v>28653.341999999997</v>
      </c>
      <c r="FT52" s="51">
        <f t="shared" si="50"/>
        <v>15727.866411161885</v>
      </c>
      <c r="FU52" s="51">
        <f t="shared" si="50"/>
        <v>90414.348999999987</v>
      </c>
      <c r="FV52" s="51">
        <f t="shared" si="50"/>
        <v>23686</v>
      </c>
      <c r="FW52" s="51">
        <f t="shared" si="50"/>
        <v>17739.981</v>
      </c>
      <c r="FX52" s="51">
        <f t="shared" si="50"/>
        <v>56767.13</v>
      </c>
      <c r="FY52" s="51">
        <f t="shared" si="50"/>
        <v>102.47</v>
      </c>
      <c r="FZ52" s="51">
        <f t="shared" si="50"/>
        <v>8403.7199999999993</v>
      </c>
      <c r="GA52" s="51">
        <f t="shared" si="50"/>
        <v>13408.099999999999</v>
      </c>
      <c r="GB52" s="51">
        <f t="shared" si="50"/>
        <v>6322.3890000000001</v>
      </c>
      <c r="GC52" s="51">
        <f t="shared" si="50"/>
        <v>12136.511999999999</v>
      </c>
      <c r="GD52" s="51">
        <f t="shared" si="50"/>
        <v>299797.6544111619</v>
      </c>
    </row>
    <row r="53" spans="2:186" ht="14.25" customHeight="1" x14ac:dyDescent="0.25">
      <c r="B53" s="107" t="s">
        <v>22</v>
      </c>
      <c r="C53" s="111" t="s">
        <v>19</v>
      </c>
      <c r="D53" s="37" t="s">
        <v>70</v>
      </c>
      <c r="E53" s="24">
        <v>22136</v>
      </c>
      <c r="F53" s="24"/>
      <c r="G53" s="24"/>
      <c r="H53" s="24"/>
      <c r="I53" s="24">
        <v>7540</v>
      </c>
      <c r="J53" s="24"/>
      <c r="K53" s="24">
        <v>41452</v>
      </c>
      <c r="L53" s="24">
        <v>38232</v>
      </c>
      <c r="M53" s="24"/>
      <c r="N53" s="24">
        <v>25608</v>
      </c>
      <c r="O53" s="24">
        <v>26804</v>
      </c>
      <c r="P53" s="24">
        <v>30981</v>
      </c>
      <c r="Q53" s="24">
        <v>192753</v>
      </c>
      <c r="R53" s="24">
        <v>391.37</v>
      </c>
      <c r="S53" s="24">
        <v>30716.663999999997</v>
      </c>
      <c r="T53" s="24">
        <v>36708.593000000001</v>
      </c>
      <c r="U53" s="24">
        <v>20940.27</v>
      </c>
      <c r="V53" s="24">
        <v>28277.34</v>
      </c>
      <c r="W53" s="24">
        <v>20827.7</v>
      </c>
      <c r="X53" s="24">
        <v>1129.366</v>
      </c>
      <c r="Y53" s="24">
        <v>289.97000000000003</v>
      </c>
      <c r="Z53" s="24">
        <v>7706.75</v>
      </c>
      <c r="AA53" s="24">
        <v>1499</v>
      </c>
      <c r="AB53" s="24">
        <v>11153.362000000001</v>
      </c>
      <c r="AC53" s="24">
        <v>21463.47</v>
      </c>
      <c r="AD53" s="24">
        <v>181103.85500000001</v>
      </c>
      <c r="AE53" s="24"/>
      <c r="AF53" s="24">
        <v>3555</v>
      </c>
      <c r="AG53" s="24"/>
      <c r="AH53" s="24">
        <v>4207</v>
      </c>
      <c r="AI53" s="24">
        <v>8611</v>
      </c>
      <c r="AJ53" s="24">
        <v>47593</v>
      </c>
      <c r="AK53" s="24">
        <v>19724</v>
      </c>
      <c r="AL53" s="24">
        <v>100</v>
      </c>
      <c r="AM53" s="24">
        <v>31255</v>
      </c>
      <c r="AN53" s="24">
        <v>11917</v>
      </c>
      <c r="AO53" s="24">
        <v>33416</v>
      </c>
      <c r="AP53" s="24">
        <v>35657</v>
      </c>
      <c r="AQ53" s="59">
        <v>196035</v>
      </c>
      <c r="AR53" s="24">
        <v>18680</v>
      </c>
      <c r="AS53" s="24">
        <v>18623</v>
      </c>
      <c r="AT53" s="24">
        <v>6856</v>
      </c>
      <c r="AU53" s="24">
        <v>24927</v>
      </c>
      <c r="AV53" s="24">
        <v>31220</v>
      </c>
      <c r="AW53" s="24">
        <v>45424</v>
      </c>
      <c r="AX53" s="24">
        <v>450</v>
      </c>
      <c r="AY53" s="24">
        <v>201</v>
      </c>
      <c r="AZ53" s="24">
        <v>76</v>
      </c>
      <c r="BA53" s="24">
        <v>3703</v>
      </c>
      <c r="BB53" s="24">
        <v>842</v>
      </c>
      <c r="BC53" s="24">
        <v>259</v>
      </c>
      <c r="BD53" s="59">
        <v>151261</v>
      </c>
      <c r="BE53" s="24">
        <v>114</v>
      </c>
      <c r="BF53" s="24"/>
      <c r="BG53" s="24">
        <v>30522.04</v>
      </c>
      <c r="BH53" s="24">
        <v>6048.05</v>
      </c>
      <c r="BI53" s="24"/>
      <c r="BJ53" s="24">
        <v>37981.360000000001</v>
      </c>
      <c r="BK53" s="24">
        <v>122.04</v>
      </c>
      <c r="BL53" s="24">
        <v>60896.22</v>
      </c>
      <c r="BM53" s="24">
        <v>78.959999999999994</v>
      </c>
      <c r="BN53" s="24">
        <v>100.15</v>
      </c>
      <c r="BO53" s="24"/>
      <c r="BP53" s="24">
        <v>24878.27</v>
      </c>
      <c r="BQ53" s="59">
        <v>160741.09</v>
      </c>
      <c r="BR53" s="24">
        <v>25707.84</v>
      </c>
      <c r="BS53" s="24">
        <v>24091.09</v>
      </c>
      <c r="BT53" s="24">
        <v>173.6</v>
      </c>
      <c r="BU53" s="24">
        <v>11880.543000000001</v>
      </c>
      <c r="BV53" s="24">
        <v>4471.67</v>
      </c>
      <c r="BW53" s="24">
        <v>28073.989999999998</v>
      </c>
      <c r="BX53" s="24">
        <v>54277.337</v>
      </c>
      <c r="BY53" s="24">
        <v>625.77</v>
      </c>
      <c r="BZ53" s="24"/>
      <c r="CA53" s="24">
        <v>30532.225000000002</v>
      </c>
      <c r="CB53" s="24">
        <v>28350.54</v>
      </c>
      <c r="CC53" s="24"/>
      <c r="CD53" s="24">
        <v>208184.60500000001</v>
      </c>
      <c r="CE53" s="24">
        <v>57919.61</v>
      </c>
      <c r="CF53" s="24"/>
      <c r="CG53" s="24">
        <v>27483.19</v>
      </c>
      <c r="CH53" s="24">
        <v>5002.97</v>
      </c>
      <c r="CI53" s="24">
        <v>16752.042999999998</v>
      </c>
      <c r="CJ53" s="24">
        <v>5022.29</v>
      </c>
      <c r="CK53" s="24">
        <v>33230.22</v>
      </c>
      <c r="CL53" s="24">
        <v>45965.75</v>
      </c>
      <c r="CM53" s="24">
        <v>21783.8</v>
      </c>
      <c r="CN53" s="24">
        <v>33296.93</v>
      </c>
      <c r="CO53" s="24">
        <v>88.51</v>
      </c>
      <c r="CP53" s="24"/>
      <c r="CQ53" s="24">
        <v>246545.31299999997</v>
      </c>
      <c r="CR53" s="24"/>
      <c r="CS53" s="24">
        <v>15746.03</v>
      </c>
      <c r="CT53" s="24">
        <v>3597.93</v>
      </c>
      <c r="CU53" s="24"/>
      <c r="CV53" s="24">
        <v>30561.07</v>
      </c>
      <c r="CW53" s="24">
        <v>3867.6060000000002</v>
      </c>
      <c r="CX53" s="24">
        <v>3463.9359999999997</v>
      </c>
      <c r="CY53" s="24">
        <v>22764.677000000003</v>
      </c>
      <c r="CZ53" s="24">
        <v>13396.013999999999</v>
      </c>
      <c r="DA53" s="24">
        <v>30440.504999999997</v>
      </c>
      <c r="DB53" s="24">
        <v>1347.0360000000001</v>
      </c>
      <c r="DC53" s="24">
        <v>27906.268</v>
      </c>
      <c r="DD53" s="24">
        <v>153091.07200000001</v>
      </c>
      <c r="DE53" s="24">
        <v>1579.07</v>
      </c>
      <c r="DF53" s="24">
        <v>72866.111000000004</v>
      </c>
      <c r="DG53" s="24">
        <v>5740.6689999999999</v>
      </c>
      <c r="DH53" s="24"/>
      <c r="DI53" s="24"/>
      <c r="DJ53" s="24">
        <v>35770.46</v>
      </c>
      <c r="DK53" s="24">
        <v>39245.660000000003</v>
      </c>
      <c r="DL53" s="24">
        <v>30692.62</v>
      </c>
      <c r="DM53" s="24">
        <v>187.5</v>
      </c>
      <c r="DN53" s="24">
        <v>48089.658000000003</v>
      </c>
      <c r="DO53" s="24"/>
      <c r="DP53" s="24">
        <v>9979.8320000000003</v>
      </c>
      <c r="DQ53" s="24">
        <v>244151.58</v>
      </c>
      <c r="DR53" s="24">
        <v>1002.19</v>
      </c>
      <c r="DS53" s="24">
        <v>13643.798999999999</v>
      </c>
      <c r="DT53" s="24"/>
      <c r="DU53" s="24">
        <v>321.95299999999997</v>
      </c>
      <c r="DV53" s="24">
        <v>2278.8420000000001</v>
      </c>
      <c r="DW53" s="24">
        <v>31410.814000000002</v>
      </c>
      <c r="DX53" s="24">
        <v>1501.5360000000001</v>
      </c>
      <c r="DY53" s="24">
        <v>6999.3720000000003</v>
      </c>
      <c r="DZ53" s="24">
        <v>21623.55</v>
      </c>
      <c r="EA53" s="24">
        <v>6296.0919999999996</v>
      </c>
      <c r="EB53" s="24">
        <v>34245.699999999997</v>
      </c>
      <c r="EC53" s="24">
        <v>3223.6729999999998</v>
      </c>
      <c r="ED53" s="24">
        <v>122547.52099999999</v>
      </c>
      <c r="EE53" s="24">
        <v>331.53899999999999</v>
      </c>
      <c r="EF53" s="24">
        <v>5644.8550000000005</v>
      </c>
      <c r="EG53" s="24">
        <v>36112.42</v>
      </c>
      <c r="EH53" s="24">
        <v>59673.04</v>
      </c>
      <c r="EI53" s="24">
        <v>32409.649999999998</v>
      </c>
      <c r="EJ53" s="24">
        <v>34761.29</v>
      </c>
      <c r="EK53" s="24">
        <v>4485.87</v>
      </c>
      <c r="EL53" s="24">
        <v>8037.9800000000005</v>
      </c>
      <c r="EM53" s="24">
        <v>20444.190000000002</v>
      </c>
      <c r="EN53" s="24">
        <v>272.45999999999998</v>
      </c>
      <c r="EO53" s="24">
        <v>44856.869999999995</v>
      </c>
      <c r="EP53" s="24">
        <v>102640.29</v>
      </c>
      <c r="EQ53" s="24">
        <v>349670.45399999997</v>
      </c>
      <c r="ER53" s="24">
        <v>2300.27</v>
      </c>
      <c r="ES53" s="24">
        <v>71388.45</v>
      </c>
      <c r="ET53" s="24"/>
      <c r="EU53" s="24">
        <v>43019.981999999996</v>
      </c>
      <c r="EV53" s="24">
        <v>140451.34100000001</v>
      </c>
      <c r="EW53" s="24">
        <v>57890.742999999988</v>
      </c>
      <c r="EX53" s="24">
        <v>28079.336999999996</v>
      </c>
      <c r="EY53" s="24">
        <v>9599.857</v>
      </c>
      <c r="EZ53" s="24">
        <v>41130.43</v>
      </c>
      <c r="FA53" s="24">
        <v>13979.44289</v>
      </c>
      <c r="FB53" s="24">
        <v>21518.823</v>
      </c>
      <c r="FC53" s="24">
        <v>11817.630000000001</v>
      </c>
      <c r="FD53" s="24">
        <v>441176.30588999996</v>
      </c>
      <c r="FE53" s="24">
        <v>33413.425355522253</v>
      </c>
      <c r="FF53" s="24">
        <v>46266.708639057339</v>
      </c>
      <c r="FG53" s="24">
        <v>63724.357492321469</v>
      </c>
      <c r="FH53" s="24">
        <v>26485.119999999999</v>
      </c>
      <c r="FI53" s="24">
        <v>87240.45</v>
      </c>
      <c r="FJ53" s="24">
        <v>19074.240999999998</v>
      </c>
      <c r="FK53" s="24">
        <v>32326.741279165322</v>
      </c>
      <c r="FL53" s="24">
        <v>62475.19721437525</v>
      </c>
      <c r="FM53" s="24">
        <v>58811.82</v>
      </c>
      <c r="FN53" s="24">
        <v>57831.294999999998</v>
      </c>
      <c r="FO53" s="24">
        <v>3959.4550768040535</v>
      </c>
      <c r="FP53" s="24">
        <v>8255.4740000000002</v>
      </c>
      <c r="FQ53" s="24">
        <v>499864.28505724564</v>
      </c>
      <c r="FR53" s="24">
        <v>6856.2749999999996</v>
      </c>
      <c r="FS53" s="24">
        <v>7846.5419999999995</v>
      </c>
      <c r="FT53" s="24">
        <v>3901.0864500000002</v>
      </c>
      <c r="FU53" s="24">
        <v>31100.528999999999</v>
      </c>
      <c r="FV53" s="24">
        <v>1892.08</v>
      </c>
      <c r="FW53" s="24">
        <v>1559.808</v>
      </c>
      <c r="FX53" s="24">
        <v>10704.17</v>
      </c>
      <c r="FY53" s="24">
        <v>102.47</v>
      </c>
      <c r="FZ53" s="24"/>
      <c r="GA53" s="24">
        <v>6000</v>
      </c>
      <c r="GB53" s="24">
        <v>189.089</v>
      </c>
      <c r="GC53" s="24">
        <v>5512.692</v>
      </c>
      <c r="GD53" s="24">
        <v>75664.741449999987</v>
      </c>
    </row>
    <row r="54" spans="2:186" ht="14.25" customHeight="1" x14ac:dyDescent="0.25">
      <c r="B54" s="108"/>
      <c r="C54" s="112"/>
      <c r="D54" s="37" t="s">
        <v>71</v>
      </c>
      <c r="E54" s="24">
        <v>4324</v>
      </c>
      <c r="F54" s="24">
        <v>30618</v>
      </c>
      <c r="G54" s="24">
        <v>286</v>
      </c>
      <c r="H54" s="24">
        <v>937</v>
      </c>
      <c r="I54" s="24">
        <v>146</v>
      </c>
      <c r="J54" s="24">
        <v>15614</v>
      </c>
      <c r="K54" s="24"/>
      <c r="L54" s="24">
        <v>45</v>
      </c>
      <c r="M54" s="24">
        <v>306</v>
      </c>
      <c r="N54" s="24">
        <v>44</v>
      </c>
      <c r="O54" s="24">
        <v>379</v>
      </c>
      <c r="P54" s="24"/>
      <c r="Q54" s="24">
        <v>52699</v>
      </c>
      <c r="R54" s="24"/>
      <c r="S54" s="24">
        <v>45.06</v>
      </c>
      <c r="T54" s="24">
        <v>4505.12</v>
      </c>
      <c r="U54" s="24">
        <v>15365.22</v>
      </c>
      <c r="V54" s="24">
        <v>24562.17</v>
      </c>
      <c r="W54" s="24"/>
      <c r="X54" s="24">
        <v>13257.8</v>
      </c>
      <c r="Y54" s="24">
        <v>2393.87</v>
      </c>
      <c r="Z54" s="24"/>
      <c r="AA54" s="24">
        <v>7792.33</v>
      </c>
      <c r="AB54" s="24"/>
      <c r="AC54" s="24"/>
      <c r="AD54" s="24">
        <v>67921.569999999992</v>
      </c>
      <c r="AE54" s="24">
        <v>10188</v>
      </c>
      <c r="AF54" s="24"/>
      <c r="AG54" s="24"/>
      <c r="AH54" s="24"/>
      <c r="AI54" s="24"/>
      <c r="AJ54" s="24"/>
      <c r="AK54" s="24"/>
      <c r="AL54" s="24"/>
      <c r="AM54" s="24">
        <v>3764</v>
      </c>
      <c r="AN54" s="24">
        <v>38</v>
      </c>
      <c r="AO54" s="24"/>
      <c r="AP54" s="24"/>
      <c r="AQ54" s="59">
        <v>13990</v>
      </c>
      <c r="AR54" s="24"/>
      <c r="AS54" s="24"/>
      <c r="AT54" s="24"/>
      <c r="AU54" s="24"/>
      <c r="AV54" s="24"/>
      <c r="AW54" s="24"/>
      <c r="AX54" s="24">
        <v>1809</v>
      </c>
      <c r="AY54" s="24"/>
      <c r="AZ54" s="24"/>
      <c r="BA54" s="24"/>
      <c r="BB54" s="24">
        <v>10555</v>
      </c>
      <c r="BC54" s="24"/>
      <c r="BD54" s="59">
        <v>12364</v>
      </c>
      <c r="BE54" s="24"/>
      <c r="BF54" s="24">
        <v>5498</v>
      </c>
      <c r="BG54" s="24">
        <v>5028</v>
      </c>
      <c r="BH54" s="24">
        <v>159.36000000000001</v>
      </c>
      <c r="BI54" s="24"/>
      <c r="BJ54" s="24"/>
      <c r="BK54" s="24">
        <v>22078.44</v>
      </c>
      <c r="BL54" s="24"/>
      <c r="BM54" s="24">
        <v>32709.7</v>
      </c>
      <c r="BN54" s="24">
        <v>2613</v>
      </c>
      <c r="BO54" s="24"/>
      <c r="BP54" s="24"/>
      <c r="BQ54" s="59">
        <v>68086.5</v>
      </c>
      <c r="BR54" s="24"/>
      <c r="BS54" s="24"/>
      <c r="BT54" s="24"/>
      <c r="BU54" s="24">
        <v>5458.8</v>
      </c>
      <c r="BV54" s="24"/>
      <c r="BW54" s="24">
        <v>5913.02</v>
      </c>
      <c r="BX54" s="24"/>
      <c r="BY54" s="24">
        <v>35303.370000000003</v>
      </c>
      <c r="BZ54" s="24">
        <v>2035.46</v>
      </c>
      <c r="CA54" s="24"/>
      <c r="CB54" s="24"/>
      <c r="CC54" s="24">
        <v>6385.18</v>
      </c>
      <c r="CD54" s="24">
        <v>55095.83</v>
      </c>
      <c r="CE54" s="24"/>
      <c r="CF54" s="24"/>
      <c r="CG54" s="24">
        <v>18074.25</v>
      </c>
      <c r="CH54" s="24">
        <v>14129.29</v>
      </c>
      <c r="CI54" s="24">
        <v>7304.96</v>
      </c>
      <c r="CJ54" s="24">
        <v>4819.34</v>
      </c>
      <c r="CK54" s="24">
        <v>23564.47</v>
      </c>
      <c r="CL54" s="24">
        <v>15074.118999999999</v>
      </c>
      <c r="CM54" s="24"/>
      <c r="CN54" s="24"/>
      <c r="CO54" s="24">
        <v>8343.74</v>
      </c>
      <c r="CP54" s="24">
        <v>5901.16</v>
      </c>
      <c r="CQ54" s="24">
        <v>97211.329000000012</v>
      </c>
      <c r="CR54" s="24">
        <v>21494.991999999998</v>
      </c>
      <c r="CS54" s="24">
        <v>6057.71</v>
      </c>
      <c r="CT54" s="24"/>
      <c r="CU54" s="24">
        <v>27169.18</v>
      </c>
      <c r="CV54" s="24">
        <v>16311.75</v>
      </c>
      <c r="CW54" s="24"/>
      <c r="CX54" s="24"/>
      <c r="CY54" s="24"/>
      <c r="CZ54" s="24">
        <v>15319.1</v>
      </c>
      <c r="DA54" s="24">
        <v>5375.46</v>
      </c>
      <c r="DB54" s="24"/>
      <c r="DC54" s="24"/>
      <c r="DD54" s="24">
        <v>91728.19200000001</v>
      </c>
      <c r="DE54" s="24"/>
      <c r="DF54" s="24">
        <v>23171</v>
      </c>
      <c r="DG54" s="24"/>
      <c r="DH54" s="24">
        <v>18226.974000000002</v>
      </c>
      <c r="DI54" s="24">
        <v>31964.59</v>
      </c>
      <c r="DJ54" s="24"/>
      <c r="DK54" s="24"/>
      <c r="DL54" s="24"/>
      <c r="DM54" s="24"/>
      <c r="DN54" s="24"/>
      <c r="DO54" s="24"/>
      <c r="DP54" s="24"/>
      <c r="DQ54" s="24">
        <v>73362.563999999998</v>
      </c>
      <c r="DR54" s="24"/>
      <c r="DS54" s="24"/>
      <c r="DT54" s="24">
        <v>3127.5659999999998</v>
      </c>
      <c r="DU54" s="24">
        <v>16974.099999999999</v>
      </c>
      <c r="DV54" s="24">
        <v>2377.5659999999998</v>
      </c>
      <c r="DW54" s="24"/>
      <c r="DX54" s="24"/>
      <c r="DY54" s="24"/>
      <c r="DZ54" s="24"/>
      <c r="EA54" s="24"/>
      <c r="EB54" s="24"/>
      <c r="EC54" s="24"/>
      <c r="ED54" s="24">
        <v>22479.231999999996</v>
      </c>
      <c r="EE54" s="24"/>
      <c r="EF54" s="24">
        <v>924.08</v>
      </c>
      <c r="EG54" s="24"/>
      <c r="EH54" s="24"/>
      <c r="EI54" s="24"/>
      <c r="EJ54" s="24"/>
      <c r="EK54" s="24"/>
      <c r="EL54" s="24">
        <v>39052.400000000001</v>
      </c>
      <c r="EM54" s="24"/>
      <c r="EN54" s="24"/>
      <c r="EO54" s="24"/>
      <c r="EP54" s="24"/>
      <c r="EQ54" s="24">
        <v>39976.480000000003</v>
      </c>
      <c r="ER54" s="24"/>
      <c r="ES54" s="24"/>
      <c r="ET54" s="24"/>
      <c r="EU54" s="24"/>
      <c r="EV54" s="24">
        <v>1802.89</v>
      </c>
      <c r="EW54" s="24"/>
      <c r="EX54" s="24">
        <v>80900.89</v>
      </c>
      <c r="EY54" s="24">
        <v>16279.823999999999</v>
      </c>
      <c r="EZ54" s="24">
        <v>46131.71</v>
      </c>
      <c r="FA54" s="24">
        <v>381.95268000000004</v>
      </c>
      <c r="FB54" s="24">
        <v>13553.619999999999</v>
      </c>
      <c r="FC54" s="24"/>
      <c r="FD54" s="24">
        <v>159050.88667999997</v>
      </c>
      <c r="FE54" s="24">
        <v>52159.664644477736</v>
      </c>
      <c r="FF54" s="24">
        <v>10045.361360942656</v>
      </c>
      <c r="FG54" s="24">
        <v>39531.462507678538</v>
      </c>
      <c r="FH54" s="24"/>
      <c r="FI54" s="24">
        <v>24825.89</v>
      </c>
      <c r="FJ54" s="24">
        <v>9486.6959999999999</v>
      </c>
      <c r="FK54" s="24">
        <v>235.46872083467656</v>
      </c>
      <c r="FL54" s="24">
        <v>142.97278562474693</v>
      </c>
      <c r="FM54" s="24"/>
      <c r="FN54" s="24">
        <v>8913.66</v>
      </c>
      <c r="FO54" s="24">
        <v>24726.001923195949</v>
      </c>
      <c r="FP54" s="24">
        <v>17646.64</v>
      </c>
      <c r="FQ54" s="24">
        <v>187713.81794275431</v>
      </c>
      <c r="FR54" s="24">
        <v>19579.52</v>
      </c>
      <c r="FS54" s="24">
        <v>20806.8</v>
      </c>
      <c r="FT54" s="24">
        <v>11826.779961161885</v>
      </c>
      <c r="FU54" s="24">
        <v>59028.479999999996</v>
      </c>
      <c r="FV54" s="24">
        <v>21793.919999999998</v>
      </c>
      <c r="FW54" s="24">
        <v>16180.172999999999</v>
      </c>
      <c r="FX54" s="24">
        <v>46062.96</v>
      </c>
      <c r="FY54" s="24"/>
      <c r="FZ54" s="24">
        <v>8403.7199999999993</v>
      </c>
      <c r="GA54" s="24">
        <v>7408.0999999999995</v>
      </c>
      <c r="GB54" s="24">
        <v>6133.3</v>
      </c>
      <c r="GC54" s="24">
        <v>6623.82</v>
      </c>
      <c r="GD54" s="24">
        <v>223847.57296116187</v>
      </c>
    </row>
    <row r="55" spans="2:186" ht="14.25" customHeight="1" x14ac:dyDescent="0.25">
      <c r="B55" s="108"/>
      <c r="C55" s="112"/>
      <c r="D55" s="37" t="s">
        <v>73</v>
      </c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>
        <v>0</v>
      </c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>
        <v>0</v>
      </c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>
        <v>0</v>
      </c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>
        <v>0</v>
      </c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>
        <v>0</v>
      </c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>
        <v>0</v>
      </c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>
        <v>0</v>
      </c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>
        <v>0</v>
      </c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>
        <v>0</v>
      </c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>
        <v>0</v>
      </c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>
        <v>0</v>
      </c>
      <c r="ER55" s="24"/>
      <c r="ES55" s="24"/>
      <c r="ET55" s="24"/>
      <c r="EU55" s="24"/>
      <c r="EV55" s="24"/>
      <c r="EW55" s="24">
        <v>124.1</v>
      </c>
      <c r="EX55" s="24"/>
      <c r="EY55" s="24"/>
      <c r="EZ55" s="24"/>
      <c r="FA55" s="24"/>
      <c r="FB55" s="24"/>
      <c r="FC55" s="24"/>
      <c r="FD55" s="24">
        <v>124.1</v>
      </c>
      <c r="FE55" s="24"/>
      <c r="FF55" s="24"/>
      <c r="FG55" s="24"/>
      <c r="FH55" s="24"/>
      <c r="FI55" s="24"/>
      <c r="FJ55" s="24"/>
      <c r="FK55" s="24"/>
      <c r="FL55" s="24"/>
      <c r="FM55" s="24"/>
      <c r="FN55" s="24"/>
      <c r="FO55" s="24"/>
      <c r="FP55" s="24"/>
      <c r="FQ55" s="24">
        <v>0</v>
      </c>
      <c r="FR55" s="24"/>
      <c r="FS55" s="24"/>
      <c r="FT55" s="24"/>
      <c r="FU55" s="24"/>
      <c r="FV55" s="24"/>
      <c r="FW55" s="24"/>
      <c r="FX55" s="24"/>
      <c r="FY55" s="24"/>
      <c r="FZ55" s="24"/>
      <c r="GA55" s="24"/>
      <c r="GB55" s="24"/>
      <c r="GC55" s="24"/>
      <c r="GD55" s="24">
        <v>0</v>
      </c>
    </row>
    <row r="56" spans="2:186" ht="14.25" customHeight="1" x14ac:dyDescent="0.25">
      <c r="B56" s="109"/>
      <c r="C56" s="113"/>
      <c r="D56" s="37" t="s">
        <v>74</v>
      </c>
      <c r="E56" s="24">
        <v>512</v>
      </c>
      <c r="F56" s="24">
        <v>189</v>
      </c>
      <c r="G56" s="24">
        <v>3</v>
      </c>
      <c r="H56" s="24">
        <v>4081</v>
      </c>
      <c r="I56" s="24">
        <v>1501</v>
      </c>
      <c r="J56" s="24"/>
      <c r="K56" s="24">
        <v>3128</v>
      </c>
      <c r="L56" s="24"/>
      <c r="M56" s="24">
        <v>2.4</v>
      </c>
      <c r="N56" s="24"/>
      <c r="O56" s="24">
        <v>37</v>
      </c>
      <c r="P56" s="24">
        <v>137</v>
      </c>
      <c r="Q56" s="24">
        <v>9590.4</v>
      </c>
      <c r="R56" s="24">
        <v>3.41</v>
      </c>
      <c r="S56" s="24"/>
      <c r="T56" s="24">
        <v>1.1499999999999999</v>
      </c>
      <c r="U56" s="24"/>
      <c r="V56" s="24">
        <v>28.36</v>
      </c>
      <c r="W56" s="24">
        <v>393.15</v>
      </c>
      <c r="X56" s="24">
        <v>81.61</v>
      </c>
      <c r="Y56" s="24">
        <v>108.1</v>
      </c>
      <c r="Z56" s="24">
        <v>153</v>
      </c>
      <c r="AA56" s="24"/>
      <c r="AB56" s="24">
        <v>111.4</v>
      </c>
      <c r="AC56" s="24">
        <v>61.13</v>
      </c>
      <c r="AD56" s="24">
        <v>941.31</v>
      </c>
      <c r="AE56" s="24"/>
      <c r="AF56" s="24"/>
      <c r="AG56" s="24"/>
      <c r="AH56" s="24"/>
      <c r="AI56" s="24">
        <v>131</v>
      </c>
      <c r="AJ56" s="24">
        <v>433</v>
      </c>
      <c r="AK56" s="24"/>
      <c r="AL56" s="24">
        <v>4899</v>
      </c>
      <c r="AM56" s="24"/>
      <c r="AN56" s="24"/>
      <c r="AO56" s="24"/>
      <c r="AP56" s="24"/>
      <c r="AQ56" s="59">
        <v>5463</v>
      </c>
      <c r="AR56" s="24">
        <v>152</v>
      </c>
      <c r="AS56" s="24"/>
      <c r="AT56" s="24"/>
      <c r="AU56" s="24">
        <v>73</v>
      </c>
      <c r="AV56" s="24"/>
      <c r="AW56" s="24"/>
      <c r="AX56" s="24"/>
      <c r="AY56" s="24"/>
      <c r="AZ56" s="24"/>
      <c r="BA56" s="24">
        <v>31026</v>
      </c>
      <c r="BB56" s="24"/>
      <c r="BC56" s="24"/>
      <c r="BD56" s="59">
        <v>31251</v>
      </c>
      <c r="BE56" s="24">
        <v>42.14</v>
      </c>
      <c r="BF56" s="24">
        <v>40</v>
      </c>
      <c r="BG56" s="24">
        <v>1976</v>
      </c>
      <c r="BH56" s="24"/>
      <c r="BI56" s="24"/>
      <c r="BJ56" s="24"/>
      <c r="BK56" s="24"/>
      <c r="BL56" s="24"/>
      <c r="BM56" s="24"/>
      <c r="BN56" s="24"/>
      <c r="BO56" s="24">
        <v>250</v>
      </c>
      <c r="BP56" s="24"/>
      <c r="BQ56" s="59">
        <v>2308.14</v>
      </c>
      <c r="BR56" s="24"/>
      <c r="BS56" s="24"/>
      <c r="BT56" s="24"/>
      <c r="BU56" s="24"/>
      <c r="BV56" s="24"/>
      <c r="BW56" s="24">
        <v>230</v>
      </c>
      <c r="BX56" s="24"/>
      <c r="BY56" s="24"/>
      <c r="BZ56" s="24"/>
      <c r="CA56" s="24"/>
      <c r="CB56" s="24"/>
      <c r="CC56" s="24"/>
      <c r="CD56" s="24">
        <v>230</v>
      </c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>
        <v>0</v>
      </c>
      <c r="CR56" s="24"/>
      <c r="CS56" s="24"/>
      <c r="CT56" s="24"/>
      <c r="CU56" s="24"/>
      <c r="CV56" s="24"/>
      <c r="CW56" s="24"/>
      <c r="CX56" s="24"/>
      <c r="CY56" s="24">
        <v>39.799999999999997</v>
      </c>
      <c r="CZ56" s="24"/>
      <c r="DA56" s="24"/>
      <c r="DB56" s="24"/>
      <c r="DC56" s="24"/>
      <c r="DD56" s="24">
        <v>39.799999999999997</v>
      </c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>
        <v>0</v>
      </c>
      <c r="DR56" s="24"/>
      <c r="DS56" s="24"/>
      <c r="DT56" s="24"/>
      <c r="DU56" s="24"/>
      <c r="DV56" s="24"/>
      <c r="DW56" s="24"/>
      <c r="DX56" s="24"/>
      <c r="DY56" s="24"/>
      <c r="DZ56" s="24"/>
      <c r="EA56" s="24">
        <v>413.13</v>
      </c>
      <c r="EB56" s="24"/>
      <c r="EC56" s="24"/>
      <c r="ED56" s="24">
        <v>413.13</v>
      </c>
      <c r="EE56" s="24"/>
      <c r="EF56" s="24"/>
      <c r="EG56" s="24"/>
      <c r="EH56" s="24"/>
      <c r="EI56" s="24"/>
      <c r="EJ56" s="24"/>
      <c r="EK56" s="24"/>
      <c r="EL56" s="24"/>
      <c r="EM56" s="24"/>
      <c r="EN56" s="24"/>
      <c r="EO56" s="24"/>
      <c r="EP56" s="24"/>
      <c r="EQ56" s="24">
        <v>0</v>
      </c>
      <c r="ER56" s="24"/>
      <c r="ES56" s="24"/>
      <c r="ET56" s="24"/>
      <c r="EU56" s="24"/>
      <c r="EV56" s="24"/>
      <c r="EW56" s="24"/>
      <c r="EX56" s="24"/>
      <c r="EY56" s="24"/>
      <c r="EZ56" s="24"/>
      <c r="FA56" s="24"/>
      <c r="FB56" s="24"/>
      <c r="FC56" s="24"/>
      <c r="FD56" s="24">
        <v>0</v>
      </c>
      <c r="FE56" s="24"/>
      <c r="FF56" s="24"/>
      <c r="FG56" s="24"/>
      <c r="FH56" s="24"/>
      <c r="FI56" s="24"/>
      <c r="FJ56" s="24"/>
      <c r="FK56" s="24"/>
      <c r="FL56" s="24"/>
      <c r="FM56" s="24"/>
      <c r="FN56" s="24"/>
      <c r="FO56" s="24"/>
      <c r="FP56" s="24"/>
      <c r="FQ56" s="24">
        <v>0</v>
      </c>
      <c r="FR56" s="24"/>
      <c r="FS56" s="24"/>
      <c r="FT56" s="24"/>
      <c r="FU56" s="24">
        <v>285.33999999999997</v>
      </c>
      <c r="FV56" s="24"/>
      <c r="FW56" s="24"/>
      <c r="FX56" s="24"/>
      <c r="FY56" s="24"/>
      <c r="FZ56" s="24"/>
      <c r="GA56" s="24"/>
      <c r="GB56" s="24"/>
      <c r="GC56" s="24"/>
      <c r="GD56" s="24">
        <v>285.33999999999997</v>
      </c>
    </row>
    <row r="57" spans="2:186" ht="2.5" customHeight="1" x14ac:dyDescent="0.25">
      <c r="B57" s="91"/>
      <c r="C57" s="38"/>
      <c r="D57" s="66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6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60"/>
      <c r="BE57" s="30"/>
      <c r="BF57" s="30"/>
      <c r="BG57" s="30"/>
      <c r="BH57" s="30"/>
      <c r="BI57" s="30"/>
      <c r="BJ57" s="30"/>
      <c r="BK57" s="30"/>
      <c r="BL57" s="30"/>
      <c r="BM57" s="30"/>
      <c r="BN57" s="30"/>
      <c r="BO57" s="30"/>
      <c r="BP57" s="30"/>
      <c r="BQ57" s="60"/>
      <c r="BR57" s="30"/>
      <c r="BS57" s="30"/>
      <c r="BT57" s="30"/>
      <c r="BU57" s="30"/>
      <c r="BV57" s="30"/>
      <c r="BW57" s="30"/>
      <c r="BX57" s="30"/>
      <c r="BY57" s="30"/>
      <c r="BZ57" s="30"/>
      <c r="CA57" s="30"/>
      <c r="CB57" s="30"/>
      <c r="CC57" s="30"/>
      <c r="CD57" s="30"/>
      <c r="CE57" s="30"/>
      <c r="CF57" s="30"/>
      <c r="CG57" s="30"/>
      <c r="CH57" s="30"/>
      <c r="CI57" s="30"/>
      <c r="CJ57" s="30"/>
      <c r="CK57" s="30"/>
      <c r="CL57" s="30"/>
      <c r="CM57" s="30"/>
      <c r="CN57" s="30"/>
      <c r="CO57" s="30"/>
      <c r="CP57" s="30"/>
      <c r="CQ57" s="30"/>
      <c r="CR57" s="30"/>
      <c r="CS57" s="30"/>
      <c r="CT57" s="30"/>
      <c r="CU57" s="30"/>
      <c r="CV57" s="30"/>
      <c r="CW57" s="30"/>
      <c r="CX57" s="30"/>
      <c r="CY57" s="30"/>
      <c r="CZ57" s="30"/>
      <c r="DA57" s="30"/>
      <c r="DB57" s="30"/>
      <c r="DC57" s="30"/>
      <c r="DD57" s="30"/>
      <c r="DE57" s="30"/>
      <c r="DF57" s="30"/>
      <c r="DG57" s="30"/>
      <c r="DH57" s="30"/>
      <c r="DI57" s="30"/>
      <c r="DJ57" s="30"/>
      <c r="DK57" s="30"/>
      <c r="DL57" s="30"/>
      <c r="DM57" s="30"/>
      <c r="DN57" s="30"/>
      <c r="DO57" s="30"/>
      <c r="DP57" s="30"/>
      <c r="DQ57" s="30"/>
      <c r="DR57" s="30"/>
      <c r="DS57" s="30"/>
      <c r="DT57" s="30"/>
      <c r="DU57" s="30"/>
      <c r="DV57" s="30"/>
      <c r="DW57" s="30"/>
      <c r="DX57" s="30"/>
      <c r="DY57" s="30"/>
      <c r="DZ57" s="30"/>
      <c r="EA57" s="30"/>
      <c r="EB57" s="30"/>
      <c r="EC57" s="30"/>
      <c r="ED57" s="30"/>
      <c r="EE57" s="30"/>
      <c r="EF57" s="30"/>
      <c r="EG57" s="30"/>
      <c r="EH57" s="30"/>
      <c r="EI57" s="30"/>
      <c r="EJ57" s="30"/>
      <c r="EK57" s="30"/>
      <c r="EL57" s="30"/>
      <c r="EM57" s="30"/>
      <c r="EN57" s="30"/>
      <c r="EO57" s="30"/>
      <c r="EP57" s="30"/>
      <c r="EQ57" s="30"/>
      <c r="ER57" s="30"/>
      <c r="ES57" s="30"/>
      <c r="ET57" s="30"/>
      <c r="EU57" s="30"/>
      <c r="EV57" s="30"/>
      <c r="EW57" s="30"/>
      <c r="EX57" s="30"/>
      <c r="EY57" s="30"/>
      <c r="EZ57" s="30"/>
      <c r="FA57" s="30"/>
      <c r="FB57" s="30"/>
      <c r="FC57" s="30"/>
      <c r="FD57" s="30"/>
      <c r="FE57" s="30"/>
      <c r="FF57" s="30"/>
      <c r="FG57" s="30"/>
      <c r="FH57" s="30"/>
      <c r="FI57" s="30"/>
      <c r="FJ57" s="30"/>
      <c r="FK57" s="30"/>
      <c r="FL57" s="30"/>
      <c r="FM57" s="30"/>
      <c r="FN57" s="30"/>
      <c r="FO57" s="30"/>
      <c r="FP57" s="30"/>
      <c r="FQ57" s="30"/>
      <c r="FR57" s="30"/>
      <c r="FS57" s="30"/>
      <c r="FT57" s="30"/>
      <c r="FU57" s="30"/>
      <c r="FV57" s="30"/>
      <c r="FW57" s="30"/>
      <c r="FX57" s="30"/>
      <c r="FY57" s="30"/>
      <c r="FZ57" s="30"/>
      <c r="GA57" s="30"/>
      <c r="GB57" s="30"/>
      <c r="GC57" s="30"/>
      <c r="GD57" s="30"/>
    </row>
    <row r="58" spans="2:186" ht="14" customHeight="1" x14ac:dyDescent="0.25">
      <c r="B58" s="88" t="s">
        <v>21</v>
      </c>
      <c r="C58" s="61"/>
      <c r="D58" s="62"/>
      <c r="E58" s="51">
        <f t="shared" ref="E58:AJ58" si="51">+SUM(E59:E64)</f>
        <v>27959.43</v>
      </c>
      <c r="F58" s="51">
        <f t="shared" si="51"/>
        <v>5716.3919999999998</v>
      </c>
      <c r="G58" s="51">
        <f t="shared" si="51"/>
        <v>10935.019999999999</v>
      </c>
      <c r="H58" s="51">
        <f t="shared" si="51"/>
        <v>9030.6999999999989</v>
      </c>
      <c r="I58" s="51">
        <f t="shared" si="51"/>
        <v>9639.5390000000007</v>
      </c>
      <c r="J58" s="51">
        <f t="shared" si="51"/>
        <v>13767.702999999998</v>
      </c>
      <c r="K58" s="51">
        <f t="shared" si="51"/>
        <v>20146.980000000003</v>
      </c>
      <c r="L58" s="51">
        <f t="shared" si="51"/>
        <v>39363.619999999995</v>
      </c>
      <c r="M58" s="51">
        <f t="shared" si="51"/>
        <v>14238.900000000001</v>
      </c>
      <c r="N58" s="51">
        <f t="shared" si="51"/>
        <v>19426.513999999999</v>
      </c>
      <c r="O58" s="51">
        <f t="shared" si="51"/>
        <v>18301.203000000001</v>
      </c>
      <c r="P58" s="51">
        <f t="shared" si="51"/>
        <v>26406.86</v>
      </c>
      <c r="Q58" s="51">
        <f t="shared" si="51"/>
        <v>214932.86099999998</v>
      </c>
      <c r="R58" s="51">
        <f t="shared" si="51"/>
        <v>20903</v>
      </c>
      <c r="S58" s="51">
        <f t="shared" si="51"/>
        <v>13080.369999999999</v>
      </c>
      <c r="T58" s="51">
        <f t="shared" si="51"/>
        <v>28568.400000000001</v>
      </c>
      <c r="U58" s="51">
        <f t="shared" si="51"/>
        <v>16592.330000000002</v>
      </c>
      <c r="V58" s="51">
        <f t="shared" si="51"/>
        <v>12936.34</v>
      </c>
      <c r="W58" s="51">
        <f t="shared" si="51"/>
        <v>19549.979999999996</v>
      </c>
      <c r="X58" s="51">
        <f t="shared" si="51"/>
        <v>15236.060000000001</v>
      </c>
      <c r="Y58" s="51">
        <f t="shared" si="51"/>
        <v>9297.34</v>
      </c>
      <c r="Z58" s="51">
        <f t="shared" si="51"/>
        <v>18460.349999999999</v>
      </c>
      <c r="AA58" s="51">
        <f t="shared" si="51"/>
        <v>20472.950000000004</v>
      </c>
      <c r="AB58" s="51">
        <f t="shared" si="51"/>
        <v>15417.18</v>
      </c>
      <c r="AC58" s="51">
        <f t="shared" si="51"/>
        <v>24700.940000000002</v>
      </c>
      <c r="AD58" s="51">
        <f t="shared" si="51"/>
        <v>215215.24</v>
      </c>
      <c r="AE58" s="51">
        <f t="shared" si="51"/>
        <v>18665.669999999998</v>
      </c>
      <c r="AF58" s="51">
        <f t="shared" si="51"/>
        <v>34468.156999999999</v>
      </c>
      <c r="AG58" s="51">
        <f t="shared" si="51"/>
        <v>25148.420000000002</v>
      </c>
      <c r="AH58" s="51">
        <f t="shared" si="51"/>
        <v>9980.09</v>
      </c>
      <c r="AI58" s="51">
        <f t="shared" si="51"/>
        <v>13993.33</v>
      </c>
      <c r="AJ58" s="51">
        <f t="shared" si="51"/>
        <v>23969.200000000001</v>
      </c>
      <c r="AK58" s="51">
        <f t="shared" ref="AK58:BP58" si="52">+SUM(AK59:AK64)</f>
        <v>4397.9399999999996</v>
      </c>
      <c r="AL58" s="51">
        <f t="shared" si="52"/>
        <v>19587.248999999996</v>
      </c>
      <c r="AM58" s="51">
        <f t="shared" si="52"/>
        <v>13749.468000000001</v>
      </c>
      <c r="AN58" s="51">
        <f t="shared" si="52"/>
        <v>17138.27</v>
      </c>
      <c r="AO58" s="51">
        <f t="shared" si="52"/>
        <v>15823.539999999999</v>
      </c>
      <c r="AP58" s="51">
        <f t="shared" si="52"/>
        <v>23401.78</v>
      </c>
      <c r="AQ58" s="51">
        <f t="shared" si="52"/>
        <v>220323.114</v>
      </c>
      <c r="AR58" s="51">
        <f t="shared" si="52"/>
        <v>25701.93</v>
      </c>
      <c r="AS58" s="51">
        <f t="shared" si="52"/>
        <v>24090.620000000003</v>
      </c>
      <c r="AT58" s="51">
        <f t="shared" si="52"/>
        <v>29068.879999999997</v>
      </c>
      <c r="AU58" s="51">
        <f t="shared" si="52"/>
        <v>38643.06</v>
      </c>
      <c r="AV58" s="51">
        <f t="shared" si="52"/>
        <v>35441.410000000003</v>
      </c>
      <c r="AW58" s="51">
        <f t="shared" si="52"/>
        <v>27182.089999999997</v>
      </c>
      <c r="AX58" s="51">
        <f t="shared" si="52"/>
        <v>37229.089999999997</v>
      </c>
      <c r="AY58" s="51">
        <f t="shared" si="52"/>
        <v>49093.310000000005</v>
      </c>
      <c r="AZ58" s="51">
        <f t="shared" si="52"/>
        <v>48505.029999999992</v>
      </c>
      <c r="BA58" s="51">
        <f t="shared" si="52"/>
        <v>43878.21</v>
      </c>
      <c r="BB58" s="51">
        <f t="shared" si="52"/>
        <v>24580.510000000002</v>
      </c>
      <c r="BC58" s="51">
        <f t="shared" si="52"/>
        <v>35924.85</v>
      </c>
      <c r="BD58" s="51">
        <f t="shared" si="52"/>
        <v>419338.99</v>
      </c>
      <c r="BE58" s="51">
        <f t="shared" si="52"/>
        <v>33074.119999999995</v>
      </c>
      <c r="BF58" s="51">
        <f t="shared" si="52"/>
        <v>35398.269999999997</v>
      </c>
      <c r="BG58" s="51">
        <f t="shared" si="52"/>
        <v>32582.165000000001</v>
      </c>
      <c r="BH58" s="51">
        <f t="shared" si="52"/>
        <v>31213.53</v>
      </c>
      <c r="BI58" s="51">
        <f t="shared" si="52"/>
        <v>22736.378000000004</v>
      </c>
      <c r="BJ58" s="51">
        <f t="shared" si="52"/>
        <v>59055.025999999998</v>
      </c>
      <c r="BK58" s="51">
        <f t="shared" si="52"/>
        <v>29666.399999999998</v>
      </c>
      <c r="BL58" s="51">
        <f t="shared" si="52"/>
        <v>65404.880000000005</v>
      </c>
      <c r="BM58" s="51">
        <f t="shared" si="52"/>
        <v>38398.350000000006</v>
      </c>
      <c r="BN58" s="51">
        <f t="shared" si="52"/>
        <v>29688.838</v>
      </c>
      <c r="BO58" s="51">
        <f t="shared" si="52"/>
        <v>8043.8289999999997</v>
      </c>
      <c r="BP58" s="51">
        <f t="shared" si="52"/>
        <v>15819.149999999998</v>
      </c>
      <c r="BQ58" s="51">
        <f t="shared" ref="BQ58:CV58" si="53">+SUM(BQ59:BQ64)</f>
        <v>401080.93599999999</v>
      </c>
      <c r="BR58" s="51">
        <f t="shared" si="53"/>
        <v>32823.971000000005</v>
      </c>
      <c r="BS58" s="51">
        <f t="shared" si="53"/>
        <v>14594.269999999999</v>
      </c>
      <c r="BT58" s="51">
        <f t="shared" si="53"/>
        <v>24157.489999999998</v>
      </c>
      <c r="BU58" s="51">
        <f t="shared" si="53"/>
        <v>55713.440000000002</v>
      </c>
      <c r="BV58" s="51">
        <f t="shared" si="53"/>
        <v>61058.760000000009</v>
      </c>
      <c r="BW58" s="51">
        <f t="shared" si="53"/>
        <v>15070.890000000001</v>
      </c>
      <c r="BX58" s="51">
        <f t="shared" si="53"/>
        <v>58025.539999999994</v>
      </c>
      <c r="BY58" s="51">
        <f t="shared" si="53"/>
        <v>35572.559999999998</v>
      </c>
      <c r="BZ58" s="51">
        <f t="shared" si="53"/>
        <v>29925.493999999999</v>
      </c>
      <c r="CA58" s="51">
        <f t="shared" si="53"/>
        <v>45931.03</v>
      </c>
      <c r="CB58" s="51">
        <f t="shared" si="53"/>
        <v>37950.400000000001</v>
      </c>
      <c r="CC58" s="51">
        <f t="shared" si="53"/>
        <v>27727.49</v>
      </c>
      <c r="CD58" s="51">
        <f t="shared" si="53"/>
        <v>438551.33500000008</v>
      </c>
      <c r="CE58" s="51">
        <f t="shared" si="53"/>
        <v>61187</v>
      </c>
      <c r="CF58" s="51">
        <f t="shared" si="53"/>
        <v>47936.24</v>
      </c>
      <c r="CG58" s="51">
        <f t="shared" si="53"/>
        <v>38816.868999999999</v>
      </c>
      <c r="CH58" s="51">
        <f t="shared" si="53"/>
        <v>21345.593999999997</v>
      </c>
      <c r="CI58" s="51">
        <f t="shared" si="53"/>
        <v>27383.990890000001</v>
      </c>
      <c r="CJ58" s="51">
        <f t="shared" si="53"/>
        <v>40420.092000000004</v>
      </c>
      <c r="CK58" s="51">
        <f t="shared" si="53"/>
        <v>24660.519999999997</v>
      </c>
      <c r="CL58" s="51">
        <f t="shared" si="53"/>
        <v>20737.849999999999</v>
      </c>
      <c r="CM58" s="51">
        <f t="shared" si="53"/>
        <v>12258.903999999999</v>
      </c>
      <c r="CN58" s="51">
        <f t="shared" si="53"/>
        <v>29470.942999999999</v>
      </c>
      <c r="CO58" s="51">
        <f t="shared" si="53"/>
        <v>48538.549999999988</v>
      </c>
      <c r="CP58" s="51">
        <f t="shared" si="53"/>
        <v>21061.182999999997</v>
      </c>
      <c r="CQ58" s="51">
        <f t="shared" si="53"/>
        <v>393817.73588999995</v>
      </c>
      <c r="CR58" s="51">
        <f t="shared" si="53"/>
        <v>19832.46</v>
      </c>
      <c r="CS58" s="51">
        <f t="shared" si="53"/>
        <v>37422.270000000004</v>
      </c>
      <c r="CT58" s="51">
        <f t="shared" si="53"/>
        <v>34911.339999999997</v>
      </c>
      <c r="CU58" s="51">
        <f t="shared" si="53"/>
        <v>38911.399999999994</v>
      </c>
      <c r="CV58" s="51">
        <f t="shared" si="53"/>
        <v>47136.800000000003</v>
      </c>
      <c r="CW58" s="51">
        <f t="shared" ref="CW58:EB58" si="54">+SUM(CW59:CW64)</f>
        <v>20883.560000000001</v>
      </c>
      <c r="CX58" s="51">
        <f t="shared" si="54"/>
        <v>23368.57</v>
      </c>
      <c r="CY58" s="51">
        <f t="shared" si="54"/>
        <v>22097.9</v>
      </c>
      <c r="CZ58" s="51">
        <f t="shared" si="54"/>
        <v>29664.379999999997</v>
      </c>
      <c r="DA58" s="51">
        <f t="shared" si="54"/>
        <v>57027.933000000005</v>
      </c>
      <c r="DB58" s="51">
        <f t="shared" si="54"/>
        <v>27478</v>
      </c>
      <c r="DC58" s="51">
        <f t="shared" si="54"/>
        <v>19598.879999999997</v>
      </c>
      <c r="DD58" s="51">
        <f t="shared" si="54"/>
        <v>378333.49299999996</v>
      </c>
      <c r="DE58" s="51">
        <f t="shared" si="54"/>
        <v>20533.020000000004</v>
      </c>
      <c r="DF58" s="51">
        <f t="shared" si="54"/>
        <v>30817.25</v>
      </c>
      <c r="DG58" s="51">
        <f t="shared" si="54"/>
        <v>35992.18</v>
      </c>
      <c r="DH58" s="51">
        <f t="shared" si="54"/>
        <v>54728.34</v>
      </c>
      <c r="DI58" s="51">
        <f t="shared" si="54"/>
        <v>10565.32</v>
      </c>
      <c r="DJ58" s="51">
        <f t="shared" si="54"/>
        <v>28819.22</v>
      </c>
      <c r="DK58" s="51">
        <f t="shared" si="54"/>
        <v>29364.91</v>
      </c>
      <c r="DL58" s="51">
        <f t="shared" si="54"/>
        <v>54921.859999999993</v>
      </c>
      <c r="DM58" s="51">
        <f t="shared" si="54"/>
        <v>22778.41</v>
      </c>
      <c r="DN58" s="51">
        <f t="shared" si="54"/>
        <v>30522.15</v>
      </c>
      <c r="DO58" s="51">
        <f t="shared" si="54"/>
        <v>23769.02</v>
      </c>
      <c r="DP58" s="51">
        <f t="shared" si="54"/>
        <v>64248.850000000006</v>
      </c>
      <c r="DQ58" s="51">
        <f t="shared" si="54"/>
        <v>407060.53</v>
      </c>
      <c r="DR58" s="51">
        <f t="shared" si="54"/>
        <v>61400.579999999987</v>
      </c>
      <c r="DS58" s="51">
        <f t="shared" si="54"/>
        <v>33958.329999999994</v>
      </c>
      <c r="DT58" s="51">
        <f t="shared" si="54"/>
        <v>62458.890999999996</v>
      </c>
      <c r="DU58" s="51">
        <f t="shared" si="54"/>
        <v>23621.142</v>
      </c>
      <c r="DV58" s="51">
        <f t="shared" si="54"/>
        <v>82015.334000000003</v>
      </c>
      <c r="DW58" s="51">
        <f t="shared" si="54"/>
        <v>48510.404999999999</v>
      </c>
      <c r="DX58" s="51">
        <f t="shared" si="54"/>
        <v>17145.580000000002</v>
      </c>
      <c r="DY58" s="51">
        <f t="shared" si="54"/>
        <v>83173.963999999993</v>
      </c>
      <c r="DZ58" s="51">
        <f t="shared" si="54"/>
        <v>43415.25</v>
      </c>
      <c r="EA58" s="51">
        <f t="shared" si="54"/>
        <v>71585.651000000013</v>
      </c>
      <c r="EB58" s="51">
        <f t="shared" si="54"/>
        <v>56397.148999999998</v>
      </c>
      <c r="EC58" s="51">
        <f t="shared" ref="EC58:FH58" si="55">+SUM(EC59:EC64)</f>
        <v>29441.11</v>
      </c>
      <c r="ED58" s="51">
        <f t="shared" si="55"/>
        <v>613123.38599999994</v>
      </c>
      <c r="EE58" s="51">
        <f t="shared" si="55"/>
        <v>33923.873000000007</v>
      </c>
      <c r="EF58" s="51">
        <f t="shared" si="55"/>
        <v>69790.599999999991</v>
      </c>
      <c r="EG58" s="51">
        <f t="shared" si="55"/>
        <v>58040.979999999996</v>
      </c>
      <c r="EH58" s="51">
        <f t="shared" si="55"/>
        <v>49585.7</v>
      </c>
      <c r="EI58" s="51">
        <f t="shared" si="55"/>
        <v>33198.210999999996</v>
      </c>
      <c r="EJ58" s="51">
        <f t="shared" si="55"/>
        <v>16320.190999999999</v>
      </c>
      <c r="EK58" s="51">
        <f t="shared" si="55"/>
        <v>34038.536</v>
      </c>
      <c r="EL58" s="51">
        <f t="shared" si="55"/>
        <v>50158.729999999989</v>
      </c>
      <c r="EM58" s="51">
        <f t="shared" si="55"/>
        <v>32948.396999999997</v>
      </c>
      <c r="EN58" s="51">
        <f t="shared" si="55"/>
        <v>59654.81</v>
      </c>
      <c r="EO58" s="51">
        <f t="shared" si="55"/>
        <v>47221.351999999999</v>
      </c>
      <c r="EP58" s="51">
        <f t="shared" si="55"/>
        <v>104670.14199999998</v>
      </c>
      <c r="EQ58" s="51">
        <f t="shared" si="55"/>
        <v>589551.522</v>
      </c>
      <c r="ER58" s="51">
        <f t="shared" si="55"/>
        <v>59382.366999999998</v>
      </c>
      <c r="ES58" s="51">
        <f t="shared" si="55"/>
        <v>11266.03</v>
      </c>
      <c r="ET58" s="51">
        <f t="shared" si="55"/>
        <v>16309.784999999998</v>
      </c>
      <c r="EU58" s="51">
        <f t="shared" si="55"/>
        <v>75873.76999999999</v>
      </c>
      <c r="EV58" s="51">
        <f t="shared" si="55"/>
        <v>43514.849999999991</v>
      </c>
      <c r="EW58" s="51">
        <f t="shared" si="55"/>
        <v>64576.421999999991</v>
      </c>
      <c r="EX58" s="51">
        <f t="shared" si="55"/>
        <v>24609.74</v>
      </c>
      <c r="EY58" s="51">
        <f t="shared" si="55"/>
        <v>52180.209000000003</v>
      </c>
      <c r="EZ58" s="51">
        <f t="shared" si="55"/>
        <v>44429.748999999996</v>
      </c>
      <c r="FA58" s="51">
        <f t="shared" si="55"/>
        <v>57245.072000000015</v>
      </c>
      <c r="FB58" s="51">
        <f t="shared" si="55"/>
        <v>55915.680999999997</v>
      </c>
      <c r="FC58" s="51">
        <f t="shared" si="55"/>
        <v>69129.08600000001</v>
      </c>
      <c r="FD58" s="51">
        <f t="shared" si="55"/>
        <v>574432.76099999994</v>
      </c>
      <c r="FE58" s="51">
        <f t="shared" si="55"/>
        <v>52616.187999999995</v>
      </c>
      <c r="FF58" s="51">
        <f t="shared" si="55"/>
        <v>35982.550000000003</v>
      </c>
      <c r="FG58" s="51">
        <f t="shared" si="55"/>
        <v>28529.467000000001</v>
      </c>
      <c r="FH58" s="51">
        <f t="shared" si="55"/>
        <v>32524.436999999998</v>
      </c>
      <c r="FI58" s="51">
        <f t="shared" ref="FI58:GD58" si="56">+SUM(FI59:FI64)</f>
        <v>117227.102</v>
      </c>
      <c r="FJ58" s="51">
        <f t="shared" si="56"/>
        <v>25312.41</v>
      </c>
      <c r="FK58" s="51">
        <f t="shared" si="56"/>
        <v>36142.02399999999</v>
      </c>
      <c r="FL58" s="51">
        <f t="shared" si="56"/>
        <v>57098.813999999998</v>
      </c>
      <c r="FM58" s="51">
        <f t="shared" si="56"/>
        <v>45727.68</v>
      </c>
      <c r="FN58" s="51">
        <f t="shared" si="56"/>
        <v>48405.1</v>
      </c>
      <c r="FO58" s="51">
        <f t="shared" si="56"/>
        <v>60260.502999999997</v>
      </c>
      <c r="FP58" s="51">
        <f t="shared" si="56"/>
        <v>51345.665999999997</v>
      </c>
      <c r="FQ58" s="51">
        <f t="shared" si="56"/>
        <v>591171.94099999988</v>
      </c>
      <c r="FR58" s="51">
        <f t="shared" si="56"/>
        <v>42931.123</v>
      </c>
      <c r="FS58" s="51">
        <f t="shared" si="56"/>
        <v>45004.659999999996</v>
      </c>
      <c r="FT58" s="51">
        <f t="shared" si="56"/>
        <v>35920.423999999999</v>
      </c>
      <c r="FU58" s="51">
        <f t="shared" si="56"/>
        <v>33998.31</v>
      </c>
      <c r="FV58" s="51">
        <f t="shared" si="56"/>
        <v>9166.7900000000009</v>
      </c>
      <c r="FW58" s="51">
        <f t="shared" si="56"/>
        <v>84737.499000000011</v>
      </c>
      <c r="FX58" s="51">
        <f t="shared" si="56"/>
        <v>59451.593000000008</v>
      </c>
      <c r="FY58" s="51">
        <f t="shared" si="56"/>
        <v>49380.746000000006</v>
      </c>
      <c r="FZ58" s="51">
        <f t="shared" si="56"/>
        <v>72590.152000000002</v>
      </c>
      <c r="GA58" s="51">
        <f t="shared" si="56"/>
        <v>50713.343000000001</v>
      </c>
      <c r="GB58" s="51">
        <f t="shared" si="56"/>
        <v>100311.10299999997</v>
      </c>
      <c r="GC58" s="51">
        <f t="shared" si="56"/>
        <v>55433.307000000001</v>
      </c>
      <c r="GD58" s="51">
        <f t="shared" si="56"/>
        <v>639639.04999999993</v>
      </c>
    </row>
    <row r="59" spans="2:186" ht="14.25" customHeight="1" x14ac:dyDescent="0.25">
      <c r="B59" s="107" t="s">
        <v>20</v>
      </c>
      <c r="C59" s="110" t="s">
        <v>19</v>
      </c>
      <c r="D59" s="37" t="s">
        <v>70</v>
      </c>
      <c r="E59" s="24">
        <v>10609.84</v>
      </c>
      <c r="F59" s="24">
        <v>324.69</v>
      </c>
      <c r="G59" s="24">
        <v>3012.86</v>
      </c>
      <c r="H59" s="24">
        <v>1502.38</v>
      </c>
      <c r="I59" s="24">
        <v>5418.76</v>
      </c>
      <c r="J59" s="24">
        <v>8240.41</v>
      </c>
      <c r="K59" s="24">
        <v>19124.650000000001</v>
      </c>
      <c r="L59" s="24">
        <v>32015.52</v>
      </c>
      <c r="M59" s="24">
        <v>7785.8900000000021</v>
      </c>
      <c r="N59" s="24">
        <v>16192.14</v>
      </c>
      <c r="O59" s="24">
        <v>12295.49</v>
      </c>
      <c r="P59" s="24">
        <v>17696.060000000001</v>
      </c>
      <c r="Q59" s="24">
        <v>134218.69</v>
      </c>
      <c r="R59" s="24">
        <v>8953</v>
      </c>
      <c r="S59" s="24">
        <v>6624.41</v>
      </c>
      <c r="T59" s="24">
        <v>16261.44</v>
      </c>
      <c r="U59" s="24">
        <v>16592.330000000002</v>
      </c>
      <c r="V59" s="24">
        <v>4169.79</v>
      </c>
      <c r="W59" s="24">
        <v>14299.219999999998</v>
      </c>
      <c r="X59" s="24">
        <v>9727.18</v>
      </c>
      <c r="Y59" s="24">
        <v>7797.34</v>
      </c>
      <c r="Z59" s="24">
        <v>5481.67</v>
      </c>
      <c r="AA59" s="24">
        <v>10042.950000000003</v>
      </c>
      <c r="AB59" s="24">
        <v>14079.67</v>
      </c>
      <c r="AC59" s="24">
        <v>24700.940000000002</v>
      </c>
      <c r="AD59" s="24">
        <v>138729.94</v>
      </c>
      <c r="AE59" s="24">
        <v>12961.24</v>
      </c>
      <c r="AF59" s="24">
        <v>20266.25</v>
      </c>
      <c r="AG59" s="24">
        <v>17856.82</v>
      </c>
      <c r="AH59" s="24">
        <v>5853.46</v>
      </c>
      <c r="AI59" s="24">
        <v>6333.07</v>
      </c>
      <c r="AJ59" s="24">
        <v>18426.25</v>
      </c>
      <c r="AK59" s="24">
        <v>2719.3599999999997</v>
      </c>
      <c r="AL59" s="24">
        <v>6200.7999999999984</v>
      </c>
      <c r="AM59" s="24">
        <v>9528.86</v>
      </c>
      <c r="AN59" s="24">
        <v>7651</v>
      </c>
      <c r="AO59" s="24">
        <v>8907.89</v>
      </c>
      <c r="AP59" s="24">
        <v>12139.66</v>
      </c>
      <c r="AQ59" s="59">
        <v>128844.66</v>
      </c>
      <c r="AR59" s="24">
        <v>18822.39</v>
      </c>
      <c r="AS59" s="24">
        <v>14687.67</v>
      </c>
      <c r="AT59" s="24">
        <v>22257.64</v>
      </c>
      <c r="AU59" s="24">
        <v>20525.099999999999</v>
      </c>
      <c r="AV59" s="24">
        <v>20499.55</v>
      </c>
      <c r="AW59" s="24">
        <v>19247.53</v>
      </c>
      <c r="AX59" s="24">
        <v>21030.720000000001</v>
      </c>
      <c r="AY59" s="24">
        <v>23160.45</v>
      </c>
      <c r="AZ59" s="24">
        <v>27757.639999999992</v>
      </c>
      <c r="BA59" s="24">
        <v>16609.71</v>
      </c>
      <c r="BB59" s="24">
        <v>17260.45</v>
      </c>
      <c r="BC59" s="24">
        <v>10906.09</v>
      </c>
      <c r="BD59" s="59">
        <v>232764.93999999997</v>
      </c>
      <c r="BE59" s="24">
        <v>13834.39</v>
      </c>
      <c r="BF59" s="24">
        <v>33422.199999999997</v>
      </c>
      <c r="BG59" s="24">
        <v>26674.59</v>
      </c>
      <c r="BH59" s="24">
        <v>12943.749999999998</v>
      </c>
      <c r="BI59" s="24">
        <v>16235.118000000004</v>
      </c>
      <c r="BJ59" s="24">
        <v>23016.898000000001</v>
      </c>
      <c r="BK59" s="24">
        <v>11066.81</v>
      </c>
      <c r="BL59" s="24">
        <v>27156.44</v>
      </c>
      <c r="BM59" s="24">
        <v>18154.13</v>
      </c>
      <c r="BN59" s="24">
        <v>23794.317999999999</v>
      </c>
      <c r="BO59" s="24">
        <v>6850.28</v>
      </c>
      <c r="BP59" s="24">
        <v>13090.739999999998</v>
      </c>
      <c r="BQ59" s="59">
        <v>226239.66399999999</v>
      </c>
      <c r="BR59" s="24">
        <v>19396.000000000004</v>
      </c>
      <c r="BS59" s="24">
        <v>14176.89</v>
      </c>
      <c r="BT59" s="24">
        <v>20555.89</v>
      </c>
      <c r="BU59" s="24">
        <v>25690.46</v>
      </c>
      <c r="BV59" s="24">
        <v>58606.890000000007</v>
      </c>
      <c r="BW59" s="24">
        <v>14518.54</v>
      </c>
      <c r="BX59" s="24">
        <v>44361.75</v>
      </c>
      <c r="BY59" s="24">
        <v>35572.559999999998</v>
      </c>
      <c r="BZ59" s="24">
        <v>26819.919999999998</v>
      </c>
      <c r="CA59" s="24">
        <v>45511.33</v>
      </c>
      <c r="CB59" s="24">
        <v>36861.730000000003</v>
      </c>
      <c r="CC59" s="24">
        <v>25454.84</v>
      </c>
      <c r="CD59" s="24">
        <v>367526.80000000005</v>
      </c>
      <c r="CE59" s="24">
        <v>59804.61</v>
      </c>
      <c r="CF59" s="24">
        <v>44876.59</v>
      </c>
      <c r="CG59" s="24">
        <v>36285.438999999998</v>
      </c>
      <c r="CH59" s="24">
        <v>8609.5299999999988</v>
      </c>
      <c r="CI59" s="24">
        <v>20000.22</v>
      </c>
      <c r="CJ59" s="24">
        <v>27280.822000000004</v>
      </c>
      <c r="CK59" s="24">
        <v>20295.809999999998</v>
      </c>
      <c r="CL59" s="24">
        <v>8591.9</v>
      </c>
      <c r="CM59" s="24">
        <v>9091.8639999999996</v>
      </c>
      <c r="CN59" s="24">
        <v>17378.608</v>
      </c>
      <c r="CO59" s="24">
        <v>36227.869999999988</v>
      </c>
      <c r="CP59" s="24">
        <v>8231.18</v>
      </c>
      <c r="CQ59" s="24">
        <v>296674.44299999997</v>
      </c>
      <c r="CR59" s="24">
        <v>17847.13</v>
      </c>
      <c r="CS59" s="24">
        <v>26174.75</v>
      </c>
      <c r="CT59" s="24">
        <v>31510.039999999997</v>
      </c>
      <c r="CU59" s="24">
        <v>28758.319999999996</v>
      </c>
      <c r="CV59" s="24">
        <v>31787.55</v>
      </c>
      <c r="CW59" s="24">
        <v>7938.4400000000005</v>
      </c>
      <c r="CX59" s="24">
        <v>8903.02</v>
      </c>
      <c r="CY59" s="24">
        <v>17762.960000000003</v>
      </c>
      <c r="CZ59" s="24">
        <v>15654.429999999998</v>
      </c>
      <c r="DA59" s="24">
        <v>45410.66</v>
      </c>
      <c r="DB59" s="24">
        <v>16002.81</v>
      </c>
      <c r="DC59" s="24">
        <v>18979.649999999998</v>
      </c>
      <c r="DD59" s="24">
        <v>266729.75999999995</v>
      </c>
      <c r="DE59" s="24">
        <v>9425.6500000000015</v>
      </c>
      <c r="DF59" s="24">
        <v>20838.59</v>
      </c>
      <c r="DG59" s="24">
        <v>35916.15</v>
      </c>
      <c r="DH59" s="24">
        <v>45097.84</v>
      </c>
      <c r="DI59" s="24">
        <v>10565.32</v>
      </c>
      <c r="DJ59" s="24">
        <v>19421.430000000004</v>
      </c>
      <c r="DK59" s="24">
        <v>28367.94</v>
      </c>
      <c r="DL59" s="24">
        <v>48203.929999999993</v>
      </c>
      <c r="DM59" s="24">
        <v>14456.9</v>
      </c>
      <c r="DN59" s="24">
        <v>22030.080000000002</v>
      </c>
      <c r="DO59" s="24">
        <v>23769.02</v>
      </c>
      <c r="DP59" s="24">
        <v>53567.33</v>
      </c>
      <c r="DQ59" s="24">
        <v>331660.18</v>
      </c>
      <c r="DR59" s="24">
        <v>43838.499999999993</v>
      </c>
      <c r="DS59" s="24">
        <v>16306.539999999999</v>
      </c>
      <c r="DT59" s="24">
        <v>29081.566999999995</v>
      </c>
      <c r="DU59" s="24">
        <v>14786.162</v>
      </c>
      <c r="DV59" s="24">
        <v>61804.430000000008</v>
      </c>
      <c r="DW59" s="24">
        <v>33777.18</v>
      </c>
      <c r="DX59" s="24">
        <v>15343.57</v>
      </c>
      <c r="DY59" s="24">
        <v>69800.459999999992</v>
      </c>
      <c r="DZ59" s="24">
        <v>29339.35</v>
      </c>
      <c r="EA59" s="24">
        <v>56037.030000000006</v>
      </c>
      <c r="EB59" s="24">
        <v>32433.7</v>
      </c>
      <c r="EC59" s="24">
        <v>16694.509999999998</v>
      </c>
      <c r="ED59" s="24">
        <v>419242.99900000001</v>
      </c>
      <c r="EE59" s="24">
        <v>23666.030000000002</v>
      </c>
      <c r="EF59" s="24">
        <v>54753.77</v>
      </c>
      <c r="EG59" s="24">
        <v>34794.379999999997</v>
      </c>
      <c r="EH59" s="24">
        <v>49585.7</v>
      </c>
      <c r="EI59" s="24">
        <v>17755.539999999997</v>
      </c>
      <c r="EJ59" s="24">
        <v>13456.544999999998</v>
      </c>
      <c r="EK59" s="24">
        <v>20981.66</v>
      </c>
      <c r="EL59" s="24">
        <v>50158.729999999989</v>
      </c>
      <c r="EM59" s="24">
        <v>21821.84</v>
      </c>
      <c r="EN59" s="24">
        <v>23439.67</v>
      </c>
      <c r="EO59" s="24">
        <v>31181.83</v>
      </c>
      <c r="EP59" s="24">
        <v>93341.809999999983</v>
      </c>
      <c r="EQ59" s="24">
        <v>434937.50500000006</v>
      </c>
      <c r="ER59" s="24">
        <v>30532.93</v>
      </c>
      <c r="ES59" s="24">
        <v>11266.03</v>
      </c>
      <c r="ET59" s="24">
        <v>6134.5499999999993</v>
      </c>
      <c r="EU59" s="24">
        <v>69303.62</v>
      </c>
      <c r="EV59" s="24">
        <v>26915.209999999995</v>
      </c>
      <c r="EW59" s="24">
        <v>41599.649999999987</v>
      </c>
      <c r="EX59" s="24">
        <v>24607.620000000003</v>
      </c>
      <c r="EY59" s="24">
        <v>28381.620000000003</v>
      </c>
      <c r="EZ59" s="24">
        <v>20515.109999999997</v>
      </c>
      <c r="FA59" s="24">
        <v>34555.400000000009</v>
      </c>
      <c r="FB59" s="24">
        <v>35834.04</v>
      </c>
      <c r="FC59" s="24">
        <v>49296.700000000012</v>
      </c>
      <c r="FD59" s="24">
        <v>378942.48</v>
      </c>
      <c r="FE59" s="24">
        <v>26572.920000000002</v>
      </c>
      <c r="FF59" s="24">
        <v>18763.61</v>
      </c>
      <c r="FG59" s="24">
        <v>17524.63</v>
      </c>
      <c r="FH59" s="24">
        <v>25237.439999999995</v>
      </c>
      <c r="FI59" s="24">
        <v>59363.350000000006</v>
      </c>
      <c r="FJ59" s="24">
        <v>20419.91</v>
      </c>
      <c r="FK59" s="24">
        <v>27800.909999999996</v>
      </c>
      <c r="FL59" s="24">
        <v>27460.680000000004</v>
      </c>
      <c r="FM59" s="24">
        <v>14263.38</v>
      </c>
      <c r="FN59" s="24">
        <v>24329.309999999998</v>
      </c>
      <c r="FO59" s="24">
        <v>39679.18</v>
      </c>
      <c r="FP59" s="24">
        <v>49394.245999999999</v>
      </c>
      <c r="FQ59" s="24">
        <v>350809.56599999999</v>
      </c>
      <c r="FR59" s="24">
        <v>13080.029999999999</v>
      </c>
      <c r="FS59" s="24">
        <v>32251.259999999995</v>
      </c>
      <c r="FT59" s="24">
        <v>21914.039999999997</v>
      </c>
      <c r="FU59" s="24">
        <v>31289.749999999996</v>
      </c>
      <c r="FV59" s="24">
        <v>8570.09</v>
      </c>
      <c r="FW59" s="24">
        <v>39873.120000000003</v>
      </c>
      <c r="FX59" s="24">
        <v>42642.578000000001</v>
      </c>
      <c r="FY59" s="24">
        <v>25710.43</v>
      </c>
      <c r="FZ59" s="24">
        <v>61248.959999999999</v>
      </c>
      <c r="GA59" s="24">
        <v>30801.974999999999</v>
      </c>
      <c r="GB59" s="24">
        <v>55243.969999999987</v>
      </c>
      <c r="GC59" s="24">
        <v>24072.061999999998</v>
      </c>
      <c r="GD59" s="24">
        <v>386698.2649999999</v>
      </c>
    </row>
    <row r="60" spans="2:186" ht="14.25" customHeight="1" x14ac:dyDescent="0.25">
      <c r="B60" s="108"/>
      <c r="C60" s="110"/>
      <c r="D60" s="37" t="s">
        <v>71</v>
      </c>
      <c r="E60" s="24">
        <v>4506.78</v>
      </c>
      <c r="F60" s="24"/>
      <c r="G60" s="24">
        <v>7889.19</v>
      </c>
      <c r="H60" s="24"/>
      <c r="I60" s="24">
        <v>3001.299</v>
      </c>
      <c r="J60" s="24">
        <v>3023.62</v>
      </c>
      <c r="K60" s="24"/>
      <c r="L60" s="24">
        <v>2400.12</v>
      </c>
      <c r="M60" s="24">
        <v>3009.06</v>
      </c>
      <c r="N60" s="24"/>
      <c r="O60" s="24"/>
      <c r="P60" s="24">
        <v>3405.78</v>
      </c>
      <c r="Q60" s="24">
        <v>27235.848999999998</v>
      </c>
      <c r="R60" s="24"/>
      <c r="S60" s="24"/>
      <c r="T60" s="24"/>
      <c r="U60" s="24"/>
      <c r="V60" s="24">
        <v>2500.4</v>
      </c>
      <c r="W60" s="24">
        <v>3025.52</v>
      </c>
      <c r="X60" s="24"/>
      <c r="Y60" s="24"/>
      <c r="Z60" s="24">
        <v>4301.41</v>
      </c>
      <c r="AA60" s="24"/>
      <c r="AB60" s="24"/>
      <c r="AC60" s="24"/>
      <c r="AD60" s="24">
        <v>9827.33</v>
      </c>
      <c r="AE60" s="24"/>
      <c r="AF60" s="24"/>
      <c r="AG60" s="24"/>
      <c r="AH60" s="24"/>
      <c r="AI60" s="24"/>
      <c r="AJ60" s="24"/>
      <c r="AK60" s="24"/>
      <c r="AL60" s="24">
        <v>5956.65</v>
      </c>
      <c r="AM60" s="24">
        <v>578.61</v>
      </c>
      <c r="AN60" s="24"/>
      <c r="AO60" s="24"/>
      <c r="AP60" s="24"/>
      <c r="AQ60" s="24">
        <v>6535.2599999999993</v>
      </c>
      <c r="AR60" s="24"/>
      <c r="AS60" s="24"/>
      <c r="AT60" s="24"/>
      <c r="AU60" s="24"/>
      <c r="AV60" s="24"/>
      <c r="AW60" s="24"/>
      <c r="AX60" s="24">
        <v>762.57</v>
      </c>
      <c r="AY60" s="24">
        <v>9550.35</v>
      </c>
      <c r="AZ60" s="24"/>
      <c r="BA60" s="24"/>
      <c r="BB60" s="24"/>
      <c r="BC60" s="24"/>
      <c r="BD60" s="59">
        <v>10312.92</v>
      </c>
      <c r="BE60" s="24"/>
      <c r="BF60" s="24"/>
      <c r="BG60" s="24">
        <v>502.82100000000003</v>
      </c>
      <c r="BH60" s="24"/>
      <c r="BI60" s="24"/>
      <c r="BJ60" s="24">
        <v>6233.21</v>
      </c>
      <c r="BK60" s="24">
        <v>971.06</v>
      </c>
      <c r="BL60" s="24">
        <v>1255.5999999999999</v>
      </c>
      <c r="BM60" s="24">
        <v>11857.78</v>
      </c>
      <c r="BN60" s="24">
        <v>800</v>
      </c>
      <c r="BO60" s="24">
        <v>943.54899999999998</v>
      </c>
      <c r="BP60" s="24">
        <v>2508.41</v>
      </c>
      <c r="BQ60" s="59">
        <v>25072.43</v>
      </c>
      <c r="BR60" s="24">
        <v>1224.29</v>
      </c>
      <c r="BS60" s="24">
        <v>417.38</v>
      </c>
      <c r="BT60" s="24">
        <v>710.71</v>
      </c>
      <c r="BU60" s="24">
        <v>14570.540000000003</v>
      </c>
      <c r="BV60" s="24">
        <v>2022.23</v>
      </c>
      <c r="BW60" s="24">
        <v>322.35000000000002</v>
      </c>
      <c r="BX60" s="24">
        <v>1993.3799999999999</v>
      </c>
      <c r="BY60" s="24"/>
      <c r="BZ60" s="24">
        <v>3105.5739999999996</v>
      </c>
      <c r="CA60" s="24">
        <v>199.7</v>
      </c>
      <c r="CB60" s="24">
        <v>1088.67</v>
      </c>
      <c r="CC60" s="24">
        <v>719.61</v>
      </c>
      <c r="CD60" s="24">
        <v>26374.434000000001</v>
      </c>
      <c r="CE60" s="24">
        <v>665.17</v>
      </c>
      <c r="CF60" s="24">
        <v>1149.99</v>
      </c>
      <c r="CG60" s="24">
        <v>2531.4299999999998</v>
      </c>
      <c r="CH60" s="24">
        <v>3449.5</v>
      </c>
      <c r="CI60" s="24">
        <v>1614.25089</v>
      </c>
      <c r="CJ60" s="24">
        <v>2783.76</v>
      </c>
      <c r="CK60" s="24">
        <v>4033.07</v>
      </c>
      <c r="CL60" s="24">
        <v>4017.1000000000004</v>
      </c>
      <c r="CM60" s="24">
        <v>3167.04</v>
      </c>
      <c r="CN60" s="24">
        <v>3803.5749999999998</v>
      </c>
      <c r="CO60" s="24">
        <v>4028.89</v>
      </c>
      <c r="CP60" s="24">
        <v>4533.1729999999998</v>
      </c>
      <c r="CQ60" s="24">
        <v>35776.94889</v>
      </c>
      <c r="CR60" s="24">
        <v>1985.33</v>
      </c>
      <c r="CS60" s="24">
        <v>2549.15</v>
      </c>
      <c r="CT60" s="24">
        <v>3401.2999999999997</v>
      </c>
      <c r="CU60" s="24">
        <v>1836.1999999999998</v>
      </c>
      <c r="CV60" s="24">
        <v>15195.190000000002</v>
      </c>
      <c r="CW60" s="24">
        <v>2197.67</v>
      </c>
      <c r="CX60" s="24">
        <v>6172.9100000000008</v>
      </c>
      <c r="CY60" s="24">
        <v>4334.9400000000005</v>
      </c>
      <c r="CZ60" s="24">
        <v>4346.7299999999996</v>
      </c>
      <c r="DA60" s="24">
        <v>3461.3329999999996</v>
      </c>
      <c r="DB60" s="24">
        <v>3193.25</v>
      </c>
      <c r="DC60" s="24">
        <v>619.23</v>
      </c>
      <c r="DD60" s="24">
        <v>49293.233000000015</v>
      </c>
      <c r="DE60" s="24">
        <v>999.1099999999999</v>
      </c>
      <c r="DF60" s="24">
        <v>1665.5</v>
      </c>
      <c r="DG60" s="24">
        <v>76.03</v>
      </c>
      <c r="DH60" s="24"/>
      <c r="DI60" s="24"/>
      <c r="DJ60" s="24">
        <v>1136.3</v>
      </c>
      <c r="DK60" s="24"/>
      <c r="DL60" s="24"/>
      <c r="DM60" s="24"/>
      <c r="DN60" s="24"/>
      <c r="DO60" s="24"/>
      <c r="DP60" s="24"/>
      <c r="DQ60" s="24">
        <v>3876.9399999999996</v>
      </c>
      <c r="DR60" s="24">
        <v>3369.3199999999997</v>
      </c>
      <c r="DS60" s="24">
        <v>780.27</v>
      </c>
      <c r="DT60" s="24">
        <v>4548.68</v>
      </c>
      <c r="DU60" s="24">
        <v>528.84</v>
      </c>
      <c r="DV60" s="24">
        <v>2831.45</v>
      </c>
      <c r="DW60" s="24">
        <v>2958.7999999999997</v>
      </c>
      <c r="DX60" s="24">
        <v>1802.0100000000002</v>
      </c>
      <c r="DY60" s="24">
        <v>3552.59</v>
      </c>
      <c r="DZ60" s="24">
        <v>5751.13</v>
      </c>
      <c r="EA60" s="24">
        <v>983.08</v>
      </c>
      <c r="EB60" s="24">
        <v>2545.73</v>
      </c>
      <c r="EC60" s="24">
        <v>6954.4000000000005</v>
      </c>
      <c r="ED60" s="24">
        <v>36606.300000000003</v>
      </c>
      <c r="EE60" s="24">
        <v>5810.2349999999997</v>
      </c>
      <c r="EF60" s="24">
        <v>6666.66</v>
      </c>
      <c r="EG60" s="24">
        <v>18273.47</v>
      </c>
      <c r="EH60" s="24"/>
      <c r="EI60" s="24">
        <v>3039.6460000000002</v>
      </c>
      <c r="EJ60" s="24"/>
      <c r="EK60" s="24">
        <v>5917.15</v>
      </c>
      <c r="EL60" s="24"/>
      <c r="EM60" s="24">
        <v>73.180000000000007</v>
      </c>
      <c r="EN60" s="24">
        <v>3028.0499999999997</v>
      </c>
      <c r="EO60" s="24"/>
      <c r="EP60" s="24">
        <v>797.61</v>
      </c>
      <c r="EQ60" s="24">
        <v>43606.001000000004</v>
      </c>
      <c r="ER60" s="24">
        <v>4012.39</v>
      </c>
      <c r="ES60" s="24"/>
      <c r="ET60" s="24">
        <v>949.06100000000004</v>
      </c>
      <c r="EU60" s="24">
        <v>3699.65</v>
      </c>
      <c r="EV60" s="24">
        <v>52.04</v>
      </c>
      <c r="EW60" s="24"/>
      <c r="EX60" s="24"/>
      <c r="EY60" s="24"/>
      <c r="EZ60" s="24"/>
      <c r="FA60" s="24">
        <v>400.76</v>
      </c>
      <c r="FB60" s="24">
        <v>10527.81</v>
      </c>
      <c r="FC60" s="24">
        <v>12173.501</v>
      </c>
      <c r="FD60" s="24">
        <v>31815.212000000003</v>
      </c>
      <c r="FE60" s="24">
        <v>1403.03</v>
      </c>
      <c r="FF60" s="24">
        <v>2075.2400000000002</v>
      </c>
      <c r="FG60" s="24">
        <v>11004.837</v>
      </c>
      <c r="FH60" s="24">
        <v>2833.3100000000004</v>
      </c>
      <c r="FI60" s="24">
        <v>18026.060000000001</v>
      </c>
      <c r="FJ60" s="24">
        <v>893.45</v>
      </c>
      <c r="FK60" s="24">
        <v>35.6</v>
      </c>
      <c r="FL60" s="24">
        <v>687.24</v>
      </c>
      <c r="FM60" s="24"/>
      <c r="FN60" s="24"/>
      <c r="FO60" s="24">
        <v>258.3</v>
      </c>
      <c r="FP60" s="24">
        <v>1605.42</v>
      </c>
      <c r="FQ60" s="24">
        <v>38822.486999999994</v>
      </c>
      <c r="FR60" s="24">
        <v>10427.73</v>
      </c>
      <c r="FS60" s="24">
        <v>3307.1099999999997</v>
      </c>
      <c r="FT60" s="24">
        <v>3003.73</v>
      </c>
      <c r="FU60" s="24">
        <v>2505.69</v>
      </c>
      <c r="FV60" s="24"/>
      <c r="FW60" s="24">
        <v>2297.1799999999998</v>
      </c>
      <c r="FX60" s="24">
        <v>400.4</v>
      </c>
      <c r="FY60" s="24">
        <v>2482</v>
      </c>
      <c r="FZ60" s="24">
        <v>3103.0119999999997</v>
      </c>
      <c r="GA60" s="24"/>
      <c r="GB60" s="24">
        <v>799.52</v>
      </c>
      <c r="GC60" s="24">
        <v>2303.2399999999998</v>
      </c>
      <c r="GD60" s="24">
        <v>30629.612000000001</v>
      </c>
    </row>
    <row r="61" spans="2:186" ht="14.25" customHeight="1" x14ac:dyDescent="0.25">
      <c r="B61" s="108"/>
      <c r="C61" s="110"/>
      <c r="D61" s="37" t="s">
        <v>72</v>
      </c>
      <c r="E61" s="24"/>
      <c r="F61" s="24">
        <v>13</v>
      </c>
      <c r="G61" s="24">
        <v>32.97</v>
      </c>
      <c r="H61" s="24">
        <v>32.97</v>
      </c>
      <c r="I61" s="24"/>
      <c r="J61" s="24"/>
      <c r="K61" s="24"/>
      <c r="L61" s="24"/>
      <c r="M61" s="24"/>
      <c r="N61" s="24"/>
      <c r="O61" s="24"/>
      <c r="P61" s="24"/>
      <c r="Q61" s="24">
        <v>78.94</v>
      </c>
      <c r="R61" s="24">
        <v>120</v>
      </c>
      <c r="S61" s="24"/>
      <c r="T61" s="24"/>
      <c r="U61" s="24"/>
      <c r="V61" s="24">
        <v>1.2</v>
      </c>
      <c r="W61" s="24"/>
      <c r="X61" s="24"/>
      <c r="Y61" s="24"/>
      <c r="Z61" s="24"/>
      <c r="AA61" s="24"/>
      <c r="AB61" s="24"/>
      <c r="AC61" s="24"/>
      <c r="AD61" s="24">
        <v>121.2</v>
      </c>
      <c r="AE61" s="24"/>
      <c r="AF61" s="24">
        <v>2004.47</v>
      </c>
      <c r="AG61" s="24">
        <v>2004.47</v>
      </c>
      <c r="AH61" s="24"/>
      <c r="AI61" s="24"/>
      <c r="AJ61" s="24"/>
      <c r="AK61" s="24"/>
      <c r="AL61" s="24"/>
      <c r="AM61" s="24"/>
      <c r="AN61" s="24"/>
      <c r="AO61" s="24"/>
      <c r="AP61" s="24"/>
      <c r="AQ61" s="59">
        <v>4008.94</v>
      </c>
      <c r="AR61" s="24"/>
      <c r="AS61" s="24"/>
      <c r="AT61" s="24"/>
      <c r="AU61" s="24"/>
      <c r="AV61" s="24"/>
      <c r="AW61" s="24"/>
      <c r="AX61" s="24"/>
      <c r="AY61" s="24"/>
      <c r="AZ61" s="24">
        <v>93</v>
      </c>
      <c r="BA61" s="24"/>
      <c r="BB61" s="24"/>
      <c r="BC61" s="24"/>
      <c r="BD61" s="59">
        <v>93</v>
      </c>
      <c r="BE61" s="24"/>
      <c r="BF61" s="24"/>
      <c r="BG61" s="24"/>
      <c r="BH61" s="24"/>
      <c r="BI61" s="24"/>
      <c r="BJ61" s="24">
        <v>27.74</v>
      </c>
      <c r="BK61" s="24">
        <v>17628.53</v>
      </c>
      <c r="BL61" s="24">
        <v>32.1</v>
      </c>
      <c r="BM61" s="24">
        <v>78.48</v>
      </c>
      <c r="BN61" s="24">
        <v>41.84</v>
      </c>
      <c r="BO61" s="24"/>
      <c r="BP61" s="24"/>
      <c r="BQ61" s="59">
        <v>17808.689999999999</v>
      </c>
      <c r="BR61" s="24"/>
      <c r="BS61" s="24"/>
      <c r="BT61" s="24"/>
      <c r="BU61" s="24"/>
      <c r="BV61" s="24"/>
      <c r="BW61" s="24"/>
      <c r="BX61" s="24"/>
      <c r="BY61" s="24"/>
      <c r="BZ61" s="24"/>
      <c r="CA61" s="24"/>
      <c r="CB61" s="24"/>
      <c r="CC61" s="24"/>
      <c r="CD61" s="24">
        <v>0</v>
      </c>
      <c r="CE61" s="24"/>
      <c r="CF61" s="24"/>
      <c r="CG61" s="24"/>
      <c r="CH61" s="24"/>
      <c r="CI61" s="24"/>
      <c r="CJ61" s="24"/>
      <c r="CK61" s="24"/>
      <c r="CL61" s="24"/>
      <c r="CM61" s="24"/>
      <c r="CN61" s="24"/>
      <c r="CO61" s="24"/>
      <c r="CP61" s="24"/>
      <c r="CQ61" s="24">
        <v>0</v>
      </c>
      <c r="CR61" s="24"/>
      <c r="CS61" s="24"/>
      <c r="CT61" s="24"/>
      <c r="CU61" s="24"/>
      <c r="CV61" s="24"/>
      <c r="CW61" s="24"/>
      <c r="CX61" s="24"/>
      <c r="CY61" s="24"/>
      <c r="CZ61" s="24"/>
      <c r="DA61" s="24"/>
      <c r="DB61" s="24"/>
      <c r="DC61" s="24"/>
      <c r="DD61" s="24">
        <v>0</v>
      </c>
      <c r="DE61" s="24"/>
      <c r="DF61" s="24"/>
      <c r="DG61" s="24"/>
      <c r="DH61" s="24"/>
      <c r="DI61" s="24"/>
      <c r="DJ61" s="24"/>
      <c r="DK61" s="24"/>
      <c r="DL61" s="24"/>
      <c r="DM61" s="24"/>
      <c r="DN61" s="24"/>
      <c r="DO61" s="24"/>
      <c r="DP61" s="24"/>
      <c r="DQ61" s="24">
        <v>0</v>
      </c>
      <c r="DR61" s="24"/>
      <c r="DS61" s="24"/>
      <c r="DT61" s="24"/>
      <c r="DU61" s="24"/>
      <c r="DV61" s="24"/>
      <c r="DW61" s="24"/>
      <c r="DX61" s="24"/>
      <c r="DY61" s="24"/>
      <c r="DZ61" s="24"/>
      <c r="EA61" s="24"/>
      <c r="EB61" s="24"/>
      <c r="EC61" s="24"/>
      <c r="ED61" s="24">
        <v>0</v>
      </c>
      <c r="EE61" s="24"/>
      <c r="EF61" s="24"/>
      <c r="EG61" s="24"/>
      <c r="EH61" s="24"/>
      <c r="EI61" s="24"/>
      <c r="EJ61" s="24"/>
      <c r="EK61" s="24"/>
      <c r="EL61" s="24"/>
      <c r="EM61" s="24"/>
      <c r="EN61" s="24"/>
      <c r="EO61" s="24"/>
      <c r="EP61" s="24"/>
      <c r="EQ61" s="24">
        <v>0</v>
      </c>
      <c r="ER61" s="24"/>
      <c r="ES61" s="24"/>
      <c r="ET61" s="24"/>
      <c r="EU61" s="24"/>
      <c r="EV61" s="24"/>
      <c r="EW61" s="24"/>
      <c r="EX61" s="24"/>
      <c r="EY61" s="24"/>
      <c r="EZ61" s="24"/>
      <c r="FA61" s="24"/>
      <c r="FB61" s="24"/>
      <c r="FC61" s="24"/>
      <c r="FD61" s="24">
        <v>0</v>
      </c>
      <c r="FE61" s="24"/>
      <c r="FF61" s="24"/>
      <c r="FG61" s="24"/>
      <c r="FH61" s="24"/>
      <c r="FI61" s="24"/>
      <c r="FJ61" s="24"/>
      <c r="FK61" s="24"/>
      <c r="FL61" s="24"/>
      <c r="FM61" s="24"/>
      <c r="FN61" s="24"/>
      <c r="FO61" s="24"/>
      <c r="FP61" s="24"/>
      <c r="FQ61" s="24">
        <v>0</v>
      </c>
      <c r="FR61" s="24"/>
      <c r="FS61" s="24"/>
      <c r="FT61" s="24"/>
      <c r="FU61" s="24"/>
      <c r="FV61" s="24"/>
      <c r="FW61" s="24"/>
      <c r="FX61" s="24"/>
      <c r="FY61" s="24"/>
      <c r="FZ61" s="24"/>
      <c r="GA61" s="24"/>
      <c r="GB61" s="24"/>
      <c r="GC61" s="24"/>
      <c r="GD61" s="24">
        <v>0</v>
      </c>
    </row>
    <row r="62" spans="2:186" ht="14.25" customHeight="1" x14ac:dyDescent="0.25">
      <c r="B62" s="109"/>
      <c r="C62" s="110"/>
      <c r="D62" s="37" t="s">
        <v>74</v>
      </c>
      <c r="E62" s="24">
        <v>12842.81</v>
      </c>
      <c r="F62" s="24">
        <v>5378.7020000000002</v>
      </c>
      <c r="G62" s="24"/>
      <c r="H62" s="24">
        <v>7495.3499999999995</v>
      </c>
      <c r="I62" s="24">
        <v>1219.48</v>
      </c>
      <c r="J62" s="24">
        <v>2503.6729999999998</v>
      </c>
      <c r="K62" s="24">
        <v>1022.33</v>
      </c>
      <c r="L62" s="24">
        <v>4947.9799999999996</v>
      </c>
      <c r="M62" s="24">
        <v>3443.95</v>
      </c>
      <c r="N62" s="24">
        <v>3234.3739999999998</v>
      </c>
      <c r="O62" s="24">
        <v>6005.7129999999997</v>
      </c>
      <c r="P62" s="24">
        <v>5305.0199999999995</v>
      </c>
      <c r="Q62" s="24">
        <v>53399.381999999991</v>
      </c>
      <c r="R62" s="24">
        <v>11830</v>
      </c>
      <c r="S62" s="24">
        <v>6455.96</v>
      </c>
      <c r="T62" s="24">
        <v>12306.96</v>
      </c>
      <c r="U62" s="24"/>
      <c r="V62" s="24">
        <v>6264.95</v>
      </c>
      <c r="W62" s="24">
        <v>2225.2399999999998</v>
      </c>
      <c r="X62" s="24">
        <v>5508.88</v>
      </c>
      <c r="Y62" s="24">
        <v>1500</v>
      </c>
      <c r="Z62" s="24">
        <v>8677.27</v>
      </c>
      <c r="AA62" s="24">
        <v>10430</v>
      </c>
      <c r="AB62" s="24">
        <v>1337.51</v>
      </c>
      <c r="AC62" s="24"/>
      <c r="AD62" s="24">
        <v>66536.76999999999</v>
      </c>
      <c r="AE62" s="24">
        <v>5704.43</v>
      </c>
      <c r="AF62" s="24">
        <v>12197.436999999998</v>
      </c>
      <c r="AG62" s="24">
        <v>5287.13</v>
      </c>
      <c r="AH62" s="24">
        <v>4126.63</v>
      </c>
      <c r="AI62" s="24">
        <v>7660.26</v>
      </c>
      <c r="AJ62" s="24">
        <v>5542.95</v>
      </c>
      <c r="AK62" s="24">
        <v>1678.58</v>
      </c>
      <c r="AL62" s="24">
        <v>7429.7989999999991</v>
      </c>
      <c r="AM62" s="24">
        <v>3641.998</v>
      </c>
      <c r="AN62" s="24">
        <v>9487.27</v>
      </c>
      <c r="AO62" s="24">
        <v>6915.65</v>
      </c>
      <c r="AP62" s="24">
        <v>11262.119999999999</v>
      </c>
      <c r="AQ62" s="59">
        <v>80934.253999999986</v>
      </c>
      <c r="AR62" s="24">
        <v>6879.54</v>
      </c>
      <c r="AS62" s="24">
        <v>9402.9500000000007</v>
      </c>
      <c r="AT62" s="24">
        <v>6811.24</v>
      </c>
      <c r="AU62" s="24">
        <v>18117.96</v>
      </c>
      <c r="AV62" s="24">
        <v>14941.86</v>
      </c>
      <c r="AW62" s="24">
        <v>7934.5599999999995</v>
      </c>
      <c r="AX62" s="24">
        <v>15435.8</v>
      </c>
      <c r="AY62" s="24">
        <v>16382.51</v>
      </c>
      <c r="AZ62" s="24">
        <v>20654.39</v>
      </c>
      <c r="BA62" s="24">
        <v>27268.5</v>
      </c>
      <c r="BB62" s="24">
        <v>7320.06</v>
      </c>
      <c r="BC62" s="24">
        <v>25018.76</v>
      </c>
      <c r="BD62" s="59">
        <v>176168.13</v>
      </c>
      <c r="BE62" s="24">
        <v>19239.73</v>
      </c>
      <c r="BF62" s="24">
        <v>1976.07</v>
      </c>
      <c r="BG62" s="24">
        <v>5404.7539999999999</v>
      </c>
      <c r="BH62" s="24">
        <v>18269.78</v>
      </c>
      <c r="BI62" s="24">
        <v>6501.26</v>
      </c>
      <c r="BJ62" s="24">
        <v>29777.178</v>
      </c>
      <c r="BK62" s="24"/>
      <c r="BL62" s="24">
        <v>36960.740000000005</v>
      </c>
      <c r="BM62" s="24">
        <v>8307.9600000000009</v>
      </c>
      <c r="BN62" s="24">
        <v>5052.68</v>
      </c>
      <c r="BO62" s="24">
        <v>250</v>
      </c>
      <c r="BP62" s="24">
        <v>220</v>
      </c>
      <c r="BQ62" s="59">
        <v>131960.152</v>
      </c>
      <c r="BR62" s="24">
        <v>12203.681</v>
      </c>
      <c r="BS62" s="24"/>
      <c r="BT62" s="24">
        <v>2890.8900000000003</v>
      </c>
      <c r="BU62" s="24">
        <v>15452.439999999999</v>
      </c>
      <c r="BV62" s="24">
        <v>429.64</v>
      </c>
      <c r="BW62" s="24">
        <v>230</v>
      </c>
      <c r="BX62" s="24">
        <v>11670.41</v>
      </c>
      <c r="BY62" s="24"/>
      <c r="BZ62" s="24"/>
      <c r="CA62" s="24">
        <v>220</v>
      </c>
      <c r="CB62" s="24"/>
      <c r="CC62" s="24">
        <v>1553.04</v>
      </c>
      <c r="CD62" s="24">
        <v>44650.101000000002</v>
      </c>
      <c r="CE62" s="24">
        <v>717.22</v>
      </c>
      <c r="CF62" s="24">
        <v>1909.66</v>
      </c>
      <c r="CG62" s="24"/>
      <c r="CH62" s="24">
        <v>9286.5640000000003</v>
      </c>
      <c r="CI62" s="24">
        <v>5769.52</v>
      </c>
      <c r="CJ62" s="24">
        <v>10355.51</v>
      </c>
      <c r="CK62" s="24">
        <v>331.64</v>
      </c>
      <c r="CL62" s="24">
        <v>8128.85</v>
      </c>
      <c r="CM62" s="24"/>
      <c r="CN62" s="24">
        <v>8288.76</v>
      </c>
      <c r="CO62" s="24">
        <v>8281.7900000000009</v>
      </c>
      <c r="CP62" s="24">
        <v>8296.83</v>
      </c>
      <c r="CQ62" s="24">
        <v>61366.344000000005</v>
      </c>
      <c r="CR62" s="24"/>
      <c r="CS62" s="24">
        <v>8698.3700000000008</v>
      </c>
      <c r="CT62" s="24"/>
      <c r="CU62" s="24">
        <v>8316.8799999999992</v>
      </c>
      <c r="CV62" s="24">
        <v>154.06</v>
      </c>
      <c r="CW62" s="24">
        <v>10747.45</v>
      </c>
      <c r="CX62" s="24">
        <v>8292.64</v>
      </c>
      <c r="CY62" s="24"/>
      <c r="CZ62" s="24">
        <v>9663.2199999999993</v>
      </c>
      <c r="DA62" s="24">
        <v>8155.94</v>
      </c>
      <c r="DB62" s="24">
        <v>8281.94</v>
      </c>
      <c r="DC62" s="24"/>
      <c r="DD62" s="24">
        <v>62310.500000000007</v>
      </c>
      <c r="DE62" s="24">
        <v>10108.26</v>
      </c>
      <c r="DF62" s="24">
        <v>8313.16</v>
      </c>
      <c r="DG62" s="24"/>
      <c r="DH62" s="24">
        <v>9630.5</v>
      </c>
      <c r="DI62" s="24"/>
      <c r="DJ62" s="24">
        <v>8261.49</v>
      </c>
      <c r="DK62" s="24">
        <v>996.97</v>
      </c>
      <c r="DL62" s="24">
        <v>6717.93</v>
      </c>
      <c r="DM62" s="24">
        <v>8321.51</v>
      </c>
      <c r="DN62" s="24">
        <v>8492.07</v>
      </c>
      <c r="DO62" s="24"/>
      <c r="DP62" s="24">
        <v>10681.52</v>
      </c>
      <c r="DQ62" s="24">
        <v>71523.41</v>
      </c>
      <c r="DR62" s="24">
        <v>14192.759999999998</v>
      </c>
      <c r="DS62" s="24">
        <v>16871.519999999997</v>
      </c>
      <c r="DT62" s="24">
        <v>28828.644</v>
      </c>
      <c r="DU62" s="24">
        <v>8306.14</v>
      </c>
      <c r="DV62" s="24">
        <v>17379.454000000002</v>
      </c>
      <c r="DW62" s="24">
        <v>11774.424999999999</v>
      </c>
      <c r="DX62" s="24"/>
      <c r="DY62" s="24">
        <v>9820.9140000000007</v>
      </c>
      <c r="DZ62" s="24">
        <v>8324.77</v>
      </c>
      <c r="EA62" s="24">
        <v>14565.541000000001</v>
      </c>
      <c r="EB62" s="24">
        <v>21417.718999999997</v>
      </c>
      <c r="EC62" s="24">
        <v>5792.2</v>
      </c>
      <c r="ED62" s="24">
        <v>157274.087</v>
      </c>
      <c r="EE62" s="24">
        <v>4447.6080000000002</v>
      </c>
      <c r="EF62" s="24">
        <v>8370.17</v>
      </c>
      <c r="EG62" s="24">
        <v>4973.13</v>
      </c>
      <c r="EH62" s="24"/>
      <c r="EI62" s="24">
        <v>12403.025</v>
      </c>
      <c r="EJ62" s="24">
        <v>2863.6460000000002</v>
      </c>
      <c r="EK62" s="24">
        <v>7139.7259999999997</v>
      </c>
      <c r="EL62" s="24"/>
      <c r="EM62" s="24">
        <v>11053.377</v>
      </c>
      <c r="EN62" s="24">
        <v>33187.089999999997</v>
      </c>
      <c r="EO62" s="24">
        <v>16039.522000000001</v>
      </c>
      <c r="EP62" s="24">
        <v>10530.721999999998</v>
      </c>
      <c r="EQ62" s="24">
        <v>111008.01599999999</v>
      </c>
      <c r="ER62" s="24">
        <v>24837.046999999999</v>
      </c>
      <c r="ES62" s="24"/>
      <c r="ET62" s="24">
        <v>9226.1739999999991</v>
      </c>
      <c r="EU62" s="24">
        <v>2870.5</v>
      </c>
      <c r="EV62" s="24">
        <v>16547.599999999999</v>
      </c>
      <c r="EW62" s="24">
        <v>22976.772000000001</v>
      </c>
      <c r="EX62" s="24">
        <v>2.12</v>
      </c>
      <c r="EY62" s="24">
        <v>23798.589000000004</v>
      </c>
      <c r="EZ62" s="24">
        <v>23914.638999999999</v>
      </c>
      <c r="FA62" s="24">
        <v>22288.912</v>
      </c>
      <c r="FB62" s="24">
        <v>9553.8309999999983</v>
      </c>
      <c r="FC62" s="24">
        <v>7658.8849999999993</v>
      </c>
      <c r="FD62" s="24">
        <v>163675.06900000002</v>
      </c>
      <c r="FE62" s="24">
        <v>24640.237999999998</v>
      </c>
      <c r="FF62" s="24">
        <v>15143.7</v>
      </c>
      <c r="FG62" s="24"/>
      <c r="FH62" s="24">
        <v>4453.6870000000008</v>
      </c>
      <c r="FI62" s="24">
        <v>39837.691999999995</v>
      </c>
      <c r="FJ62" s="24">
        <v>3999.05</v>
      </c>
      <c r="FK62" s="24">
        <v>8305.5139999999974</v>
      </c>
      <c r="FL62" s="24">
        <v>28950.893999999997</v>
      </c>
      <c r="FM62" s="24">
        <v>31464.300000000003</v>
      </c>
      <c r="FN62" s="24">
        <v>24075.79</v>
      </c>
      <c r="FO62" s="24">
        <v>20323.022999999997</v>
      </c>
      <c r="FP62" s="24">
        <v>346</v>
      </c>
      <c r="FQ62" s="24">
        <v>201539.88799999998</v>
      </c>
      <c r="FR62" s="24">
        <v>19423.363000000001</v>
      </c>
      <c r="FS62" s="24">
        <v>9446.2900000000027</v>
      </c>
      <c r="FT62" s="24">
        <v>11002.654</v>
      </c>
      <c r="FU62" s="24">
        <v>202.87</v>
      </c>
      <c r="FV62" s="24">
        <v>596.70000000000005</v>
      </c>
      <c r="FW62" s="24">
        <v>42567.199000000001</v>
      </c>
      <c r="FX62" s="24">
        <v>16408.615000000002</v>
      </c>
      <c r="FY62" s="24">
        <v>21188.316000000006</v>
      </c>
      <c r="FZ62" s="24">
        <v>8238.18</v>
      </c>
      <c r="GA62" s="24">
        <v>19911.368000000002</v>
      </c>
      <c r="GB62" s="24">
        <v>44267.612999999998</v>
      </c>
      <c r="GC62" s="24">
        <v>29058.005000000005</v>
      </c>
      <c r="GD62" s="24">
        <v>222311.17300000001</v>
      </c>
    </row>
    <row r="63" spans="2:186" ht="2.5" customHeight="1" x14ac:dyDescent="0.25">
      <c r="B63" s="87"/>
      <c r="C63" s="35"/>
      <c r="D63" s="35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30"/>
      <c r="AP63" s="30"/>
      <c r="AQ63" s="60"/>
      <c r="AR63" s="30"/>
      <c r="AS63" s="30"/>
      <c r="AT63" s="30"/>
      <c r="AU63" s="30"/>
      <c r="AV63" s="30"/>
      <c r="AW63" s="30"/>
      <c r="AX63" s="30"/>
      <c r="AY63" s="30"/>
      <c r="AZ63" s="30"/>
      <c r="BA63" s="30"/>
      <c r="BB63" s="30"/>
      <c r="BC63" s="30"/>
      <c r="BD63" s="60"/>
      <c r="BE63" s="30"/>
      <c r="BF63" s="30"/>
      <c r="BG63" s="30"/>
      <c r="BH63" s="30"/>
      <c r="BI63" s="30"/>
      <c r="BJ63" s="30"/>
      <c r="BK63" s="30"/>
      <c r="BL63" s="30"/>
      <c r="BM63" s="30"/>
      <c r="BN63" s="30"/>
      <c r="BO63" s="30"/>
      <c r="BP63" s="30"/>
      <c r="BQ63" s="60"/>
      <c r="BR63" s="30"/>
      <c r="BS63" s="30"/>
      <c r="BT63" s="30"/>
      <c r="BU63" s="30"/>
      <c r="BV63" s="30"/>
      <c r="BW63" s="30"/>
      <c r="BX63" s="30"/>
      <c r="BY63" s="30"/>
      <c r="BZ63" s="30"/>
      <c r="CA63" s="30"/>
      <c r="CB63" s="30"/>
      <c r="CC63" s="30"/>
      <c r="CD63" s="30"/>
      <c r="CE63" s="30"/>
      <c r="CF63" s="30"/>
      <c r="CG63" s="30"/>
      <c r="CH63" s="30"/>
      <c r="CI63" s="30"/>
      <c r="CJ63" s="30"/>
      <c r="CK63" s="30"/>
      <c r="CL63" s="30"/>
      <c r="CM63" s="30"/>
      <c r="CN63" s="30"/>
      <c r="CO63" s="30"/>
      <c r="CP63" s="30"/>
      <c r="CQ63" s="30"/>
      <c r="CR63" s="30"/>
      <c r="CS63" s="30"/>
      <c r="CT63" s="30"/>
      <c r="CU63" s="30"/>
      <c r="CV63" s="30"/>
      <c r="CW63" s="30"/>
      <c r="CX63" s="30"/>
      <c r="CY63" s="30"/>
      <c r="CZ63" s="30"/>
      <c r="DA63" s="30"/>
      <c r="DB63" s="30"/>
      <c r="DC63" s="30"/>
      <c r="DD63" s="30"/>
      <c r="DE63" s="30"/>
      <c r="DF63" s="30"/>
      <c r="DG63" s="30"/>
      <c r="DH63" s="30"/>
      <c r="DI63" s="30"/>
      <c r="DJ63" s="30"/>
      <c r="DK63" s="30"/>
      <c r="DL63" s="30"/>
      <c r="DM63" s="30"/>
      <c r="DN63" s="30"/>
      <c r="DO63" s="30"/>
      <c r="DP63" s="30"/>
      <c r="DQ63" s="30"/>
      <c r="DR63" s="30"/>
      <c r="DS63" s="30"/>
      <c r="DT63" s="30"/>
      <c r="DU63" s="30"/>
      <c r="DV63" s="30"/>
      <c r="DW63" s="30"/>
      <c r="DX63" s="30"/>
      <c r="DY63" s="30"/>
      <c r="DZ63" s="30"/>
      <c r="EA63" s="30"/>
      <c r="EB63" s="30"/>
      <c r="EC63" s="30"/>
      <c r="ED63" s="30"/>
      <c r="EE63" s="30"/>
      <c r="EF63" s="30"/>
      <c r="EG63" s="30"/>
      <c r="EH63" s="30"/>
      <c r="EI63" s="30"/>
      <c r="EJ63" s="30"/>
      <c r="EK63" s="30"/>
      <c r="EL63" s="30"/>
      <c r="EM63" s="30"/>
      <c r="EN63" s="30"/>
      <c r="EO63" s="30"/>
      <c r="EP63" s="30"/>
      <c r="EQ63" s="30"/>
      <c r="ER63" s="30"/>
      <c r="ES63" s="30"/>
      <c r="ET63" s="30"/>
      <c r="EU63" s="30"/>
      <c r="EV63" s="30"/>
      <c r="EW63" s="30"/>
      <c r="EX63" s="30"/>
      <c r="EY63" s="30"/>
      <c r="EZ63" s="30"/>
      <c r="FA63" s="30"/>
      <c r="FB63" s="30"/>
      <c r="FC63" s="30"/>
      <c r="FD63" s="30"/>
      <c r="FE63" s="30"/>
      <c r="FF63" s="30"/>
      <c r="FG63" s="30"/>
      <c r="FH63" s="30"/>
      <c r="FI63" s="30"/>
      <c r="FJ63" s="30"/>
      <c r="FK63" s="30"/>
      <c r="FL63" s="30"/>
      <c r="FM63" s="30"/>
      <c r="FN63" s="30"/>
      <c r="FO63" s="30"/>
      <c r="FP63" s="30"/>
      <c r="FQ63" s="30"/>
      <c r="FR63" s="30"/>
      <c r="FS63" s="30"/>
      <c r="FT63" s="30"/>
      <c r="FU63" s="30"/>
      <c r="FV63" s="30"/>
      <c r="FW63" s="30"/>
      <c r="FX63" s="30"/>
      <c r="FY63" s="30"/>
      <c r="FZ63" s="30"/>
      <c r="GA63" s="30"/>
      <c r="GB63" s="30"/>
      <c r="GC63" s="30"/>
      <c r="GD63" s="30"/>
    </row>
    <row r="64" spans="2:186" s="42" customFormat="1" ht="14.25" customHeight="1" x14ac:dyDescent="0.25">
      <c r="B64" s="93" t="s">
        <v>65</v>
      </c>
      <c r="C64" s="67" t="s">
        <v>78</v>
      </c>
      <c r="D64" s="63" t="s">
        <v>71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>
        <v>0</v>
      </c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>
        <v>0</v>
      </c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>
        <v>0</v>
      </c>
      <c r="AR64" s="59">
        <v>0</v>
      </c>
      <c r="AS64" s="59">
        <v>0</v>
      </c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>
        <v>0</v>
      </c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>
        <v>0</v>
      </c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  <c r="CD64" s="59">
        <v>0</v>
      </c>
      <c r="CE64" s="59"/>
      <c r="CF64" s="59"/>
      <c r="CG64" s="59"/>
      <c r="CH64" s="59"/>
      <c r="CI64" s="59"/>
      <c r="CJ64" s="59"/>
      <c r="CK64" s="59"/>
      <c r="CL64" s="59"/>
      <c r="CM64" s="59"/>
      <c r="CN64" s="59"/>
      <c r="CO64" s="59"/>
      <c r="CP64" s="59"/>
      <c r="CQ64" s="59">
        <v>0</v>
      </c>
      <c r="CR64" s="59"/>
      <c r="CS64" s="59"/>
      <c r="CT64" s="59"/>
      <c r="CU64" s="59"/>
      <c r="CV64" s="59"/>
      <c r="CW64" s="59"/>
      <c r="CX64" s="59"/>
      <c r="CY64" s="59"/>
      <c r="CZ64" s="59"/>
      <c r="DA64" s="59"/>
      <c r="DB64" s="59"/>
      <c r="DC64" s="59"/>
      <c r="DD64" s="59">
        <v>0</v>
      </c>
      <c r="DE64" s="59"/>
      <c r="DF64" s="59"/>
      <c r="DG64" s="59"/>
      <c r="DH64" s="59"/>
      <c r="DI64" s="59"/>
      <c r="DJ64" s="59"/>
      <c r="DK64" s="59"/>
      <c r="DL64" s="59"/>
      <c r="DM64" s="59"/>
      <c r="DN64" s="59"/>
      <c r="DO64" s="59"/>
      <c r="DP64" s="59"/>
      <c r="DQ64" s="59">
        <v>0</v>
      </c>
      <c r="DR64" s="59"/>
      <c r="DS64" s="59"/>
      <c r="DT64" s="59"/>
      <c r="DU64" s="59"/>
      <c r="DV64" s="59"/>
      <c r="DW64" s="59"/>
      <c r="DX64" s="59"/>
      <c r="DY64" s="59"/>
      <c r="DZ64" s="59"/>
      <c r="EA64" s="59"/>
      <c r="EB64" s="59"/>
      <c r="EC64" s="59"/>
      <c r="ED64" s="59">
        <v>0</v>
      </c>
      <c r="EE64" s="59"/>
      <c r="EF64" s="59"/>
      <c r="EG64" s="59"/>
      <c r="EH64" s="59"/>
      <c r="EI64" s="59"/>
      <c r="EJ64" s="59"/>
      <c r="EK64" s="59"/>
      <c r="EL64" s="59"/>
      <c r="EM64" s="59"/>
      <c r="EN64" s="59"/>
      <c r="EO64" s="59"/>
      <c r="EP64" s="59"/>
      <c r="EQ64" s="59">
        <v>0</v>
      </c>
      <c r="ER64" s="59"/>
      <c r="ES64" s="59"/>
      <c r="ET64" s="59"/>
      <c r="EU64" s="59"/>
      <c r="EV64" s="59"/>
      <c r="EW64" s="59"/>
      <c r="EX64" s="59"/>
      <c r="EY64" s="59"/>
      <c r="EZ64" s="59"/>
      <c r="FA64" s="59"/>
      <c r="FB64" s="59"/>
      <c r="FC64" s="59"/>
      <c r="FD64" s="59">
        <v>0</v>
      </c>
      <c r="FE64" s="59"/>
      <c r="FF64" s="59"/>
      <c r="FG64" s="59"/>
      <c r="FH64" s="59"/>
      <c r="FI64" s="59"/>
      <c r="FJ64" s="59"/>
      <c r="FK64" s="59"/>
      <c r="FL64" s="59"/>
      <c r="FM64" s="59"/>
      <c r="FN64" s="59"/>
      <c r="FO64" s="59"/>
      <c r="FP64" s="59"/>
      <c r="FQ64" s="59">
        <v>0</v>
      </c>
      <c r="FR64" s="59"/>
      <c r="FS64" s="59"/>
      <c r="FT64" s="59"/>
      <c r="FU64" s="59"/>
      <c r="FV64" s="59"/>
      <c r="FW64" s="59"/>
      <c r="FX64" s="59"/>
      <c r="FY64" s="59"/>
      <c r="FZ64" s="59"/>
      <c r="GA64" s="59"/>
      <c r="GB64" s="59"/>
      <c r="GC64" s="59"/>
      <c r="GD64" s="59">
        <v>0</v>
      </c>
    </row>
    <row r="65" spans="2:186" ht="3.5" customHeight="1" x14ac:dyDescent="0.25">
      <c r="B65" s="87"/>
      <c r="C65" s="35"/>
      <c r="D65" s="35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60"/>
      <c r="AR65" s="30"/>
      <c r="AS65" s="30"/>
      <c r="AT65" s="30"/>
      <c r="AU65" s="30"/>
      <c r="AV65" s="30"/>
      <c r="AW65" s="30"/>
      <c r="AX65" s="30"/>
      <c r="AY65" s="30"/>
      <c r="AZ65" s="30"/>
      <c r="BA65" s="30"/>
      <c r="BB65" s="30"/>
      <c r="BC65" s="30"/>
      <c r="BD65" s="60"/>
      <c r="BE65" s="30"/>
      <c r="BF65" s="30"/>
      <c r="BG65" s="30"/>
      <c r="BH65" s="30"/>
      <c r="BI65" s="30"/>
      <c r="BJ65" s="30"/>
      <c r="BK65" s="30"/>
      <c r="BL65" s="30"/>
      <c r="BM65" s="30"/>
      <c r="BN65" s="30"/>
      <c r="BO65" s="30"/>
      <c r="BP65" s="30"/>
      <c r="BQ65" s="60"/>
      <c r="BR65" s="30"/>
      <c r="BS65" s="30"/>
      <c r="BT65" s="30"/>
      <c r="BU65" s="30"/>
      <c r="BV65" s="30"/>
      <c r="BW65" s="30"/>
      <c r="BX65" s="30"/>
      <c r="BY65" s="30"/>
      <c r="BZ65" s="30"/>
      <c r="CA65" s="30"/>
      <c r="CB65" s="30"/>
      <c r="CC65" s="30"/>
      <c r="CD65" s="30"/>
      <c r="CE65" s="30"/>
      <c r="CF65" s="30"/>
      <c r="CG65" s="30"/>
      <c r="CH65" s="30"/>
      <c r="CI65" s="30"/>
      <c r="CJ65" s="30"/>
      <c r="CK65" s="30"/>
      <c r="CL65" s="30"/>
      <c r="CM65" s="30"/>
      <c r="CN65" s="30"/>
      <c r="CO65" s="30"/>
      <c r="CP65" s="30"/>
      <c r="CQ65" s="30"/>
      <c r="CR65" s="30"/>
      <c r="CS65" s="30"/>
      <c r="CT65" s="30"/>
      <c r="CU65" s="30"/>
      <c r="CV65" s="30"/>
      <c r="CW65" s="30"/>
      <c r="CX65" s="30"/>
      <c r="CY65" s="30"/>
      <c r="CZ65" s="30"/>
      <c r="DA65" s="30"/>
      <c r="DB65" s="30"/>
      <c r="DC65" s="30"/>
      <c r="DD65" s="30"/>
      <c r="DE65" s="30"/>
      <c r="DF65" s="30"/>
      <c r="DG65" s="30"/>
      <c r="DH65" s="30"/>
      <c r="DI65" s="30"/>
      <c r="DJ65" s="30"/>
      <c r="DK65" s="30"/>
      <c r="DL65" s="30"/>
      <c r="DM65" s="30"/>
      <c r="DN65" s="30"/>
      <c r="DO65" s="30"/>
      <c r="DP65" s="30"/>
      <c r="DQ65" s="30"/>
      <c r="DR65" s="30"/>
      <c r="DS65" s="30"/>
      <c r="DT65" s="30"/>
      <c r="DU65" s="30"/>
      <c r="DV65" s="30"/>
      <c r="DW65" s="30"/>
      <c r="DX65" s="30"/>
      <c r="DY65" s="30"/>
      <c r="DZ65" s="30"/>
      <c r="EA65" s="30"/>
      <c r="EB65" s="30"/>
      <c r="EC65" s="30"/>
      <c r="ED65" s="30"/>
      <c r="EE65" s="30"/>
      <c r="EF65" s="30"/>
      <c r="EG65" s="30"/>
      <c r="EH65" s="30"/>
      <c r="EI65" s="30"/>
      <c r="EJ65" s="30"/>
      <c r="EK65" s="30"/>
      <c r="EL65" s="30"/>
      <c r="EM65" s="30"/>
      <c r="EN65" s="30"/>
      <c r="EO65" s="30"/>
      <c r="EP65" s="30"/>
      <c r="EQ65" s="30"/>
      <c r="ER65" s="30"/>
      <c r="ES65" s="30"/>
      <c r="ET65" s="30"/>
      <c r="EU65" s="30"/>
      <c r="EV65" s="30"/>
      <c r="EW65" s="30"/>
      <c r="EX65" s="30"/>
      <c r="EY65" s="30"/>
      <c r="EZ65" s="30"/>
      <c r="FA65" s="30"/>
      <c r="FB65" s="30"/>
      <c r="FC65" s="30"/>
      <c r="FD65" s="30"/>
      <c r="FE65" s="30"/>
      <c r="FF65" s="30"/>
      <c r="FG65" s="30"/>
      <c r="FH65" s="30"/>
      <c r="FI65" s="30"/>
      <c r="FJ65" s="30"/>
      <c r="FK65" s="30"/>
      <c r="FL65" s="30"/>
      <c r="FM65" s="30"/>
      <c r="FN65" s="30"/>
      <c r="FO65" s="30"/>
      <c r="FP65" s="30"/>
      <c r="FQ65" s="30"/>
      <c r="FR65" s="30"/>
      <c r="FS65" s="30"/>
      <c r="FT65" s="30"/>
      <c r="FU65" s="30"/>
      <c r="FV65" s="30"/>
      <c r="FW65" s="30"/>
      <c r="FX65" s="30"/>
      <c r="FY65" s="30"/>
      <c r="FZ65" s="30"/>
      <c r="GA65" s="30"/>
      <c r="GB65" s="30"/>
      <c r="GC65" s="30"/>
      <c r="GD65" s="30"/>
    </row>
    <row r="66" spans="2:186" ht="14.25" customHeight="1" x14ac:dyDescent="0.25">
      <c r="B66" s="88" t="s">
        <v>42</v>
      </c>
      <c r="C66" s="61"/>
      <c r="D66" s="62"/>
      <c r="E66" s="51">
        <f t="shared" ref="E66:AJ66" si="57">SUM(E67:E67)</f>
        <v>0</v>
      </c>
      <c r="F66" s="51">
        <f t="shared" si="57"/>
        <v>0</v>
      </c>
      <c r="G66" s="51">
        <f t="shared" si="57"/>
        <v>0</v>
      </c>
      <c r="H66" s="51">
        <f t="shared" si="57"/>
        <v>0</v>
      </c>
      <c r="I66" s="51">
        <f t="shared" si="57"/>
        <v>0</v>
      </c>
      <c r="J66" s="51">
        <f t="shared" si="57"/>
        <v>0</v>
      </c>
      <c r="K66" s="51">
        <f t="shared" si="57"/>
        <v>0</v>
      </c>
      <c r="L66" s="51">
        <f t="shared" si="57"/>
        <v>0</v>
      </c>
      <c r="M66" s="51">
        <f t="shared" si="57"/>
        <v>0</v>
      </c>
      <c r="N66" s="51">
        <f t="shared" si="57"/>
        <v>0</v>
      </c>
      <c r="O66" s="51">
        <f t="shared" si="57"/>
        <v>0</v>
      </c>
      <c r="P66" s="51">
        <f t="shared" si="57"/>
        <v>0</v>
      </c>
      <c r="Q66" s="51">
        <f t="shared" si="57"/>
        <v>0</v>
      </c>
      <c r="R66" s="51">
        <f t="shared" si="57"/>
        <v>0</v>
      </c>
      <c r="S66" s="51">
        <f t="shared" si="57"/>
        <v>0</v>
      </c>
      <c r="T66" s="51">
        <f t="shared" si="57"/>
        <v>0</v>
      </c>
      <c r="U66" s="51">
        <f t="shared" si="57"/>
        <v>0</v>
      </c>
      <c r="V66" s="51">
        <f t="shared" si="57"/>
        <v>0</v>
      </c>
      <c r="W66" s="51">
        <f t="shared" si="57"/>
        <v>2200</v>
      </c>
      <c r="X66" s="51">
        <f t="shared" si="57"/>
        <v>0</v>
      </c>
      <c r="Y66" s="51">
        <f t="shared" si="57"/>
        <v>0</v>
      </c>
      <c r="Z66" s="51">
        <f t="shared" si="57"/>
        <v>0</v>
      </c>
      <c r="AA66" s="51">
        <f t="shared" si="57"/>
        <v>0</v>
      </c>
      <c r="AB66" s="51">
        <f t="shared" si="57"/>
        <v>0</v>
      </c>
      <c r="AC66" s="51">
        <f t="shared" si="57"/>
        <v>0</v>
      </c>
      <c r="AD66" s="51">
        <f t="shared" si="57"/>
        <v>2200</v>
      </c>
      <c r="AE66" s="51">
        <f t="shared" si="57"/>
        <v>0</v>
      </c>
      <c r="AF66" s="51">
        <f t="shared" si="57"/>
        <v>0</v>
      </c>
      <c r="AG66" s="51">
        <f t="shared" si="57"/>
        <v>0</v>
      </c>
      <c r="AH66" s="51">
        <f t="shared" si="57"/>
        <v>0</v>
      </c>
      <c r="AI66" s="51">
        <f t="shared" si="57"/>
        <v>0</v>
      </c>
      <c r="AJ66" s="51">
        <f t="shared" si="57"/>
        <v>0</v>
      </c>
      <c r="AK66" s="51">
        <f t="shared" ref="AK66:BP66" si="58">SUM(AK67:AK67)</f>
        <v>0</v>
      </c>
      <c r="AL66" s="51">
        <f t="shared" si="58"/>
        <v>0</v>
      </c>
      <c r="AM66" s="51">
        <f t="shared" si="58"/>
        <v>0</v>
      </c>
      <c r="AN66" s="51">
        <f t="shared" si="58"/>
        <v>0</v>
      </c>
      <c r="AO66" s="51">
        <f t="shared" si="58"/>
        <v>0</v>
      </c>
      <c r="AP66" s="51">
        <f t="shared" si="58"/>
        <v>0</v>
      </c>
      <c r="AQ66" s="51">
        <f t="shared" si="58"/>
        <v>0</v>
      </c>
      <c r="AR66" s="51">
        <f t="shared" si="58"/>
        <v>0</v>
      </c>
      <c r="AS66" s="51">
        <f t="shared" si="58"/>
        <v>0</v>
      </c>
      <c r="AT66" s="51">
        <f t="shared" si="58"/>
        <v>0</v>
      </c>
      <c r="AU66" s="51">
        <f t="shared" si="58"/>
        <v>0</v>
      </c>
      <c r="AV66" s="51">
        <f t="shared" si="58"/>
        <v>0</v>
      </c>
      <c r="AW66" s="51">
        <f t="shared" si="58"/>
        <v>0</v>
      </c>
      <c r="AX66" s="51">
        <f t="shared" si="58"/>
        <v>0</v>
      </c>
      <c r="AY66" s="51">
        <f t="shared" si="58"/>
        <v>0</v>
      </c>
      <c r="AZ66" s="51">
        <f t="shared" si="58"/>
        <v>0</v>
      </c>
      <c r="BA66" s="51">
        <f t="shared" si="58"/>
        <v>0</v>
      </c>
      <c r="BB66" s="51">
        <f t="shared" si="58"/>
        <v>0</v>
      </c>
      <c r="BC66" s="51">
        <f t="shared" si="58"/>
        <v>0</v>
      </c>
      <c r="BD66" s="51">
        <f t="shared" si="58"/>
        <v>0</v>
      </c>
      <c r="BE66" s="51">
        <f t="shared" si="58"/>
        <v>0</v>
      </c>
      <c r="BF66" s="51">
        <f t="shared" si="58"/>
        <v>0</v>
      </c>
      <c r="BG66" s="51">
        <f t="shared" si="58"/>
        <v>0</v>
      </c>
      <c r="BH66" s="51">
        <f t="shared" si="58"/>
        <v>0</v>
      </c>
      <c r="BI66" s="51">
        <f t="shared" si="58"/>
        <v>0</v>
      </c>
      <c r="BJ66" s="51">
        <f t="shared" si="58"/>
        <v>0</v>
      </c>
      <c r="BK66" s="51">
        <f t="shared" si="58"/>
        <v>0</v>
      </c>
      <c r="BL66" s="51">
        <f t="shared" si="58"/>
        <v>0</v>
      </c>
      <c r="BM66" s="51">
        <f t="shared" si="58"/>
        <v>0</v>
      </c>
      <c r="BN66" s="51">
        <f t="shared" si="58"/>
        <v>0</v>
      </c>
      <c r="BO66" s="51">
        <f t="shared" si="58"/>
        <v>0</v>
      </c>
      <c r="BP66" s="51">
        <f t="shared" si="58"/>
        <v>0</v>
      </c>
      <c r="BQ66" s="51">
        <f t="shared" ref="BQ66:CV66" si="59">SUM(BQ67:BQ67)</f>
        <v>0</v>
      </c>
      <c r="BR66" s="51">
        <f t="shared" si="59"/>
        <v>0</v>
      </c>
      <c r="BS66" s="51">
        <f t="shared" si="59"/>
        <v>0</v>
      </c>
      <c r="BT66" s="51">
        <f t="shared" si="59"/>
        <v>0</v>
      </c>
      <c r="BU66" s="51">
        <f t="shared" si="59"/>
        <v>0</v>
      </c>
      <c r="BV66" s="51">
        <f t="shared" si="59"/>
        <v>0</v>
      </c>
      <c r="BW66" s="51">
        <f t="shared" si="59"/>
        <v>0</v>
      </c>
      <c r="BX66" s="51">
        <f t="shared" si="59"/>
        <v>0</v>
      </c>
      <c r="BY66" s="51">
        <f t="shared" si="59"/>
        <v>0</v>
      </c>
      <c r="BZ66" s="51">
        <f t="shared" si="59"/>
        <v>0</v>
      </c>
      <c r="CA66" s="51">
        <f t="shared" si="59"/>
        <v>0</v>
      </c>
      <c r="CB66" s="51">
        <f t="shared" si="59"/>
        <v>0</v>
      </c>
      <c r="CC66" s="51">
        <f t="shared" si="59"/>
        <v>0</v>
      </c>
      <c r="CD66" s="51">
        <f t="shared" si="59"/>
        <v>0</v>
      </c>
      <c r="CE66" s="51">
        <f t="shared" si="59"/>
        <v>0</v>
      </c>
      <c r="CF66" s="51">
        <f t="shared" si="59"/>
        <v>0</v>
      </c>
      <c r="CG66" s="51">
        <f t="shared" si="59"/>
        <v>0</v>
      </c>
      <c r="CH66" s="51">
        <f t="shared" si="59"/>
        <v>0</v>
      </c>
      <c r="CI66" s="51">
        <f t="shared" si="59"/>
        <v>0</v>
      </c>
      <c r="CJ66" s="51">
        <f t="shared" si="59"/>
        <v>0</v>
      </c>
      <c r="CK66" s="51">
        <f t="shared" si="59"/>
        <v>0</v>
      </c>
      <c r="CL66" s="51">
        <f t="shared" si="59"/>
        <v>0</v>
      </c>
      <c r="CM66" s="51">
        <f t="shared" si="59"/>
        <v>0</v>
      </c>
      <c r="CN66" s="51">
        <f t="shared" si="59"/>
        <v>0</v>
      </c>
      <c r="CO66" s="51">
        <f t="shared" si="59"/>
        <v>0</v>
      </c>
      <c r="CP66" s="51">
        <f t="shared" si="59"/>
        <v>0</v>
      </c>
      <c r="CQ66" s="51">
        <f t="shared" si="59"/>
        <v>0</v>
      </c>
      <c r="CR66" s="51">
        <f t="shared" si="59"/>
        <v>0</v>
      </c>
      <c r="CS66" s="51">
        <f t="shared" si="59"/>
        <v>0</v>
      </c>
      <c r="CT66" s="51">
        <f t="shared" si="59"/>
        <v>0</v>
      </c>
      <c r="CU66" s="51">
        <f t="shared" si="59"/>
        <v>0</v>
      </c>
      <c r="CV66" s="51">
        <f t="shared" si="59"/>
        <v>0</v>
      </c>
      <c r="CW66" s="51">
        <f t="shared" ref="CW66:EB66" si="60">SUM(CW67:CW67)</f>
        <v>0</v>
      </c>
      <c r="CX66" s="51">
        <f t="shared" si="60"/>
        <v>0</v>
      </c>
      <c r="CY66" s="51">
        <f t="shared" si="60"/>
        <v>0</v>
      </c>
      <c r="CZ66" s="51">
        <f t="shared" si="60"/>
        <v>0</v>
      </c>
      <c r="DA66" s="51">
        <f t="shared" si="60"/>
        <v>0</v>
      </c>
      <c r="DB66" s="51">
        <f t="shared" si="60"/>
        <v>0</v>
      </c>
      <c r="DC66" s="51">
        <f t="shared" si="60"/>
        <v>0</v>
      </c>
      <c r="DD66" s="51">
        <f t="shared" si="60"/>
        <v>0</v>
      </c>
      <c r="DE66" s="51">
        <f t="shared" si="60"/>
        <v>0</v>
      </c>
      <c r="DF66" s="51">
        <f t="shared" si="60"/>
        <v>0</v>
      </c>
      <c r="DG66" s="51">
        <f t="shared" si="60"/>
        <v>0</v>
      </c>
      <c r="DH66" s="51">
        <f t="shared" si="60"/>
        <v>0</v>
      </c>
      <c r="DI66" s="51">
        <f t="shared" si="60"/>
        <v>0</v>
      </c>
      <c r="DJ66" s="51">
        <f t="shared" si="60"/>
        <v>0</v>
      </c>
      <c r="DK66" s="51">
        <f t="shared" si="60"/>
        <v>0</v>
      </c>
      <c r="DL66" s="51">
        <f t="shared" si="60"/>
        <v>0</v>
      </c>
      <c r="DM66" s="51">
        <f t="shared" si="60"/>
        <v>0</v>
      </c>
      <c r="DN66" s="51">
        <f t="shared" si="60"/>
        <v>0</v>
      </c>
      <c r="DO66" s="51">
        <f t="shared" si="60"/>
        <v>0</v>
      </c>
      <c r="DP66" s="51">
        <f t="shared" si="60"/>
        <v>0</v>
      </c>
      <c r="DQ66" s="51">
        <f t="shared" si="60"/>
        <v>0</v>
      </c>
      <c r="DR66" s="51">
        <f t="shared" si="60"/>
        <v>0</v>
      </c>
      <c r="DS66" s="51">
        <f t="shared" si="60"/>
        <v>0</v>
      </c>
      <c r="DT66" s="51">
        <f t="shared" si="60"/>
        <v>0</v>
      </c>
      <c r="DU66" s="51">
        <f t="shared" si="60"/>
        <v>0</v>
      </c>
      <c r="DV66" s="51">
        <f t="shared" si="60"/>
        <v>0</v>
      </c>
      <c r="DW66" s="51">
        <f t="shared" si="60"/>
        <v>0</v>
      </c>
      <c r="DX66" s="51">
        <f t="shared" si="60"/>
        <v>0</v>
      </c>
      <c r="DY66" s="51">
        <f t="shared" si="60"/>
        <v>0</v>
      </c>
      <c r="DZ66" s="51">
        <f t="shared" si="60"/>
        <v>0</v>
      </c>
      <c r="EA66" s="51">
        <f t="shared" si="60"/>
        <v>0</v>
      </c>
      <c r="EB66" s="51">
        <f t="shared" si="60"/>
        <v>0</v>
      </c>
      <c r="EC66" s="51">
        <f t="shared" ref="EC66:FH66" si="61">SUM(EC67:EC67)</f>
        <v>0</v>
      </c>
      <c r="ED66" s="51">
        <f t="shared" si="61"/>
        <v>0</v>
      </c>
      <c r="EE66" s="51">
        <f t="shared" si="61"/>
        <v>0</v>
      </c>
      <c r="EF66" s="51">
        <f t="shared" si="61"/>
        <v>0</v>
      </c>
      <c r="EG66" s="51">
        <f t="shared" si="61"/>
        <v>0</v>
      </c>
      <c r="EH66" s="51">
        <f t="shared" si="61"/>
        <v>0</v>
      </c>
      <c r="EI66" s="51">
        <f t="shared" si="61"/>
        <v>0</v>
      </c>
      <c r="EJ66" s="51">
        <f t="shared" si="61"/>
        <v>0</v>
      </c>
      <c r="EK66" s="51">
        <f t="shared" si="61"/>
        <v>0</v>
      </c>
      <c r="EL66" s="51">
        <f t="shared" si="61"/>
        <v>0</v>
      </c>
      <c r="EM66" s="51">
        <f t="shared" si="61"/>
        <v>0</v>
      </c>
      <c r="EN66" s="51">
        <f t="shared" si="61"/>
        <v>0</v>
      </c>
      <c r="EO66" s="51">
        <f t="shared" si="61"/>
        <v>0</v>
      </c>
      <c r="EP66" s="51">
        <f t="shared" si="61"/>
        <v>0</v>
      </c>
      <c r="EQ66" s="51">
        <f t="shared" si="61"/>
        <v>0</v>
      </c>
      <c r="ER66" s="51">
        <f t="shared" si="61"/>
        <v>0</v>
      </c>
      <c r="ES66" s="51">
        <f t="shared" si="61"/>
        <v>0</v>
      </c>
      <c r="ET66" s="51">
        <f t="shared" si="61"/>
        <v>0</v>
      </c>
      <c r="EU66" s="51">
        <f t="shared" si="61"/>
        <v>0</v>
      </c>
      <c r="EV66" s="51">
        <f t="shared" si="61"/>
        <v>0</v>
      </c>
      <c r="EW66" s="51">
        <f t="shared" si="61"/>
        <v>0</v>
      </c>
      <c r="EX66" s="51">
        <f t="shared" si="61"/>
        <v>0</v>
      </c>
      <c r="EY66" s="51">
        <f t="shared" si="61"/>
        <v>0</v>
      </c>
      <c r="EZ66" s="51">
        <f t="shared" si="61"/>
        <v>0</v>
      </c>
      <c r="FA66" s="51">
        <f t="shared" si="61"/>
        <v>0</v>
      </c>
      <c r="FB66" s="51">
        <f t="shared" si="61"/>
        <v>0</v>
      </c>
      <c r="FC66" s="51">
        <f t="shared" si="61"/>
        <v>0</v>
      </c>
      <c r="FD66" s="51">
        <f t="shared" si="61"/>
        <v>0</v>
      </c>
      <c r="FE66" s="51">
        <f t="shared" si="61"/>
        <v>0</v>
      </c>
      <c r="FF66" s="51">
        <f t="shared" si="61"/>
        <v>0</v>
      </c>
      <c r="FG66" s="51">
        <f t="shared" si="61"/>
        <v>0</v>
      </c>
      <c r="FH66" s="51">
        <f t="shared" si="61"/>
        <v>0</v>
      </c>
      <c r="FI66" s="51">
        <f t="shared" ref="FI66:GD66" si="62">SUM(FI67:FI67)</f>
        <v>0</v>
      </c>
      <c r="FJ66" s="51">
        <f t="shared" si="62"/>
        <v>0</v>
      </c>
      <c r="FK66" s="51">
        <f t="shared" si="62"/>
        <v>0</v>
      </c>
      <c r="FL66" s="51">
        <f t="shared" si="62"/>
        <v>0</v>
      </c>
      <c r="FM66" s="51">
        <f t="shared" si="62"/>
        <v>0</v>
      </c>
      <c r="FN66" s="51">
        <f t="shared" si="62"/>
        <v>0</v>
      </c>
      <c r="FO66" s="51">
        <f t="shared" si="62"/>
        <v>0</v>
      </c>
      <c r="FP66" s="51">
        <f t="shared" si="62"/>
        <v>0</v>
      </c>
      <c r="FQ66" s="51">
        <f t="shared" si="62"/>
        <v>0</v>
      </c>
      <c r="FR66" s="51">
        <f t="shared" si="62"/>
        <v>0</v>
      </c>
      <c r="FS66" s="51">
        <f t="shared" si="62"/>
        <v>0</v>
      </c>
      <c r="FT66" s="51">
        <f t="shared" si="62"/>
        <v>0</v>
      </c>
      <c r="FU66" s="51">
        <f t="shared" si="62"/>
        <v>0</v>
      </c>
      <c r="FV66" s="51">
        <f t="shared" si="62"/>
        <v>0</v>
      </c>
      <c r="FW66" s="51">
        <f t="shared" si="62"/>
        <v>0</v>
      </c>
      <c r="FX66" s="51">
        <f t="shared" si="62"/>
        <v>0</v>
      </c>
      <c r="FY66" s="51">
        <f t="shared" si="62"/>
        <v>0</v>
      </c>
      <c r="FZ66" s="51">
        <f t="shared" si="62"/>
        <v>0</v>
      </c>
      <c r="GA66" s="51">
        <f t="shared" si="62"/>
        <v>0</v>
      </c>
      <c r="GB66" s="51">
        <f t="shared" si="62"/>
        <v>0</v>
      </c>
      <c r="GC66" s="51">
        <f t="shared" si="62"/>
        <v>0</v>
      </c>
      <c r="GD66" s="51">
        <f t="shared" si="62"/>
        <v>0</v>
      </c>
    </row>
    <row r="67" spans="2:186" ht="14.25" customHeight="1" x14ac:dyDescent="0.25">
      <c r="B67" s="90" t="s">
        <v>82</v>
      </c>
      <c r="C67" s="37" t="s">
        <v>19</v>
      </c>
      <c r="D67" s="37" t="s">
        <v>70</v>
      </c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>
        <v>0</v>
      </c>
      <c r="R67" s="24"/>
      <c r="S67" s="24"/>
      <c r="T67" s="24"/>
      <c r="U67" s="24"/>
      <c r="V67" s="24"/>
      <c r="W67" s="24">
        <v>2200</v>
      </c>
      <c r="X67" s="24"/>
      <c r="Y67" s="24"/>
      <c r="Z67" s="24"/>
      <c r="AA67" s="24"/>
      <c r="AB67" s="24"/>
      <c r="AC67" s="24"/>
      <c r="AD67" s="24">
        <v>2200</v>
      </c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59">
        <v>0</v>
      </c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59">
        <v>0</v>
      </c>
      <c r="BE67" s="24"/>
      <c r="BF67" s="24"/>
      <c r="BG67" s="24"/>
      <c r="BH67" s="24"/>
      <c r="BI67" s="24"/>
      <c r="BJ67" s="24"/>
      <c r="BK67" s="24"/>
      <c r="BL67" s="24"/>
      <c r="BM67" s="24"/>
      <c r="BN67" s="24"/>
      <c r="BO67" s="24"/>
      <c r="BP67" s="24"/>
      <c r="BQ67" s="59">
        <v>0</v>
      </c>
      <c r="BR67" s="24"/>
      <c r="BS67" s="24"/>
      <c r="BT67" s="24"/>
      <c r="BU67" s="24"/>
      <c r="BV67" s="24"/>
      <c r="BW67" s="24"/>
      <c r="BX67" s="24"/>
      <c r="BY67" s="24"/>
      <c r="BZ67" s="24"/>
      <c r="CA67" s="24"/>
      <c r="CB67" s="24"/>
      <c r="CC67" s="24"/>
      <c r="CD67" s="24">
        <v>0</v>
      </c>
      <c r="CE67" s="24"/>
      <c r="CF67" s="24"/>
      <c r="CG67" s="24"/>
      <c r="CH67" s="24"/>
      <c r="CI67" s="24"/>
      <c r="CJ67" s="24"/>
      <c r="CK67" s="24"/>
      <c r="CL67" s="24"/>
      <c r="CM67" s="24"/>
      <c r="CN67" s="24"/>
      <c r="CO67" s="24"/>
      <c r="CP67" s="24"/>
      <c r="CQ67" s="24">
        <v>0</v>
      </c>
      <c r="CR67" s="24"/>
      <c r="CS67" s="24"/>
      <c r="CT67" s="24"/>
      <c r="CU67" s="24"/>
      <c r="CV67" s="24"/>
      <c r="CW67" s="24"/>
      <c r="CX67" s="24"/>
      <c r="CY67" s="24"/>
      <c r="CZ67" s="24"/>
      <c r="DA67" s="24"/>
      <c r="DB67" s="24"/>
      <c r="DC67" s="24"/>
      <c r="DD67" s="24">
        <v>0</v>
      </c>
      <c r="DE67" s="24"/>
      <c r="DF67" s="24"/>
      <c r="DG67" s="24"/>
      <c r="DH67" s="24"/>
      <c r="DI67" s="24"/>
      <c r="DJ67" s="24"/>
      <c r="DK67" s="24"/>
      <c r="DL67" s="24"/>
      <c r="DM67" s="24"/>
      <c r="DN67" s="24"/>
      <c r="DO67" s="24"/>
      <c r="DP67" s="24"/>
      <c r="DQ67" s="24">
        <v>0</v>
      </c>
      <c r="DR67" s="24"/>
      <c r="DS67" s="24"/>
      <c r="DT67" s="24"/>
      <c r="DU67" s="24"/>
      <c r="DV67" s="24"/>
      <c r="DW67" s="24"/>
      <c r="DX67" s="24"/>
      <c r="DY67" s="24"/>
      <c r="DZ67" s="24"/>
      <c r="EA67" s="24"/>
      <c r="EB67" s="24"/>
      <c r="EC67" s="24"/>
      <c r="ED67" s="24">
        <v>0</v>
      </c>
      <c r="EE67" s="24"/>
      <c r="EF67" s="24"/>
      <c r="EG67" s="24"/>
      <c r="EH67" s="24"/>
      <c r="EI67" s="24"/>
      <c r="EJ67" s="24"/>
      <c r="EK67" s="24"/>
      <c r="EL67" s="24"/>
      <c r="EM67" s="24"/>
      <c r="EN67" s="24"/>
      <c r="EO67" s="24"/>
      <c r="EP67" s="24"/>
      <c r="EQ67" s="24">
        <v>0</v>
      </c>
      <c r="ER67" s="24"/>
      <c r="ES67" s="24"/>
      <c r="ET67" s="24"/>
      <c r="EU67" s="24"/>
      <c r="EV67" s="24"/>
      <c r="EW67" s="24"/>
      <c r="EX67" s="24"/>
      <c r="EY67" s="24"/>
      <c r="EZ67" s="24"/>
      <c r="FA67" s="24"/>
      <c r="FB67" s="24"/>
      <c r="FC67" s="24"/>
      <c r="FD67" s="24">
        <v>0</v>
      </c>
      <c r="FE67" s="24"/>
      <c r="FF67" s="24"/>
      <c r="FG67" s="24"/>
      <c r="FH67" s="24"/>
      <c r="FI67" s="24"/>
      <c r="FJ67" s="24"/>
      <c r="FK67" s="24"/>
      <c r="FL67" s="24"/>
      <c r="FM67" s="24"/>
      <c r="FN67" s="24"/>
      <c r="FO67" s="24"/>
      <c r="FP67" s="24"/>
      <c r="FQ67" s="24">
        <v>0</v>
      </c>
      <c r="FR67" s="24"/>
      <c r="FS67" s="24"/>
      <c r="FT67" s="24"/>
      <c r="FU67" s="24"/>
      <c r="FV67" s="24"/>
      <c r="FW67" s="24"/>
      <c r="FX67" s="24"/>
      <c r="FY67" s="24"/>
      <c r="FZ67" s="24"/>
      <c r="GA67" s="24"/>
      <c r="GB67" s="24"/>
      <c r="GC67" s="24"/>
      <c r="GD67" s="24">
        <v>0</v>
      </c>
    </row>
    <row r="68" spans="2:186" ht="4" customHeight="1" x14ac:dyDescent="0.25">
      <c r="B68" s="90"/>
      <c r="C68" s="35"/>
      <c r="D68" s="35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60"/>
      <c r="AR68" s="30"/>
      <c r="AS68" s="30"/>
      <c r="AT68" s="30"/>
      <c r="AU68" s="30"/>
      <c r="AV68" s="30"/>
      <c r="AW68" s="30"/>
      <c r="AX68" s="30"/>
      <c r="AY68" s="30"/>
      <c r="AZ68" s="30"/>
      <c r="BA68" s="30"/>
      <c r="BB68" s="30"/>
      <c r="BC68" s="30"/>
      <c r="BD68" s="60"/>
      <c r="BE68" s="30"/>
      <c r="BF68" s="30"/>
      <c r="BG68" s="30"/>
      <c r="BH68" s="30"/>
      <c r="BI68" s="30"/>
      <c r="BJ68" s="30"/>
      <c r="BK68" s="30"/>
      <c r="BL68" s="30"/>
      <c r="BM68" s="30"/>
      <c r="BN68" s="30"/>
      <c r="BO68" s="30"/>
      <c r="BP68" s="30"/>
      <c r="BQ68" s="60"/>
      <c r="BR68" s="30"/>
      <c r="BS68" s="30"/>
      <c r="BT68" s="30"/>
      <c r="BU68" s="30"/>
      <c r="BV68" s="30"/>
      <c r="BW68" s="30"/>
      <c r="BX68" s="30"/>
      <c r="BY68" s="30"/>
      <c r="BZ68" s="30"/>
      <c r="CA68" s="30"/>
      <c r="CB68" s="30"/>
      <c r="CC68" s="30"/>
      <c r="CD68" s="30"/>
      <c r="CE68" s="30"/>
      <c r="CF68" s="30"/>
      <c r="CG68" s="30"/>
      <c r="CH68" s="30"/>
      <c r="CI68" s="30"/>
      <c r="CJ68" s="30"/>
      <c r="CK68" s="30"/>
      <c r="CL68" s="30"/>
      <c r="CM68" s="30"/>
      <c r="CN68" s="30"/>
      <c r="CO68" s="30"/>
      <c r="CP68" s="30"/>
      <c r="CQ68" s="30"/>
      <c r="CR68" s="30"/>
      <c r="CS68" s="30"/>
      <c r="CT68" s="30"/>
      <c r="CU68" s="30"/>
      <c r="CV68" s="30"/>
      <c r="CW68" s="30"/>
      <c r="CX68" s="30"/>
      <c r="CY68" s="30"/>
      <c r="CZ68" s="30"/>
      <c r="DA68" s="30"/>
      <c r="DB68" s="30"/>
      <c r="DC68" s="30"/>
      <c r="DD68" s="30"/>
      <c r="DE68" s="30"/>
      <c r="DF68" s="30"/>
      <c r="DG68" s="30"/>
      <c r="DH68" s="30"/>
      <c r="DI68" s="30"/>
      <c r="DJ68" s="30"/>
      <c r="DK68" s="30"/>
      <c r="DL68" s="30"/>
      <c r="DM68" s="30"/>
      <c r="DN68" s="30"/>
      <c r="DO68" s="30"/>
      <c r="DP68" s="30"/>
      <c r="DQ68" s="30"/>
      <c r="DR68" s="30"/>
      <c r="DS68" s="30"/>
      <c r="DT68" s="30"/>
      <c r="DU68" s="30"/>
      <c r="DV68" s="30"/>
      <c r="DW68" s="30"/>
      <c r="DX68" s="30"/>
      <c r="DY68" s="30"/>
      <c r="DZ68" s="30"/>
      <c r="EA68" s="30"/>
      <c r="EB68" s="30"/>
      <c r="EC68" s="30"/>
      <c r="ED68" s="30"/>
      <c r="EE68" s="30"/>
      <c r="EF68" s="30"/>
      <c r="EG68" s="30"/>
      <c r="EH68" s="30"/>
      <c r="EI68" s="30"/>
      <c r="EJ68" s="30"/>
      <c r="EK68" s="30"/>
      <c r="EL68" s="30"/>
      <c r="EM68" s="30"/>
      <c r="EN68" s="30"/>
      <c r="EO68" s="30"/>
      <c r="EP68" s="30"/>
      <c r="EQ68" s="30"/>
      <c r="ER68" s="30"/>
      <c r="ES68" s="30"/>
      <c r="ET68" s="30"/>
      <c r="EU68" s="30"/>
      <c r="EV68" s="30"/>
      <c r="EW68" s="30"/>
      <c r="EX68" s="30"/>
      <c r="EY68" s="30"/>
      <c r="EZ68" s="30"/>
      <c r="FA68" s="30"/>
      <c r="FB68" s="30"/>
      <c r="FC68" s="30"/>
      <c r="FD68" s="30"/>
      <c r="FE68" s="30"/>
      <c r="FF68" s="30"/>
      <c r="FG68" s="30"/>
      <c r="FH68" s="30"/>
      <c r="FI68" s="30"/>
      <c r="FJ68" s="30"/>
      <c r="FK68" s="30"/>
      <c r="FL68" s="30"/>
      <c r="FM68" s="30"/>
      <c r="FN68" s="30"/>
      <c r="FO68" s="30"/>
      <c r="FP68" s="30"/>
      <c r="FQ68" s="30"/>
      <c r="FR68" s="30"/>
      <c r="FS68" s="30"/>
      <c r="FT68" s="30"/>
      <c r="FU68" s="30"/>
      <c r="FV68" s="30"/>
      <c r="FW68" s="30"/>
      <c r="FX68" s="30"/>
      <c r="FY68" s="30"/>
      <c r="FZ68" s="30"/>
      <c r="GA68" s="30"/>
      <c r="GB68" s="30"/>
      <c r="GC68" s="30"/>
      <c r="GD68" s="30"/>
    </row>
    <row r="69" spans="2:186" ht="14.25" customHeight="1" x14ac:dyDescent="0.25">
      <c r="B69" s="88" t="s">
        <v>31</v>
      </c>
      <c r="C69" s="61"/>
      <c r="D69" s="62"/>
      <c r="E69" s="51">
        <f t="shared" ref="E69:AJ69" si="63">SUM(E70:E78)</f>
        <v>9859.7960000000003</v>
      </c>
      <c r="F69" s="51">
        <f t="shared" si="63"/>
        <v>9534.6769999999997</v>
      </c>
      <c r="G69" s="51">
        <f t="shared" si="63"/>
        <v>26633.894</v>
      </c>
      <c r="H69" s="51">
        <f t="shared" si="63"/>
        <v>10078.040000000001</v>
      </c>
      <c r="I69" s="51">
        <f t="shared" si="63"/>
        <v>14752.851000000001</v>
      </c>
      <c r="J69" s="51">
        <f t="shared" si="63"/>
        <v>5</v>
      </c>
      <c r="K69" s="51">
        <f t="shared" si="63"/>
        <v>13409</v>
      </c>
      <c r="L69" s="51">
        <f t="shared" si="63"/>
        <v>3090</v>
      </c>
      <c r="M69" s="51">
        <f t="shared" si="63"/>
        <v>3515</v>
      </c>
      <c r="N69" s="51">
        <f t="shared" si="63"/>
        <v>6294</v>
      </c>
      <c r="O69" s="51">
        <f t="shared" si="63"/>
        <v>4851</v>
      </c>
      <c r="P69" s="51">
        <f t="shared" si="63"/>
        <v>24725</v>
      </c>
      <c r="Q69" s="51">
        <f t="shared" si="63"/>
        <v>126748.258</v>
      </c>
      <c r="R69" s="51">
        <f t="shared" si="63"/>
        <v>357.65200000000004</v>
      </c>
      <c r="S69" s="51">
        <f t="shared" si="63"/>
        <v>2195.66</v>
      </c>
      <c r="T69" s="51">
        <f t="shared" si="63"/>
        <v>34765.695999999996</v>
      </c>
      <c r="U69" s="51">
        <f t="shared" si="63"/>
        <v>24813.62</v>
      </c>
      <c r="V69" s="51">
        <f t="shared" si="63"/>
        <v>6.0519999999999996</v>
      </c>
      <c r="W69" s="51">
        <f t="shared" si="63"/>
        <v>16568.64</v>
      </c>
      <c r="X69" s="51">
        <f t="shared" si="63"/>
        <v>117.28999999999999</v>
      </c>
      <c r="Y69" s="51">
        <f t="shared" si="63"/>
        <v>31795.888999999999</v>
      </c>
      <c r="Z69" s="51">
        <f t="shared" si="63"/>
        <v>9619.26</v>
      </c>
      <c r="AA69" s="51">
        <f t="shared" si="63"/>
        <v>3314.9</v>
      </c>
      <c r="AB69" s="51">
        <f t="shared" si="63"/>
        <v>23059.64</v>
      </c>
      <c r="AC69" s="51">
        <f t="shared" si="63"/>
        <v>22725.599999999999</v>
      </c>
      <c r="AD69" s="51">
        <f t="shared" si="63"/>
        <v>169339.89900000003</v>
      </c>
      <c r="AE69" s="51">
        <f t="shared" si="63"/>
        <v>4429.24</v>
      </c>
      <c r="AF69" s="51">
        <f t="shared" si="63"/>
        <v>3380.1660000000002</v>
      </c>
      <c r="AG69" s="51">
        <f t="shared" si="63"/>
        <v>559</v>
      </c>
      <c r="AH69" s="51">
        <f t="shared" si="63"/>
        <v>6245</v>
      </c>
      <c r="AI69" s="51">
        <f t="shared" si="63"/>
        <v>2167.8000000000002</v>
      </c>
      <c r="AJ69" s="51">
        <f t="shared" si="63"/>
        <v>9063</v>
      </c>
      <c r="AK69" s="51">
        <f t="shared" ref="AK69:BP69" si="64">SUM(AK70:AK78)</f>
        <v>4268.5200000000004</v>
      </c>
      <c r="AL69" s="51">
        <f t="shared" si="64"/>
        <v>2416.1509999999998</v>
      </c>
      <c r="AM69" s="51">
        <f t="shared" si="64"/>
        <v>8331.7420000000002</v>
      </c>
      <c r="AN69" s="51">
        <f t="shared" si="64"/>
        <v>801.17</v>
      </c>
      <c r="AO69" s="51">
        <f t="shared" si="64"/>
        <v>6260.5450000000001</v>
      </c>
      <c r="AP69" s="51">
        <f t="shared" si="64"/>
        <v>588.98900000000003</v>
      </c>
      <c r="AQ69" s="51">
        <f t="shared" si="64"/>
        <v>48511.322999999997</v>
      </c>
      <c r="AR69" s="51">
        <f t="shared" si="64"/>
        <v>3129.79</v>
      </c>
      <c r="AS69" s="51">
        <f t="shared" si="64"/>
        <v>882.76</v>
      </c>
      <c r="AT69" s="51">
        <f t="shared" si="64"/>
        <v>67.86</v>
      </c>
      <c r="AU69" s="51">
        <f t="shared" si="64"/>
        <v>2531.663</v>
      </c>
      <c r="AV69" s="51">
        <f t="shared" si="64"/>
        <v>58</v>
      </c>
      <c r="AW69" s="51">
        <f t="shared" si="64"/>
        <v>672.74</v>
      </c>
      <c r="AX69" s="51">
        <f t="shared" si="64"/>
        <v>1201.92</v>
      </c>
      <c r="AY69" s="51">
        <f t="shared" si="64"/>
        <v>104</v>
      </c>
      <c r="AZ69" s="51">
        <f t="shared" si="64"/>
        <v>5129.2299999999996</v>
      </c>
      <c r="BA69" s="51">
        <f t="shared" si="64"/>
        <v>5734.46</v>
      </c>
      <c r="BB69" s="51">
        <f t="shared" si="64"/>
        <v>7440.52</v>
      </c>
      <c r="BC69" s="51">
        <f t="shared" si="64"/>
        <v>494.32</v>
      </c>
      <c r="BD69" s="51">
        <f t="shared" si="64"/>
        <v>27447.262999999999</v>
      </c>
      <c r="BE69" s="51">
        <f t="shared" si="64"/>
        <v>409.33</v>
      </c>
      <c r="BF69" s="51">
        <f t="shared" si="64"/>
        <v>8.06</v>
      </c>
      <c r="BG69" s="51">
        <f t="shared" si="64"/>
        <v>88</v>
      </c>
      <c r="BH69" s="51">
        <f t="shared" si="64"/>
        <v>191.42</v>
      </c>
      <c r="BI69" s="51">
        <f t="shared" si="64"/>
        <v>1287.7</v>
      </c>
      <c r="BJ69" s="51">
        <f t="shared" si="64"/>
        <v>5509.94</v>
      </c>
      <c r="BK69" s="51">
        <f t="shared" si="64"/>
        <v>7854.8</v>
      </c>
      <c r="BL69" s="51">
        <f t="shared" si="64"/>
        <v>21535.300000000003</v>
      </c>
      <c r="BM69" s="51">
        <f t="shared" si="64"/>
        <v>125.08</v>
      </c>
      <c r="BN69" s="51">
        <f t="shared" si="64"/>
        <v>77.709999999999994</v>
      </c>
      <c r="BO69" s="51">
        <f t="shared" si="64"/>
        <v>86</v>
      </c>
      <c r="BP69" s="51">
        <f t="shared" si="64"/>
        <v>5</v>
      </c>
      <c r="BQ69" s="51">
        <f t="shared" ref="BQ69:CV69" si="65">SUM(BQ70:BQ78)</f>
        <v>37178.340000000004</v>
      </c>
      <c r="BR69" s="51">
        <f t="shared" si="65"/>
        <v>115.795</v>
      </c>
      <c r="BS69" s="51">
        <f t="shared" si="65"/>
        <v>3</v>
      </c>
      <c r="BT69" s="51">
        <f t="shared" si="65"/>
        <v>4683.8599999999997</v>
      </c>
      <c r="BU69" s="51">
        <f t="shared" si="65"/>
        <v>21.48</v>
      </c>
      <c r="BV69" s="51">
        <f t="shared" si="65"/>
        <v>1.93</v>
      </c>
      <c r="BW69" s="51">
        <f t="shared" si="65"/>
        <v>64</v>
      </c>
      <c r="BX69" s="51">
        <f t="shared" si="65"/>
        <v>41</v>
      </c>
      <c r="BY69" s="51">
        <f t="shared" si="65"/>
        <v>5265.4660000000003</v>
      </c>
      <c r="BZ69" s="51">
        <f t="shared" si="65"/>
        <v>27.79</v>
      </c>
      <c r="CA69" s="51">
        <f t="shared" si="65"/>
        <v>3945.6730000000002</v>
      </c>
      <c r="CB69" s="51">
        <f t="shared" si="65"/>
        <v>756.79</v>
      </c>
      <c r="CC69" s="51">
        <f t="shared" si="65"/>
        <v>2116</v>
      </c>
      <c r="CD69" s="51">
        <f t="shared" si="65"/>
        <v>17042.784</v>
      </c>
      <c r="CE69" s="51">
        <f t="shared" si="65"/>
        <v>506.19100000000003</v>
      </c>
      <c r="CF69" s="51">
        <f t="shared" si="65"/>
        <v>2294</v>
      </c>
      <c r="CG69" s="51">
        <f t="shared" si="65"/>
        <v>5704.4</v>
      </c>
      <c r="CH69" s="51">
        <f t="shared" si="65"/>
        <v>27984.847999999998</v>
      </c>
      <c r="CI69" s="51">
        <f t="shared" si="65"/>
        <v>1672.8629999999998</v>
      </c>
      <c r="CJ69" s="51">
        <f t="shared" si="65"/>
        <v>107.32000000000001</v>
      </c>
      <c r="CK69" s="51">
        <f t="shared" si="65"/>
        <v>26</v>
      </c>
      <c r="CL69" s="51">
        <f t="shared" si="65"/>
        <v>535</v>
      </c>
      <c r="CM69" s="51">
        <f t="shared" si="65"/>
        <v>347.08000000000004</v>
      </c>
      <c r="CN69" s="51">
        <f t="shared" si="65"/>
        <v>975.76</v>
      </c>
      <c r="CO69" s="51">
        <f t="shared" si="65"/>
        <v>1218.75</v>
      </c>
      <c r="CP69" s="51">
        <f t="shared" si="65"/>
        <v>380.62</v>
      </c>
      <c r="CQ69" s="51">
        <f t="shared" si="65"/>
        <v>41752.831999999995</v>
      </c>
      <c r="CR69" s="51">
        <f t="shared" si="65"/>
        <v>514.57000000000005</v>
      </c>
      <c r="CS69" s="51">
        <f t="shared" si="65"/>
        <v>929.84</v>
      </c>
      <c r="CT69" s="51">
        <f t="shared" si="65"/>
        <v>406.01</v>
      </c>
      <c r="CU69" s="51">
        <f t="shared" si="65"/>
        <v>280.8</v>
      </c>
      <c r="CV69" s="51">
        <f t="shared" si="65"/>
        <v>2071.5790000000002</v>
      </c>
      <c r="CW69" s="51">
        <f t="shared" ref="CW69:EB69" si="66">SUM(CW70:CW78)</f>
        <v>671</v>
      </c>
      <c r="CX69" s="51">
        <f t="shared" si="66"/>
        <v>243.15</v>
      </c>
      <c r="CY69" s="51">
        <f t="shared" si="66"/>
        <v>4050.2759999999998</v>
      </c>
      <c r="CZ69" s="51">
        <f t="shared" si="66"/>
        <v>2630.6669999999999</v>
      </c>
      <c r="DA69" s="51">
        <f t="shared" si="66"/>
        <v>21655.05</v>
      </c>
      <c r="DB69" s="51">
        <f t="shared" si="66"/>
        <v>2149</v>
      </c>
      <c r="DC69" s="51">
        <f t="shared" si="66"/>
        <v>2698.9859999999999</v>
      </c>
      <c r="DD69" s="51">
        <f t="shared" si="66"/>
        <v>38300.928</v>
      </c>
      <c r="DE69" s="51">
        <f t="shared" si="66"/>
        <v>21927.601999999999</v>
      </c>
      <c r="DF69" s="51">
        <f t="shared" si="66"/>
        <v>8384.3770000000004</v>
      </c>
      <c r="DG69" s="51">
        <f t="shared" si="66"/>
        <v>310</v>
      </c>
      <c r="DH69" s="51">
        <f t="shared" si="66"/>
        <v>11019.895999999999</v>
      </c>
      <c r="DI69" s="51">
        <f t="shared" si="66"/>
        <v>1383.47</v>
      </c>
      <c r="DJ69" s="51">
        <f t="shared" si="66"/>
        <v>297</v>
      </c>
      <c r="DK69" s="51">
        <f t="shared" si="66"/>
        <v>801.8</v>
      </c>
      <c r="DL69" s="51">
        <f t="shared" si="66"/>
        <v>680.4</v>
      </c>
      <c r="DM69" s="51">
        <f t="shared" si="66"/>
        <v>140</v>
      </c>
      <c r="DN69" s="51">
        <f t="shared" si="66"/>
        <v>16407.441999999999</v>
      </c>
      <c r="DO69" s="51">
        <f t="shared" si="66"/>
        <v>6943.2974899999999</v>
      </c>
      <c r="DP69" s="51">
        <f t="shared" si="66"/>
        <v>6069.6630000000005</v>
      </c>
      <c r="DQ69" s="51">
        <f t="shared" si="66"/>
        <v>74364.947489999991</v>
      </c>
      <c r="DR69" s="51">
        <f t="shared" si="66"/>
        <v>10269</v>
      </c>
      <c r="DS69" s="51">
        <f t="shared" si="66"/>
        <v>970.84199999999998</v>
      </c>
      <c r="DT69" s="51">
        <f t="shared" si="66"/>
        <v>200</v>
      </c>
      <c r="DU69" s="51">
        <f t="shared" si="66"/>
        <v>33899</v>
      </c>
      <c r="DV69" s="51">
        <f t="shared" si="66"/>
        <v>727.255</v>
      </c>
      <c r="DW69" s="51">
        <f t="shared" si="66"/>
        <v>558.02</v>
      </c>
      <c r="DX69" s="51">
        <f t="shared" si="66"/>
        <v>15871.560000000001</v>
      </c>
      <c r="DY69" s="51">
        <f t="shared" si="66"/>
        <v>26531</v>
      </c>
      <c r="DZ69" s="51">
        <f t="shared" si="66"/>
        <v>16993</v>
      </c>
      <c r="EA69" s="51">
        <f t="shared" si="66"/>
        <v>9425</v>
      </c>
      <c r="EB69" s="51">
        <f t="shared" si="66"/>
        <v>9261</v>
      </c>
      <c r="EC69" s="51">
        <f t="shared" ref="EC69:FH69" si="67">SUM(EC70:EC78)</f>
        <v>10484.607</v>
      </c>
      <c r="ED69" s="51">
        <f t="shared" si="67"/>
        <v>135190.28399999999</v>
      </c>
      <c r="EE69" s="51">
        <f t="shared" si="67"/>
        <v>3841.54</v>
      </c>
      <c r="EF69" s="51">
        <f t="shared" si="67"/>
        <v>17982</v>
      </c>
      <c r="EG69" s="51">
        <f t="shared" si="67"/>
        <v>4611.3</v>
      </c>
      <c r="EH69" s="51">
        <f t="shared" si="67"/>
        <v>18878.506000000001</v>
      </c>
      <c r="EI69" s="51">
        <f t="shared" si="67"/>
        <v>5728</v>
      </c>
      <c r="EJ69" s="51">
        <f t="shared" si="67"/>
        <v>7105.2870000000003</v>
      </c>
      <c r="EK69" s="51">
        <f t="shared" si="67"/>
        <v>9411</v>
      </c>
      <c r="EL69" s="51">
        <f t="shared" si="67"/>
        <v>2426.9810000000002</v>
      </c>
      <c r="EM69" s="51">
        <f t="shared" si="67"/>
        <v>7852.9660000000003</v>
      </c>
      <c r="EN69" s="51">
        <f t="shared" si="67"/>
        <v>4530</v>
      </c>
      <c r="EO69" s="51">
        <f t="shared" si="67"/>
        <v>10176</v>
      </c>
      <c r="EP69" s="51">
        <f t="shared" si="67"/>
        <v>12725</v>
      </c>
      <c r="EQ69" s="51">
        <f t="shared" si="67"/>
        <v>105268.58</v>
      </c>
      <c r="ER69" s="51">
        <f t="shared" si="67"/>
        <v>8886</v>
      </c>
      <c r="ES69" s="51">
        <f t="shared" si="67"/>
        <v>8400</v>
      </c>
      <c r="ET69" s="51">
        <f t="shared" si="67"/>
        <v>7577</v>
      </c>
      <c r="EU69" s="51">
        <f t="shared" si="67"/>
        <v>32177</v>
      </c>
      <c r="EV69" s="51">
        <f t="shared" si="67"/>
        <v>16895</v>
      </c>
      <c r="EW69" s="51">
        <f t="shared" si="67"/>
        <v>0</v>
      </c>
      <c r="EX69" s="51">
        <f t="shared" si="67"/>
        <v>11576</v>
      </c>
      <c r="EY69" s="51">
        <f t="shared" si="67"/>
        <v>8594</v>
      </c>
      <c r="EZ69" s="51">
        <f t="shared" si="67"/>
        <v>215</v>
      </c>
      <c r="FA69" s="51">
        <f t="shared" si="67"/>
        <v>395</v>
      </c>
      <c r="FB69" s="51">
        <f t="shared" si="67"/>
        <v>19661.64</v>
      </c>
      <c r="FC69" s="51">
        <f t="shared" si="67"/>
        <v>30050.952000000001</v>
      </c>
      <c r="FD69" s="51">
        <f t="shared" si="67"/>
        <v>144427.592</v>
      </c>
      <c r="FE69" s="51">
        <f t="shared" si="67"/>
        <v>39433.075000000004</v>
      </c>
      <c r="FF69" s="51">
        <f t="shared" si="67"/>
        <v>2565.5830000000001</v>
      </c>
      <c r="FG69" s="51">
        <f t="shared" si="67"/>
        <v>47663</v>
      </c>
      <c r="FH69" s="51">
        <f t="shared" si="67"/>
        <v>5102</v>
      </c>
      <c r="FI69" s="51">
        <f t="shared" ref="FI69:GD69" si="68">SUM(FI70:FI78)</f>
        <v>2008.2059999999999</v>
      </c>
      <c r="FJ69" s="51">
        <f t="shared" si="68"/>
        <v>5044.66</v>
      </c>
      <c r="FK69" s="51">
        <f t="shared" si="68"/>
        <v>2510.5810000000001</v>
      </c>
      <c r="FL69" s="51">
        <f t="shared" si="68"/>
        <v>7972</v>
      </c>
      <c r="FM69" s="51">
        <f t="shared" si="68"/>
        <v>4645</v>
      </c>
      <c r="FN69" s="51">
        <f t="shared" si="68"/>
        <v>2565</v>
      </c>
      <c r="FO69" s="51">
        <f t="shared" si="68"/>
        <v>4625</v>
      </c>
      <c r="FP69" s="51">
        <f t="shared" si="68"/>
        <v>20238.259000000002</v>
      </c>
      <c r="FQ69" s="51">
        <f t="shared" si="68"/>
        <v>144372.364</v>
      </c>
      <c r="FR69" s="51">
        <f t="shared" si="68"/>
        <v>9109.5589999999993</v>
      </c>
      <c r="FS69" s="51">
        <f t="shared" si="68"/>
        <v>7513.4519999999993</v>
      </c>
      <c r="FT69" s="51">
        <f t="shared" si="68"/>
        <v>37187.998</v>
      </c>
      <c r="FU69" s="51">
        <f t="shared" si="68"/>
        <v>6509.7049999999999</v>
      </c>
      <c r="FV69" s="51">
        <f t="shared" si="68"/>
        <v>32577</v>
      </c>
      <c r="FW69" s="51">
        <f t="shared" si="68"/>
        <v>6032</v>
      </c>
      <c r="FX69" s="51">
        <f t="shared" si="68"/>
        <v>10523.560000000001</v>
      </c>
      <c r="FY69" s="51">
        <f t="shared" si="68"/>
        <v>13726.564</v>
      </c>
      <c r="FZ69" s="51">
        <f t="shared" si="68"/>
        <v>13588.924999999999</v>
      </c>
      <c r="GA69" s="51">
        <f t="shared" si="68"/>
        <v>11056.046</v>
      </c>
      <c r="GB69" s="51">
        <f t="shared" si="68"/>
        <v>4175.6210000000001</v>
      </c>
      <c r="GC69" s="51">
        <f t="shared" si="68"/>
        <v>4022</v>
      </c>
      <c r="GD69" s="51">
        <f t="shared" si="68"/>
        <v>156022.43</v>
      </c>
    </row>
    <row r="70" spans="2:186" ht="14.25" customHeight="1" x14ac:dyDescent="0.25">
      <c r="B70" s="107" t="s">
        <v>30</v>
      </c>
      <c r="C70" s="110" t="s">
        <v>19</v>
      </c>
      <c r="D70" s="37" t="s">
        <v>70</v>
      </c>
      <c r="E70" s="24"/>
      <c r="F70" s="24"/>
      <c r="G70" s="24"/>
      <c r="H70" s="24"/>
      <c r="I70" s="24"/>
      <c r="J70" s="24">
        <v>5</v>
      </c>
      <c r="K70" s="24">
        <v>50</v>
      </c>
      <c r="L70" s="24"/>
      <c r="M70" s="24"/>
      <c r="N70" s="24">
        <v>74</v>
      </c>
      <c r="O70" s="24"/>
      <c r="P70" s="24">
        <v>21</v>
      </c>
      <c r="Q70" s="24">
        <v>150</v>
      </c>
      <c r="R70" s="24"/>
      <c r="S70" s="24">
        <v>2010.91</v>
      </c>
      <c r="T70" s="24"/>
      <c r="U70" s="24">
        <v>2015.69</v>
      </c>
      <c r="V70" s="24"/>
      <c r="W70" s="24">
        <v>1003.52</v>
      </c>
      <c r="X70" s="24"/>
      <c r="Y70" s="24">
        <v>1507</v>
      </c>
      <c r="Z70" s="24">
        <v>2529.98</v>
      </c>
      <c r="AA70" s="24">
        <v>3242.5</v>
      </c>
      <c r="AB70" s="24">
        <v>2413.5</v>
      </c>
      <c r="AC70" s="24">
        <v>1209.25</v>
      </c>
      <c r="AD70" s="24">
        <v>15932.35</v>
      </c>
      <c r="AE70" s="24">
        <v>2535</v>
      </c>
      <c r="AF70" s="24">
        <v>2002</v>
      </c>
      <c r="AG70" s="24"/>
      <c r="AH70" s="24">
        <v>2700</v>
      </c>
      <c r="AI70" s="24">
        <v>701</v>
      </c>
      <c r="AJ70" s="24">
        <v>2274</v>
      </c>
      <c r="AK70" s="24">
        <v>3743</v>
      </c>
      <c r="AL70" s="24">
        <v>19</v>
      </c>
      <c r="AM70" s="24">
        <v>6022</v>
      </c>
      <c r="AN70" s="24"/>
      <c r="AO70" s="24">
        <v>5856</v>
      </c>
      <c r="AP70" s="24">
        <v>44</v>
      </c>
      <c r="AQ70" s="59">
        <v>25896</v>
      </c>
      <c r="AR70" s="24"/>
      <c r="AS70" s="24"/>
      <c r="AT70" s="24">
        <v>20</v>
      </c>
      <c r="AU70" s="24"/>
      <c r="AV70" s="24"/>
      <c r="AW70" s="24"/>
      <c r="AX70" s="24"/>
      <c r="AY70" s="24"/>
      <c r="AZ70" s="24"/>
      <c r="BA70" s="24"/>
      <c r="BB70" s="24">
        <v>6022</v>
      </c>
      <c r="BC70" s="24"/>
      <c r="BD70" s="59">
        <v>6042</v>
      </c>
      <c r="BE70" s="24"/>
      <c r="BF70" s="24"/>
      <c r="BG70" s="24"/>
      <c r="BH70" s="24"/>
      <c r="BI70" s="24"/>
      <c r="BJ70" s="24">
        <v>7</v>
      </c>
      <c r="BK70" s="24"/>
      <c r="BL70" s="24"/>
      <c r="BM70" s="24"/>
      <c r="BN70" s="24"/>
      <c r="BO70" s="24"/>
      <c r="BP70" s="24"/>
      <c r="BQ70" s="59">
        <v>7</v>
      </c>
      <c r="BR70" s="24"/>
      <c r="BS70" s="24"/>
      <c r="BT70" s="24"/>
      <c r="BU70" s="24"/>
      <c r="BV70" s="24"/>
      <c r="BW70" s="24"/>
      <c r="BX70" s="24"/>
      <c r="BY70" s="24"/>
      <c r="BZ70" s="24"/>
      <c r="CA70" s="24">
        <v>996</v>
      </c>
      <c r="CB70" s="24"/>
      <c r="CC70" s="24">
        <v>2112</v>
      </c>
      <c r="CD70" s="24">
        <v>3108</v>
      </c>
      <c r="CE70" s="24">
        <v>303</v>
      </c>
      <c r="CF70" s="24">
        <v>2293</v>
      </c>
      <c r="CG70" s="24">
        <v>828</v>
      </c>
      <c r="CH70" s="24">
        <v>22356</v>
      </c>
      <c r="CI70" s="24"/>
      <c r="CJ70" s="24"/>
      <c r="CK70" s="24"/>
      <c r="CL70" s="24">
        <v>310</v>
      </c>
      <c r="CM70" s="24"/>
      <c r="CN70" s="24"/>
      <c r="CO70" s="24">
        <v>473</v>
      </c>
      <c r="CP70" s="24">
        <v>285.11</v>
      </c>
      <c r="CQ70" s="24">
        <v>26848.11</v>
      </c>
      <c r="CR70" s="24"/>
      <c r="CS70" s="24">
        <v>158</v>
      </c>
      <c r="CT70" s="24"/>
      <c r="CU70" s="24"/>
      <c r="CV70" s="24"/>
      <c r="CW70" s="24">
        <v>369</v>
      </c>
      <c r="CX70" s="24"/>
      <c r="CY70" s="24">
        <v>443</v>
      </c>
      <c r="CZ70" s="24"/>
      <c r="DA70" s="24">
        <v>20062</v>
      </c>
      <c r="DB70" s="24"/>
      <c r="DC70" s="24"/>
      <c r="DD70" s="24">
        <v>21032</v>
      </c>
      <c r="DE70" s="24">
        <v>19219</v>
      </c>
      <c r="DF70" s="24"/>
      <c r="DG70" s="24"/>
      <c r="DH70" s="24"/>
      <c r="DI70" s="24"/>
      <c r="DJ70" s="24">
        <v>292</v>
      </c>
      <c r="DK70" s="24"/>
      <c r="DL70" s="24">
        <v>488</v>
      </c>
      <c r="DM70" s="24"/>
      <c r="DN70" s="24"/>
      <c r="DO70" s="24"/>
      <c r="DP70" s="24">
        <v>262.03000000000003</v>
      </c>
      <c r="DQ70" s="24">
        <v>20261.03</v>
      </c>
      <c r="DR70" s="24"/>
      <c r="DS70" s="24">
        <v>2</v>
      </c>
      <c r="DT70" s="24"/>
      <c r="DU70" s="24">
        <v>19292</v>
      </c>
      <c r="DV70" s="24"/>
      <c r="DW70" s="24"/>
      <c r="DX70" s="24">
        <v>213</v>
      </c>
      <c r="DY70" s="24">
        <v>14683</v>
      </c>
      <c r="DZ70" s="24">
        <v>8124</v>
      </c>
      <c r="EA70" s="24">
        <v>154</v>
      </c>
      <c r="EB70" s="24">
        <v>5059</v>
      </c>
      <c r="EC70" s="24">
        <v>3798</v>
      </c>
      <c r="ED70" s="24">
        <v>51325</v>
      </c>
      <c r="EE70" s="24">
        <v>1785</v>
      </c>
      <c r="EF70" s="24">
        <v>1406</v>
      </c>
      <c r="EG70" s="24">
        <v>4383</v>
      </c>
      <c r="EH70" s="24">
        <v>5808</v>
      </c>
      <c r="EI70" s="24">
        <v>96</v>
      </c>
      <c r="EJ70" s="24">
        <v>1096</v>
      </c>
      <c r="EK70" s="24">
        <v>4232</v>
      </c>
      <c r="EL70" s="24">
        <v>226</v>
      </c>
      <c r="EM70" s="24">
        <v>3655</v>
      </c>
      <c r="EN70" s="24">
        <v>1494</v>
      </c>
      <c r="EO70" s="24"/>
      <c r="EP70" s="24">
        <v>7072</v>
      </c>
      <c r="EQ70" s="24">
        <v>31253</v>
      </c>
      <c r="ER70" s="24">
        <v>831</v>
      </c>
      <c r="ES70" s="24">
        <v>2633</v>
      </c>
      <c r="ET70" s="24">
        <v>495</v>
      </c>
      <c r="EU70" s="24">
        <v>34</v>
      </c>
      <c r="EV70" s="24"/>
      <c r="EW70" s="24"/>
      <c r="EX70" s="24">
        <v>695</v>
      </c>
      <c r="EY70" s="24">
        <v>8378</v>
      </c>
      <c r="EZ70" s="24"/>
      <c r="FA70" s="24">
        <v>282</v>
      </c>
      <c r="FB70" s="24">
        <v>214</v>
      </c>
      <c r="FC70" s="24">
        <v>6846</v>
      </c>
      <c r="FD70" s="24">
        <v>20408</v>
      </c>
      <c r="FE70" s="24">
        <v>1012</v>
      </c>
      <c r="FF70" s="24"/>
      <c r="FG70" s="24">
        <v>332</v>
      </c>
      <c r="FH70" s="24"/>
      <c r="FI70" s="24"/>
      <c r="FJ70" s="24"/>
      <c r="FK70" s="24"/>
      <c r="FL70" s="24">
        <v>5382</v>
      </c>
      <c r="FM70" s="24"/>
      <c r="FN70" s="24"/>
      <c r="FO70" s="24"/>
      <c r="FP70" s="24"/>
      <c r="FQ70" s="24">
        <v>6726</v>
      </c>
      <c r="FR70" s="24">
        <v>8964</v>
      </c>
      <c r="FS70" s="24"/>
      <c r="FT70" s="24">
        <v>9995</v>
      </c>
      <c r="FU70" s="24"/>
      <c r="FV70" s="24">
        <v>25502</v>
      </c>
      <c r="FW70" s="24"/>
      <c r="FX70" s="24">
        <v>2997</v>
      </c>
      <c r="FY70" s="24"/>
      <c r="FZ70" s="24">
        <v>5552</v>
      </c>
      <c r="GA70" s="24">
        <v>7550</v>
      </c>
      <c r="GB70" s="24"/>
      <c r="GC70" s="24"/>
      <c r="GD70" s="24">
        <v>60560</v>
      </c>
    </row>
    <row r="71" spans="2:186" ht="14.25" customHeight="1" x14ac:dyDescent="0.25">
      <c r="B71" s="108"/>
      <c r="C71" s="110"/>
      <c r="D71" s="37" t="s">
        <v>71</v>
      </c>
      <c r="E71" s="24">
        <v>4400</v>
      </c>
      <c r="F71" s="24">
        <v>5783</v>
      </c>
      <c r="G71" s="24">
        <v>20493</v>
      </c>
      <c r="H71" s="24">
        <v>6256</v>
      </c>
      <c r="I71" s="24">
        <v>6999</v>
      </c>
      <c r="J71" s="24"/>
      <c r="K71" s="24">
        <v>8954</v>
      </c>
      <c r="L71" s="24">
        <v>3018</v>
      </c>
      <c r="M71" s="24">
        <v>3426</v>
      </c>
      <c r="N71" s="24">
        <v>6043</v>
      </c>
      <c r="O71" s="24">
        <v>4793</v>
      </c>
      <c r="P71" s="24">
        <v>24640</v>
      </c>
      <c r="Q71" s="24">
        <v>94805</v>
      </c>
      <c r="R71" s="24"/>
      <c r="S71" s="24"/>
      <c r="T71" s="24">
        <v>34624.619999999995</v>
      </c>
      <c r="U71" s="24">
        <v>21897.03</v>
      </c>
      <c r="V71" s="24"/>
      <c r="W71" s="24">
        <v>15268.54</v>
      </c>
      <c r="X71" s="24"/>
      <c r="Y71" s="24">
        <v>29498.219999999998</v>
      </c>
      <c r="Z71" s="24">
        <v>6930.99</v>
      </c>
      <c r="AA71" s="24"/>
      <c r="AB71" s="24">
        <v>19215.18</v>
      </c>
      <c r="AC71" s="24">
        <v>21516.35</v>
      </c>
      <c r="AD71" s="24">
        <v>148950.93000000002</v>
      </c>
      <c r="AE71" s="24"/>
      <c r="AF71" s="24">
        <v>6</v>
      </c>
      <c r="AG71" s="24"/>
      <c r="AH71" s="24">
        <v>3509</v>
      </c>
      <c r="AI71" s="24"/>
      <c r="AJ71" s="24">
        <v>6785</v>
      </c>
      <c r="AK71" s="24"/>
      <c r="AL71" s="24">
        <v>12</v>
      </c>
      <c r="AM71" s="24">
        <v>4</v>
      </c>
      <c r="AN71" s="24"/>
      <c r="AO71" s="24">
        <v>29</v>
      </c>
      <c r="AP71" s="24">
        <v>3</v>
      </c>
      <c r="AQ71" s="59">
        <v>10348</v>
      </c>
      <c r="AR71" s="24">
        <v>1</v>
      </c>
      <c r="AS71" s="24"/>
      <c r="AT71" s="24"/>
      <c r="AU71" s="24"/>
      <c r="AV71" s="24"/>
      <c r="AW71" s="24">
        <v>3</v>
      </c>
      <c r="AX71" s="24">
        <v>2</v>
      </c>
      <c r="AY71" s="24">
        <v>1</v>
      </c>
      <c r="AZ71" s="24">
        <v>4125</v>
      </c>
      <c r="BA71" s="24">
        <v>3806</v>
      </c>
      <c r="BB71" s="24">
        <v>1</v>
      </c>
      <c r="BC71" s="24"/>
      <c r="BD71" s="59">
        <v>7939</v>
      </c>
      <c r="BE71" s="24"/>
      <c r="BF71" s="24">
        <v>1.06</v>
      </c>
      <c r="BG71" s="24"/>
      <c r="BH71" s="24">
        <v>21.419999999999998</v>
      </c>
      <c r="BI71" s="24">
        <v>59.75</v>
      </c>
      <c r="BJ71" s="24">
        <v>5502.94</v>
      </c>
      <c r="BK71" s="24">
        <v>7854.8</v>
      </c>
      <c r="BL71" s="24">
        <v>21506.300000000003</v>
      </c>
      <c r="BM71" s="24"/>
      <c r="BN71" s="24">
        <v>4.71</v>
      </c>
      <c r="BO71" s="24">
        <v>1</v>
      </c>
      <c r="BP71" s="24"/>
      <c r="BQ71" s="59">
        <v>34951.980000000003</v>
      </c>
      <c r="BR71" s="24"/>
      <c r="BS71" s="24"/>
      <c r="BT71" s="24"/>
      <c r="BU71" s="24">
        <v>2.48</v>
      </c>
      <c r="BV71" s="24">
        <v>1.93</v>
      </c>
      <c r="BW71" s="24"/>
      <c r="BX71" s="24"/>
      <c r="BY71" s="24"/>
      <c r="BZ71" s="24">
        <v>0.79</v>
      </c>
      <c r="CA71" s="24"/>
      <c r="CB71" s="24"/>
      <c r="CC71" s="24"/>
      <c r="CD71" s="24">
        <v>5.2</v>
      </c>
      <c r="CE71" s="24">
        <v>2</v>
      </c>
      <c r="CF71" s="24"/>
      <c r="CG71" s="24">
        <v>2</v>
      </c>
      <c r="CH71" s="24"/>
      <c r="CI71" s="24"/>
      <c r="CJ71" s="24"/>
      <c r="CK71" s="24"/>
      <c r="CL71" s="24">
        <v>220</v>
      </c>
      <c r="CM71" s="24"/>
      <c r="CN71" s="24"/>
      <c r="CO71" s="24"/>
      <c r="CP71" s="24"/>
      <c r="CQ71" s="24">
        <v>224</v>
      </c>
      <c r="CR71" s="24"/>
      <c r="CS71" s="24"/>
      <c r="CT71" s="24"/>
      <c r="CU71" s="24"/>
      <c r="CV71" s="24">
        <v>4</v>
      </c>
      <c r="CW71" s="24">
        <v>302</v>
      </c>
      <c r="CX71" s="24"/>
      <c r="CY71" s="24">
        <v>3005</v>
      </c>
      <c r="CZ71" s="24"/>
      <c r="DA71" s="24"/>
      <c r="DB71" s="24">
        <v>2007</v>
      </c>
      <c r="DC71" s="24">
        <v>2</v>
      </c>
      <c r="DD71" s="24">
        <v>5320</v>
      </c>
      <c r="DE71" s="24"/>
      <c r="DF71" s="24"/>
      <c r="DG71" s="24"/>
      <c r="DH71" s="24">
        <v>4</v>
      </c>
      <c r="DI71" s="24"/>
      <c r="DJ71" s="24">
        <v>5</v>
      </c>
      <c r="DK71" s="24">
        <v>417.8</v>
      </c>
      <c r="DL71" s="24"/>
      <c r="DM71" s="24"/>
      <c r="DN71" s="24">
        <v>1</v>
      </c>
      <c r="DO71" s="24"/>
      <c r="DP71" s="24"/>
      <c r="DQ71" s="24">
        <v>427.8</v>
      </c>
      <c r="DR71" s="24"/>
      <c r="DS71" s="24"/>
      <c r="DT71" s="24">
        <v>2</v>
      </c>
      <c r="DU71" s="24"/>
      <c r="DV71" s="24">
        <v>2</v>
      </c>
      <c r="DW71" s="24">
        <v>1</v>
      </c>
      <c r="DX71" s="24">
        <v>2009</v>
      </c>
      <c r="DY71" s="24">
        <v>5</v>
      </c>
      <c r="DZ71" s="24">
        <v>3011</v>
      </c>
      <c r="EA71" s="24"/>
      <c r="EB71" s="24">
        <v>2019</v>
      </c>
      <c r="EC71" s="24">
        <v>6</v>
      </c>
      <c r="ED71" s="24">
        <v>7055</v>
      </c>
      <c r="EE71" s="24">
        <v>4</v>
      </c>
      <c r="EF71" s="24">
        <v>1</v>
      </c>
      <c r="EG71" s="24"/>
      <c r="EH71" s="24">
        <v>863</v>
      </c>
      <c r="EI71" s="24">
        <v>5609</v>
      </c>
      <c r="EJ71" s="24">
        <v>5</v>
      </c>
      <c r="EK71" s="24">
        <v>2</v>
      </c>
      <c r="EL71" s="24"/>
      <c r="EM71" s="24">
        <v>1</v>
      </c>
      <c r="EN71" s="24">
        <v>3018</v>
      </c>
      <c r="EO71" s="24"/>
      <c r="EP71" s="24">
        <v>3</v>
      </c>
      <c r="EQ71" s="24">
        <v>9506</v>
      </c>
      <c r="ER71" s="24">
        <v>1</v>
      </c>
      <c r="ES71" s="24"/>
      <c r="ET71" s="24"/>
      <c r="EU71" s="24">
        <v>2</v>
      </c>
      <c r="EV71" s="24">
        <v>2</v>
      </c>
      <c r="EW71" s="24"/>
      <c r="EX71" s="24">
        <v>2</v>
      </c>
      <c r="EY71" s="24">
        <v>5</v>
      </c>
      <c r="EZ71" s="24"/>
      <c r="FA71" s="24"/>
      <c r="FB71" s="24">
        <v>3</v>
      </c>
      <c r="FC71" s="24">
        <v>4</v>
      </c>
      <c r="FD71" s="24">
        <v>19</v>
      </c>
      <c r="FE71" s="24">
        <v>3</v>
      </c>
      <c r="FF71" s="24"/>
      <c r="FG71" s="24">
        <v>3</v>
      </c>
      <c r="FH71" s="24">
        <v>5045</v>
      </c>
      <c r="FI71" s="24">
        <v>4</v>
      </c>
      <c r="FJ71" s="24">
        <v>2512</v>
      </c>
      <c r="FK71" s="24"/>
      <c r="FL71" s="24">
        <v>2505</v>
      </c>
      <c r="FM71" s="24">
        <v>4543</v>
      </c>
      <c r="FN71" s="24">
        <v>2511</v>
      </c>
      <c r="FO71" s="24">
        <v>4513</v>
      </c>
      <c r="FP71" s="24">
        <v>11</v>
      </c>
      <c r="FQ71" s="24">
        <v>21650</v>
      </c>
      <c r="FR71" s="24">
        <v>8</v>
      </c>
      <c r="FS71" s="24">
        <v>3566</v>
      </c>
      <c r="FT71" s="24">
        <v>2</v>
      </c>
      <c r="FU71" s="24">
        <v>5</v>
      </c>
      <c r="FV71" s="24">
        <v>3008</v>
      </c>
      <c r="FW71" s="24">
        <v>6028</v>
      </c>
      <c r="FX71" s="24">
        <v>6</v>
      </c>
      <c r="FY71" s="24"/>
      <c r="FZ71" s="24">
        <v>3</v>
      </c>
      <c r="GA71" s="24"/>
      <c r="GB71" s="24"/>
      <c r="GC71" s="24">
        <v>4016</v>
      </c>
      <c r="GD71" s="24">
        <v>16642</v>
      </c>
    </row>
    <row r="72" spans="2:186" ht="14.25" customHeight="1" x14ac:dyDescent="0.25">
      <c r="B72" s="109"/>
      <c r="C72" s="110"/>
      <c r="D72" s="37" t="s">
        <v>74</v>
      </c>
      <c r="E72" s="24">
        <v>295</v>
      </c>
      <c r="F72" s="24">
        <v>169</v>
      </c>
      <c r="G72" s="24">
        <v>582</v>
      </c>
      <c r="H72" s="24">
        <v>236</v>
      </c>
      <c r="I72" s="24">
        <v>280</v>
      </c>
      <c r="J72" s="24"/>
      <c r="K72" s="24">
        <v>82</v>
      </c>
      <c r="L72" s="24">
        <v>72</v>
      </c>
      <c r="M72" s="24">
        <v>89</v>
      </c>
      <c r="N72" s="24">
        <v>91</v>
      </c>
      <c r="O72" s="24">
        <v>33</v>
      </c>
      <c r="P72" s="24">
        <v>64</v>
      </c>
      <c r="Q72" s="24">
        <v>1993</v>
      </c>
      <c r="R72" s="24">
        <v>6.48</v>
      </c>
      <c r="S72" s="24">
        <v>184.75</v>
      </c>
      <c r="T72" s="24">
        <v>61.25</v>
      </c>
      <c r="U72" s="24">
        <v>93.2</v>
      </c>
      <c r="V72" s="24"/>
      <c r="W72" s="24">
        <v>47.83</v>
      </c>
      <c r="X72" s="24">
        <v>117.28999999999999</v>
      </c>
      <c r="Y72" s="24">
        <v>161.19999999999999</v>
      </c>
      <c r="Z72" s="24">
        <v>158.29000000000002</v>
      </c>
      <c r="AA72" s="24">
        <v>72.400000000000006</v>
      </c>
      <c r="AB72" s="24">
        <v>79.960000000000008</v>
      </c>
      <c r="AC72" s="24"/>
      <c r="AD72" s="24">
        <v>982.65</v>
      </c>
      <c r="AE72" s="24">
        <v>46</v>
      </c>
      <c r="AF72" s="24">
        <v>354</v>
      </c>
      <c r="AG72" s="24">
        <v>559</v>
      </c>
      <c r="AH72" s="24">
        <v>36</v>
      </c>
      <c r="AI72" s="24">
        <v>34</v>
      </c>
      <c r="AJ72" s="24">
        <v>4</v>
      </c>
      <c r="AK72" s="24">
        <v>16</v>
      </c>
      <c r="AL72" s="24">
        <v>81</v>
      </c>
      <c r="AM72" s="24">
        <v>47</v>
      </c>
      <c r="AN72" s="24">
        <v>44</v>
      </c>
      <c r="AO72" s="24">
        <v>87</v>
      </c>
      <c r="AP72" s="24"/>
      <c r="AQ72" s="24">
        <v>1308</v>
      </c>
      <c r="AR72" s="24">
        <v>46</v>
      </c>
      <c r="AS72" s="24">
        <v>17</v>
      </c>
      <c r="AT72" s="24">
        <v>23</v>
      </c>
      <c r="AU72" s="24">
        <v>16</v>
      </c>
      <c r="AV72" s="24">
        <v>58</v>
      </c>
      <c r="AW72" s="24">
        <v>83</v>
      </c>
      <c r="AX72" s="24">
        <v>145</v>
      </c>
      <c r="AY72" s="24">
        <v>103</v>
      </c>
      <c r="AZ72" s="24">
        <v>192</v>
      </c>
      <c r="BA72" s="24">
        <v>86</v>
      </c>
      <c r="BB72" s="24">
        <v>25</v>
      </c>
      <c r="BC72" s="24">
        <v>19</v>
      </c>
      <c r="BD72" s="59">
        <v>813</v>
      </c>
      <c r="BE72" s="24">
        <v>2</v>
      </c>
      <c r="BF72" s="24">
        <v>7</v>
      </c>
      <c r="BG72" s="24">
        <v>88</v>
      </c>
      <c r="BH72" s="24">
        <v>170</v>
      </c>
      <c r="BI72" s="24">
        <v>29</v>
      </c>
      <c r="BJ72" s="24"/>
      <c r="BK72" s="24"/>
      <c r="BL72" s="24">
        <v>29</v>
      </c>
      <c r="BM72" s="24">
        <v>125.08</v>
      </c>
      <c r="BN72" s="24">
        <v>73</v>
      </c>
      <c r="BO72" s="24">
        <v>85</v>
      </c>
      <c r="BP72" s="24">
        <v>5</v>
      </c>
      <c r="BQ72" s="24">
        <v>613.07999999999993</v>
      </c>
      <c r="BR72" s="24">
        <v>18.89</v>
      </c>
      <c r="BS72" s="24">
        <v>3</v>
      </c>
      <c r="BT72" s="24">
        <v>4175</v>
      </c>
      <c r="BU72" s="24">
        <v>19</v>
      </c>
      <c r="BV72" s="24"/>
      <c r="BW72" s="24">
        <v>64</v>
      </c>
      <c r="BX72" s="24">
        <v>41</v>
      </c>
      <c r="BY72" s="24">
        <v>33</v>
      </c>
      <c r="BZ72" s="24">
        <v>27</v>
      </c>
      <c r="CA72" s="24"/>
      <c r="CB72" s="24">
        <v>12</v>
      </c>
      <c r="CC72" s="24">
        <v>4</v>
      </c>
      <c r="CD72" s="24">
        <v>4396.8900000000003</v>
      </c>
      <c r="CE72" s="24">
        <v>1</v>
      </c>
      <c r="CF72" s="24">
        <v>1</v>
      </c>
      <c r="CG72" s="24">
        <v>22</v>
      </c>
      <c r="CH72" s="24">
        <v>8</v>
      </c>
      <c r="CI72" s="24">
        <v>30</v>
      </c>
      <c r="CJ72" s="24">
        <v>107.32000000000001</v>
      </c>
      <c r="CK72" s="24">
        <v>26</v>
      </c>
      <c r="CL72" s="24">
        <v>5</v>
      </c>
      <c r="CM72" s="24">
        <v>128</v>
      </c>
      <c r="CN72" s="24">
        <v>41</v>
      </c>
      <c r="CO72" s="24">
        <v>68</v>
      </c>
      <c r="CP72" s="24">
        <v>2</v>
      </c>
      <c r="CQ72" s="24">
        <v>439.32</v>
      </c>
      <c r="CR72" s="24"/>
      <c r="CS72" s="24">
        <v>77</v>
      </c>
      <c r="CT72" s="24">
        <v>72</v>
      </c>
      <c r="CU72" s="24">
        <v>225</v>
      </c>
      <c r="CV72" s="24">
        <v>21</v>
      </c>
      <c r="CW72" s="24"/>
      <c r="CX72" s="24">
        <v>8</v>
      </c>
      <c r="CY72" s="24">
        <v>34</v>
      </c>
      <c r="CZ72" s="24">
        <v>53</v>
      </c>
      <c r="DA72" s="24">
        <v>52</v>
      </c>
      <c r="DB72" s="24">
        <v>142</v>
      </c>
      <c r="DC72" s="24">
        <v>21</v>
      </c>
      <c r="DD72" s="24">
        <v>705</v>
      </c>
      <c r="DE72" s="24">
        <v>24</v>
      </c>
      <c r="DF72" s="24">
        <v>15</v>
      </c>
      <c r="DG72" s="24">
        <v>310</v>
      </c>
      <c r="DH72" s="24">
        <v>9011.0799999999981</v>
      </c>
      <c r="DI72" s="24">
        <v>162</v>
      </c>
      <c r="DJ72" s="24"/>
      <c r="DK72" s="24">
        <v>384</v>
      </c>
      <c r="DL72" s="24">
        <v>192.4</v>
      </c>
      <c r="DM72" s="24">
        <v>140</v>
      </c>
      <c r="DN72" s="24">
        <v>13186.5</v>
      </c>
      <c r="DO72" s="24">
        <v>86</v>
      </c>
      <c r="DP72" s="24">
        <v>36.119999999999997</v>
      </c>
      <c r="DQ72" s="24">
        <v>23547.099999999995</v>
      </c>
      <c r="DR72" s="24">
        <v>10269</v>
      </c>
      <c r="DS72" s="24">
        <v>633</v>
      </c>
      <c r="DT72" s="24">
        <v>198</v>
      </c>
      <c r="DU72" s="24">
        <v>14607</v>
      </c>
      <c r="DV72" s="24">
        <v>10</v>
      </c>
      <c r="DW72" s="24">
        <v>7</v>
      </c>
      <c r="DX72" s="24">
        <v>13304</v>
      </c>
      <c r="DY72" s="24">
        <v>11843</v>
      </c>
      <c r="DZ72" s="24">
        <v>5858</v>
      </c>
      <c r="EA72" s="24">
        <v>9271</v>
      </c>
      <c r="EB72" s="24">
        <v>2183</v>
      </c>
      <c r="EC72" s="24">
        <v>4283</v>
      </c>
      <c r="ED72" s="24">
        <v>72466</v>
      </c>
      <c r="EE72" s="24">
        <v>45</v>
      </c>
      <c r="EF72" s="24">
        <v>16575</v>
      </c>
      <c r="EG72" s="24">
        <v>3</v>
      </c>
      <c r="EH72" s="24">
        <v>10553</v>
      </c>
      <c r="EI72" s="24">
        <v>23</v>
      </c>
      <c r="EJ72" s="24">
        <v>5465</v>
      </c>
      <c r="EK72" s="24">
        <v>5177</v>
      </c>
      <c r="EL72" s="24"/>
      <c r="EM72" s="24">
        <v>3696</v>
      </c>
      <c r="EN72" s="24">
        <v>18</v>
      </c>
      <c r="EO72" s="24">
        <v>10176</v>
      </c>
      <c r="EP72" s="24">
        <v>5650</v>
      </c>
      <c r="EQ72" s="24">
        <v>57381</v>
      </c>
      <c r="ER72" s="24">
        <v>8054</v>
      </c>
      <c r="ES72" s="24">
        <v>5767</v>
      </c>
      <c r="ET72" s="24">
        <v>7082</v>
      </c>
      <c r="EU72" s="24">
        <v>32141</v>
      </c>
      <c r="EV72" s="24">
        <v>16893</v>
      </c>
      <c r="EW72" s="24"/>
      <c r="EX72" s="24">
        <v>10879</v>
      </c>
      <c r="EY72" s="24">
        <v>211</v>
      </c>
      <c r="EZ72" s="24">
        <v>215</v>
      </c>
      <c r="FA72" s="24">
        <v>113</v>
      </c>
      <c r="FB72" s="24">
        <v>15574</v>
      </c>
      <c r="FC72" s="24">
        <v>22562</v>
      </c>
      <c r="FD72" s="24">
        <v>119491</v>
      </c>
      <c r="FE72" s="24">
        <v>35455</v>
      </c>
      <c r="FF72" s="24">
        <v>49</v>
      </c>
      <c r="FG72" s="24">
        <v>47328</v>
      </c>
      <c r="FH72" s="24">
        <v>57</v>
      </c>
      <c r="FI72" s="24">
        <v>8</v>
      </c>
      <c r="FJ72" s="24">
        <v>21</v>
      </c>
      <c r="FK72" s="24">
        <v>2</v>
      </c>
      <c r="FL72" s="24">
        <v>85</v>
      </c>
      <c r="FM72" s="24">
        <v>102</v>
      </c>
      <c r="FN72" s="24">
        <v>54</v>
      </c>
      <c r="FO72" s="24">
        <v>112</v>
      </c>
      <c r="FP72" s="24">
        <v>11406</v>
      </c>
      <c r="FQ72" s="24">
        <v>94679</v>
      </c>
      <c r="FR72" s="24">
        <v>7</v>
      </c>
      <c r="FS72" s="24">
        <v>5</v>
      </c>
      <c r="FT72" s="24">
        <v>16610</v>
      </c>
      <c r="FU72" s="24">
        <v>5</v>
      </c>
      <c r="FV72" s="24">
        <v>4067</v>
      </c>
      <c r="FW72" s="24">
        <v>4</v>
      </c>
      <c r="FX72" s="24">
        <v>13</v>
      </c>
      <c r="FY72" s="24">
        <v>10721</v>
      </c>
      <c r="FZ72" s="24">
        <v>5</v>
      </c>
      <c r="GA72" s="24">
        <v>2</v>
      </c>
      <c r="GB72" s="24">
        <v>3</v>
      </c>
      <c r="GC72" s="24">
        <v>6</v>
      </c>
      <c r="GD72" s="24">
        <v>31448</v>
      </c>
    </row>
    <row r="73" spans="2:186" ht="3" customHeight="1" x14ac:dyDescent="0.25">
      <c r="B73" s="87"/>
      <c r="C73" s="35"/>
      <c r="D73" s="35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  <c r="AG73" s="30"/>
      <c r="AH73" s="30"/>
      <c r="AI73" s="30"/>
      <c r="AJ73" s="30"/>
      <c r="AK73" s="30"/>
      <c r="AL73" s="30"/>
      <c r="AM73" s="30"/>
      <c r="AN73" s="30"/>
      <c r="AO73" s="30"/>
      <c r="AP73" s="30"/>
      <c r="AQ73" s="30"/>
      <c r="AR73" s="30"/>
      <c r="AS73" s="30"/>
      <c r="AT73" s="30"/>
      <c r="AU73" s="30"/>
      <c r="AV73" s="30"/>
      <c r="AW73" s="30"/>
      <c r="AX73" s="30"/>
      <c r="AY73" s="30"/>
      <c r="AZ73" s="30"/>
      <c r="BA73" s="30"/>
      <c r="BB73" s="30"/>
      <c r="BC73" s="30"/>
      <c r="BD73" s="60"/>
      <c r="BE73" s="30"/>
      <c r="BF73" s="30"/>
      <c r="BG73" s="30"/>
      <c r="BH73" s="30"/>
      <c r="BI73" s="30"/>
      <c r="BJ73" s="30"/>
      <c r="BK73" s="30"/>
      <c r="BL73" s="30"/>
      <c r="BM73" s="30"/>
      <c r="BN73" s="30"/>
      <c r="BO73" s="30"/>
      <c r="BP73" s="30"/>
      <c r="BQ73" s="30"/>
      <c r="BR73" s="30"/>
      <c r="BS73" s="30"/>
      <c r="BT73" s="30"/>
      <c r="BU73" s="30"/>
      <c r="BV73" s="30"/>
      <c r="BW73" s="30"/>
      <c r="BX73" s="30"/>
      <c r="BY73" s="30"/>
      <c r="BZ73" s="30"/>
      <c r="CA73" s="30"/>
      <c r="CB73" s="30"/>
      <c r="CC73" s="30"/>
      <c r="CD73" s="30"/>
      <c r="CE73" s="30"/>
      <c r="CF73" s="30"/>
      <c r="CG73" s="30"/>
      <c r="CH73" s="30"/>
      <c r="CI73" s="30"/>
      <c r="CJ73" s="30"/>
      <c r="CK73" s="30"/>
      <c r="CL73" s="30"/>
      <c r="CM73" s="30"/>
      <c r="CN73" s="30"/>
      <c r="CO73" s="30"/>
      <c r="CP73" s="30"/>
      <c r="CQ73" s="30"/>
      <c r="CR73" s="30"/>
      <c r="CS73" s="30"/>
      <c r="CT73" s="30"/>
      <c r="CU73" s="30"/>
      <c r="CV73" s="30"/>
      <c r="CW73" s="30"/>
      <c r="CX73" s="30"/>
      <c r="CY73" s="30"/>
      <c r="CZ73" s="30"/>
      <c r="DA73" s="30"/>
      <c r="DB73" s="30"/>
      <c r="DC73" s="30"/>
      <c r="DD73" s="30"/>
      <c r="DE73" s="30"/>
      <c r="DF73" s="30"/>
      <c r="DG73" s="30"/>
      <c r="DH73" s="30"/>
      <c r="DI73" s="30"/>
      <c r="DJ73" s="30"/>
      <c r="DK73" s="30"/>
      <c r="DL73" s="30"/>
      <c r="DM73" s="30"/>
      <c r="DN73" s="30"/>
      <c r="DO73" s="30"/>
      <c r="DP73" s="30"/>
      <c r="DQ73" s="30"/>
      <c r="DR73" s="30"/>
      <c r="DS73" s="30"/>
      <c r="DT73" s="30"/>
      <c r="DU73" s="30"/>
      <c r="DV73" s="30"/>
      <c r="DW73" s="30"/>
      <c r="DX73" s="30"/>
      <c r="DY73" s="30"/>
      <c r="DZ73" s="30"/>
      <c r="EA73" s="30"/>
      <c r="EB73" s="30"/>
      <c r="EC73" s="30"/>
      <c r="ED73" s="30"/>
      <c r="EE73" s="30"/>
      <c r="EF73" s="30"/>
      <c r="EG73" s="30"/>
      <c r="EH73" s="30"/>
      <c r="EI73" s="30"/>
      <c r="EJ73" s="30"/>
      <c r="EK73" s="30"/>
      <c r="EL73" s="30"/>
      <c r="EM73" s="30"/>
      <c r="EN73" s="30"/>
      <c r="EO73" s="30"/>
      <c r="EP73" s="30"/>
      <c r="EQ73" s="30"/>
      <c r="ER73" s="30"/>
      <c r="ES73" s="30"/>
      <c r="ET73" s="30"/>
      <c r="EU73" s="30"/>
      <c r="EV73" s="30"/>
      <c r="EW73" s="30"/>
      <c r="EX73" s="30"/>
      <c r="EY73" s="30"/>
      <c r="EZ73" s="30"/>
      <c r="FA73" s="30"/>
      <c r="FB73" s="30"/>
      <c r="FC73" s="30"/>
      <c r="FD73" s="30"/>
      <c r="FE73" s="30"/>
      <c r="FF73" s="30"/>
      <c r="FG73" s="30"/>
      <c r="FH73" s="30"/>
      <c r="FI73" s="30"/>
      <c r="FJ73" s="30"/>
      <c r="FK73" s="30"/>
      <c r="FL73" s="30"/>
      <c r="FM73" s="30"/>
      <c r="FN73" s="30"/>
      <c r="FO73" s="30"/>
      <c r="FP73" s="30"/>
      <c r="FQ73" s="30"/>
      <c r="FR73" s="30"/>
      <c r="FS73" s="30"/>
      <c r="FT73" s="30"/>
      <c r="FU73" s="30"/>
      <c r="FV73" s="30"/>
      <c r="FW73" s="30"/>
      <c r="FX73" s="30"/>
      <c r="FY73" s="30"/>
      <c r="FZ73" s="30"/>
      <c r="GA73" s="30"/>
      <c r="GB73" s="30"/>
      <c r="GC73" s="30"/>
      <c r="GD73" s="30"/>
    </row>
    <row r="74" spans="2:186" ht="14.25" customHeight="1" x14ac:dyDescent="0.25">
      <c r="B74" s="107" t="s">
        <v>83</v>
      </c>
      <c r="C74" s="110" t="s">
        <v>33</v>
      </c>
      <c r="D74" s="37" t="s">
        <v>70</v>
      </c>
      <c r="E74" s="24"/>
      <c r="F74" s="24"/>
      <c r="G74" s="24">
        <v>1885.5989999999999</v>
      </c>
      <c r="H74" s="24"/>
      <c r="I74" s="24">
        <v>3905.2869999999998</v>
      </c>
      <c r="J74" s="24"/>
      <c r="K74" s="24"/>
      <c r="L74" s="24"/>
      <c r="M74" s="24"/>
      <c r="N74" s="24">
        <v>86</v>
      </c>
      <c r="O74" s="24"/>
      <c r="P74" s="24"/>
      <c r="Q74" s="24">
        <v>5876.8859999999995</v>
      </c>
      <c r="R74" s="24">
        <v>351.17200000000003</v>
      </c>
      <c r="S74" s="24"/>
      <c r="T74" s="24">
        <v>79.825999999999993</v>
      </c>
      <c r="U74" s="24">
        <v>807.7</v>
      </c>
      <c r="V74" s="24">
        <v>6.0519999999999996</v>
      </c>
      <c r="W74" s="24">
        <v>248.75</v>
      </c>
      <c r="X74" s="24"/>
      <c r="Y74" s="24">
        <v>629.46900000000005</v>
      </c>
      <c r="Z74" s="24"/>
      <c r="AA74" s="24"/>
      <c r="AB74" s="24">
        <v>1351</v>
      </c>
      <c r="AC74" s="24"/>
      <c r="AD74" s="24">
        <v>3473.9690000000001</v>
      </c>
      <c r="AE74" s="24">
        <v>1848.24</v>
      </c>
      <c r="AF74" s="24">
        <v>18.63</v>
      </c>
      <c r="AG74" s="24"/>
      <c r="AH74" s="24"/>
      <c r="AI74" s="24">
        <v>882.8</v>
      </c>
      <c r="AJ74" s="24"/>
      <c r="AK74" s="24">
        <v>509.52</v>
      </c>
      <c r="AL74" s="24">
        <v>300.51499999999999</v>
      </c>
      <c r="AM74" s="24">
        <v>753.78200000000004</v>
      </c>
      <c r="AN74" s="24">
        <v>757.17</v>
      </c>
      <c r="AO74" s="24">
        <v>288.54500000000002</v>
      </c>
      <c r="AP74" s="24">
        <v>541.98900000000003</v>
      </c>
      <c r="AQ74" s="24">
        <v>5901.1910000000007</v>
      </c>
      <c r="AR74" s="24">
        <v>3082.79</v>
      </c>
      <c r="AS74" s="24">
        <v>865.76</v>
      </c>
      <c r="AT74" s="24">
        <v>24.86</v>
      </c>
      <c r="AU74" s="24">
        <v>2515.663</v>
      </c>
      <c r="AV74" s="24"/>
      <c r="AW74" s="24">
        <v>586.74</v>
      </c>
      <c r="AX74" s="24">
        <v>1054.92</v>
      </c>
      <c r="AY74" s="24"/>
      <c r="AZ74" s="24">
        <v>812.23</v>
      </c>
      <c r="BA74" s="24">
        <v>1842.46</v>
      </c>
      <c r="BB74" s="24">
        <v>1392.52</v>
      </c>
      <c r="BC74" s="24">
        <v>475.32</v>
      </c>
      <c r="BD74" s="59">
        <v>12653.262999999999</v>
      </c>
      <c r="BE74" s="24">
        <v>407.33</v>
      </c>
      <c r="BF74" s="24"/>
      <c r="BG74" s="24"/>
      <c r="BH74" s="24"/>
      <c r="BI74" s="24">
        <v>1179.45</v>
      </c>
      <c r="BJ74" s="24"/>
      <c r="BK74" s="24"/>
      <c r="BL74" s="24"/>
      <c r="BM74" s="24"/>
      <c r="BN74" s="24"/>
      <c r="BO74" s="24"/>
      <c r="BP74" s="24"/>
      <c r="BQ74" s="24">
        <v>1586.78</v>
      </c>
      <c r="BR74" s="24">
        <v>96.905000000000001</v>
      </c>
      <c r="BS74" s="24"/>
      <c r="BT74" s="24">
        <v>508.86</v>
      </c>
      <c r="BU74" s="24"/>
      <c r="BV74" s="24"/>
      <c r="BW74" s="24"/>
      <c r="BX74" s="24"/>
      <c r="BY74" s="24">
        <v>1330.8600000000001</v>
      </c>
      <c r="BZ74" s="24"/>
      <c r="CA74" s="24">
        <v>2949.6730000000002</v>
      </c>
      <c r="CB74" s="24">
        <v>744.79</v>
      </c>
      <c r="CC74" s="24"/>
      <c r="CD74" s="24">
        <v>5631.0880000000006</v>
      </c>
      <c r="CE74" s="24"/>
      <c r="CF74" s="24"/>
      <c r="CG74" s="24">
        <v>4852.3999999999996</v>
      </c>
      <c r="CH74" s="24">
        <v>5620.848</v>
      </c>
      <c r="CI74" s="24">
        <v>1625.0149999999999</v>
      </c>
      <c r="CJ74" s="24"/>
      <c r="CK74" s="24"/>
      <c r="CL74" s="24"/>
      <c r="CM74" s="24">
        <v>219.08</v>
      </c>
      <c r="CN74" s="24">
        <v>934.76</v>
      </c>
      <c r="CO74" s="24">
        <v>677.75</v>
      </c>
      <c r="CP74" s="24">
        <v>93.51</v>
      </c>
      <c r="CQ74" s="24">
        <v>14023.362999999999</v>
      </c>
      <c r="CR74" s="24">
        <v>514.57000000000005</v>
      </c>
      <c r="CS74" s="24">
        <v>694.84</v>
      </c>
      <c r="CT74" s="24">
        <v>334.01</v>
      </c>
      <c r="CU74" s="24">
        <v>55.8</v>
      </c>
      <c r="CV74" s="24">
        <v>36.909999999999997</v>
      </c>
      <c r="CW74" s="24"/>
      <c r="CX74" s="24">
        <v>235.15</v>
      </c>
      <c r="CY74" s="24">
        <v>568.27599999999995</v>
      </c>
      <c r="CZ74" s="24">
        <v>577.08999999999992</v>
      </c>
      <c r="DA74" s="24">
        <v>1541.0500000000002</v>
      </c>
      <c r="DB74" s="24"/>
      <c r="DC74" s="24">
        <v>1176.876</v>
      </c>
      <c r="DD74" s="24">
        <v>5734.5720000000001</v>
      </c>
      <c r="DE74" s="24">
        <v>278.70999999999998</v>
      </c>
      <c r="DF74" s="24">
        <v>6362.5789999999997</v>
      </c>
      <c r="DG74" s="24"/>
      <c r="DH74" s="24"/>
      <c r="DI74" s="24">
        <v>1221.47</v>
      </c>
      <c r="DJ74" s="24"/>
      <c r="DK74" s="24"/>
      <c r="DL74" s="24"/>
      <c r="DM74" s="24"/>
      <c r="DN74" s="24">
        <v>1215</v>
      </c>
      <c r="DO74" s="24">
        <v>856.28748999999993</v>
      </c>
      <c r="DP74" s="24">
        <v>1755</v>
      </c>
      <c r="DQ74" s="24">
        <v>11689.046490000001</v>
      </c>
      <c r="DR74" s="24"/>
      <c r="DS74" s="24">
        <v>335.84199999999998</v>
      </c>
      <c r="DT74" s="24"/>
      <c r="DU74" s="24"/>
      <c r="DV74" s="24">
        <v>715.255</v>
      </c>
      <c r="DW74" s="24">
        <v>550.02</v>
      </c>
      <c r="DX74" s="24">
        <v>142.04</v>
      </c>
      <c r="DY74" s="24"/>
      <c r="DZ74" s="24"/>
      <c r="EA74" s="24"/>
      <c r="EB74" s="24"/>
      <c r="EC74" s="24">
        <v>394.43900000000002</v>
      </c>
      <c r="ED74" s="24">
        <v>2137.596</v>
      </c>
      <c r="EE74" s="24"/>
      <c r="EF74" s="24"/>
      <c r="EG74" s="24">
        <v>225.3</v>
      </c>
      <c r="EH74" s="24"/>
      <c r="EI74" s="24"/>
      <c r="EJ74" s="24">
        <v>539.28700000000003</v>
      </c>
      <c r="EK74" s="24"/>
      <c r="EL74" s="24"/>
      <c r="EM74" s="24">
        <v>500.96600000000001</v>
      </c>
      <c r="EN74" s="24"/>
      <c r="EO74" s="24"/>
      <c r="EP74" s="24"/>
      <c r="EQ74" s="24">
        <v>1265.5529999999999</v>
      </c>
      <c r="ER74" s="24"/>
      <c r="ES74" s="24"/>
      <c r="ET74" s="24"/>
      <c r="EU74" s="24"/>
      <c r="EV74" s="24"/>
      <c r="EW74" s="24"/>
      <c r="EX74" s="24"/>
      <c r="EY74" s="24"/>
      <c r="EZ74" s="24"/>
      <c r="FA74" s="24"/>
      <c r="FB74" s="24">
        <v>466.786</v>
      </c>
      <c r="FC74" s="24">
        <v>638.952</v>
      </c>
      <c r="FD74" s="24">
        <v>1105.7380000000001</v>
      </c>
      <c r="FE74" s="24">
        <v>458.23</v>
      </c>
      <c r="FF74" s="24"/>
      <c r="FG74" s="24"/>
      <c r="FH74" s="24"/>
      <c r="FI74" s="24"/>
      <c r="FJ74" s="24"/>
      <c r="FK74" s="24"/>
      <c r="FL74" s="24"/>
      <c r="FM74" s="24"/>
      <c r="FN74" s="24"/>
      <c r="FO74" s="24"/>
      <c r="FP74" s="24">
        <v>312.2</v>
      </c>
      <c r="FQ74" s="24">
        <v>770.43000000000006</v>
      </c>
      <c r="FR74" s="24">
        <v>130.559</v>
      </c>
      <c r="FS74" s="24">
        <v>443.67099999999999</v>
      </c>
      <c r="FT74" s="24">
        <v>71.448999999999998</v>
      </c>
      <c r="FU74" s="24"/>
      <c r="FV74" s="24"/>
      <c r="FW74" s="24"/>
      <c r="FX74" s="24"/>
      <c r="FY74" s="24"/>
      <c r="FZ74" s="24"/>
      <c r="GA74" s="24"/>
      <c r="GB74" s="24">
        <v>660.54899999999998</v>
      </c>
      <c r="GC74" s="24"/>
      <c r="GD74" s="24">
        <v>1306.2280000000001</v>
      </c>
    </row>
    <row r="75" spans="2:186" ht="14.25" customHeight="1" x14ac:dyDescent="0.25">
      <c r="B75" s="108"/>
      <c r="C75" s="110"/>
      <c r="D75" s="37" t="s">
        <v>71</v>
      </c>
      <c r="E75" s="24">
        <v>5164.7960000000003</v>
      </c>
      <c r="F75" s="24">
        <v>3582.6769999999997</v>
      </c>
      <c r="G75" s="24">
        <v>3673.2950000000001</v>
      </c>
      <c r="H75" s="24">
        <v>3586.04</v>
      </c>
      <c r="I75" s="24">
        <v>3568.5639999999999</v>
      </c>
      <c r="J75" s="24"/>
      <c r="K75" s="24">
        <v>4323</v>
      </c>
      <c r="L75" s="24"/>
      <c r="M75" s="24"/>
      <c r="N75" s="24"/>
      <c r="O75" s="24">
        <v>25</v>
      </c>
      <c r="P75" s="24"/>
      <c r="Q75" s="24">
        <v>23923.371999999999</v>
      </c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>
        <v>0</v>
      </c>
      <c r="AE75" s="24"/>
      <c r="AF75" s="24">
        <v>999.53599999999994</v>
      </c>
      <c r="AG75" s="24"/>
      <c r="AH75" s="24"/>
      <c r="AI75" s="24">
        <v>550</v>
      </c>
      <c r="AJ75" s="24"/>
      <c r="AK75" s="24"/>
      <c r="AL75" s="24">
        <v>2003.636</v>
      </c>
      <c r="AM75" s="24">
        <v>1504.96</v>
      </c>
      <c r="AN75" s="24"/>
      <c r="AO75" s="24"/>
      <c r="AP75" s="24"/>
      <c r="AQ75" s="24">
        <v>5058.1319999999996</v>
      </c>
      <c r="AR75" s="24"/>
      <c r="AS75" s="24"/>
      <c r="AT75" s="24"/>
      <c r="AU75" s="24"/>
      <c r="AV75" s="24"/>
      <c r="AW75" s="24"/>
      <c r="AX75" s="24"/>
      <c r="AY75" s="24"/>
      <c r="AZ75" s="24"/>
      <c r="BA75" s="24"/>
      <c r="BB75" s="24"/>
      <c r="BC75" s="24"/>
      <c r="BD75" s="59">
        <v>0</v>
      </c>
      <c r="BE75" s="24"/>
      <c r="BF75" s="24"/>
      <c r="BG75" s="24"/>
      <c r="BH75" s="24"/>
      <c r="BI75" s="24">
        <v>19.5</v>
      </c>
      <c r="BJ75" s="24"/>
      <c r="BK75" s="24"/>
      <c r="BL75" s="24"/>
      <c r="BM75" s="24"/>
      <c r="BN75" s="24"/>
      <c r="BO75" s="24"/>
      <c r="BP75" s="24"/>
      <c r="BQ75" s="24">
        <v>19.5</v>
      </c>
      <c r="BR75" s="24"/>
      <c r="BS75" s="24"/>
      <c r="BT75" s="24"/>
      <c r="BU75" s="24"/>
      <c r="BV75" s="24"/>
      <c r="BW75" s="24"/>
      <c r="BX75" s="24"/>
      <c r="BY75" s="24"/>
      <c r="BZ75" s="24"/>
      <c r="CA75" s="24"/>
      <c r="CB75" s="24"/>
      <c r="CC75" s="24"/>
      <c r="CD75" s="24">
        <v>0</v>
      </c>
      <c r="CE75" s="24">
        <v>200.191</v>
      </c>
      <c r="CF75" s="24"/>
      <c r="CG75" s="24"/>
      <c r="CH75" s="24"/>
      <c r="CI75" s="24">
        <v>17.847999999999999</v>
      </c>
      <c r="CJ75" s="24"/>
      <c r="CK75" s="24"/>
      <c r="CL75" s="24"/>
      <c r="CM75" s="24"/>
      <c r="CN75" s="24"/>
      <c r="CO75" s="24"/>
      <c r="CP75" s="24"/>
      <c r="CQ75" s="24">
        <v>218.03899999999999</v>
      </c>
      <c r="CR75" s="24"/>
      <c r="CS75" s="24"/>
      <c r="CT75" s="24"/>
      <c r="CU75" s="24"/>
      <c r="CV75" s="24">
        <v>2009.6690000000001</v>
      </c>
      <c r="CW75" s="24"/>
      <c r="CX75" s="24"/>
      <c r="CY75" s="24"/>
      <c r="CZ75" s="24">
        <v>2000.577</v>
      </c>
      <c r="DA75" s="24"/>
      <c r="DB75" s="24"/>
      <c r="DC75" s="24">
        <v>1499.11</v>
      </c>
      <c r="DD75" s="24">
        <v>5509.3559999999998</v>
      </c>
      <c r="DE75" s="24"/>
      <c r="DF75" s="24">
        <v>2006.798</v>
      </c>
      <c r="DG75" s="24"/>
      <c r="DH75" s="24">
        <v>2004.816</v>
      </c>
      <c r="DI75" s="24"/>
      <c r="DJ75" s="24"/>
      <c r="DK75" s="24"/>
      <c r="DL75" s="24"/>
      <c r="DM75" s="24"/>
      <c r="DN75" s="24">
        <v>2004.942</v>
      </c>
      <c r="DO75" s="24">
        <v>6001.01</v>
      </c>
      <c r="DP75" s="24">
        <v>4016.5129999999999</v>
      </c>
      <c r="DQ75" s="24">
        <v>16034.079000000002</v>
      </c>
      <c r="DR75" s="24"/>
      <c r="DS75" s="24"/>
      <c r="DT75" s="24"/>
      <c r="DU75" s="24"/>
      <c r="DV75" s="24"/>
      <c r="DW75" s="24"/>
      <c r="DX75" s="24">
        <v>203.52</v>
      </c>
      <c r="DY75" s="24"/>
      <c r="DZ75" s="24"/>
      <c r="EA75" s="24"/>
      <c r="EB75" s="24"/>
      <c r="EC75" s="24">
        <v>2003.1679999999999</v>
      </c>
      <c r="ED75" s="24">
        <v>2206.6880000000001</v>
      </c>
      <c r="EE75" s="24">
        <v>2007.54</v>
      </c>
      <c r="EF75" s="24"/>
      <c r="EG75" s="24"/>
      <c r="EH75" s="24">
        <v>1654.5060000000001</v>
      </c>
      <c r="EI75" s="24"/>
      <c r="EJ75" s="24"/>
      <c r="EK75" s="24"/>
      <c r="EL75" s="24">
        <v>2200.9810000000002</v>
      </c>
      <c r="EM75" s="24"/>
      <c r="EN75" s="24"/>
      <c r="EO75" s="24"/>
      <c r="EP75" s="24"/>
      <c r="EQ75" s="24">
        <v>5863.027</v>
      </c>
      <c r="ER75" s="24"/>
      <c r="ES75" s="24"/>
      <c r="ET75" s="24"/>
      <c r="EU75" s="24"/>
      <c r="EV75" s="24"/>
      <c r="EW75" s="24"/>
      <c r="EX75" s="24"/>
      <c r="EY75" s="24"/>
      <c r="EZ75" s="24"/>
      <c r="FA75" s="24"/>
      <c r="FB75" s="24">
        <v>3403.8539999999998</v>
      </c>
      <c r="FC75" s="24"/>
      <c r="FD75" s="24">
        <v>3403.8539999999998</v>
      </c>
      <c r="FE75" s="24">
        <v>2504.8449999999998</v>
      </c>
      <c r="FF75" s="24">
        <v>2516.5830000000001</v>
      </c>
      <c r="FG75" s="24"/>
      <c r="FH75" s="24"/>
      <c r="FI75" s="24">
        <v>1996.2059999999999</v>
      </c>
      <c r="FJ75" s="24">
        <v>2511.66</v>
      </c>
      <c r="FK75" s="24">
        <v>2508.5810000000001</v>
      </c>
      <c r="FL75" s="24"/>
      <c r="FM75" s="24"/>
      <c r="FN75" s="24"/>
      <c r="FO75" s="24"/>
      <c r="FP75" s="24">
        <v>8509.0590000000011</v>
      </c>
      <c r="FQ75" s="24">
        <v>20546.934000000001</v>
      </c>
      <c r="FR75" s="24"/>
      <c r="FS75" s="24">
        <v>3498.7809999999999</v>
      </c>
      <c r="FT75" s="24">
        <v>10509.549000000001</v>
      </c>
      <c r="FU75" s="24">
        <v>6499.7049999999999</v>
      </c>
      <c r="FV75" s="24"/>
      <c r="FW75" s="24"/>
      <c r="FX75" s="24">
        <v>7507.56</v>
      </c>
      <c r="FY75" s="24">
        <v>3005.5640000000003</v>
      </c>
      <c r="FZ75" s="24">
        <v>8028.9249999999993</v>
      </c>
      <c r="GA75" s="24">
        <v>3504.0460000000003</v>
      </c>
      <c r="GB75" s="24">
        <v>3512.0720000000001</v>
      </c>
      <c r="GC75" s="24"/>
      <c r="GD75" s="24">
        <v>46066.202000000005</v>
      </c>
    </row>
    <row r="76" spans="2:186" ht="14.25" customHeight="1" x14ac:dyDescent="0.25">
      <c r="B76" s="109"/>
      <c r="C76" s="110"/>
      <c r="D76" s="37" t="s">
        <v>74</v>
      </c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>
        <v>0</v>
      </c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>
        <v>0</v>
      </c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59">
        <v>0</v>
      </c>
      <c r="AR76" s="24"/>
      <c r="AS76" s="24"/>
      <c r="AT76" s="24"/>
      <c r="AU76" s="24"/>
      <c r="AV76" s="24"/>
      <c r="AW76" s="24"/>
      <c r="AX76" s="24"/>
      <c r="AY76" s="24"/>
      <c r="AZ76" s="24"/>
      <c r="BA76" s="24"/>
      <c r="BB76" s="24"/>
      <c r="BC76" s="24"/>
      <c r="BD76" s="24">
        <v>0</v>
      </c>
      <c r="BE76" s="24"/>
      <c r="BF76" s="24"/>
      <c r="BG76" s="24"/>
      <c r="BH76" s="24"/>
      <c r="BI76" s="24"/>
      <c r="BJ76" s="24"/>
      <c r="BK76" s="24"/>
      <c r="BL76" s="24"/>
      <c r="BM76" s="24"/>
      <c r="BN76" s="24"/>
      <c r="BO76" s="24"/>
      <c r="BP76" s="24"/>
      <c r="BQ76" s="24">
        <v>0</v>
      </c>
      <c r="BR76" s="24"/>
      <c r="BS76" s="24"/>
      <c r="BT76" s="24"/>
      <c r="BU76" s="24"/>
      <c r="BV76" s="24"/>
      <c r="BW76" s="24"/>
      <c r="BX76" s="24"/>
      <c r="BY76" s="24">
        <v>3901.6059999999998</v>
      </c>
      <c r="BZ76" s="24"/>
      <c r="CA76" s="24"/>
      <c r="CB76" s="24"/>
      <c r="CC76" s="24"/>
      <c r="CD76" s="24">
        <v>3901.6059999999998</v>
      </c>
      <c r="CE76" s="24"/>
      <c r="CF76" s="24"/>
      <c r="CG76" s="24"/>
      <c r="CH76" s="24"/>
      <c r="CI76" s="24"/>
      <c r="CJ76" s="24"/>
      <c r="CK76" s="24"/>
      <c r="CL76" s="24"/>
      <c r="CM76" s="24"/>
      <c r="CN76" s="24"/>
      <c r="CO76" s="24"/>
      <c r="CP76" s="24"/>
      <c r="CQ76" s="24">
        <v>0</v>
      </c>
      <c r="CR76" s="24"/>
      <c r="CS76" s="24"/>
      <c r="CT76" s="24"/>
      <c r="CU76" s="24"/>
      <c r="CV76" s="24"/>
      <c r="CW76" s="24"/>
      <c r="CX76" s="24"/>
      <c r="CY76" s="24"/>
      <c r="CZ76" s="24"/>
      <c r="DA76" s="24"/>
      <c r="DB76" s="24"/>
      <c r="DC76" s="24"/>
      <c r="DD76" s="24">
        <v>0</v>
      </c>
      <c r="DE76" s="24"/>
      <c r="DF76" s="24"/>
      <c r="DG76" s="24"/>
      <c r="DH76" s="24"/>
      <c r="DI76" s="24"/>
      <c r="DJ76" s="24"/>
      <c r="DK76" s="24"/>
      <c r="DL76" s="24"/>
      <c r="DM76" s="24"/>
      <c r="DN76" s="24"/>
      <c r="DO76" s="24"/>
      <c r="DP76" s="24"/>
      <c r="DQ76" s="24">
        <v>0</v>
      </c>
      <c r="DR76" s="24"/>
      <c r="DS76" s="24"/>
      <c r="DT76" s="24"/>
      <c r="DU76" s="24"/>
      <c r="DV76" s="24"/>
      <c r="DW76" s="24"/>
      <c r="DX76" s="24"/>
      <c r="DY76" s="24"/>
      <c r="DZ76" s="24"/>
      <c r="EA76" s="24"/>
      <c r="EB76" s="24"/>
      <c r="EC76" s="24"/>
      <c r="ED76" s="24">
        <v>0</v>
      </c>
      <c r="EE76" s="24"/>
      <c r="EF76" s="24"/>
      <c r="EG76" s="24"/>
      <c r="EH76" s="24"/>
      <c r="EI76" s="24"/>
      <c r="EJ76" s="24"/>
      <c r="EK76" s="24"/>
      <c r="EL76" s="24"/>
      <c r="EM76" s="24"/>
      <c r="EN76" s="24"/>
      <c r="EO76" s="24"/>
      <c r="EP76" s="24"/>
      <c r="EQ76" s="24">
        <v>0</v>
      </c>
      <c r="ER76" s="24"/>
      <c r="ES76" s="24"/>
      <c r="ET76" s="24"/>
      <c r="EU76" s="24"/>
      <c r="EV76" s="24"/>
      <c r="EW76" s="24"/>
      <c r="EX76" s="24"/>
      <c r="EY76" s="24"/>
      <c r="EZ76" s="24"/>
      <c r="FA76" s="24"/>
      <c r="FB76" s="24"/>
      <c r="FC76" s="24"/>
      <c r="FD76" s="24">
        <v>0</v>
      </c>
      <c r="FE76" s="24"/>
      <c r="FF76" s="24"/>
      <c r="FG76" s="24"/>
      <c r="FH76" s="24"/>
      <c r="FI76" s="24"/>
      <c r="FJ76" s="24"/>
      <c r="FK76" s="24"/>
      <c r="FL76" s="24"/>
      <c r="FM76" s="24"/>
      <c r="FN76" s="24"/>
      <c r="FO76" s="24"/>
      <c r="FP76" s="24"/>
      <c r="FQ76" s="24">
        <v>0</v>
      </c>
      <c r="FR76" s="24"/>
      <c r="FS76" s="24"/>
      <c r="FT76" s="24"/>
      <c r="FU76" s="24"/>
      <c r="FV76" s="24"/>
      <c r="FW76" s="24"/>
      <c r="FX76" s="24"/>
      <c r="FY76" s="24"/>
      <c r="FZ76" s="24"/>
      <c r="GA76" s="24"/>
      <c r="GB76" s="24"/>
      <c r="GC76" s="24"/>
      <c r="GD76" s="24">
        <v>0</v>
      </c>
    </row>
    <row r="77" spans="2:186" ht="3.5" customHeight="1" x14ac:dyDescent="0.25">
      <c r="B77" s="87"/>
      <c r="C77" s="35"/>
      <c r="D77" s="35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  <c r="AI77" s="30"/>
      <c r="AJ77" s="30"/>
      <c r="AK77" s="30"/>
      <c r="AL77" s="30"/>
      <c r="AM77" s="30"/>
      <c r="AN77" s="30"/>
      <c r="AO77" s="30"/>
      <c r="AP77" s="30"/>
      <c r="AQ77" s="60"/>
      <c r="AR77" s="30"/>
      <c r="AS77" s="30"/>
      <c r="AT77" s="30"/>
      <c r="AU77" s="30"/>
      <c r="AV77" s="30"/>
      <c r="AW77" s="30"/>
      <c r="AX77" s="30"/>
      <c r="AY77" s="30"/>
      <c r="AZ77" s="30"/>
      <c r="BA77" s="30"/>
      <c r="BB77" s="30"/>
      <c r="BC77" s="30"/>
      <c r="BD77" s="30"/>
      <c r="BE77" s="30"/>
      <c r="BF77" s="30"/>
      <c r="BG77" s="30"/>
      <c r="BH77" s="30"/>
      <c r="BI77" s="30"/>
      <c r="BJ77" s="30"/>
      <c r="BK77" s="30"/>
      <c r="BL77" s="30"/>
      <c r="BM77" s="30"/>
      <c r="BN77" s="30"/>
      <c r="BO77" s="30"/>
      <c r="BP77" s="30"/>
      <c r="BQ77" s="30"/>
      <c r="BR77" s="30"/>
      <c r="BS77" s="30"/>
      <c r="BT77" s="30"/>
      <c r="BU77" s="30"/>
      <c r="BV77" s="30"/>
      <c r="BW77" s="30"/>
      <c r="BX77" s="30"/>
      <c r="BY77" s="30"/>
      <c r="BZ77" s="30"/>
      <c r="CA77" s="30"/>
      <c r="CB77" s="30"/>
      <c r="CC77" s="30"/>
      <c r="CD77" s="30"/>
      <c r="CE77" s="30"/>
      <c r="CF77" s="30"/>
      <c r="CG77" s="30"/>
      <c r="CH77" s="30"/>
      <c r="CI77" s="30"/>
      <c r="CJ77" s="30"/>
      <c r="CK77" s="30"/>
      <c r="CL77" s="30"/>
      <c r="CM77" s="30"/>
      <c r="CN77" s="30"/>
      <c r="CO77" s="30"/>
      <c r="CP77" s="30"/>
      <c r="CQ77" s="30"/>
      <c r="CR77" s="30"/>
      <c r="CS77" s="30"/>
      <c r="CT77" s="30"/>
      <c r="CU77" s="30"/>
      <c r="CV77" s="30"/>
      <c r="CW77" s="30"/>
      <c r="CX77" s="30"/>
      <c r="CY77" s="30"/>
      <c r="CZ77" s="30"/>
      <c r="DA77" s="30"/>
      <c r="DB77" s="30"/>
      <c r="DC77" s="30"/>
      <c r="DD77" s="30"/>
      <c r="DE77" s="30"/>
      <c r="DF77" s="30"/>
      <c r="DG77" s="30"/>
      <c r="DH77" s="30"/>
      <c r="DI77" s="30"/>
      <c r="DJ77" s="30"/>
      <c r="DK77" s="30"/>
      <c r="DL77" s="30"/>
      <c r="DM77" s="30"/>
      <c r="DN77" s="30"/>
      <c r="DO77" s="30"/>
      <c r="DP77" s="30"/>
      <c r="DQ77" s="30"/>
      <c r="DR77" s="30"/>
      <c r="DS77" s="30"/>
      <c r="DT77" s="30"/>
      <c r="DU77" s="30"/>
      <c r="DV77" s="30"/>
      <c r="DW77" s="30"/>
      <c r="DX77" s="30"/>
      <c r="DY77" s="30"/>
      <c r="DZ77" s="30"/>
      <c r="EA77" s="30"/>
      <c r="EB77" s="30"/>
      <c r="EC77" s="30"/>
      <c r="ED77" s="30"/>
      <c r="EE77" s="30"/>
      <c r="EF77" s="30"/>
      <c r="EG77" s="30"/>
      <c r="EH77" s="30"/>
      <c r="EI77" s="30"/>
      <c r="EJ77" s="30"/>
      <c r="EK77" s="30"/>
      <c r="EL77" s="30"/>
      <c r="EM77" s="30"/>
      <c r="EN77" s="30"/>
      <c r="EO77" s="30"/>
      <c r="EP77" s="30"/>
      <c r="EQ77" s="30"/>
      <c r="ER77" s="30"/>
      <c r="ES77" s="30"/>
      <c r="ET77" s="30"/>
      <c r="EU77" s="30"/>
      <c r="EV77" s="30"/>
      <c r="EW77" s="30"/>
      <c r="EX77" s="30"/>
      <c r="EY77" s="30"/>
      <c r="EZ77" s="30"/>
      <c r="FA77" s="30"/>
      <c r="FB77" s="30"/>
      <c r="FC77" s="30"/>
      <c r="FD77" s="30"/>
      <c r="FE77" s="30"/>
      <c r="FF77" s="30"/>
      <c r="FG77" s="30"/>
      <c r="FH77" s="30"/>
      <c r="FI77" s="30"/>
      <c r="FJ77" s="30"/>
      <c r="FK77" s="30"/>
      <c r="FL77" s="30"/>
      <c r="FM77" s="30"/>
      <c r="FN77" s="30"/>
      <c r="FO77" s="30"/>
      <c r="FP77" s="30"/>
      <c r="FQ77" s="30"/>
      <c r="FR77" s="30"/>
      <c r="FS77" s="30"/>
      <c r="FT77" s="30"/>
      <c r="FU77" s="30"/>
      <c r="FV77" s="30"/>
      <c r="FW77" s="30"/>
      <c r="FX77" s="30"/>
      <c r="FY77" s="30"/>
      <c r="FZ77" s="30"/>
      <c r="GA77" s="30"/>
      <c r="GB77" s="30"/>
      <c r="GC77" s="30"/>
      <c r="GD77" s="30"/>
    </row>
    <row r="78" spans="2:186" ht="14.25" customHeight="1" x14ac:dyDescent="0.25">
      <c r="B78" s="94" t="s">
        <v>66</v>
      </c>
      <c r="C78" s="37" t="s">
        <v>33</v>
      </c>
      <c r="D78" s="37" t="s">
        <v>71</v>
      </c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>
        <v>0</v>
      </c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>
        <v>0</v>
      </c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59">
        <v>0</v>
      </c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59">
        <v>0</v>
      </c>
      <c r="BE78" s="24"/>
      <c r="BF78" s="24"/>
      <c r="BG78" s="24"/>
      <c r="BH78" s="24"/>
      <c r="BI78" s="24"/>
      <c r="BJ78" s="24"/>
      <c r="BK78" s="24"/>
      <c r="BL78" s="24"/>
      <c r="BM78" s="24"/>
      <c r="BN78" s="24"/>
      <c r="BO78" s="24"/>
      <c r="BP78" s="24"/>
      <c r="BQ78" s="59">
        <v>0</v>
      </c>
      <c r="BR78" s="24"/>
      <c r="BS78" s="24"/>
      <c r="BT78" s="24"/>
      <c r="BU78" s="24"/>
      <c r="BV78" s="24"/>
      <c r="BW78" s="24"/>
      <c r="BX78" s="24"/>
      <c r="BY78" s="24"/>
      <c r="BZ78" s="24"/>
      <c r="CA78" s="24"/>
      <c r="CB78" s="24"/>
      <c r="CC78" s="24"/>
      <c r="CD78" s="24">
        <v>0</v>
      </c>
      <c r="CE78" s="24"/>
      <c r="CF78" s="24"/>
      <c r="CG78" s="24"/>
      <c r="CH78" s="24"/>
      <c r="CI78" s="24"/>
      <c r="CJ78" s="24"/>
      <c r="CK78" s="24"/>
      <c r="CL78" s="24"/>
      <c r="CM78" s="24"/>
      <c r="CN78" s="24"/>
      <c r="CO78" s="24"/>
      <c r="CP78" s="24"/>
      <c r="CQ78" s="24">
        <v>0</v>
      </c>
      <c r="CR78" s="24"/>
      <c r="CS78" s="24"/>
      <c r="CT78" s="24"/>
      <c r="CU78" s="24"/>
      <c r="CV78" s="24"/>
      <c r="CW78" s="24"/>
      <c r="CX78" s="24"/>
      <c r="CY78" s="24"/>
      <c r="CZ78" s="24"/>
      <c r="DA78" s="24"/>
      <c r="DB78" s="24"/>
      <c r="DC78" s="24"/>
      <c r="DD78" s="24">
        <v>0</v>
      </c>
      <c r="DE78" s="24">
        <v>2405.8919999999998</v>
      </c>
      <c r="DF78" s="24"/>
      <c r="DG78" s="24"/>
      <c r="DH78" s="24"/>
      <c r="DI78" s="24"/>
      <c r="DJ78" s="24"/>
      <c r="DK78" s="24"/>
      <c r="DL78" s="24"/>
      <c r="DM78" s="24"/>
      <c r="DN78" s="24"/>
      <c r="DO78" s="24"/>
      <c r="DP78" s="24"/>
      <c r="DQ78" s="24">
        <v>2405.8919999999998</v>
      </c>
      <c r="DR78" s="24"/>
      <c r="DS78" s="24"/>
      <c r="DT78" s="24"/>
      <c r="DU78" s="24"/>
      <c r="DV78" s="24"/>
      <c r="DW78" s="24"/>
      <c r="DX78" s="24"/>
      <c r="DY78" s="24"/>
      <c r="DZ78" s="24"/>
      <c r="EA78" s="24"/>
      <c r="EB78" s="24"/>
      <c r="EC78" s="24"/>
      <c r="ED78" s="24">
        <v>0</v>
      </c>
      <c r="EE78" s="24"/>
      <c r="EF78" s="24"/>
      <c r="EG78" s="24"/>
      <c r="EH78" s="24"/>
      <c r="EI78" s="24"/>
      <c r="EJ78" s="24"/>
      <c r="EK78" s="24"/>
      <c r="EL78" s="24"/>
      <c r="EM78" s="24"/>
      <c r="EN78" s="24"/>
      <c r="EO78" s="24"/>
      <c r="EP78" s="24"/>
      <c r="EQ78" s="24">
        <v>0</v>
      </c>
      <c r="ER78" s="24"/>
      <c r="ES78" s="24"/>
      <c r="ET78" s="24"/>
      <c r="EU78" s="24"/>
      <c r="EV78" s="24"/>
      <c r="EW78" s="24"/>
      <c r="EX78" s="24"/>
      <c r="EY78" s="24"/>
      <c r="EZ78" s="24"/>
      <c r="FA78" s="24"/>
      <c r="FB78" s="24"/>
      <c r="FC78" s="24"/>
      <c r="FD78" s="24">
        <v>0</v>
      </c>
      <c r="FE78" s="24"/>
      <c r="FF78" s="24"/>
      <c r="FG78" s="24"/>
      <c r="FH78" s="24"/>
      <c r="FI78" s="24"/>
      <c r="FJ78" s="24"/>
      <c r="FK78" s="24"/>
      <c r="FL78" s="24"/>
      <c r="FM78" s="24"/>
      <c r="FN78" s="24"/>
      <c r="FO78" s="24"/>
      <c r="FP78" s="24"/>
      <c r="FQ78" s="24">
        <v>0</v>
      </c>
      <c r="FR78" s="24"/>
      <c r="FS78" s="24"/>
      <c r="FT78" s="24"/>
      <c r="FU78" s="24"/>
      <c r="FV78" s="24"/>
      <c r="FW78" s="24"/>
      <c r="FX78" s="24"/>
      <c r="FY78" s="24"/>
      <c r="FZ78" s="24"/>
      <c r="GA78" s="24"/>
      <c r="GB78" s="24"/>
      <c r="GC78" s="24"/>
      <c r="GD78" s="24">
        <v>0</v>
      </c>
    </row>
    <row r="79" spans="2:186" ht="3" customHeight="1" x14ac:dyDescent="0.25">
      <c r="B79" s="87"/>
      <c r="C79" s="35"/>
      <c r="D79" s="35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  <c r="AI79" s="30"/>
      <c r="AJ79" s="30"/>
      <c r="AK79" s="30"/>
      <c r="AL79" s="30"/>
      <c r="AM79" s="30"/>
      <c r="AN79" s="30"/>
      <c r="AO79" s="30"/>
      <c r="AP79" s="30"/>
      <c r="AQ79" s="60"/>
      <c r="AR79" s="30"/>
      <c r="AS79" s="30"/>
      <c r="AT79" s="30"/>
      <c r="AU79" s="30"/>
      <c r="AV79" s="30"/>
      <c r="AW79" s="30"/>
      <c r="AX79" s="30"/>
      <c r="AY79" s="30"/>
      <c r="AZ79" s="30"/>
      <c r="BA79" s="30"/>
      <c r="BB79" s="30"/>
      <c r="BC79" s="30"/>
      <c r="BD79" s="30"/>
      <c r="BE79" s="30"/>
      <c r="BF79" s="30"/>
      <c r="BG79" s="30"/>
      <c r="BH79" s="30"/>
      <c r="BI79" s="30"/>
      <c r="BJ79" s="30"/>
      <c r="BK79" s="30"/>
      <c r="BL79" s="30"/>
      <c r="BM79" s="30"/>
      <c r="BN79" s="30"/>
      <c r="BO79" s="30"/>
      <c r="BP79" s="30"/>
      <c r="BQ79" s="30"/>
      <c r="BR79" s="30"/>
      <c r="BS79" s="30"/>
      <c r="BT79" s="30"/>
      <c r="BU79" s="30"/>
      <c r="BV79" s="30"/>
      <c r="BW79" s="30"/>
      <c r="BX79" s="30"/>
      <c r="BY79" s="30"/>
      <c r="BZ79" s="30"/>
      <c r="CA79" s="30"/>
      <c r="CB79" s="30"/>
      <c r="CC79" s="30"/>
      <c r="CD79" s="30"/>
      <c r="CE79" s="30"/>
      <c r="CF79" s="30"/>
      <c r="CG79" s="30"/>
      <c r="CH79" s="30"/>
      <c r="CI79" s="30"/>
      <c r="CJ79" s="30"/>
      <c r="CK79" s="30"/>
      <c r="CL79" s="30"/>
      <c r="CM79" s="30"/>
      <c r="CN79" s="30"/>
      <c r="CO79" s="30"/>
      <c r="CP79" s="30"/>
      <c r="CQ79" s="30"/>
      <c r="CR79" s="30"/>
      <c r="CS79" s="30"/>
      <c r="CT79" s="30"/>
      <c r="CU79" s="30"/>
      <c r="CV79" s="30"/>
      <c r="CW79" s="30"/>
      <c r="CX79" s="30"/>
      <c r="CY79" s="30"/>
      <c r="CZ79" s="30"/>
      <c r="DA79" s="30"/>
      <c r="DB79" s="30"/>
      <c r="DC79" s="30"/>
      <c r="DD79" s="30"/>
      <c r="DE79" s="30"/>
      <c r="DF79" s="30"/>
      <c r="DG79" s="30"/>
      <c r="DH79" s="30"/>
      <c r="DI79" s="30"/>
      <c r="DJ79" s="30"/>
      <c r="DK79" s="30"/>
      <c r="DL79" s="30"/>
      <c r="DM79" s="30"/>
      <c r="DN79" s="30"/>
      <c r="DO79" s="30"/>
      <c r="DP79" s="30"/>
      <c r="DQ79" s="30"/>
      <c r="DR79" s="30"/>
      <c r="DS79" s="30"/>
      <c r="DT79" s="30"/>
      <c r="DU79" s="30"/>
      <c r="DV79" s="30"/>
      <c r="DW79" s="30"/>
      <c r="DX79" s="30"/>
      <c r="DY79" s="30"/>
      <c r="DZ79" s="30"/>
      <c r="EA79" s="30"/>
      <c r="EB79" s="30"/>
      <c r="EC79" s="30"/>
      <c r="ED79" s="30"/>
      <c r="EE79" s="30"/>
      <c r="EF79" s="30"/>
      <c r="EG79" s="30"/>
      <c r="EH79" s="30"/>
      <c r="EI79" s="30"/>
      <c r="EJ79" s="30"/>
      <c r="EK79" s="30"/>
      <c r="EL79" s="30"/>
      <c r="EM79" s="30"/>
      <c r="EN79" s="30"/>
      <c r="EO79" s="30"/>
      <c r="EP79" s="30"/>
      <c r="EQ79" s="30"/>
      <c r="ER79" s="30"/>
      <c r="ES79" s="30"/>
      <c r="ET79" s="30"/>
      <c r="EU79" s="30"/>
      <c r="EV79" s="30"/>
      <c r="EW79" s="30"/>
      <c r="EX79" s="30"/>
      <c r="EY79" s="30"/>
      <c r="EZ79" s="30"/>
      <c r="FA79" s="30"/>
      <c r="FB79" s="30"/>
      <c r="FC79" s="30"/>
      <c r="FD79" s="30"/>
      <c r="FE79" s="30"/>
      <c r="FF79" s="30"/>
      <c r="FG79" s="30"/>
      <c r="FH79" s="30"/>
      <c r="FI79" s="30"/>
      <c r="FJ79" s="30"/>
      <c r="FK79" s="30"/>
      <c r="FL79" s="30"/>
      <c r="FM79" s="30"/>
      <c r="FN79" s="30"/>
      <c r="FO79" s="30"/>
      <c r="FP79" s="30"/>
      <c r="FQ79" s="30"/>
      <c r="FR79" s="30"/>
      <c r="FS79" s="30"/>
      <c r="FT79" s="30"/>
      <c r="FU79" s="30"/>
      <c r="FV79" s="30"/>
      <c r="FW79" s="30"/>
      <c r="FX79" s="30"/>
      <c r="FY79" s="30"/>
      <c r="FZ79" s="30"/>
      <c r="GA79" s="30"/>
      <c r="GB79" s="30"/>
      <c r="GC79" s="30"/>
      <c r="GD79" s="30"/>
    </row>
    <row r="80" spans="2:186" ht="18.5" customHeight="1" x14ac:dyDescent="0.25">
      <c r="B80" s="53" t="s">
        <v>43</v>
      </c>
      <c r="C80" s="20"/>
      <c r="D80" s="68"/>
      <c r="E80" s="21">
        <f t="shared" ref="E80:AJ80" si="69">+E81+E101+E111+E115</f>
        <v>29494.214</v>
      </c>
      <c r="F80" s="21">
        <f t="shared" si="69"/>
        <v>34608.479999999996</v>
      </c>
      <c r="G80" s="21">
        <f t="shared" si="69"/>
        <v>141004.39000000001</v>
      </c>
      <c r="H80" s="21">
        <f t="shared" si="69"/>
        <v>31601.739999999998</v>
      </c>
      <c r="I80" s="21">
        <f t="shared" si="69"/>
        <v>53237.630000000005</v>
      </c>
      <c r="J80" s="21">
        <f t="shared" si="69"/>
        <v>37430.520000000004</v>
      </c>
      <c r="K80" s="21">
        <f t="shared" si="69"/>
        <v>42441.94</v>
      </c>
      <c r="L80" s="21">
        <f t="shared" si="69"/>
        <v>49805.259999999995</v>
      </c>
      <c r="M80" s="21">
        <f t="shared" si="69"/>
        <v>36693.11</v>
      </c>
      <c r="N80" s="21">
        <f t="shared" si="69"/>
        <v>46789.03</v>
      </c>
      <c r="O80" s="21">
        <f t="shared" si="69"/>
        <v>62997.84</v>
      </c>
      <c r="P80" s="21">
        <f t="shared" si="69"/>
        <v>82560.709999999992</v>
      </c>
      <c r="Q80" s="21">
        <f t="shared" si="69"/>
        <v>648664.86400000006</v>
      </c>
      <c r="R80" s="21">
        <f t="shared" si="69"/>
        <v>51444.226999999999</v>
      </c>
      <c r="S80" s="21">
        <f t="shared" si="69"/>
        <v>52452.066000000006</v>
      </c>
      <c r="T80" s="21">
        <f t="shared" si="69"/>
        <v>43746.983</v>
      </c>
      <c r="U80" s="21">
        <f t="shared" si="69"/>
        <v>38715.597000000002</v>
      </c>
      <c r="V80" s="21">
        <f t="shared" si="69"/>
        <v>55914.489999999991</v>
      </c>
      <c r="W80" s="21">
        <f t="shared" si="69"/>
        <v>60166.447999999997</v>
      </c>
      <c r="X80" s="21">
        <f t="shared" si="69"/>
        <v>44665.315999999992</v>
      </c>
      <c r="Y80" s="21">
        <f t="shared" si="69"/>
        <v>89952.65</v>
      </c>
      <c r="Z80" s="21">
        <f t="shared" si="69"/>
        <v>45047.62</v>
      </c>
      <c r="AA80" s="21">
        <f t="shared" si="69"/>
        <v>42995.600000000006</v>
      </c>
      <c r="AB80" s="21">
        <f t="shared" si="69"/>
        <v>51249.049999999996</v>
      </c>
      <c r="AC80" s="21">
        <f t="shared" si="69"/>
        <v>38394.870000000003</v>
      </c>
      <c r="AD80" s="21">
        <f t="shared" si="69"/>
        <v>614744.91700000002</v>
      </c>
      <c r="AE80" s="21">
        <f t="shared" si="69"/>
        <v>69253.484320000003</v>
      </c>
      <c r="AF80" s="21">
        <f t="shared" si="69"/>
        <v>52844.911639999998</v>
      </c>
      <c r="AG80" s="21">
        <f t="shared" si="69"/>
        <v>51825.434509660001</v>
      </c>
      <c r="AH80" s="21">
        <f t="shared" si="69"/>
        <v>52611.784418880001</v>
      </c>
      <c r="AI80" s="21">
        <f t="shared" si="69"/>
        <v>48123.216369870002</v>
      </c>
      <c r="AJ80" s="21">
        <f t="shared" si="69"/>
        <v>52882.640630000002</v>
      </c>
      <c r="AK80" s="21">
        <f t="shared" ref="AK80:BP80" si="70">+AK81+AK101+AK111+AK115</f>
        <v>64249.212891907999</v>
      </c>
      <c r="AL80" s="21">
        <f t="shared" si="70"/>
        <v>45496.09064042</v>
      </c>
      <c r="AM80" s="21">
        <f t="shared" si="70"/>
        <v>41548.688183827901</v>
      </c>
      <c r="AN80" s="21">
        <f t="shared" si="70"/>
        <v>41237.391583290002</v>
      </c>
      <c r="AO80" s="21">
        <f t="shared" si="70"/>
        <v>45408.645616859998</v>
      </c>
      <c r="AP80" s="21">
        <f t="shared" si="70"/>
        <v>58845.405148520003</v>
      </c>
      <c r="AQ80" s="21">
        <f t="shared" si="70"/>
        <v>624326.90595323592</v>
      </c>
      <c r="AR80" s="21">
        <f t="shared" si="70"/>
        <v>52701.731396160001</v>
      </c>
      <c r="AS80" s="21">
        <f t="shared" si="70"/>
        <v>57166.405471680002</v>
      </c>
      <c r="AT80" s="21">
        <f t="shared" si="70"/>
        <v>65001.901765079441</v>
      </c>
      <c r="AU80" s="21">
        <f t="shared" si="70"/>
        <v>63551.032429970001</v>
      </c>
      <c r="AV80" s="21">
        <f t="shared" si="70"/>
        <v>65724.910322769996</v>
      </c>
      <c r="AW80" s="21">
        <f t="shared" si="70"/>
        <v>28905.556489890001</v>
      </c>
      <c r="AX80" s="21">
        <f t="shared" si="70"/>
        <v>36781.656769000001</v>
      </c>
      <c r="AY80" s="21">
        <f t="shared" si="70"/>
        <v>54674.218000000001</v>
      </c>
      <c r="AZ80" s="21">
        <f t="shared" si="70"/>
        <v>35566.714226363642</v>
      </c>
      <c r="BA80" s="21">
        <f t="shared" si="70"/>
        <v>46717.1</v>
      </c>
      <c r="BB80" s="21">
        <f t="shared" si="70"/>
        <v>39556.352999999996</v>
      </c>
      <c r="BC80" s="21">
        <f t="shared" si="70"/>
        <v>37435.049399980002</v>
      </c>
      <c r="BD80" s="21">
        <f t="shared" si="70"/>
        <v>583782.62927089306</v>
      </c>
      <c r="BE80" s="21">
        <f t="shared" si="70"/>
        <v>45093.405490454541</v>
      </c>
      <c r="BF80" s="21">
        <f t="shared" si="70"/>
        <v>38056.697907640919</v>
      </c>
      <c r="BG80" s="21">
        <f t="shared" si="70"/>
        <v>62816.497848263869</v>
      </c>
      <c r="BH80" s="21">
        <f t="shared" si="70"/>
        <v>52869.935576060001</v>
      </c>
      <c r="BI80" s="21">
        <f t="shared" si="70"/>
        <v>53343.485790279097</v>
      </c>
      <c r="BJ80" s="21">
        <f t="shared" si="70"/>
        <v>58076.687849310234</v>
      </c>
      <c r="BK80" s="21">
        <f t="shared" si="70"/>
        <v>41066.345449969995</v>
      </c>
      <c r="BL80" s="21">
        <f t="shared" si="70"/>
        <v>55340.949695686482</v>
      </c>
      <c r="BM80" s="21">
        <f t="shared" si="70"/>
        <v>22808.99</v>
      </c>
      <c r="BN80" s="21">
        <f t="shared" si="70"/>
        <v>45377.189999999995</v>
      </c>
      <c r="BO80" s="21">
        <f t="shared" si="70"/>
        <v>22590.41</v>
      </c>
      <c r="BP80" s="21">
        <f t="shared" si="70"/>
        <v>50713.079999999994</v>
      </c>
      <c r="BQ80" s="21">
        <f t="shared" ref="BQ80:CV80" si="71">+BQ81+BQ101+BQ111+BQ115</f>
        <v>548153.67560766521</v>
      </c>
      <c r="BR80" s="21">
        <f t="shared" si="71"/>
        <v>22845.251332</v>
      </c>
      <c r="BS80" s="21">
        <f t="shared" si="71"/>
        <v>61100.44</v>
      </c>
      <c r="BT80" s="21">
        <f t="shared" si="71"/>
        <v>45766.090000000004</v>
      </c>
      <c r="BU80" s="21">
        <f t="shared" si="71"/>
        <v>64770.239999999998</v>
      </c>
      <c r="BV80" s="21">
        <f t="shared" si="71"/>
        <v>48081.51</v>
      </c>
      <c r="BW80" s="21">
        <f t="shared" si="71"/>
        <v>31721.716</v>
      </c>
      <c r="BX80" s="21">
        <f t="shared" si="71"/>
        <v>32577.334500000004</v>
      </c>
      <c r="BY80" s="21">
        <f t="shared" si="71"/>
        <v>40050.156300000002</v>
      </c>
      <c r="BZ80" s="21">
        <f t="shared" si="71"/>
        <v>51836.293849939997</v>
      </c>
      <c r="CA80" s="21">
        <f t="shared" si="71"/>
        <v>37434.724827830003</v>
      </c>
      <c r="CB80" s="21">
        <f t="shared" si="71"/>
        <v>48121.957458880002</v>
      </c>
      <c r="CC80" s="21">
        <f t="shared" si="71"/>
        <v>39344.160000000003</v>
      </c>
      <c r="CD80" s="21">
        <f t="shared" si="71"/>
        <v>523649.87426864996</v>
      </c>
      <c r="CE80" s="21">
        <f t="shared" si="71"/>
        <v>36014.080000000002</v>
      </c>
      <c r="CF80" s="21">
        <f t="shared" si="71"/>
        <v>40324.69</v>
      </c>
      <c r="CG80" s="21">
        <f t="shared" si="71"/>
        <v>45219.08</v>
      </c>
      <c r="CH80" s="21">
        <f t="shared" si="71"/>
        <v>35901.929999999993</v>
      </c>
      <c r="CI80" s="21">
        <f t="shared" si="71"/>
        <v>44536.09</v>
      </c>
      <c r="CJ80" s="21">
        <f t="shared" si="71"/>
        <v>35912.879999999997</v>
      </c>
      <c r="CK80" s="21">
        <f t="shared" si="71"/>
        <v>33399.360000000001</v>
      </c>
      <c r="CL80" s="21">
        <f t="shared" si="71"/>
        <v>36154.800000000003</v>
      </c>
      <c r="CM80" s="21">
        <f t="shared" si="71"/>
        <v>36274.410000000003</v>
      </c>
      <c r="CN80" s="21">
        <f t="shared" si="71"/>
        <v>35687.01</v>
      </c>
      <c r="CO80" s="21">
        <f t="shared" si="71"/>
        <v>42092.340000000004</v>
      </c>
      <c r="CP80" s="21">
        <f t="shared" si="71"/>
        <v>40665.67</v>
      </c>
      <c r="CQ80" s="21">
        <f t="shared" si="71"/>
        <v>462182.34000000008</v>
      </c>
      <c r="CR80" s="21">
        <f t="shared" si="71"/>
        <v>46927.65</v>
      </c>
      <c r="CS80" s="21">
        <f t="shared" si="71"/>
        <v>47803.47</v>
      </c>
      <c r="CT80" s="21">
        <f t="shared" si="71"/>
        <v>60080.160000000003</v>
      </c>
      <c r="CU80" s="21">
        <f t="shared" si="71"/>
        <v>41856.879999999997</v>
      </c>
      <c r="CV80" s="21">
        <f t="shared" si="71"/>
        <v>44755.74</v>
      </c>
      <c r="CW80" s="21">
        <f t="shared" ref="CW80:EB80" si="72">+CW81+CW101+CW111+CW115</f>
        <v>37552.145000000004</v>
      </c>
      <c r="CX80" s="21">
        <f t="shared" si="72"/>
        <v>32288.71</v>
      </c>
      <c r="CY80" s="21">
        <f t="shared" si="72"/>
        <v>41375.020000000004</v>
      </c>
      <c r="CZ80" s="21">
        <f t="shared" si="72"/>
        <v>43798.87</v>
      </c>
      <c r="DA80" s="21">
        <f t="shared" si="72"/>
        <v>57086.609999999993</v>
      </c>
      <c r="DB80" s="21">
        <f t="shared" si="72"/>
        <v>53543.11</v>
      </c>
      <c r="DC80" s="21">
        <f t="shared" si="72"/>
        <v>56924.03</v>
      </c>
      <c r="DD80" s="21">
        <f t="shared" si="72"/>
        <v>563992.39500000002</v>
      </c>
      <c r="DE80" s="21">
        <f t="shared" si="72"/>
        <v>54744.25</v>
      </c>
      <c r="DF80" s="21">
        <f t="shared" si="72"/>
        <v>49652.31</v>
      </c>
      <c r="DG80" s="21">
        <f t="shared" si="72"/>
        <v>50355.25</v>
      </c>
      <c r="DH80" s="21">
        <f t="shared" si="72"/>
        <v>51229.410000000011</v>
      </c>
      <c r="DI80" s="21">
        <f t="shared" si="72"/>
        <v>40917.281999999999</v>
      </c>
      <c r="DJ80" s="21">
        <f t="shared" si="72"/>
        <v>25669.250999999997</v>
      </c>
      <c r="DK80" s="21">
        <f t="shared" si="72"/>
        <v>44115.594999999994</v>
      </c>
      <c r="DL80" s="21">
        <f t="shared" si="72"/>
        <v>46288.332999999991</v>
      </c>
      <c r="DM80" s="21">
        <f t="shared" si="72"/>
        <v>42791.181840909085</v>
      </c>
      <c r="DN80" s="21">
        <f t="shared" si="72"/>
        <v>55470.681720930224</v>
      </c>
      <c r="DO80" s="21">
        <f t="shared" si="72"/>
        <v>58739.644</v>
      </c>
      <c r="DP80" s="21">
        <f t="shared" si="72"/>
        <v>54287.935999999987</v>
      </c>
      <c r="DQ80" s="21">
        <f t="shared" si="72"/>
        <v>574261.12456183939</v>
      </c>
      <c r="DR80" s="21">
        <f t="shared" si="72"/>
        <v>59018.33</v>
      </c>
      <c r="DS80" s="21">
        <f t="shared" si="72"/>
        <v>51635.73</v>
      </c>
      <c r="DT80" s="21">
        <f t="shared" si="72"/>
        <v>39020.630000000005</v>
      </c>
      <c r="DU80" s="21">
        <f t="shared" si="72"/>
        <v>38248.21</v>
      </c>
      <c r="DV80" s="21">
        <f t="shared" si="72"/>
        <v>25489.77</v>
      </c>
      <c r="DW80" s="21">
        <f t="shared" si="72"/>
        <v>17316.900000000001</v>
      </c>
      <c r="DX80" s="21">
        <f t="shared" si="72"/>
        <v>17801.489999999998</v>
      </c>
      <c r="DY80" s="21">
        <f t="shared" si="72"/>
        <v>22305.49</v>
      </c>
      <c r="DZ80" s="21">
        <f t="shared" si="72"/>
        <v>32342.19</v>
      </c>
      <c r="EA80" s="21">
        <f t="shared" si="72"/>
        <v>33289.31</v>
      </c>
      <c r="EB80" s="21">
        <f t="shared" si="72"/>
        <v>35278.639999999999</v>
      </c>
      <c r="EC80" s="21">
        <f t="shared" ref="EC80:FH80" si="73">+EC81+EC101+EC111+EC115</f>
        <v>30094.719999999998</v>
      </c>
      <c r="ED80" s="21">
        <f t="shared" si="73"/>
        <v>401841.41</v>
      </c>
      <c r="EE80" s="21">
        <f t="shared" si="73"/>
        <v>25614.270000000004</v>
      </c>
      <c r="EF80" s="21">
        <f t="shared" si="73"/>
        <v>28479.49</v>
      </c>
      <c r="EG80" s="21">
        <f t="shared" si="73"/>
        <v>27379.53</v>
      </c>
      <c r="EH80" s="21">
        <f t="shared" si="73"/>
        <v>12198.25</v>
      </c>
      <c r="EI80" s="21">
        <f t="shared" si="73"/>
        <v>14607.960000000001</v>
      </c>
      <c r="EJ80" s="21">
        <f t="shared" si="73"/>
        <v>7740.89</v>
      </c>
      <c r="EK80" s="21">
        <f t="shared" si="73"/>
        <v>22021.52</v>
      </c>
      <c r="EL80" s="21">
        <f t="shared" si="73"/>
        <v>26922.240000000002</v>
      </c>
      <c r="EM80" s="21">
        <f t="shared" si="73"/>
        <v>34844.109999999993</v>
      </c>
      <c r="EN80" s="21">
        <f t="shared" si="73"/>
        <v>25753.929999999997</v>
      </c>
      <c r="EO80" s="21">
        <f t="shared" si="73"/>
        <v>23519.78</v>
      </c>
      <c r="EP80" s="21">
        <f t="shared" si="73"/>
        <v>20125.649999999998</v>
      </c>
      <c r="EQ80" s="21">
        <f t="shared" si="73"/>
        <v>269207.62</v>
      </c>
      <c r="ER80" s="21">
        <f t="shared" si="73"/>
        <v>31700.309999999998</v>
      </c>
      <c r="ES80" s="21">
        <f t="shared" si="73"/>
        <v>18493.5</v>
      </c>
      <c r="ET80" s="21">
        <f t="shared" si="73"/>
        <v>32872.589999999997</v>
      </c>
      <c r="EU80" s="21">
        <f t="shared" si="73"/>
        <v>28571.08</v>
      </c>
      <c r="EV80" s="21">
        <f t="shared" si="73"/>
        <v>17592.12</v>
      </c>
      <c r="EW80" s="21">
        <f t="shared" si="73"/>
        <v>22151.293000000001</v>
      </c>
      <c r="EX80" s="21">
        <f t="shared" si="73"/>
        <v>21778.09</v>
      </c>
      <c r="EY80" s="21">
        <f t="shared" si="73"/>
        <v>26709.861999999997</v>
      </c>
      <c r="EZ80" s="21">
        <f t="shared" si="73"/>
        <v>24546.77</v>
      </c>
      <c r="FA80" s="21">
        <f t="shared" si="73"/>
        <v>24837.69</v>
      </c>
      <c r="FB80" s="21">
        <f t="shared" si="73"/>
        <v>32788.65</v>
      </c>
      <c r="FC80" s="21">
        <f t="shared" si="73"/>
        <v>21438.48</v>
      </c>
      <c r="FD80" s="21">
        <f t="shared" si="73"/>
        <v>303480.435</v>
      </c>
      <c r="FE80" s="21">
        <f t="shared" si="73"/>
        <v>16899.830000000002</v>
      </c>
      <c r="FF80" s="21">
        <f t="shared" si="73"/>
        <v>24707.019999999997</v>
      </c>
      <c r="FG80" s="21">
        <f t="shared" si="73"/>
        <v>24667.07</v>
      </c>
      <c r="FH80" s="21">
        <f t="shared" si="73"/>
        <v>25268.98</v>
      </c>
      <c r="FI80" s="21">
        <f t="shared" ref="FI80:GD80" si="74">+FI81+FI101+FI111+FI115</f>
        <v>22440.66</v>
      </c>
      <c r="FJ80" s="21">
        <f t="shared" si="74"/>
        <v>24030.010000000002</v>
      </c>
      <c r="FK80" s="21">
        <f t="shared" si="74"/>
        <v>22412.649999999998</v>
      </c>
      <c r="FL80" s="21">
        <f t="shared" si="74"/>
        <v>25951.469999999998</v>
      </c>
      <c r="FM80" s="21">
        <f t="shared" si="74"/>
        <v>19456.310000000001</v>
      </c>
      <c r="FN80" s="21">
        <f t="shared" si="74"/>
        <v>16090.63</v>
      </c>
      <c r="FO80" s="21">
        <f t="shared" si="74"/>
        <v>34700.94</v>
      </c>
      <c r="FP80" s="21">
        <f t="shared" si="74"/>
        <v>24862.52</v>
      </c>
      <c r="FQ80" s="21">
        <f t="shared" si="74"/>
        <v>281488.08999999997</v>
      </c>
      <c r="FR80" s="21">
        <f t="shared" si="74"/>
        <v>23965.51</v>
      </c>
      <c r="FS80" s="21">
        <f t="shared" si="74"/>
        <v>29269.77</v>
      </c>
      <c r="FT80" s="21">
        <f t="shared" si="74"/>
        <v>31942.79</v>
      </c>
      <c r="FU80" s="21">
        <f t="shared" si="74"/>
        <v>18593.43</v>
      </c>
      <c r="FV80" s="21">
        <f t="shared" si="74"/>
        <v>19777.36</v>
      </c>
      <c r="FW80" s="21">
        <f t="shared" si="74"/>
        <v>10877.99</v>
      </c>
      <c r="FX80" s="21">
        <f t="shared" si="74"/>
        <v>11913.619999999999</v>
      </c>
      <c r="FY80" s="21">
        <f t="shared" si="74"/>
        <v>21783.040000000001</v>
      </c>
      <c r="FZ80" s="21">
        <f t="shared" si="74"/>
        <v>16915.12</v>
      </c>
      <c r="GA80" s="21">
        <f t="shared" si="74"/>
        <v>17985.830000000002</v>
      </c>
      <c r="GB80" s="21">
        <f t="shared" si="74"/>
        <v>16343.94</v>
      </c>
      <c r="GC80" s="21">
        <f t="shared" si="74"/>
        <v>15552</v>
      </c>
      <c r="GD80" s="21">
        <f t="shared" si="74"/>
        <v>234920.40000000002</v>
      </c>
    </row>
    <row r="81" spans="2:186" ht="16.5" customHeight="1" x14ac:dyDescent="0.25">
      <c r="B81" s="88" t="s">
        <v>45</v>
      </c>
      <c r="C81" s="61"/>
      <c r="D81" s="62"/>
      <c r="E81" s="51">
        <f t="shared" ref="E81:AJ81" si="75">SUM(E82:E99)</f>
        <v>13406.214</v>
      </c>
      <c r="F81" s="51">
        <f t="shared" si="75"/>
        <v>17723.48</v>
      </c>
      <c r="G81" s="51">
        <f t="shared" si="75"/>
        <v>80110.39</v>
      </c>
      <c r="H81" s="51">
        <f t="shared" si="75"/>
        <v>15287.74</v>
      </c>
      <c r="I81" s="51">
        <f t="shared" si="75"/>
        <v>29651.63</v>
      </c>
      <c r="J81" s="51">
        <f t="shared" si="75"/>
        <v>16600.52</v>
      </c>
      <c r="K81" s="51">
        <f t="shared" si="75"/>
        <v>14660.94</v>
      </c>
      <c r="L81" s="51">
        <f t="shared" si="75"/>
        <v>19738.259999999998</v>
      </c>
      <c r="M81" s="51">
        <f t="shared" si="75"/>
        <v>22018.11</v>
      </c>
      <c r="N81" s="51">
        <f t="shared" si="75"/>
        <v>14231.03</v>
      </c>
      <c r="O81" s="51">
        <f t="shared" si="75"/>
        <v>28311.84</v>
      </c>
      <c r="P81" s="51">
        <f t="shared" si="75"/>
        <v>34876.71</v>
      </c>
      <c r="Q81" s="69">
        <f t="shared" si="75"/>
        <v>306616.86400000006</v>
      </c>
      <c r="R81" s="69">
        <f t="shared" si="75"/>
        <v>16388.25</v>
      </c>
      <c r="S81" s="69">
        <f t="shared" si="75"/>
        <v>22912.47</v>
      </c>
      <c r="T81" s="69">
        <f t="shared" si="75"/>
        <v>23023.43</v>
      </c>
      <c r="U81" s="69">
        <f t="shared" si="75"/>
        <v>18570.719999999998</v>
      </c>
      <c r="V81" s="69">
        <f t="shared" si="75"/>
        <v>38949.039999999994</v>
      </c>
      <c r="W81" s="69">
        <f t="shared" si="75"/>
        <v>26012.879999999997</v>
      </c>
      <c r="X81" s="69">
        <f t="shared" si="75"/>
        <v>27515.589999999997</v>
      </c>
      <c r="Y81" s="69">
        <f t="shared" si="75"/>
        <v>40925.469999999994</v>
      </c>
      <c r="Z81" s="69">
        <f t="shared" si="75"/>
        <v>34617.69</v>
      </c>
      <c r="AA81" s="69">
        <f t="shared" si="75"/>
        <v>32626.600000000002</v>
      </c>
      <c r="AB81" s="69">
        <f t="shared" si="75"/>
        <v>34859.049999999996</v>
      </c>
      <c r="AC81" s="69">
        <f t="shared" si="75"/>
        <v>31088.870000000003</v>
      </c>
      <c r="AD81" s="69">
        <f t="shared" si="75"/>
        <v>347490.06000000006</v>
      </c>
      <c r="AE81" s="69">
        <f t="shared" si="75"/>
        <v>60237.484320000003</v>
      </c>
      <c r="AF81" s="69">
        <f t="shared" si="75"/>
        <v>43617.911639999998</v>
      </c>
      <c r="AG81" s="69">
        <f t="shared" si="75"/>
        <v>41582.434509660001</v>
      </c>
      <c r="AH81" s="69">
        <f t="shared" si="75"/>
        <v>43266.784418880001</v>
      </c>
      <c r="AI81" s="69">
        <f t="shared" si="75"/>
        <v>39059.216369870002</v>
      </c>
      <c r="AJ81" s="69">
        <f t="shared" si="75"/>
        <v>43285.640630000002</v>
      </c>
      <c r="AK81" s="69">
        <f t="shared" ref="AK81:BP81" si="76">SUM(AK82:AK99)</f>
        <v>53461.212891907999</v>
      </c>
      <c r="AL81" s="69">
        <f t="shared" si="76"/>
        <v>38852.09064042</v>
      </c>
      <c r="AM81" s="69">
        <f t="shared" si="76"/>
        <v>38174.688183827901</v>
      </c>
      <c r="AN81" s="69">
        <f t="shared" si="76"/>
        <v>33975.391583290002</v>
      </c>
      <c r="AO81" s="69">
        <f t="shared" si="76"/>
        <v>37679.645616859998</v>
      </c>
      <c r="AP81" s="69">
        <f t="shared" si="76"/>
        <v>49660.405148520003</v>
      </c>
      <c r="AQ81" s="69">
        <f t="shared" si="76"/>
        <v>522852.90595323592</v>
      </c>
      <c r="AR81" s="69">
        <f t="shared" si="76"/>
        <v>42866.731396160001</v>
      </c>
      <c r="AS81" s="69">
        <f t="shared" si="76"/>
        <v>44419.405471680002</v>
      </c>
      <c r="AT81" s="69">
        <f t="shared" si="76"/>
        <v>51236.901765079441</v>
      </c>
      <c r="AU81" s="69">
        <f t="shared" si="76"/>
        <v>47897.032429970001</v>
      </c>
      <c r="AV81" s="69">
        <f t="shared" si="76"/>
        <v>56132.910322769996</v>
      </c>
      <c r="AW81" s="69">
        <f t="shared" si="76"/>
        <v>25076.556489890001</v>
      </c>
      <c r="AX81" s="69">
        <f t="shared" si="76"/>
        <v>32705.484769000002</v>
      </c>
      <c r="AY81" s="69">
        <f t="shared" si="76"/>
        <v>49574.218000000001</v>
      </c>
      <c r="AZ81" s="69">
        <f t="shared" si="76"/>
        <v>30373.364226363639</v>
      </c>
      <c r="BA81" s="69">
        <f t="shared" si="76"/>
        <v>42240.1</v>
      </c>
      <c r="BB81" s="69">
        <f t="shared" si="76"/>
        <v>32799.222999999998</v>
      </c>
      <c r="BC81" s="69">
        <f t="shared" si="76"/>
        <v>32788.049399980002</v>
      </c>
      <c r="BD81" s="69">
        <f t="shared" si="76"/>
        <v>488109.97727089305</v>
      </c>
      <c r="BE81" s="69">
        <f t="shared" si="76"/>
        <v>40357.25549045454</v>
      </c>
      <c r="BF81" s="69">
        <f t="shared" si="76"/>
        <v>33184.257907640917</v>
      </c>
      <c r="BG81" s="69">
        <f t="shared" si="76"/>
        <v>50566.547848263872</v>
      </c>
      <c r="BH81" s="69">
        <f t="shared" si="76"/>
        <v>42703.625576060003</v>
      </c>
      <c r="BI81" s="69">
        <f t="shared" si="76"/>
        <v>46225.645790279093</v>
      </c>
      <c r="BJ81" s="69">
        <f t="shared" si="76"/>
        <v>52429.197849310236</v>
      </c>
      <c r="BK81" s="69">
        <f t="shared" si="76"/>
        <v>36671.355449969997</v>
      </c>
      <c r="BL81" s="69">
        <f t="shared" si="76"/>
        <v>53324.409695686481</v>
      </c>
      <c r="BM81" s="69">
        <f t="shared" si="76"/>
        <v>16177.410000000002</v>
      </c>
      <c r="BN81" s="69">
        <f t="shared" si="76"/>
        <v>38354.049999999996</v>
      </c>
      <c r="BO81" s="69">
        <f t="shared" si="76"/>
        <v>15882.16</v>
      </c>
      <c r="BP81" s="69">
        <f t="shared" si="76"/>
        <v>44668.649999999994</v>
      </c>
      <c r="BQ81" s="69">
        <f t="shared" ref="BQ81:CV81" si="77">SUM(BQ82:BQ99)</f>
        <v>470544.56560766516</v>
      </c>
      <c r="BR81" s="69">
        <f t="shared" si="77"/>
        <v>14852.811332000001</v>
      </c>
      <c r="BS81" s="69">
        <f t="shared" si="77"/>
        <v>51939.820000000007</v>
      </c>
      <c r="BT81" s="69">
        <f t="shared" si="77"/>
        <v>31171.9</v>
      </c>
      <c r="BU81" s="69">
        <f t="shared" si="77"/>
        <v>50050.42</v>
      </c>
      <c r="BV81" s="69">
        <f t="shared" si="77"/>
        <v>34540.25</v>
      </c>
      <c r="BW81" s="69">
        <f t="shared" si="77"/>
        <v>26170.865999999998</v>
      </c>
      <c r="BX81" s="69">
        <f t="shared" si="77"/>
        <v>26687.574500000002</v>
      </c>
      <c r="BY81" s="69">
        <f t="shared" si="77"/>
        <v>36424.2163</v>
      </c>
      <c r="BZ81" s="69">
        <f t="shared" si="77"/>
        <v>47021.503849939996</v>
      </c>
      <c r="CA81" s="69">
        <f t="shared" si="77"/>
        <v>31897.294827830003</v>
      </c>
      <c r="CB81" s="69">
        <f t="shared" si="77"/>
        <v>46249.597458880002</v>
      </c>
      <c r="CC81" s="69">
        <f t="shared" si="77"/>
        <v>32843.620000000003</v>
      </c>
      <c r="CD81" s="69">
        <f t="shared" si="77"/>
        <v>429849.87426864996</v>
      </c>
      <c r="CE81" s="69">
        <f t="shared" si="77"/>
        <v>30853.46</v>
      </c>
      <c r="CF81" s="69">
        <f t="shared" si="77"/>
        <v>31978.980000000003</v>
      </c>
      <c r="CG81" s="69">
        <f t="shared" si="77"/>
        <v>33241.79</v>
      </c>
      <c r="CH81" s="69">
        <f t="shared" si="77"/>
        <v>27880.1</v>
      </c>
      <c r="CI81" s="69">
        <f t="shared" si="77"/>
        <v>36100.82</v>
      </c>
      <c r="CJ81" s="69">
        <f t="shared" si="77"/>
        <v>28808.78</v>
      </c>
      <c r="CK81" s="69">
        <f t="shared" si="77"/>
        <v>26405.54</v>
      </c>
      <c r="CL81" s="69">
        <f t="shared" si="77"/>
        <v>28351.38</v>
      </c>
      <c r="CM81" s="69">
        <f t="shared" si="77"/>
        <v>29467.63</v>
      </c>
      <c r="CN81" s="69">
        <f t="shared" si="77"/>
        <v>30707.079999999998</v>
      </c>
      <c r="CO81" s="69">
        <f t="shared" si="77"/>
        <v>34417.490000000005</v>
      </c>
      <c r="CP81" s="69">
        <f t="shared" si="77"/>
        <v>34061.53</v>
      </c>
      <c r="CQ81" s="69">
        <f t="shared" si="77"/>
        <v>372274.58000000007</v>
      </c>
      <c r="CR81" s="69">
        <f t="shared" si="77"/>
        <v>26717</v>
      </c>
      <c r="CS81" s="69">
        <f t="shared" si="77"/>
        <v>30987</v>
      </c>
      <c r="CT81" s="69">
        <f t="shared" si="77"/>
        <v>37599</v>
      </c>
      <c r="CU81" s="69">
        <f t="shared" si="77"/>
        <v>27527</v>
      </c>
      <c r="CV81" s="69">
        <f t="shared" si="77"/>
        <v>35347</v>
      </c>
      <c r="CW81" s="69">
        <f t="shared" ref="CW81:EB81" si="78">SUM(CW82:CW99)</f>
        <v>27639</v>
      </c>
      <c r="CX81" s="69">
        <f t="shared" si="78"/>
        <v>23020</v>
      </c>
      <c r="CY81" s="69">
        <f t="shared" si="78"/>
        <v>32555</v>
      </c>
      <c r="CZ81" s="69">
        <f t="shared" si="78"/>
        <v>34835</v>
      </c>
      <c r="DA81" s="69">
        <f t="shared" si="78"/>
        <v>36226</v>
      </c>
      <c r="DB81" s="69">
        <f t="shared" si="78"/>
        <v>37401</v>
      </c>
      <c r="DC81" s="69">
        <f t="shared" si="78"/>
        <v>38100</v>
      </c>
      <c r="DD81" s="69">
        <f t="shared" si="78"/>
        <v>387953</v>
      </c>
      <c r="DE81" s="69">
        <f t="shared" si="78"/>
        <v>31629.4</v>
      </c>
      <c r="DF81" s="69">
        <f t="shared" si="78"/>
        <v>32830.89</v>
      </c>
      <c r="DG81" s="69">
        <f t="shared" si="78"/>
        <v>31662.32</v>
      </c>
      <c r="DH81" s="69">
        <f t="shared" si="78"/>
        <v>32598.110000000004</v>
      </c>
      <c r="DI81" s="69">
        <f t="shared" si="78"/>
        <v>29034.289999999997</v>
      </c>
      <c r="DJ81" s="69">
        <f t="shared" si="78"/>
        <v>16648.989999999998</v>
      </c>
      <c r="DK81" s="69">
        <f t="shared" si="78"/>
        <v>33647.53</v>
      </c>
      <c r="DL81" s="69">
        <f t="shared" si="78"/>
        <v>26367.389999999996</v>
      </c>
      <c r="DM81" s="69">
        <f t="shared" si="78"/>
        <v>21599.52</v>
      </c>
      <c r="DN81" s="69">
        <f t="shared" si="78"/>
        <v>28712.53</v>
      </c>
      <c r="DO81" s="69">
        <f t="shared" si="78"/>
        <v>25301.039999999994</v>
      </c>
      <c r="DP81" s="69">
        <f t="shared" si="78"/>
        <v>25492.889999999996</v>
      </c>
      <c r="DQ81" s="69">
        <f t="shared" si="78"/>
        <v>335524.90000000002</v>
      </c>
      <c r="DR81" s="69">
        <f t="shared" si="78"/>
        <v>41018</v>
      </c>
      <c r="DS81" s="69">
        <f t="shared" si="78"/>
        <v>23202</v>
      </c>
      <c r="DT81" s="69">
        <f t="shared" si="78"/>
        <v>13187</v>
      </c>
      <c r="DU81" s="69">
        <f t="shared" si="78"/>
        <v>11172</v>
      </c>
      <c r="DV81" s="69">
        <f t="shared" si="78"/>
        <v>8283</v>
      </c>
      <c r="DW81" s="69">
        <f t="shared" si="78"/>
        <v>7333</v>
      </c>
      <c r="DX81" s="69">
        <f t="shared" si="78"/>
        <v>7783</v>
      </c>
      <c r="DY81" s="69">
        <f t="shared" si="78"/>
        <v>12473</v>
      </c>
      <c r="DZ81" s="69">
        <f t="shared" si="78"/>
        <v>17396</v>
      </c>
      <c r="EA81" s="69">
        <f t="shared" si="78"/>
        <v>21033</v>
      </c>
      <c r="EB81" s="69">
        <f t="shared" si="78"/>
        <v>19399</v>
      </c>
      <c r="EC81" s="69">
        <f t="shared" ref="EC81:FH81" si="79">SUM(EC82:EC99)</f>
        <v>13519</v>
      </c>
      <c r="ED81" s="69">
        <f t="shared" si="79"/>
        <v>195798</v>
      </c>
      <c r="EE81" s="69">
        <f t="shared" si="79"/>
        <v>10590</v>
      </c>
      <c r="EF81" s="69">
        <f t="shared" si="79"/>
        <v>17660</v>
      </c>
      <c r="EG81" s="69">
        <f t="shared" si="79"/>
        <v>9163</v>
      </c>
      <c r="EH81" s="69">
        <f t="shared" si="79"/>
        <v>3468</v>
      </c>
      <c r="EI81" s="69">
        <f t="shared" si="79"/>
        <v>4055</v>
      </c>
      <c r="EJ81" s="69">
        <f t="shared" si="79"/>
        <v>3930</v>
      </c>
      <c r="EK81" s="69">
        <f t="shared" si="79"/>
        <v>12519</v>
      </c>
      <c r="EL81" s="69">
        <f t="shared" si="79"/>
        <v>18364</v>
      </c>
      <c r="EM81" s="69">
        <f t="shared" si="79"/>
        <v>23338</v>
      </c>
      <c r="EN81" s="69">
        <f t="shared" si="79"/>
        <v>17254</v>
      </c>
      <c r="EO81" s="69">
        <f t="shared" si="79"/>
        <v>16738</v>
      </c>
      <c r="EP81" s="69">
        <f t="shared" si="79"/>
        <v>12170</v>
      </c>
      <c r="EQ81" s="69">
        <f t="shared" si="79"/>
        <v>149249</v>
      </c>
      <c r="ER81" s="69">
        <f t="shared" si="79"/>
        <v>18713</v>
      </c>
      <c r="ES81" s="69">
        <f t="shared" si="79"/>
        <v>8629</v>
      </c>
      <c r="ET81" s="69">
        <f t="shared" si="79"/>
        <v>14359</v>
      </c>
      <c r="EU81" s="69">
        <f t="shared" si="79"/>
        <v>10028</v>
      </c>
      <c r="EV81" s="69">
        <f t="shared" si="79"/>
        <v>12019</v>
      </c>
      <c r="EW81" s="69">
        <f t="shared" si="79"/>
        <v>12107</v>
      </c>
      <c r="EX81" s="69">
        <f t="shared" si="79"/>
        <v>13235</v>
      </c>
      <c r="EY81" s="69">
        <f t="shared" si="79"/>
        <v>17896</v>
      </c>
      <c r="EZ81" s="69">
        <f t="shared" si="79"/>
        <v>14870</v>
      </c>
      <c r="FA81" s="69">
        <f t="shared" si="79"/>
        <v>12616</v>
      </c>
      <c r="FB81" s="69">
        <f t="shared" si="79"/>
        <v>19058</v>
      </c>
      <c r="FC81" s="69">
        <f t="shared" si="79"/>
        <v>14005</v>
      </c>
      <c r="FD81" s="69">
        <f t="shared" si="79"/>
        <v>167535</v>
      </c>
      <c r="FE81" s="69">
        <f t="shared" si="79"/>
        <v>12030</v>
      </c>
      <c r="FF81" s="69">
        <f t="shared" si="79"/>
        <v>11332</v>
      </c>
      <c r="FG81" s="69">
        <f t="shared" si="79"/>
        <v>11411</v>
      </c>
      <c r="FH81" s="69">
        <f t="shared" si="79"/>
        <v>10551</v>
      </c>
      <c r="FI81" s="69">
        <f t="shared" ref="FI81:GD81" si="80">SUM(FI82:FI99)</f>
        <v>14136</v>
      </c>
      <c r="FJ81" s="69">
        <f t="shared" si="80"/>
        <v>15016</v>
      </c>
      <c r="FK81" s="69">
        <f t="shared" si="80"/>
        <v>10179</v>
      </c>
      <c r="FL81" s="69">
        <f t="shared" si="80"/>
        <v>15959</v>
      </c>
      <c r="FM81" s="69">
        <f t="shared" si="80"/>
        <v>12819</v>
      </c>
      <c r="FN81" s="69">
        <f t="shared" si="80"/>
        <v>12155</v>
      </c>
      <c r="FO81" s="69">
        <f t="shared" si="80"/>
        <v>14806</v>
      </c>
      <c r="FP81" s="69">
        <f t="shared" si="80"/>
        <v>13041</v>
      </c>
      <c r="FQ81" s="69">
        <f t="shared" si="80"/>
        <v>153435</v>
      </c>
      <c r="FR81" s="69">
        <f t="shared" si="80"/>
        <v>13352</v>
      </c>
      <c r="FS81" s="69">
        <f t="shared" si="80"/>
        <v>16781</v>
      </c>
      <c r="FT81" s="69">
        <f t="shared" si="80"/>
        <v>19020</v>
      </c>
      <c r="FU81" s="69">
        <f t="shared" si="80"/>
        <v>8539</v>
      </c>
      <c r="FV81" s="69">
        <f t="shared" si="80"/>
        <v>13981</v>
      </c>
      <c r="FW81" s="69">
        <f t="shared" si="80"/>
        <v>6112</v>
      </c>
      <c r="FX81" s="69">
        <f t="shared" si="80"/>
        <v>5370</v>
      </c>
      <c r="FY81" s="69">
        <f t="shared" si="80"/>
        <v>11287</v>
      </c>
      <c r="FZ81" s="69">
        <f t="shared" si="80"/>
        <v>9069</v>
      </c>
      <c r="GA81" s="69">
        <f t="shared" si="80"/>
        <v>11820</v>
      </c>
      <c r="GB81" s="69">
        <f t="shared" si="80"/>
        <v>9065</v>
      </c>
      <c r="GC81" s="69">
        <f t="shared" si="80"/>
        <v>9600</v>
      </c>
      <c r="GD81" s="69">
        <f t="shared" si="80"/>
        <v>133996</v>
      </c>
    </row>
    <row r="82" spans="2:186" ht="14.25" customHeight="1" x14ac:dyDescent="0.25">
      <c r="B82" s="107" t="s">
        <v>53</v>
      </c>
      <c r="C82" s="111" t="s">
        <v>33</v>
      </c>
      <c r="D82" s="37" t="s">
        <v>81</v>
      </c>
      <c r="E82" s="24"/>
      <c r="F82" s="24"/>
      <c r="G82" s="24"/>
      <c r="H82" s="24"/>
      <c r="I82" s="24"/>
      <c r="J82" s="24">
        <v>326.66000000000003</v>
      </c>
      <c r="K82" s="24"/>
      <c r="L82" s="24"/>
      <c r="M82" s="24"/>
      <c r="N82" s="24"/>
      <c r="O82" s="24"/>
      <c r="P82" s="24"/>
      <c r="Q82" s="24">
        <v>326.66000000000003</v>
      </c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>
        <v>0</v>
      </c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>
        <v>0</v>
      </c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  <c r="BD82" s="70">
        <v>0</v>
      </c>
      <c r="BE82" s="24"/>
      <c r="BF82" s="24"/>
      <c r="BG82" s="24"/>
      <c r="BH82" s="24"/>
      <c r="BI82" s="24"/>
      <c r="BJ82" s="24"/>
      <c r="BK82" s="24"/>
      <c r="BL82" s="24"/>
      <c r="BM82" s="24"/>
      <c r="BN82" s="24"/>
      <c r="BO82" s="24"/>
      <c r="BP82" s="24"/>
      <c r="BQ82" s="24">
        <v>0</v>
      </c>
      <c r="BR82" s="24"/>
      <c r="BS82" s="24"/>
      <c r="BT82" s="24"/>
      <c r="BU82" s="24"/>
      <c r="BV82" s="24"/>
      <c r="BW82" s="24"/>
      <c r="BX82" s="24"/>
      <c r="BY82" s="24"/>
      <c r="BZ82" s="24"/>
      <c r="CA82" s="24"/>
      <c r="CB82" s="24"/>
      <c r="CC82" s="24"/>
      <c r="CD82" s="70">
        <v>0</v>
      </c>
      <c r="CE82" s="24"/>
      <c r="CF82" s="24"/>
      <c r="CG82" s="24"/>
      <c r="CH82" s="24"/>
      <c r="CI82" s="24"/>
      <c r="CJ82" s="24"/>
      <c r="CK82" s="24"/>
      <c r="CL82" s="24"/>
      <c r="CM82" s="24"/>
      <c r="CN82" s="24"/>
      <c r="CO82" s="24"/>
      <c r="CP82" s="24"/>
      <c r="CQ82" s="70">
        <v>0</v>
      </c>
      <c r="CR82" s="24"/>
      <c r="CS82" s="24"/>
      <c r="CT82" s="24"/>
      <c r="CU82" s="24"/>
      <c r="CV82" s="24"/>
      <c r="CW82" s="24"/>
      <c r="CX82" s="24"/>
      <c r="CY82" s="24"/>
      <c r="CZ82" s="24"/>
      <c r="DA82" s="24"/>
      <c r="DB82" s="24"/>
      <c r="DC82" s="24"/>
      <c r="DD82" s="70">
        <v>0</v>
      </c>
      <c r="DE82" s="70"/>
      <c r="DF82" s="70"/>
      <c r="DG82" s="70"/>
      <c r="DH82" s="70"/>
      <c r="DI82" s="70"/>
      <c r="DJ82" s="70"/>
      <c r="DK82" s="70"/>
      <c r="DL82" s="70"/>
      <c r="DM82" s="70"/>
      <c r="DN82" s="70"/>
      <c r="DO82" s="70"/>
      <c r="DP82" s="70"/>
      <c r="DQ82" s="70">
        <v>0</v>
      </c>
      <c r="DR82" s="70"/>
      <c r="DS82" s="70"/>
      <c r="DT82" s="70"/>
      <c r="DU82" s="70"/>
      <c r="DV82" s="70"/>
      <c r="DW82" s="70"/>
      <c r="DX82" s="70"/>
      <c r="DY82" s="70"/>
      <c r="DZ82" s="70"/>
      <c r="EA82" s="70"/>
      <c r="EB82" s="70"/>
      <c r="EC82" s="70"/>
      <c r="ED82" s="70">
        <v>0</v>
      </c>
      <c r="EE82" s="70"/>
      <c r="EF82" s="70"/>
      <c r="EG82" s="70"/>
      <c r="EH82" s="70"/>
      <c r="EI82" s="70"/>
      <c r="EJ82" s="70"/>
      <c r="EK82" s="70"/>
      <c r="EL82" s="70"/>
      <c r="EM82" s="70"/>
      <c r="EN82" s="70"/>
      <c r="EO82" s="70"/>
      <c r="EP82" s="70"/>
      <c r="EQ82" s="70">
        <v>0</v>
      </c>
      <c r="ER82" s="70"/>
      <c r="ES82" s="70"/>
      <c r="ET82" s="70"/>
      <c r="EU82" s="70"/>
      <c r="EV82" s="70"/>
      <c r="EW82" s="70"/>
      <c r="EX82" s="70"/>
      <c r="EY82" s="70"/>
      <c r="EZ82" s="70"/>
      <c r="FA82" s="70"/>
      <c r="FB82" s="70"/>
      <c r="FC82" s="70"/>
      <c r="FD82" s="70">
        <v>0</v>
      </c>
      <c r="FE82" s="70"/>
      <c r="FF82" s="70"/>
      <c r="FG82" s="70"/>
      <c r="FH82" s="70"/>
      <c r="FI82" s="70"/>
      <c r="FJ82" s="70"/>
      <c r="FK82" s="70"/>
      <c r="FL82" s="70"/>
      <c r="FM82" s="70"/>
      <c r="FN82" s="70"/>
      <c r="FO82" s="70"/>
      <c r="FP82" s="70"/>
      <c r="FQ82" s="70">
        <v>0</v>
      </c>
      <c r="FR82" s="70"/>
      <c r="FS82" s="70"/>
      <c r="FT82" s="70"/>
      <c r="FU82" s="70"/>
      <c r="FV82" s="70"/>
      <c r="FW82" s="70"/>
      <c r="FX82" s="70"/>
      <c r="FY82" s="70"/>
      <c r="FZ82" s="70"/>
      <c r="GA82" s="70"/>
      <c r="GB82" s="70"/>
      <c r="GC82" s="70"/>
      <c r="GD82" s="70">
        <v>0</v>
      </c>
    </row>
    <row r="83" spans="2:186" ht="14.25" customHeight="1" x14ac:dyDescent="0.25">
      <c r="B83" s="109"/>
      <c r="C83" s="113"/>
      <c r="D83" s="71" t="s">
        <v>74</v>
      </c>
      <c r="E83" s="70">
        <v>877.78000000000009</v>
      </c>
      <c r="F83" s="70">
        <v>202.7</v>
      </c>
      <c r="G83" s="70">
        <v>112.18</v>
      </c>
      <c r="H83" s="70">
        <v>210.94</v>
      </c>
      <c r="I83" s="70">
        <v>861.59999999999991</v>
      </c>
      <c r="J83" s="70">
        <v>240.3</v>
      </c>
      <c r="K83" s="70">
        <v>1872</v>
      </c>
      <c r="L83" s="70">
        <v>37.5</v>
      </c>
      <c r="M83" s="70">
        <v>88</v>
      </c>
      <c r="N83" s="70">
        <v>492</v>
      </c>
      <c r="O83" s="70">
        <v>598</v>
      </c>
      <c r="P83" s="70">
        <v>188</v>
      </c>
      <c r="Q83" s="70">
        <v>5781</v>
      </c>
      <c r="R83" s="70"/>
      <c r="S83" s="70"/>
      <c r="T83" s="70"/>
      <c r="U83" s="70"/>
      <c r="V83" s="70"/>
      <c r="W83" s="70"/>
      <c r="X83" s="70"/>
      <c r="Y83" s="70"/>
      <c r="Z83" s="70"/>
      <c r="AA83" s="70"/>
      <c r="AB83" s="70"/>
      <c r="AC83" s="70"/>
      <c r="AD83" s="70">
        <v>0</v>
      </c>
      <c r="AE83" s="70">
        <v>451.61599999999999</v>
      </c>
      <c r="AF83" s="70">
        <v>396.13872000000003</v>
      </c>
      <c r="AG83" s="70">
        <v>752.01245999999981</v>
      </c>
      <c r="AH83" s="70">
        <v>543.37080000000003</v>
      </c>
      <c r="AI83" s="70">
        <v>543.31260987999997</v>
      </c>
      <c r="AJ83" s="70">
        <v>809.31889999999999</v>
      </c>
      <c r="AK83" s="70">
        <v>404.27801414799995</v>
      </c>
      <c r="AL83" s="70">
        <v>474.8161499900001</v>
      </c>
      <c r="AM83" s="70">
        <v>408.02475999999996</v>
      </c>
      <c r="AN83" s="70">
        <v>75.179992740000003</v>
      </c>
      <c r="AO83" s="70">
        <v>73.237980000000007</v>
      </c>
      <c r="AP83" s="70">
        <v>483.48175856</v>
      </c>
      <c r="AQ83" s="72">
        <v>5414.7881453179998</v>
      </c>
      <c r="AR83" s="70">
        <v>394.48966999999999</v>
      </c>
      <c r="AS83" s="70">
        <v>338.88261000000006</v>
      </c>
      <c r="AT83" s="70">
        <v>74.407000000000011</v>
      </c>
      <c r="AU83" s="70">
        <v>69.067999999999998</v>
      </c>
      <c r="AV83" s="70">
        <v>142.56100000000001</v>
      </c>
      <c r="AW83" s="70">
        <v>934.42270210000015</v>
      </c>
      <c r="AX83" s="70">
        <v>1096.549</v>
      </c>
      <c r="AY83" s="70">
        <v>981.39100000000008</v>
      </c>
      <c r="AZ83" s="70">
        <v>435.95863636363646</v>
      </c>
      <c r="BA83" s="70"/>
      <c r="BB83" s="70"/>
      <c r="BC83" s="70"/>
      <c r="BD83" s="70">
        <v>4467.7296184636371</v>
      </c>
      <c r="BE83" s="70">
        <v>621.43654727272735</v>
      </c>
      <c r="BF83" s="70">
        <v>76.182519999999982</v>
      </c>
      <c r="BG83" s="70"/>
      <c r="BH83" s="70"/>
      <c r="BI83" s="70">
        <v>479.76279999999997</v>
      </c>
      <c r="BJ83" s="70">
        <v>994.42179999999996</v>
      </c>
      <c r="BK83" s="70">
        <v>776.93737999999985</v>
      </c>
      <c r="BL83" s="70">
        <v>1984.1985400000001</v>
      </c>
      <c r="BM83" s="70"/>
      <c r="BN83" s="70"/>
      <c r="BO83" s="70"/>
      <c r="BP83" s="70"/>
      <c r="BQ83" s="70">
        <v>4932.9395872727273</v>
      </c>
      <c r="BR83" s="70">
        <v>658.84</v>
      </c>
      <c r="BS83" s="70">
        <v>76.08</v>
      </c>
      <c r="BT83" s="70">
        <v>193.88</v>
      </c>
      <c r="BU83" s="70">
        <v>600.01</v>
      </c>
      <c r="BV83" s="70">
        <v>281.77000000000004</v>
      </c>
      <c r="BW83" s="70">
        <v>410.18</v>
      </c>
      <c r="BX83" s="70"/>
      <c r="BY83" s="70"/>
      <c r="BZ83" s="70"/>
      <c r="CA83" s="70"/>
      <c r="CB83" s="70"/>
      <c r="CC83" s="70"/>
      <c r="CD83" s="70">
        <v>2220.7599999999998</v>
      </c>
      <c r="CE83" s="70"/>
      <c r="CF83" s="70"/>
      <c r="CG83" s="70"/>
      <c r="CH83" s="70"/>
      <c r="CI83" s="70"/>
      <c r="CJ83" s="70"/>
      <c r="CK83" s="70"/>
      <c r="CL83" s="70"/>
      <c r="CM83" s="70"/>
      <c r="CN83" s="70"/>
      <c r="CO83" s="70"/>
      <c r="CP83" s="70"/>
      <c r="CQ83" s="70">
        <v>0</v>
      </c>
      <c r="CR83" s="70"/>
      <c r="CS83" s="70"/>
      <c r="CT83" s="70"/>
      <c r="CU83" s="70"/>
      <c r="CV83" s="70"/>
      <c r="CW83" s="70"/>
      <c r="CX83" s="70"/>
      <c r="CY83" s="70"/>
      <c r="CZ83" s="70"/>
      <c r="DA83" s="70"/>
      <c r="DB83" s="70"/>
      <c r="DC83" s="70"/>
      <c r="DD83" s="70">
        <v>0</v>
      </c>
      <c r="DE83" s="70"/>
      <c r="DF83" s="70"/>
      <c r="DG83" s="70"/>
      <c r="DH83" s="70"/>
      <c r="DI83" s="70"/>
      <c r="DJ83" s="70"/>
      <c r="DK83" s="70"/>
      <c r="DL83" s="70"/>
      <c r="DM83" s="70"/>
      <c r="DN83" s="70"/>
      <c r="DO83" s="70"/>
      <c r="DP83" s="70"/>
      <c r="DQ83" s="70">
        <v>0</v>
      </c>
      <c r="DR83" s="70"/>
      <c r="DS83" s="70"/>
      <c r="DT83" s="70"/>
      <c r="DU83" s="70"/>
      <c r="DV83" s="70"/>
      <c r="DW83" s="70"/>
      <c r="DX83" s="70"/>
      <c r="DY83" s="70"/>
      <c r="DZ83" s="70"/>
      <c r="EA83" s="70"/>
      <c r="EB83" s="70"/>
      <c r="EC83" s="70"/>
      <c r="ED83" s="70">
        <v>0</v>
      </c>
      <c r="EE83" s="70"/>
      <c r="EF83" s="70"/>
      <c r="EG83" s="70"/>
      <c r="EH83" s="70"/>
      <c r="EI83" s="70"/>
      <c r="EJ83" s="70"/>
      <c r="EK83" s="70"/>
      <c r="EL83" s="70"/>
      <c r="EM83" s="70"/>
      <c r="EN83" s="70"/>
      <c r="EO83" s="70"/>
      <c r="EP83" s="70"/>
      <c r="EQ83" s="70">
        <v>0</v>
      </c>
      <c r="ER83" s="70"/>
      <c r="ES83" s="70"/>
      <c r="ET83" s="70"/>
      <c r="EU83" s="70"/>
      <c r="EV83" s="70"/>
      <c r="EW83" s="70"/>
      <c r="EX83" s="70"/>
      <c r="EY83" s="70"/>
      <c r="EZ83" s="70"/>
      <c r="FA83" s="70"/>
      <c r="FB83" s="70"/>
      <c r="FC83" s="70"/>
      <c r="FD83" s="70">
        <v>0</v>
      </c>
      <c r="FE83" s="70"/>
      <c r="FF83" s="70"/>
      <c r="FG83" s="70"/>
      <c r="FH83" s="70"/>
      <c r="FI83" s="70"/>
      <c r="FJ83" s="70"/>
      <c r="FK83" s="70"/>
      <c r="FL83" s="70"/>
      <c r="FM83" s="70"/>
      <c r="FN83" s="70"/>
      <c r="FO83" s="70"/>
      <c r="FP83" s="70"/>
      <c r="FQ83" s="70">
        <v>0</v>
      </c>
      <c r="FR83" s="70"/>
      <c r="FS83" s="70"/>
      <c r="FT83" s="70"/>
      <c r="FU83" s="70"/>
      <c r="FV83" s="70"/>
      <c r="FW83" s="70"/>
      <c r="FX83" s="70"/>
      <c r="FY83" s="70"/>
      <c r="FZ83" s="70"/>
      <c r="GA83" s="70"/>
      <c r="GB83" s="70"/>
      <c r="GC83" s="70"/>
      <c r="GD83" s="70">
        <v>0</v>
      </c>
    </row>
    <row r="84" spans="2:186" ht="2.5" customHeight="1" x14ac:dyDescent="0.25">
      <c r="B84" s="87"/>
      <c r="C84" s="35"/>
      <c r="D84" s="35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0"/>
      <c r="AI84" s="30"/>
      <c r="AJ84" s="30"/>
      <c r="AK84" s="30"/>
      <c r="AL84" s="30"/>
      <c r="AM84" s="30"/>
      <c r="AN84" s="30"/>
      <c r="AO84" s="30"/>
      <c r="AP84" s="30"/>
      <c r="AQ84" s="59"/>
      <c r="AR84" s="24"/>
      <c r="AS84" s="24"/>
      <c r="AT84" s="24"/>
      <c r="AU84" s="24"/>
      <c r="AV84" s="24"/>
      <c r="AW84" s="24"/>
      <c r="AX84" s="24"/>
      <c r="AY84" s="24"/>
      <c r="AZ84" s="24"/>
      <c r="BA84" s="24"/>
      <c r="BB84" s="24"/>
      <c r="BC84" s="24"/>
      <c r="BD84" s="24"/>
      <c r="BE84" s="24"/>
      <c r="BF84" s="24"/>
      <c r="BG84" s="24"/>
      <c r="BH84" s="24"/>
      <c r="BI84" s="24"/>
      <c r="BJ84" s="24"/>
      <c r="BK84" s="24"/>
      <c r="BL84" s="24"/>
      <c r="BM84" s="24"/>
      <c r="BN84" s="24"/>
      <c r="BO84" s="24"/>
      <c r="BP84" s="24"/>
      <c r="BQ84" s="24"/>
      <c r="BR84" s="30"/>
      <c r="BS84" s="30"/>
      <c r="BT84" s="30"/>
      <c r="BU84" s="30"/>
      <c r="BV84" s="30"/>
      <c r="BW84" s="30"/>
      <c r="BX84" s="30"/>
      <c r="BY84" s="30"/>
      <c r="BZ84" s="30"/>
      <c r="CA84" s="30"/>
      <c r="CB84" s="30"/>
      <c r="CC84" s="30"/>
      <c r="CD84" s="70"/>
      <c r="CE84" s="30"/>
      <c r="CF84" s="30"/>
      <c r="CG84" s="30"/>
      <c r="CH84" s="30"/>
      <c r="CI84" s="30"/>
      <c r="CJ84" s="30"/>
      <c r="CK84" s="30"/>
      <c r="CL84" s="30"/>
      <c r="CM84" s="30"/>
      <c r="CN84" s="30"/>
      <c r="CO84" s="30"/>
      <c r="CP84" s="30"/>
      <c r="CQ84" s="70"/>
      <c r="CR84" s="30"/>
      <c r="CS84" s="30"/>
      <c r="CT84" s="30"/>
      <c r="CU84" s="30"/>
      <c r="CV84" s="30"/>
      <c r="CW84" s="30"/>
      <c r="CX84" s="30"/>
      <c r="CY84" s="30"/>
      <c r="CZ84" s="30"/>
      <c r="DA84" s="30"/>
      <c r="DB84" s="30"/>
      <c r="DC84" s="30"/>
      <c r="DD84" s="70"/>
      <c r="DE84" s="30"/>
      <c r="DF84" s="30"/>
      <c r="DG84" s="30"/>
      <c r="DH84" s="30"/>
      <c r="DI84" s="30"/>
      <c r="DJ84" s="30"/>
      <c r="DK84" s="30"/>
      <c r="DL84" s="30"/>
      <c r="DM84" s="30"/>
      <c r="DN84" s="30"/>
      <c r="DO84" s="30"/>
      <c r="DP84" s="30"/>
      <c r="DQ84" s="70"/>
      <c r="DR84" s="30"/>
      <c r="DS84" s="30"/>
      <c r="DT84" s="30"/>
      <c r="DU84" s="30"/>
      <c r="DV84" s="30"/>
      <c r="DW84" s="30"/>
      <c r="DX84" s="30"/>
      <c r="DY84" s="30"/>
      <c r="DZ84" s="30"/>
      <c r="EA84" s="30"/>
      <c r="EB84" s="30"/>
      <c r="EC84" s="30"/>
      <c r="ED84" s="70"/>
      <c r="EE84" s="30"/>
      <c r="EF84" s="30"/>
      <c r="EG84" s="30"/>
      <c r="EH84" s="30"/>
      <c r="EI84" s="30"/>
      <c r="EJ84" s="30"/>
      <c r="EK84" s="30"/>
      <c r="EL84" s="30"/>
      <c r="EM84" s="30"/>
      <c r="EN84" s="30"/>
      <c r="EO84" s="30"/>
      <c r="EP84" s="30"/>
      <c r="EQ84" s="70"/>
      <c r="ER84" s="30"/>
      <c r="ES84" s="30"/>
      <c r="ET84" s="30"/>
      <c r="EU84" s="30"/>
      <c r="EV84" s="30"/>
      <c r="EW84" s="30"/>
      <c r="EX84" s="30"/>
      <c r="EY84" s="30"/>
      <c r="EZ84" s="30"/>
      <c r="FA84" s="30"/>
      <c r="FB84" s="30"/>
      <c r="FC84" s="30"/>
      <c r="FD84" s="70"/>
      <c r="FE84" s="30"/>
      <c r="FF84" s="30"/>
      <c r="FG84" s="30"/>
      <c r="FH84" s="30"/>
      <c r="FI84" s="30"/>
      <c r="FJ84" s="30"/>
      <c r="FK84" s="30"/>
      <c r="FL84" s="30"/>
      <c r="FM84" s="30"/>
      <c r="FN84" s="30"/>
      <c r="FO84" s="30"/>
      <c r="FP84" s="30"/>
      <c r="FQ84" s="70"/>
      <c r="FR84" s="30"/>
      <c r="FS84" s="30"/>
      <c r="FT84" s="30"/>
      <c r="FU84" s="30"/>
      <c r="FV84" s="30"/>
      <c r="FW84" s="30"/>
      <c r="FX84" s="30"/>
      <c r="FY84" s="30"/>
      <c r="FZ84" s="30"/>
      <c r="GA84" s="30"/>
      <c r="GB84" s="30"/>
      <c r="GC84" s="30"/>
      <c r="GD84" s="70"/>
    </row>
    <row r="85" spans="2:186" ht="14.25" customHeight="1" x14ac:dyDescent="0.25">
      <c r="B85" s="94" t="s">
        <v>64</v>
      </c>
      <c r="C85" s="37" t="s">
        <v>33</v>
      </c>
      <c r="D85" s="37" t="s">
        <v>81</v>
      </c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>
        <v>0</v>
      </c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>
        <v>0</v>
      </c>
      <c r="AE85" s="24"/>
      <c r="AF85" s="24"/>
      <c r="AG85" s="24"/>
      <c r="AH85" s="24"/>
      <c r="AI85" s="24"/>
      <c r="AJ85" s="24"/>
      <c r="AK85" s="24"/>
      <c r="AL85" s="24"/>
      <c r="AM85" s="24"/>
      <c r="AN85" s="24"/>
      <c r="AO85" s="24"/>
      <c r="AP85" s="24"/>
      <c r="AQ85" s="70">
        <v>0</v>
      </c>
      <c r="AR85" s="70"/>
      <c r="AS85" s="70"/>
      <c r="AT85" s="70">
        <v>304.62442968944322</v>
      </c>
      <c r="AU85" s="70"/>
      <c r="AV85" s="70"/>
      <c r="AW85" s="70"/>
      <c r="AX85" s="70"/>
      <c r="AY85" s="70"/>
      <c r="AZ85" s="70"/>
      <c r="BA85" s="70"/>
      <c r="BB85" s="70"/>
      <c r="BC85" s="70"/>
      <c r="BD85" s="70">
        <v>304.62442968944322</v>
      </c>
      <c r="BE85" s="70"/>
      <c r="BF85" s="70"/>
      <c r="BG85" s="70"/>
      <c r="BH85" s="70"/>
      <c r="BI85" s="70"/>
      <c r="BJ85" s="70"/>
      <c r="BK85" s="70"/>
      <c r="BL85" s="70"/>
      <c r="BM85" s="70"/>
      <c r="BN85" s="70"/>
      <c r="BO85" s="70"/>
      <c r="BP85" s="70"/>
      <c r="BQ85" s="70">
        <v>0</v>
      </c>
      <c r="BR85" s="24"/>
      <c r="BS85" s="24"/>
      <c r="BT85" s="24"/>
      <c r="BU85" s="24"/>
      <c r="BV85" s="24"/>
      <c r="BW85" s="24"/>
      <c r="BX85" s="24"/>
      <c r="BY85" s="24"/>
      <c r="BZ85" s="24"/>
      <c r="CA85" s="24"/>
      <c r="CB85" s="24"/>
      <c r="CC85" s="24"/>
      <c r="CD85" s="70">
        <v>0</v>
      </c>
      <c r="CE85" s="24"/>
      <c r="CF85" s="24"/>
      <c r="CG85" s="24"/>
      <c r="CH85" s="24"/>
      <c r="CI85" s="24"/>
      <c r="CJ85" s="24"/>
      <c r="CK85" s="24"/>
      <c r="CL85" s="24"/>
      <c r="CM85" s="24"/>
      <c r="CN85" s="24"/>
      <c r="CO85" s="24"/>
      <c r="CP85" s="24"/>
      <c r="CQ85" s="70">
        <v>0</v>
      </c>
      <c r="CR85" s="24"/>
      <c r="CS85" s="24"/>
      <c r="CT85" s="24"/>
      <c r="CU85" s="24"/>
      <c r="CV85" s="24"/>
      <c r="CW85" s="24"/>
      <c r="CX85" s="24"/>
      <c r="CY85" s="24"/>
      <c r="CZ85" s="24"/>
      <c r="DA85" s="24"/>
      <c r="DB85" s="24"/>
      <c r="DC85" s="24"/>
      <c r="DD85" s="70">
        <v>0</v>
      </c>
      <c r="DE85" s="24"/>
      <c r="DF85" s="24"/>
      <c r="DG85" s="24"/>
      <c r="DH85" s="24"/>
      <c r="DI85" s="24"/>
      <c r="DJ85" s="24"/>
      <c r="DK85" s="24"/>
      <c r="DL85" s="24"/>
      <c r="DM85" s="24"/>
      <c r="DN85" s="24"/>
      <c r="DO85" s="24"/>
      <c r="DP85" s="24"/>
      <c r="DQ85" s="70">
        <v>0</v>
      </c>
      <c r="DR85" s="24"/>
      <c r="DS85" s="24"/>
      <c r="DT85" s="24"/>
      <c r="DU85" s="24"/>
      <c r="DV85" s="24"/>
      <c r="DW85" s="24"/>
      <c r="DX85" s="24"/>
      <c r="DY85" s="24"/>
      <c r="DZ85" s="24"/>
      <c r="EA85" s="24"/>
      <c r="EB85" s="24"/>
      <c r="EC85" s="24"/>
      <c r="ED85" s="70">
        <v>0</v>
      </c>
      <c r="EE85" s="24"/>
      <c r="EF85" s="24"/>
      <c r="EG85" s="24"/>
      <c r="EH85" s="24"/>
      <c r="EI85" s="24"/>
      <c r="EJ85" s="24"/>
      <c r="EK85" s="24"/>
      <c r="EL85" s="24"/>
      <c r="EM85" s="24"/>
      <c r="EN85" s="24"/>
      <c r="EO85" s="24"/>
      <c r="EP85" s="24"/>
      <c r="EQ85" s="70">
        <v>0</v>
      </c>
      <c r="ER85" s="24"/>
      <c r="ES85" s="24"/>
      <c r="ET85" s="24"/>
      <c r="EU85" s="24"/>
      <c r="EV85" s="24"/>
      <c r="EW85" s="24"/>
      <c r="EX85" s="24"/>
      <c r="EY85" s="24"/>
      <c r="EZ85" s="24"/>
      <c r="FA85" s="24"/>
      <c r="FB85" s="24"/>
      <c r="FC85" s="24"/>
      <c r="FD85" s="70">
        <v>0</v>
      </c>
      <c r="FE85" s="24"/>
      <c r="FF85" s="24"/>
      <c r="FG85" s="24"/>
      <c r="FH85" s="24"/>
      <c r="FI85" s="24"/>
      <c r="FJ85" s="24"/>
      <c r="FK85" s="24"/>
      <c r="FL85" s="24"/>
      <c r="FM85" s="24"/>
      <c r="FN85" s="24"/>
      <c r="FO85" s="24"/>
      <c r="FP85" s="24"/>
      <c r="FQ85" s="70">
        <v>0</v>
      </c>
      <c r="FR85" s="24"/>
      <c r="FS85" s="24"/>
      <c r="FT85" s="24"/>
      <c r="FU85" s="24"/>
      <c r="FV85" s="24"/>
      <c r="FW85" s="24"/>
      <c r="FX85" s="24"/>
      <c r="FY85" s="24"/>
      <c r="FZ85" s="24"/>
      <c r="GA85" s="24"/>
      <c r="GB85" s="24"/>
      <c r="GC85" s="24"/>
      <c r="GD85" s="70">
        <v>0</v>
      </c>
    </row>
    <row r="86" spans="2:186" ht="2.5" customHeight="1" x14ac:dyDescent="0.25">
      <c r="B86" s="95"/>
      <c r="C86" s="35"/>
      <c r="D86" s="66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60"/>
      <c r="AR86" s="30"/>
      <c r="AS86" s="30"/>
      <c r="AT86" s="30"/>
      <c r="AU86" s="30"/>
      <c r="AV86" s="30"/>
      <c r="AW86" s="30"/>
      <c r="AX86" s="30"/>
      <c r="AY86" s="30"/>
      <c r="AZ86" s="30"/>
      <c r="BA86" s="30"/>
      <c r="BB86" s="30"/>
      <c r="BC86" s="30"/>
      <c r="BD86" s="30"/>
      <c r="BE86" s="30"/>
      <c r="BF86" s="30"/>
      <c r="BG86" s="30"/>
      <c r="BH86" s="30"/>
      <c r="BI86" s="30"/>
      <c r="BJ86" s="30"/>
      <c r="BK86" s="30"/>
      <c r="BL86" s="30"/>
      <c r="BM86" s="30"/>
      <c r="BN86" s="30"/>
      <c r="BO86" s="30"/>
      <c r="BP86" s="30"/>
      <c r="BQ86" s="60"/>
      <c r="BR86" s="30"/>
      <c r="BS86" s="30"/>
      <c r="BT86" s="30"/>
      <c r="BU86" s="30"/>
      <c r="BV86" s="30"/>
      <c r="BW86" s="30"/>
      <c r="BX86" s="30"/>
      <c r="BY86" s="30"/>
      <c r="BZ86" s="30"/>
      <c r="CA86" s="30"/>
      <c r="CB86" s="30"/>
      <c r="CC86" s="30"/>
      <c r="CD86" s="24"/>
      <c r="CE86" s="30"/>
      <c r="CF86" s="30"/>
      <c r="CG86" s="30"/>
      <c r="CH86" s="30"/>
      <c r="CI86" s="30"/>
      <c r="CJ86" s="30"/>
      <c r="CK86" s="30"/>
      <c r="CL86" s="30"/>
      <c r="CM86" s="30"/>
      <c r="CN86" s="30"/>
      <c r="CO86" s="30"/>
      <c r="CP86" s="30"/>
      <c r="CQ86" s="24"/>
      <c r="CR86" s="30"/>
      <c r="CS86" s="30"/>
      <c r="CT86" s="30"/>
      <c r="CU86" s="30"/>
      <c r="CV86" s="30"/>
      <c r="CW86" s="30"/>
      <c r="CX86" s="30"/>
      <c r="CY86" s="30"/>
      <c r="CZ86" s="30"/>
      <c r="DA86" s="30"/>
      <c r="DB86" s="30"/>
      <c r="DC86" s="30"/>
      <c r="DD86" s="24"/>
      <c r="DE86" s="30"/>
      <c r="DF86" s="30"/>
      <c r="DG86" s="30"/>
      <c r="DH86" s="30"/>
      <c r="DI86" s="30"/>
      <c r="DJ86" s="30"/>
      <c r="DK86" s="30"/>
      <c r="DL86" s="30"/>
      <c r="DM86" s="30"/>
      <c r="DN86" s="30"/>
      <c r="DO86" s="30"/>
      <c r="DP86" s="30"/>
      <c r="DQ86" s="24"/>
      <c r="DR86" s="30"/>
      <c r="DS86" s="30"/>
      <c r="DT86" s="30"/>
      <c r="DU86" s="30"/>
      <c r="DV86" s="30"/>
      <c r="DW86" s="30"/>
      <c r="DX86" s="30"/>
      <c r="DY86" s="30"/>
      <c r="DZ86" s="30"/>
      <c r="EA86" s="30"/>
      <c r="EB86" s="30"/>
      <c r="EC86" s="30"/>
      <c r="ED86" s="24"/>
      <c r="EE86" s="30"/>
      <c r="EF86" s="30"/>
      <c r="EG86" s="30"/>
      <c r="EH86" s="30"/>
      <c r="EI86" s="30"/>
      <c r="EJ86" s="30"/>
      <c r="EK86" s="30"/>
      <c r="EL86" s="30"/>
      <c r="EM86" s="30"/>
      <c r="EN86" s="30"/>
      <c r="EO86" s="30"/>
      <c r="EP86" s="30"/>
      <c r="EQ86" s="24"/>
      <c r="ER86" s="30"/>
      <c r="ES86" s="30"/>
      <c r="ET86" s="30"/>
      <c r="EU86" s="30"/>
      <c r="EV86" s="30"/>
      <c r="EW86" s="30"/>
      <c r="EX86" s="30"/>
      <c r="EY86" s="30"/>
      <c r="EZ86" s="30"/>
      <c r="FA86" s="30"/>
      <c r="FB86" s="30"/>
      <c r="FC86" s="30"/>
      <c r="FD86" s="24"/>
      <c r="FE86" s="30"/>
      <c r="FF86" s="30"/>
      <c r="FG86" s="30"/>
      <c r="FH86" s="30"/>
      <c r="FI86" s="30"/>
      <c r="FJ86" s="30"/>
      <c r="FK86" s="30"/>
      <c r="FL86" s="30"/>
      <c r="FM86" s="30"/>
      <c r="FN86" s="30"/>
      <c r="FO86" s="30"/>
      <c r="FP86" s="30"/>
      <c r="FQ86" s="24"/>
      <c r="FR86" s="30"/>
      <c r="FS86" s="30"/>
      <c r="FT86" s="30"/>
      <c r="FU86" s="30"/>
      <c r="FV86" s="30"/>
      <c r="FW86" s="30"/>
      <c r="FX86" s="30"/>
      <c r="FY86" s="30"/>
      <c r="FZ86" s="30"/>
      <c r="GA86" s="30"/>
      <c r="GB86" s="30"/>
      <c r="GC86" s="30"/>
      <c r="GD86" s="24"/>
    </row>
    <row r="87" spans="2:186" ht="14.25" customHeight="1" x14ac:dyDescent="0.25">
      <c r="B87" s="94" t="s">
        <v>54</v>
      </c>
      <c r="C87" s="37" t="s">
        <v>33</v>
      </c>
      <c r="D87" s="37" t="s">
        <v>74</v>
      </c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>
        <v>0</v>
      </c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>
        <v>0</v>
      </c>
      <c r="AE87" s="24">
        <v>361.90024999999997</v>
      </c>
      <c r="AF87" s="24">
        <v>326.18664999999987</v>
      </c>
      <c r="AG87" s="24">
        <v>95.933349999999976</v>
      </c>
      <c r="AH87" s="24">
        <v>60.222000000000001</v>
      </c>
      <c r="AI87" s="24">
        <v>69.109000000000009</v>
      </c>
      <c r="AJ87" s="24">
        <v>115.39800000000001</v>
      </c>
      <c r="AK87" s="24">
        <v>372.12523999999991</v>
      </c>
      <c r="AL87" s="24">
        <v>149.97800000000001</v>
      </c>
      <c r="AM87" s="24">
        <v>758.60639296790214</v>
      </c>
      <c r="AN87" s="24">
        <v>419.55776984999989</v>
      </c>
      <c r="AO87" s="24">
        <v>480.12973686000021</v>
      </c>
      <c r="AP87" s="24">
        <v>884.38638995999918</v>
      </c>
      <c r="AQ87" s="59">
        <v>4093.5327796379011</v>
      </c>
      <c r="AR87" s="24">
        <v>469.75935307999998</v>
      </c>
      <c r="AS87" s="24">
        <v>224.14399996999992</v>
      </c>
      <c r="AT87" s="24">
        <v>663.84166477000008</v>
      </c>
      <c r="AU87" s="24">
        <v>129.79150000000001</v>
      </c>
      <c r="AV87" s="24">
        <v>644.15177740000001</v>
      </c>
      <c r="AW87" s="24">
        <v>102.51433205999993</v>
      </c>
      <c r="AX87" s="24">
        <v>161.78824999999998</v>
      </c>
      <c r="AY87" s="24">
        <v>1045.748</v>
      </c>
      <c r="AZ87" s="24">
        <v>250.11350000000002</v>
      </c>
      <c r="BA87" s="24">
        <v>1072.5500000000002</v>
      </c>
      <c r="BB87" s="24">
        <v>1801.6115</v>
      </c>
      <c r="BC87" s="24">
        <v>1172.52469999</v>
      </c>
      <c r="BD87" s="24">
        <v>7738.5385772700001</v>
      </c>
      <c r="BE87" s="24">
        <v>1142.590983181818</v>
      </c>
      <c r="BF87" s="24">
        <v>699.749909090909</v>
      </c>
      <c r="BG87" s="24"/>
      <c r="BH87" s="24">
        <v>168.11649999999997</v>
      </c>
      <c r="BI87" s="24">
        <v>833.47501182909093</v>
      </c>
      <c r="BJ87" s="24">
        <v>438.77800000000002</v>
      </c>
      <c r="BK87" s="24">
        <v>1198.7685399899999</v>
      </c>
      <c r="BL87" s="24"/>
      <c r="BM87" s="24"/>
      <c r="BN87" s="24"/>
      <c r="BO87" s="24"/>
      <c r="BP87" s="24"/>
      <c r="BQ87" s="59">
        <v>4481.4789440918184</v>
      </c>
      <c r="BR87" s="24"/>
      <c r="BS87" s="24"/>
      <c r="BT87" s="24"/>
      <c r="BU87" s="24"/>
      <c r="BV87" s="24"/>
      <c r="BW87" s="24"/>
      <c r="BX87" s="24"/>
      <c r="BY87" s="24"/>
      <c r="BZ87" s="24"/>
      <c r="CA87" s="24"/>
      <c r="CB87" s="24"/>
      <c r="CC87" s="24"/>
      <c r="CD87" s="70">
        <v>0</v>
      </c>
      <c r="CE87" s="24"/>
      <c r="CF87" s="24"/>
      <c r="CG87" s="24"/>
      <c r="CH87" s="24"/>
      <c r="CI87" s="24"/>
      <c r="CJ87" s="24"/>
      <c r="CK87" s="24"/>
      <c r="CL87" s="24"/>
      <c r="CM87" s="24"/>
      <c r="CN87" s="24"/>
      <c r="CO87" s="24"/>
      <c r="CP87" s="24"/>
      <c r="CQ87" s="70">
        <v>0</v>
      </c>
      <c r="CR87" s="24"/>
      <c r="CS87" s="24"/>
      <c r="CT87" s="24"/>
      <c r="CU87" s="24"/>
      <c r="CV87" s="24"/>
      <c r="CW87" s="24"/>
      <c r="CX87" s="24"/>
      <c r="CY87" s="24"/>
      <c r="CZ87" s="24"/>
      <c r="DA87" s="24"/>
      <c r="DB87" s="24"/>
      <c r="DC87" s="24"/>
      <c r="DD87" s="70">
        <v>0</v>
      </c>
      <c r="DE87" s="24"/>
      <c r="DF87" s="24"/>
      <c r="DG87" s="24"/>
      <c r="DH87" s="24"/>
      <c r="DI87" s="24"/>
      <c r="DJ87" s="24"/>
      <c r="DK87" s="24"/>
      <c r="DL87" s="24"/>
      <c r="DM87" s="24"/>
      <c r="DN87" s="24"/>
      <c r="DO87" s="24"/>
      <c r="DP87" s="24"/>
      <c r="DQ87" s="70">
        <v>0</v>
      </c>
      <c r="DR87" s="24"/>
      <c r="DS87" s="24"/>
      <c r="DT87" s="24"/>
      <c r="DU87" s="24"/>
      <c r="DV87" s="24"/>
      <c r="DW87" s="24"/>
      <c r="DX87" s="24"/>
      <c r="DY87" s="24"/>
      <c r="DZ87" s="24"/>
      <c r="EA87" s="24"/>
      <c r="EB87" s="24"/>
      <c r="EC87" s="24"/>
      <c r="ED87" s="70">
        <v>0</v>
      </c>
      <c r="EE87" s="24"/>
      <c r="EF87" s="24"/>
      <c r="EG87" s="24"/>
      <c r="EH87" s="24"/>
      <c r="EI87" s="24"/>
      <c r="EJ87" s="24"/>
      <c r="EK87" s="24"/>
      <c r="EL87" s="24"/>
      <c r="EM87" s="24"/>
      <c r="EN87" s="24"/>
      <c r="EO87" s="24"/>
      <c r="EP87" s="24"/>
      <c r="EQ87" s="70">
        <v>0</v>
      </c>
      <c r="ER87" s="24"/>
      <c r="ES87" s="24"/>
      <c r="ET87" s="24"/>
      <c r="EU87" s="24"/>
      <c r="EV87" s="24"/>
      <c r="EW87" s="24"/>
      <c r="EX87" s="24"/>
      <c r="EY87" s="24"/>
      <c r="EZ87" s="24"/>
      <c r="FA87" s="24"/>
      <c r="FB87" s="24"/>
      <c r="FC87" s="24"/>
      <c r="FD87" s="70">
        <v>0</v>
      </c>
      <c r="FE87" s="24"/>
      <c r="FF87" s="24"/>
      <c r="FG87" s="24"/>
      <c r="FH87" s="24"/>
      <c r="FI87" s="24"/>
      <c r="FJ87" s="24"/>
      <c r="FK87" s="24"/>
      <c r="FL87" s="24"/>
      <c r="FM87" s="24"/>
      <c r="FN87" s="24"/>
      <c r="FO87" s="24"/>
      <c r="FP87" s="24"/>
      <c r="FQ87" s="70">
        <v>0</v>
      </c>
      <c r="FR87" s="24"/>
      <c r="FS87" s="24"/>
      <c r="FT87" s="24"/>
      <c r="FU87" s="24"/>
      <c r="FV87" s="24"/>
      <c r="FW87" s="24"/>
      <c r="FX87" s="24"/>
      <c r="FY87" s="24"/>
      <c r="FZ87" s="24"/>
      <c r="GA87" s="24"/>
      <c r="GB87" s="24"/>
      <c r="GC87" s="24"/>
      <c r="GD87" s="70">
        <v>0</v>
      </c>
    </row>
    <row r="88" spans="2:186" ht="4.5" customHeight="1" x14ac:dyDescent="0.25">
      <c r="B88" s="95"/>
      <c r="C88" s="35"/>
      <c r="D88" s="66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24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60"/>
      <c r="AR88" s="30"/>
      <c r="AS88" s="30"/>
      <c r="AT88" s="30"/>
      <c r="AU88" s="30"/>
      <c r="AV88" s="30"/>
      <c r="AW88" s="30"/>
      <c r="AX88" s="30"/>
      <c r="AY88" s="30"/>
      <c r="AZ88" s="30"/>
      <c r="BA88" s="30"/>
      <c r="BB88" s="30"/>
      <c r="BC88" s="30"/>
      <c r="BD88" s="30"/>
      <c r="BE88" s="30"/>
      <c r="BF88" s="30"/>
      <c r="BG88" s="30"/>
      <c r="BH88" s="30"/>
      <c r="BI88" s="30"/>
      <c r="BJ88" s="30"/>
      <c r="BK88" s="30"/>
      <c r="BL88" s="30"/>
      <c r="BM88" s="30"/>
      <c r="BN88" s="30"/>
      <c r="BO88" s="30"/>
      <c r="BP88" s="30"/>
      <c r="BQ88" s="60"/>
      <c r="BR88" s="30"/>
      <c r="BS88" s="30"/>
      <c r="BT88" s="30"/>
      <c r="BU88" s="30"/>
      <c r="BV88" s="30"/>
      <c r="BW88" s="30"/>
      <c r="BX88" s="30"/>
      <c r="BY88" s="30"/>
      <c r="BZ88" s="30"/>
      <c r="CA88" s="30"/>
      <c r="CB88" s="30"/>
      <c r="CC88" s="30"/>
      <c r="CD88" s="30"/>
      <c r="CE88" s="30"/>
      <c r="CF88" s="30"/>
      <c r="CG88" s="30"/>
      <c r="CH88" s="30"/>
      <c r="CI88" s="30"/>
      <c r="CJ88" s="30"/>
      <c r="CK88" s="30"/>
      <c r="CL88" s="30"/>
      <c r="CM88" s="30"/>
      <c r="CN88" s="30"/>
      <c r="CO88" s="30"/>
      <c r="CP88" s="30"/>
      <c r="CQ88" s="30"/>
      <c r="CR88" s="30"/>
      <c r="CS88" s="30"/>
      <c r="CT88" s="30"/>
      <c r="CU88" s="30"/>
      <c r="CV88" s="30"/>
      <c r="CW88" s="30"/>
      <c r="CX88" s="30"/>
      <c r="CY88" s="30"/>
      <c r="CZ88" s="30"/>
      <c r="DA88" s="30"/>
      <c r="DB88" s="30"/>
      <c r="DC88" s="30"/>
      <c r="DD88" s="30"/>
      <c r="DE88" s="30"/>
      <c r="DF88" s="30"/>
      <c r="DG88" s="30"/>
      <c r="DH88" s="30"/>
      <c r="DI88" s="30"/>
      <c r="DJ88" s="30"/>
      <c r="DK88" s="30"/>
      <c r="DL88" s="30"/>
      <c r="DM88" s="30"/>
      <c r="DN88" s="30"/>
      <c r="DO88" s="30"/>
      <c r="DP88" s="30"/>
      <c r="DQ88" s="30"/>
      <c r="DR88" s="30"/>
      <c r="DS88" s="30"/>
      <c r="DT88" s="30"/>
      <c r="DU88" s="30"/>
      <c r="DV88" s="30"/>
      <c r="DW88" s="30"/>
      <c r="DX88" s="30"/>
      <c r="DY88" s="30"/>
      <c r="DZ88" s="30"/>
      <c r="EA88" s="30"/>
      <c r="EB88" s="30"/>
      <c r="EC88" s="30"/>
      <c r="ED88" s="30"/>
      <c r="EE88" s="30"/>
      <c r="EF88" s="30"/>
      <c r="EG88" s="30"/>
      <c r="EH88" s="30"/>
      <c r="EI88" s="30"/>
      <c r="EJ88" s="30"/>
      <c r="EK88" s="30"/>
      <c r="EL88" s="30"/>
      <c r="EM88" s="30"/>
      <c r="EN88" s="30"/>
      <c r="EO88" s="30"/>
      <c r="EP88" s="30"/>
      <c r="EQ88" s="30"/>
      <c r="ER88" s="30"/>
      <c r="ES88" s="30"/>
      <c r="ET88" s="30"/>
      <c r="EU88" s="30"/>
      <c r="EV88" s="30"/>
      <c r="EW88" s="30"/>
      <c r="EX88" s="30"/>
      <c r="EY88" s="30"/>
      <c r="EZ88" s="30"/>
      <c r="FA88" s="30"/>
      <c r="FB88" s="30"/>
      <c r="FC88" s="30"/>
      <c r="FD88" s="30"/>
      <c r="FE88" s="30"/>
      <c r="FF88" s="30"/>
      <c r="FG88" s="30"/>
      <c r="FH88" s="30"/>
      <c r="FI88" s="30"/>
      <c r="FJ88" s="30"/>
      <c r="FK88" s="30"/>
      <c r="FL88" s="30"/>
      <c r="FM88" s="30"/>
      <c r="FN88" s="30"/>
      <c r="FO88" s="30"/>
      <c r="FP88" s="30"/>
      <c r="FQ88" s="30"/>
      <c r="FR88" s="30"/>
      <c r="FS88" s="30"/>
      <c r="FT88" s="30"/>
      <c r="FU88" s="30"/>
      <c r="FV88" s="30"/>
      <c r="FW88" s="30"/>
      <c r="FX88" s="30"/>
      <c r="FY88" s="30"/>
      <c r="FZ88" s="30"/>
      <c r="GA88" s="30"/>
      <c r="GB88" s="30"/>
      <c r="GC88" s="30"/>
      <c r="GD88" s="30"/>
    </row>
    <row r="89" spans="2:186" ht="14.25" customHeight="1" x14ac:dyDescent="0.25">
      <c r="B89" s="96" t="s">
        <v>57</v>
      </c>
      <c r="C89" s="37" t="s">
        <v>33</v>
      </c>
      <c r="D89" s="37" t="s">
        <v>74</v>
      </c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>
        <v>0</v>
      </c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70">
        <v>0</v>
      </c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4">
        <v>0</v>
      </c>
      <c r="AR89" s="24">
        <v>469.75935307999998</v>
      </c>
      <c r="AS89" s="24">
        <v>224.14399996999992</v>
      </c>
      <c r="AT89" s="24">
        <v>663.84166477000008</v>
      </c>
      <c r="AU89" s="24">
        <v>129.79150000000001</v>
      </c>
      <c r="AV89" s="24">
        <v>644.15177740000001</v>
      </c>
      <c r="AW89" s="24">
        <v>102.51433205999993</v>
      </c>
      <c r="AX89" s="24">
        <v>161.78824999999998</v>
      </c>
      <c r="AY89" s="24">
        <v>1045.748</v>
      </c>
      <c r="AZ89" s="24">
        <v>250.11350000000002</v>
      </c>
      <c r="BA89" s="24">
        <v>1072.5500000000002</v>
      </c>
      <c r="BB89" s="24">
        <v>1801.6115</v>
      </c>
      <c r="BC89" s="24">
        <v>1172.52469999</v>
      </c>
      <c r="BD89" s="24">
        <v>7738.5385772700001</v>
      </c>
      <c r="BE89" s="24">
        <v>1746.1372399999998</v>
      </c>
      <c r="BF89" s="24">
        <v>128.40809999999996</v>
      </c>
      <c r="BG89" s="24">
        <v>1193.6947115646446</v>
      </c>
      <c r="BH89" s="24">
        <v>502.58188529999995</v>
      </c>
      <c r="BI89" s="24">
        <v>275.18049999999999</v>
      </c>
      <c r="BJ89" s="24">
        <v>493.85789995999994</v>
      </c>
      <c r="BK89" s="24">
        <v>673.4295299800001</v>
      </c>
      <c r="BL89" s="24">
        <v>786.70831346000011</v>
      </c>
      <c r="BM89" s="24"/>
      <c r="BN89" s="24"/>
      <c r="BO89" s="24"/>
      <c r="BP89" s="24"/>
      <c r="BQ89" s="59">
        <v>5799.9981802646435</v>
      </c>
      <c r="BR89" s="24"/>
      <c r="BS89" s="24"/>
      <c r="BT89" s="24"/>
      <c r="BU89" s="24"/>
      <c r="BV89" s="24"/>
      <c r="BW89" s="24"/>
      <c r="BX89" s="24"/>
      <c r="BY89" s="24"/>
      <c r="BZ89" s="24"/>
      <c r="CA89" s="24"/>
      <c r="CB89" s="24"/>
      <c r="CC89" s="24"/>
      <c r="CD89" s="24">
        <v>0</v>
      </c>
      <c r="CE89" s="24"/>
      <c r="CF89" s="24"/>
      <c r="CG89" s="24"/>
      <c r="CH89" s="24"/>
      <c r="CI89" s="24"/>
      <c r="CJ89" s="24"/>
      <c r="CK89" s="24"/>
      <c r="CL89" s="24"/>
      <c r="CM89" s="24"/>
      <c r="CN89" s="24"/>
      <c r="CO89" s="24"/>
      <c r="CP89" s="24"/>
      <c r="CQ89" s="24">
        <v>0</v>
      </c>
      <c r="CR89" s="24"/>
      <c r="CS89" s="24"/>
      <c r="CT89" s="24"/>
      <c r="CU89" s="24"/>
      <c r="CV89" s="24"/>
      <c r="CW89" s="24"/>
      <c r="CX89" s="24"/>
      <c r="CY89" s="24"/>
      <c r="CZ89" s="24"/>
      <c r="DA89" s="24"/>
      <c r="DB89" s="24"/>
      <c r="DC89" s="24"/>
      <c r="DD89" s="24">
        <v>0</v>
      </c>
      <c r="DE89" s="24"/>
      <c r="DF89" s="24"/>
      <c r="DG89" s="24"/>
      <c r="DH89" s="24"/>
      <c r="DI89" s="24"/>
      <c r="DJ89" s="24"/>
      <c r="DK89" s="24"/>
      <c r="DL89" s="24"/>
      <c r="DM89" s="24"/>
      <c r="DN89" s="24"/>
      <c r="DO89" s="24"/>
      <c r="DP89" s="24"/>
      <c r="DQ89" s="24">
        <v>0</v>
      </c>
      <c r="DR89" s="24"/>
      <c r="DS89" s="24"/>
      <c r="DT89" s="24"/>
      <c r="DU89" s="24"/>
      <c r="DV89" s="24"/>
      <c r="DW89" s="24"/>
      <c r="DX89" s="24"/>
      <c r="DY89" s="24"/>
      <c r="DZ89" s="24"/>
      <c r="EA89" s="24"/>
      <c r="EB89" s="24"/>
      <c r="EC89" s="24"/>
      <c r="ED89" s="24">
        <v>0</v>
      </c>
      <c r="EE89" s="24"/>
      <c r="EF89" s="24"/>
      <c r="EG89" s="24"/>
      <c r="EH89" s="24"/>
      <c r="EI89" s="24"/>
      <c r="EJ89" s="24"/>
      <c r="EK89" s="24"/>
      <c r="EL89" s="24"/>
      <c r="EM89" s="24"/>
      <c r="EN89" s="24"/>
      <c r="EO89" s="24"/>
      <c r="EP89" s="24"/>
      <c r="EQ89" s="24">
        <v>0</v>
      </c>
      <c r="ER89" s="24"/>
      <c r="ES89" s="24"/>
      <c r="ET89" s="24"/>
      <c r="EU89" s="24"/>
      <c r="EV89" s="24"/>
      <c r="EW89" s="24"/>
      <c r="EX89" s="24"/>
      <c r="EY89" s="24"/>
      <c r="EZ89" s="24"/>
      <c r="FA89" s="24"/>
      <c r="FB89" s="24"/>
      <c r="FC89" s="24"/>
      <c r="FD89" s="24">
        <v>0</v>
      </c>
      <c r="FE89" s="24"/>
      <c r="FF89" s="24"/>
      <c r="FG89" s="24"/>
      <c r="FH89" s="24"/>
      <c r="FI89" s="24"/>
      <c r="FJ89" s="24"/>
      <c r="FK89" s="24"/>
      <c r="FL89" s="24"/>
      <c r="FM89" s="24"/>
      <c r="FN89" s="24"/>
      <c r="FO89" s="24"/>
      <c r="FP89" s="24"/>
      <c r="FQ89" s="24">
        <v>0</v>
      </c>
      <c r="FR89" s="24"/>
      <c r="FS89" s="24"/>
      <c r="FT89" s="24"/>
      <c r="FU89" s="24"/>
      <c r="FV89" s="24"/>
      <c r="FW89" s="24"/>
      <c r="FX89" s="24"/>
      <c r="FY89" s="24"/>
      <c r="FZ89" s="24"/>
      <c r="GA89" s="24"/>
      <c r="GB89" s="24"/>
      <c r="GC89" s="24"/>
      <c r="GD89" s="24">
        <v>0</v>
      </c>
    </row>
    <row r="90" spans="2:186" ht="3" customHeight="1" x14ac:dyDescent="0.25">
      <c r="B90" s="97"/>
      <c r="C90" s="35"/>
      <c r="D90" s="35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30"/>
      <c r="AJ90" s="30"/>
      <c r="AK90" s="30"/>
      <c r="AL90" s="30"/>
      <c r="AM90" s="30"/>
      <c r="AN90" s="30"/>
      <c r="AO90" s="30"/>
      <c r="AP90" s="30"/>
      <c r="AQ90" s="30"/>
      <c r="AR90" s="30"/>
      <c r="AS90" s="30"/>
      <c r="AT90" s="30"/>
      <c r="AU90" s="30"/>
      <c r="AV90" s="30"/>
      <c r="AW90" s="30"/>
      <c r="AX90" s="30"/>
      <c r="AY90" s="30"/>
      <c r="AZ90" s="30"/>
      <c r="BA90" s="30"/>
      <c r="BB90" s="30"/>
      <c r="BC90" s="30"/>
      <c r="BD90" s="30"/>
      <c r="BE90" s="30"/>
      <c r="BF90" s="30"/>
      <c r="BG90" s="30"/>
      <c r="BH90" s="30"/>
      <c r="BI90" s="30"/>
      <c r="BJ90" s="30"/>
      <c r="BK90" s="30"/>
      <c r="BL90" s="30"/>
      <c r="BM90" s="30"/>
      <c r="BN90" s="30"/>
      <c r="BO90" s="30"/>
      <c r="BP90" s="30"/>
      <c r="BQ90" s="60"/>
      <c r="BR90" s="30"/>
      <c r="BS90" s="30"/>
      <c r="BT90" s="30"/>
      <c r="BU90" s="30"/>
      <c r="BV90" s="30"/>
      <c r="BW90" s="30"/>
      <c r="BX90" s="30"/>
      <c r="BY90" s="30"/>
      <c r="BZ90" s="30"/>
      <c r="CA90" s="30"/>
      <c r="CB90" s="30"/>
      <c r="CC90" s="30"/>
      <c r="CD90" s="30"/>
      <c r="CE90" s="30"/>
      <c r="CF90" s="30"/>
      <c r="CG90" s="30"/>
      <c r="CH90" s="30"/>
      <c r="CI90" s="30"/>
      <c r="CJ90" s="30"/>
      <c r="CK90" s="30"/>
      <c r="CL90" s="30"/>
      <c r="CM90" s="30"/>
      <c r="CN90" s="30"/>
      <c r="CO90" s="30"/>
      <c r="CP90" s="30"/>
      <c r="CQ90" s="30"/>
      <c r="CR90" s="30"/>
      <c r="CS90" s="30"/>
      <c r="CT90" s="30"/>
      <c r="CU90" s="30"/>
      <c r="CV90" s="30"/>
      <c r="CW90" s="30"/>
      <c r="CX90" s="30"/>
      <c r="CY90" s="30"/>
      <c r="CZ90" s="30"/>
      <c r="DA90" s="30"/>
      <c r="DB90" s="30"/>
      <c r="DC90" s="30"/>
      <c r="DD90" s="30"/>
      <c r="DE90" s="30"/>
      <c r="DF90" s="30"/>
      <c r="DG90" s="30"/>
      <c r="DH90" s="30"/>
      <c r="DI90" s="30"/>
      <c r="DJ90" s="30"/>
      <c r="DK90" s="30"/>
      <c r="DL90" s="30"/>
      <c r="DM90" s="30"/>
      <c r="DN90" s="30"/>
      <c r="DO90" s="30"/>
      <c r="DP90" s="30"/>
      <c r="DQ90" s="30"/>
      <c r="DR90" s="30"/>
      <c r="DS90" s="30"/>
      <c r="DT90" s="30"/>
      <c r="DU90" s="30"/>
      <c r="DV90" s="30"/>
      <c r="DW90" s="30"/>
      <c r="DX90" s="30"/>
      <c r="DY90" s="30"/>
      <c r="DZ90" s="30"/>
      <c r="EA90" s="30"/>
      <c r="EB90" s="30"/>
      <c r="EC90" s="30"/>
      <c r="ED90" s="30"/>
      <c r="EE90" s="30"/>
      <c r="EF90" s="30"/>
      <c r="EG90" s="30"/>
      <c r="EH90" s="30"/>
      <c r="EI90" s="30"/>
      <c r="EJ90" s="30"/>
      <c r="EK90" s="30"/>
      <c r="EL90" s="30"/>
      <c r="EM90" s="30"/>
      <c r="EN90" s="30"/>
      <c r="EO90" s="30"/>
      <c r="EP90" s="30"/>
      <c r="EQ90" s="30"/>
      <c r="ER90" s="30"/>
      <c r="ES90" s="30"/>
      <c r="ET90" s="30"/>
      <c r="EU90" s="30"/>
      <c r="EV90" s="30"/>
      <c r="EW90" s="30"/>
      <c r="EX90" s="30"/>
      <c r="EY90" s="30"/>
      <c r="EZ90" s="30"/>
      <c r="FA90" s="30"/>
      <c r="FB90" s="30"/>
      <c r="FC90" s="30"/>
      <c r="FD90" s="30"/>
      <c r="FE90" s="30"/>
      <c r="FF90" s="30"/>
      <c r="FG90" s="30"/>
      <c r="FH90" s="30"/>
      <c r="FI90" s="30"/>
      <c r="FJ90" s="30"/>
      <c r="FK90" s="30"/>
      <c r="FL90" s="30"/>
      <c r="FM90" s="30"/>
      <c r="FN90" s="30"/>
      <c r="FO90" s="30"/>
      <c r="FP90" s="30"/>
      <c r="FQ90" s="30"/>
      <c r="FR90" s="30"/>
      <c r="FS90" s="30"/>
      <c r="FT90" s="30"/>
      <c r="FU90" s="30"/>
      <c r="FV90" s="30"/>
      <c r="FW90" s="30"/>
      <c r="FX90" s="30"/>
      <c r="FY90" s="30"/>
      <c r="FZ90" s="30"/>
      <c r="GA90" s="30"/>
      <c r="GB90" s="30"/>
      <c r="GC90" s="30"/>
      <c r="GD90" s="30"/>
    </row>
    <row r="91" spans="2:186" ht="14.25" customHeight="1" x14ac:dyDescent="0.25">
      <c r="B91" s="107" t="s">
        <v>44</v>
      </c>
      <c r="C91" s="110" t="s">
        <v>19</v>
      </c>
      <c r="D91" s="37" t="s">
        <v>70</v>
      </c>
      <c r="E91" s="24">
        <v>1916</v>
      </c>
      <c r="F91" s="24">
        <v>1838</v>
      </c>
      <c r="G91" s="24">
        <v>10697</v>
      </c>
      <c r="H91" s="24">
        <v>2195</v>
      </c>
      <c r="I91" s="24">
        <v>10806</v>
      </c>
      <c r="J91" s="24">
        <v>4947</v>
      </c>
      <c r="K91" s="24">
        <v>16</v>
      </c>
      <c r="L91" s="24"/>
      <c r="M91" s="24">
        <v>5110</v>
      </c>
      <c r="N91" s="24">
        <v>91</v>
      </c>
      <c r="O91" s="24">
        <v>5399</v>
      </c>
      <c r="P91" s="24">
        <v>14713</v>
      </c>
      <c r="Q91" s="24">
        <v>57728</v>
      </c>
      <c r="R91" s="24">
        <v>2140.62</v>
      </c>
      <c r="S91" s="24">
        <v>13532.589999999998</v>
      </c>
      <c r="T91" s="24">
        <v>11917.019999999999</v>
      </c>
      <c r="U91" s="24">
        <v>9391.64</v>
      </c>
      <c r="V91" s="24">
        <v>14166.25</v>
      </c>
      <c r="W91" s="24">
        <v>3697.6999999999994</v>
      </c>
      <c r="X91" s="24">
        <v>8.4500000000000011</v>
      </c>
      <c r="Y91" s="24">
        <v>8450.2999999999993</v>
      </c>
      <c r="Z91" s="24">
        <v>5036.1000000000004</v>
      </c>
      <c r="AA91" s="24">
        <v>1447.03</v>
      </c>
      <c r="AB91" s="24">
        <v>6200.9400000000005</v>
      </c>
      <c r="AC91" s="24">
        <v>2508.9300000000003</v>
      </c>
      <c r="AD91" s="24">
        <v>78497.570000000007</v>
      </c>
      <c r="AE91" s="24">
        <v>14013</v>
      </c>
      <c r="AF91" s="24">
        <v>11337</v>
      </c>
      <c r="AG91" s="24">
        <v>1</v>
      </c>
      <c r="AH91" s="24">
        <v>10245</v>
      </c>
      <c r="AI91" s="24">
        <v>39</v>
      </c>
      <c r="AJ91" s="24">
        <v>1</v>
      </c>
      <c r="AK91" s="24">
        <v>11288</v>
      </c>
      <c r="AL91" s="24">
        <v>23</v>
      </c>
      <c r="AM91" s="24">
        <v>3009</v>
      </c>
      <c r="AN91" s="24">
        <v>6094</v>
      </c>
      <c r="AO91" s="24">
        <v>19</v>
      </c>
      <c r="AP91" s="24">
        <v>9606</v>
      </c>
      <c r="AQ91" s="24">
        <v>65675</v>
      </c>
      <c r="AR91" s="24">
        <v>6643</v>
      </c>
      <c r="AS91" s="24">
        <v>9</v>
      </c>
      <c r="AT91" s="24">
        <v>11573</v>
      </c>
      <c r="AU91" s="24">
        <v>1</v>
      </c>
      <c r="AV91" s="24">
        <v>13446</v>
      </c>
      <c r="AW91" s="24">
        <v>22</v>
      </c>
      <c r="AX91" s="24">
        <v>340</v>
      </c>
      <c r="AY91" s="24">
        <v>8071</v>
      </c>
      <c r="AZ91" s="24">
        <v>775</v>
      </c>
      <c r="BA91" s="24">
        <v>4572</v>
      </c>
      <c r="BB91" s="24">
        <v>9</v>
      </c>
      <c r="BC91" s="24">
        <v>13</v>
      </c>
      <c r="BD91" s="24">
        <v>45474</v>
      </c>
      <c r="BE91" s="24"/>
      <c r="BF91" s="24">
        <v>986.34</v>
      </c>
      <c r="BG91" s="24">
        <v>11008.9</v>
      </c>
      <c r="BH91" s="24">
        <v>11000</v>
      </c>
      <c r="BI91" s="24">
        <v>898.49</v>
      </c>
      <c r="BJ91" s="24">
        <v>11000</v>
      </c>
      <c r="BK91" s="24">
        <v>33</v>
      </c>
      <c r="BL91" s="24">
        <v>9592.3000000000011</v>
      </c>
      <c r="BM91" s="24"/>
      <c r="BN91" s="24">
        <v>1152.9000000000001</v>
      </c>
      <c r="BO91" s="24">
        <v>8.44</v>
      </c>
      <c r="BP91" s="24">
        <v>1017.56</v>
      </c>
      <c r="BQ91" s="24">
        <v>46697.93</v>
      </c>
      <c r="BR91" s="24">
        <v>1</v>
      </c>
      <c r="BS91" s="24">
        <v>8086</v>
      </c>
      <c r="BT91" s="24">
        <v>1694</v>
      </c>
      <c r="BU91" s="24">
        <v>10040.24</v>
      </c>
      <c r="BV91" s="24">
        <v>1621.1100000000001</v>
      </c>
      <c r="BW91" s="24"/>
      <c r="BX91" s="24"/>
      <c r="BY91" s="24">
        <v>141.01999999999998</v>
      </c>
      <c r="BZ91" s="24">
        <v>3</v>
      </c>
      <c r="CA91" s="24">
        <v>3670.52</v>
      </c>
      <c r="CB91" s="24">
        <v>423.88</v>
      </c>
      <c r="CC91" s="24">
        <v>2689.99</v>
      </c>
      <c r="CD91" s="24">
        <v>28370.760000000002</v>
      </c>
      <c r="CE91" s="24">
        <v>1500</v>
      </c>
      <c r="CF91" s="24">
        <v>1838</v>
      </c>
      <c r="CG91" s="24">
        <v>1</v>
      </c>
      <c r="CH91" s="24"/>
      <c r="CI91" s="24">
        <v>2018.86</v>
      </c>
      <c r="CJ91" s="24">
        <v>1505</v>
      </c>
      <c r="CK91" s="24">
        <v>101.97</v>
      </c>
      <c r="CL91" s="24">
        <v>200</v>
      </c>
      <c r="CM91" s="24">
        <v>2006</v>
      </c>
      <c r="CN91" s="24">
        <v>269</v>
      </c>
      <c r="CO91" s="24">
        <v>1909.4399999999998</v>
      </c>
      <c r="CP91" s="24">
        <v>1003</v>
      </c>
      <c r="CQ91" s="24">
        <v>12352.27</v>
      </c>
      <c r="CR91" s="24">
        <v>310</v>
      </c>
      <c r="CS91" s="24"/>
      <c r="CT91" s="24">
        <v>6891</v>
      </c>
      <c r="CU91" s="24">
        <v>1265</v>
      </c>
      <c r="CV91" s="24">
        <v>1759</v>
      </c>
      <c r="CW91" s="24">
        <v>1723</v>
      </c>
      <c r="CX91" s="24">
        <v>1294</v>
      </c>
      <c r="CY91" s="24">
        <v>1602</v>
      </c>
      <c r="CZ91" s="24"/>
      <c r="DA91" s="24">
        <v>4142</v>
      </c>
      <c r="DB91" s="24">
        <v>2114</v>
      </c>
      <c r="DC91" s="24">
        <v>33</v>
      </c>
      <c r="DD91" s="24">
        <v>21133</v>
      </c>
      <c r="DE91" s="24">
        <v>5596.93</v>
      </c>
      <c r="DF91" s="24">
        <v>7067.86</v>
      </c>
      <c r="DG91" s="24"/>
      <c r="DH91" s="24">
        <v>8227</v>
      </c>
      <c r="DI91" s="24">
        <v>275.08</v>
      </c>
      <c r="DJ91" s="24">
        <v>2729.73</v>
      </c>
      <c r="DK91" s="24"/>
      <c r="DL91" s="24">
        <v>2802.09</v>
      </c>
      <c r="DM91" s="24">
        <v>212.60000000000002</v>
      </c>
      <c r="DN91" s="24">
        <v>1622.15</v>
      </c>
      <c r="DO91" s="24">
        <v>1425.19</v>
      </c>
      <c r="DP91" s="24"/>
      <c r="DQ91" s="24">
        <v>29958.63</v>
      </c>
      <c r="DR91" s="24"/>
      <c r="DS91" s="24">
        <v>5993</v>
      </c>
      <c r="DT91" s="24"/>
      <c r="DU91" s="24">
        <v>23</v>
      </c>
      <c r="DV91" s="24">
        <v>291</v>
      </c>
      <c r="DW91" s="24"/>
      <c r="DX91" s="24"/>
      <c r="DY91" s="24">
        <v>1500</v>
      </c>
      <c r="DZ91" s="24">
        <v>899</v>
      </c>
      <c r="EA91" s="24">
        <v>1757</v>
      </c>
      <c r="EB91" s="24">
        <v>1305</v>
      </c>
      <c r="EC91" s="24">
        <v>271</v>
      </c>
      <c r="ED91" s="24">
        <v>12039</v>
      </c>
      <c r="EE91" s="24">
        <v>1803</v>
      </c>
      <c r="EF91" s="24"/>
      <c r="EG91" s="24">
        <v>1511</v>
      </c>
      <c r="EH91" s="24"/>
      <c r="EI91" s="24"/>
      <c r="EJ91" s="24"/>
      <c r="EK91" s="24">
        <v>2722</v>
      </c>
      <c r="EL91" s="24"/>
      <c r="EM91" s="24">
        <v>4947</v>
      </c>
      <c r="EN91" s="24">
        <v>2038</v>
      </c>
      <c r="EO91" s="24">
        <v>2254</v>
      </c>
      <c r="EP91" s="24">
        <v>5</v>
      </c>
      <c r="EQ91" s="24">
        <v>15280</v>
      </c>
      <c r="ER91" s="24">
        <v>2006</v>
      </c>
      <c r="ES91" s="24"/>
      <c r="ET91" s="24">
        <v>2638</v>
      </c>
      <c r="EU91" s="24">
        <v>2745</v>
      </c>
      <c r="EV91" s="24">
        <v>2964</v>
      </c>
      <c r="EW91" s="24">
        <v>2617</v>
      </c>
      <c r="EX91" s="24"/>
      <c r="EY91" s="24">
        <v>3228</v>
      </c>
      <c r="EZ91" s="24"/>
      <c r="FA91" s="24">
        <v>1</v>
      </c>
      <c r="FB91" s="24">
        <v>4066</v>
      </c>
      <c r="FC91" s="24">
        <v>2098</v>
      </c>
      <c r="FD91" s="24">
        <v>22363</v>
      </c>
      <c r="FE91" s="24">
        <v>2011</v>
      </c>
      <c r="FF91" s="24">
        <v>3297</v>
      </c>
      <c r="FG91" s="24"/>
      <c r="FH91" s="24"/>
      <c r="FI91" s="24">
        <v>1968</v>
      </c>
      <c r="FJ91" s="24">
        <v>1462</v>
      </c>
      <c r="FK91" s="24">
        <v>1767</v>
      </c>
      <c r="FL91" s="24">
        <v>4631</v>
      </c>
      <c r="FM91" s="24">
        <v>3014</v>
      </c>
      <c r="FN91" s="24">
        <v>1224</v>
      </c>
      <c r="FO91" s="24">
        <v>507</v>
      </c>
      <c r="FP91" s="24">
        <v>2562</v>
      </c>
      <c r="FQ91" s="24">
        <v>22443</v>
      </c>
      <c r="FR91" s="24"/>
      <c r="FS91" s="24">
        <v>1917</v>
      </c>
      <c r="FT91" s="24">
        <v>4520</v>
      </c>
      <c r="FU91" s="24"/>
      <c r="FV91" s="24">
        <v>4485</v>
      </c>
      <c r="FW91" s="24">
        <v>2117</v>
      </c>
      <c r="FX91" s="24"/>
      <c r="FY91" s="24"/>
      <c r="FZ91" s="24"/>
      <c r="GA91" s="24">
        <v>1757</v>
      </c>
      <c r="GB91" s="24"/>
      <c r="GC91" s="24">
        <v>2518</v>
      </c>
      <c r="GD91" s="24">
        <v>17314</v>
      </c>
    </row>
    <row r="92" spans="2:186" ht="14.25" customHeight="1" x14ac:dyDescent="0.25">
      <c r="B92" s="108"/>
      <c r="C92" s="110"/>
      <c r="D92" s="37" t="s">
        <v>71</v>
      </c>
      <c r="E92" s="24">
        <v>1020</v>
      </c>
      <c r="F92" s="24">
        <v>2937</v>
      </c>
      <c r="G92" s="24">
        <v>4019</v>
      </c>
      <c r="H92" s="24">
        <v>2086</v>
      </c>
      <c r="I92" s="24">
        <v>6390</v>
      </c>
      <c r="J92" s="24">
        <v>681</v>
      </c>
      <c r="K92" s="24">
        <v>3745</v>
      </c>
      <c r="L92" s="24">
        <v>5108</v>
      </c>
      <c r="M92" s="24">
        <v>4552</v>
      </c>
      <c r="N92" s="24">
        <v>70</v>
      </c>
      <c r="O92" s="24">
        <v>942</v>
      </c>
      <c r="P92" s="24">
        <v>4404</v>
      </c>
      <c r="Q92" s="24">
        <v>35954</v>
      </c>
      <c r="R92" s="24">
        <v>986.11999999999989</v>
      </c>
      <c r="S92" s="24">
        <v>1690.8000000000002</v>
      </c>
      <c r="T92" s="24">
        <v>414.20000000000005</v>
      </c>
      <c r="U92" s="24">
        <v>1100.21</v>
      </c>
      <c r="V92" s="24">
        <v>6521.21</v>
      </c>
      <c r="W92" s="24">
        <v>110.45</v>
      </c>
      <c r="X92" s="24">
        <v>4144.74</v>
      </c>
      <c r="Y92" s="24">
        <v>8695.4</v>
      </c>
      <c r="Z92" s="24">
        <v>2287.98</v>
      </c>
      <c r="AA92" s="24">
        <v>3010.9900000000002</v>
      </c>
      <c r="AB92" s="24">
        <v>2270.4500000000003</v>
      </c>
      <c r="AC92" s="24">
        <v>1000.56</v>
      </c>
      <c r="AD92" s="24">
        <v>32233.110000000004</v>
      </c>
      <c r="AE92" s="24">
        <v>5145</v>
      </c>
      <c r="AF92" s="24">
        <v>425</v>
      </c>
      <c r="AG92" s="24">
        <v>1638</v>
      </c>
      <c r="AH92" s="24">
        <v>4342</v>
      </c>
      <c r="AI92" s="24">
        <v>502</v>
      </c>
      <c r="AJ92" s="24">
        <v>5408</v>
      </c>
      <c r="AK92" s="24">
        <v>4149</v>
      </c>
      <c r="AL92" s="24">
        <v>5835.72</v>
      </c>
      <c r="AM92" s="24">
        <v>810</v>
      </c>
      <c r="AN92" s="24">
        <v>954</v>
      </c>
      <c r="AO92" s="24">
        <v>3496</v>
      </c>
      <c r="AP92" s="24">
        <v>1211</v>
      </c>
      <c r="AQ92" s="24">
        <v>33915.72</v>
      </c>
      <c r="AR92" s="24">
        <v>218</v>
      </c>
      <c r="AS92" s="24"/>
      <c r="AT92" s="24">
        <v>2813</v>
      </c>
      <c r="AU92" s="24">
        <v>112</v>
      </c>
      <c r="AV92" s="24">
        <v>4344</v>
      </c>
      <c r="AW92" s="24">
        <v>491</v>
      </c>
      <c r="AX92" s="24">
        <v>6587</v>
      </c>
      <c r="AY92" s="24"/>
      <c r="AZ92" s="24">
        <v>3153</v>
      </c>
      <c r="BA92" s="24">
        <v>201</v>
      </c>
      <c r="BB92" s="24"/>
      <c r="BC92" s="24">
        <v>75</v>
      </c>
      <c r="BD92" s="24">
        <v>17994</v>
      </c>
      <c r="BE92" s="24">
        <v>106.78999999999999</v>
      </c>
      <c r="BF92" s="24">
        <v>1923.52</v>
      </c>
      <c r="BG92" s="24">
        <v>151</v>
      </c>
      <c r="BH92" s="24">
        <v>82</v>
      </c>
      <c r="BI92" s="24">
        <v>3027.86</v>
      </c>
      <c r="BJ92" s="24">
        <v>96.78</v>
      </c>
      <c r="BK92" s="24">
        <v>644.26</v>
      </c>
      <c r="BL92" s="24">
        <v>4863.38</v>
      </c>
      <c r="BM92" s="24">
        <v>4352.6900000000005</v>
      </c>
      <c r="BN92" s="24">
        <v>268.37</v>
      </c>
      <c r="BO92" s="24">
        <v>100</v>
      </c>
      <c r="BP92" s="24">
        <v>2282.2799999999997</v>
      </c>
      <c r="BQ92" s="24">
        <v>17898.93</v>
      </c>
      <c r="BR92" s="24">
        <v>4428</v>
      </c>
      <c r="BS92" s="24">
        <v>1212.43</v>
      </c>
      <c r="BT92" s="24">
        <v>4339</v>
      </c>
      <c r="BU92" s="24"/>
      <c r="BV92" s="24">
        <v>3281.85</v>
      </c>
      <c r="BW92" s="24">
        <v>2277.6</v>
      </c>
      <c r="BX92" s="24">
        <v>3834</v>
      </c>
      <c r="BY92" s="24">
        <v>3418</v>
      </c>
      <c r="BZ92" s="24"/>
      <c r="CA92" s="24">
        <v>138.22999999999999</v>
      </c>
      <c r="CB92" s="24">
        <v>5703.3499999999995</v>
      </c>
      <c r="CC92" s="24"/>
      <c r="CD92" s="24">
        <v>28632.46</v>
      </c>
      <c r="CE92" s="24"/>
      <c r="CF92" s="24">
        <v>31</v>
      </c>
      <c r="CG92" s="24"/>
      <c r="CH92" s="24">
        <v>36</v>
      </c>
      <c r="CI92" s="24"/>
      <c r="CJ92" s="24"/>
      <c r="CK92" s="24"/>
      <c r="CL92" s="24"/>
      <c r="CM92" s="24"/>
      <c r="CN92" s="24">
        <v>35</v>
      </c>
      <c r="CO92" s="24">
        <v>2</v>
      </c>
      <c r="CP92" s="24">
        <v>47</v>
      </c>
      <c r="CQ92" s="24">
        <v>151</v>
      </c>
      <c r="CR92" s="24"/>
      <c r="CS92" s="24">
        <v>14</v>
      </c>
      <c r="CT92" s="24">
        <v>57</v>
      </c>
      <c r="CU92" s="24"/>
      <c r="CV92" s="24"/>
      <c r="CW92" s="24"/>
      <c r="CX92" s="24"/>
      <c r="CY92" s="24">
        <v>31</v>
      </c>
      <c r="CZ92" s="24"/>
      <c r="DA92" s="24"/>
      <c r="DB92" s="24"/>
      <c r="DC92" s="24"/>
      <c r="DD92" s="24">
        <v>102</v>
      </c>
      <c r="DE92" s="24"/>
      <c r="DF92" s="24"/>
      <c r="DG92" s="24"/>
      <c r="DH92" s="24"/>
      <c r="DI92" s="24">
        <v>47</v>
      </c>
      <c r="DJ92" s="24"/>
      <c r="DK92" s="24">
        <v>5500</v>
      </c>
      <c r="DL92" s="24">
        <v>74</v>
      </c>
      <c r="DM92" s="24"/>
      <c r="DN92" s="24"/>
      <c r="DO92" s="24"/>
      <c r="DP92" s="24"/>
      <c r="DQ92" s="24">
        <v>5621</v>
      </c>
      <c r="DR92" s="24"/>
      <c r="DS92" s="24">
        <v>47</v>
      </c>
      <c r="DT92" s="24">
        <v>32</v>
      </c>
      <c r="DU92" s="24"/>
      <c r="DV92" s="24">
        <v>31</v>
      </c>
      <c r="DW92" s="24"/>
      <c r="DX92" s="24"/>
      <c r="DY92" s="24"/>
      <c r="DZ92" s="24"/>
      <c r="EA92" s="24"/>
      <c r="EB92" s="24">
        <v>62</v>
      </c>
      <c r="EC92" s="24"/>
      <c r="ED92" s="24">
        <v>172</v>
      </c>
      <c r="EE92" s="24"/>
      <c r="EF92" s="24"/>
      <c r="EG92" s="24">
        <v>48</v>
      </c>
      <c r="EH92" s="24"/>
      <c r="EI92" s="24"/>
      <c r="EJ92" s="24"/>
      <c r="EK92" s="24"/>
      <c r="EL92" s="24"/>
      <c r="EM92" s="24">
        <v>46</v>
      </c>
      <c r="EN92" s="24"/>
      <c r="EO92" s="24"/>
      <c r="EP92" s="24"/>
      <c r="EQ92" s="24">
        <v>94</v>
      </c>
      <c r="ER92" s="24"/>
      <c r="ES92" s="24"/>
      <c r="ET92" s="24"/>
      <c r="EU92" s="24"/>
      <c r="EV92" s="24"/>
      <c r="EW92" s="24">
        <v>45</v>
      </c>
      <c r="EX92" s="24"/>
      <c r="EY92" s="24">
        <v>933</v>
      </c>
      <c r="EZ92" s="24">
        <v>44</v>
      </c>
      <c r="FA92" s="24"/>
      <c r="FB92" s="24"/>
      <c r="FC92" s="24"/>
      <c r="FD92" s="24">
        <v>1022</v>
      </c>
      <c r="FE92" s="24">
        <v>44</v>
      </c>
      <c r="FF92" s="24"/>
      <c r="FG92" s="24">
        <v>60</v>
      </c>
      <c r="FH92" s="24"/>
      <c r="FI92" s="24"/>
      <c r="FJ92" s="24"/>
      <c r="FK92" s="24">
        <v>57</v>
      </c>
      <c r="FL92" s="24"/>
      <c r="FM92" s="24"/>
      <c r="FN92" s="24">
        <v>57</v>
      </c>
      <c r="FO92" s="24"/>
      <c r="FP92" s="24">
        <v>57</v>
      </c>
      <c r="FQ92" s="24">
        <v>275</v>
      </c>
      <c r="FR92" s="24"/>
      <c r="FS92" s="24">
        <v>12</v>
      </c>
      <c r="FT92" s="24">
        <v>59</v>
      </c>
      <c r="FU92" s="24"/>
      <c r="FV92" s="24">
        <v>425</v>
      </c>
      <c r="FW92" s="24"/>
      <c r="FX92" s="24">
        <v>55</v>
      </c>
      <c r="FY92" s="24">
        <v>6</v>
      </c>
      <c r="FZ92" s="24"/>
      <c r="GA92" s="24">
        <v>780</v>
      </c>
      <c r="GB92" s="24">
        <v>33</v>
      </c>
      <c r="GC92" s="24">
        <v>53</v>
      </c>
      <c r="GD92" s="24">
        <v>1423</v>
      </c>
    </row>
    <row r="93" spans="2:186" ht="14.25" customHeight="1" x14ac:dyDescent="0.25">
      <c r="B93" s="108"/>
      <c r="C93" s="110"/>
      <c r="D93" s="37" t="s">
        <v>72</v>
      </c>
      <c r="E93" s="24"/>
      <c r="F93" s="24"/>
      <c r="G93" s="24"/>
      <c r="H93" s="24"/>
      <c r="I93" s="24"/>
      <c r="J93" s="24"/>
      <c r="K93" s="24"/>
      <c r="L93" s="24"/>
      <c r="M93" s="24"/>
      <c r="N93" s="24">
        <v>1</v>
      </c>
      <c r="O93" s="24"/>
      <c r="P93" s="24"/>
      <c r="Q93" s="24">
        <v>1</v>
      </c>
      <c r="R93" s="24"/>
      <c r="S93" s="24"/>
      <c r="T93" s="24"/>
      <c r="U93" s="24"/>
      <c r="V93" s="24">
        <v>1508</v>
      </c>
      <c r="W93" s="24"/>
      <c r="X93" s="24">
        <v>12.5</v>
      </c>
      <c r="Y93" s="24"/>
      <c r="Z93" s="24"/>
      <c r="AA93" s="24"/>
      <c r="AB93" s="24"/>
      <c r="AC93" s="24">
        <v>1046</v>
      </c>
      <c r="AD93" s="24">
        <v>2566.5</v>
      </c>
      <c r="AE93" s="24"/>
      <c r="AF93" s="24"/>
      <c r="AG93" s="24"/>
      <c r="AH93" s="24"/>
      <c r="AI93" s="24">
        <v>14</v>
      </c>
      <c r="AJ93" s="24"/>
      <c r="AK93" s="24"/>
      <c r="AL93" s="24"/>
      <c r="AM93" s="24"/>
      <c r="AN93" s="24"/>
      <c r="AO93" s="24"/>
      <c r="AP93" s="24"/>
      <c r="AQ93" s="24">
        <v>14</v>
      </c>
      <c r="AR93" s="24"/>
      <c r="AS93" s="24"/>
      <c r="AT93" s="24"/>
      <c r="AU93" s="24"/>
      <c r="AV93" s="24"/>
      <c r="AW93" s="24"/>
      <c r="AX93" s="24"/>
      <c r="AY93" s="24"/>
      <c r="AZ93" s="24"/>
      <c r="BA93" s="24"/>
      <c r="BB93" s="24">
        <v>1660</v>
      </c>
      <c r="BC93" s="24"/>
      <c r="BD93" s="24">
        <v>1660</v>
      </c>
      <c r="BE93" s="24"/>
      <c r="BF93" s="24"/>
      <c r="BG93" s="24"/>
      <c r="BH93" s="24"/>
      <c r="BI93" s="24"/>
      <c r="BJ93" s="24"/>
      <c r="BK93" s="24"/>
      <c r="BL93" s="24"/>
      <c r="BM93" s="24"/>
      <c r="BN93" s="24"/>
      <c r="BO93" s="24"/>
      <c r="BP93" s="24"/>
      <c r="BQ93" s="24">
        <v>0</v>
      </c>
      <c r="BR93" s="24"/>
      <c r="BS93" s="24"/>
      <c r="BT93" s="24"/>
      <c r="BU93" s="24"/>
      <c r="BV93" s="24"/>
      <c r="BW93" s="24"/>
      <c r="BX93" s="24"/>
      <c r="BY93" s="24"/>
      <c r="BZ93" s="24"/>
      <c r="CA93" s="24"/>
      <c r="CB93" s="24"/>
      <c r="CC93" s="24"/>
      <c r="CD93" s="24">
        <v>0</v>
      </c>
      <c r="CE93" s="24"/>
      <c r="CF93" s="24"/>
      <c r="CG93" s="24"/>
      <c r="CH93" s="24"/>
      <c r="CI93" s="24"/>
      <c r="CJ93" s="24"/>
      <c r="CK93" s="24"/>
      <c r="CL93" s="24"/>
      <c r="CM93" s="24"/>
      <c r="CN93" s="24"/>
      <c r="CO93" s="24"/>
      <c r="CP93" s="24"/>
      <c r="CQ93" s="24">
        <v>0</v>
      </c>
      <c r="CR93" s="24"/>
      <c r="CS93" s="24"/>
      <c r="CT93" s="24"/>
      <c r="CU93" s="24"/>
      <c r="CV93" s="24"/>
      <c r="CW93" s="24"/>
      <c r="CX93" s="24"/>
      <c r="CY93" s="24"/>
      <c r="CZ93" s="24"/>
      <c r="DA93" s="24"/>
      <c r="DB93" s="24"/>
      <c r="DC93" s="24"/>
      <c r="DD93" s="24">
        <v>0</v>
      </c>
      <c r="DE93" s="24"/>
      <c r="DF93" s="24"/>
      <c r="DG93" s="24"/>
      <c r="DH93" s="24"/>
      <c r="DI93" s="24"/>
      <c r="DJ93" s="24"/>
      <c r="DK93" s="24"/>
      <c r="DL93" s="24"/>
      <c r="DM93" s="24"/>
      <c r="DN93" s="24"/>
      <c r="DO93" s="24"/>
      <c r="DP93" s="24"/>
      <c r="DQ93" s="24">
        <v>0</v>
      </c>
      <c r="DR93" s="24"/>
      <c r="DS93" s="24"/>
      <c r="DT93" s="24"/>
      <c r="DU93" s="24"/>
      <c r="DV93" s="24"/>
      <c r="DW93" s="24"/>
      <c r="DX93" s="24"/>
      <c r="DY93" s="24"/>
      <c r="DZ93" s="24"/>
      <c r="EA93" s="24"/>
      <c r="EB93" s="24"/>
      <c r="EC93" s="24"/>
      <c r="ED93" s="24">
        <v>0</v>
      </c>
      <c r="EE93" s="24"/>
      <c r="EF93" s="24"/>
      <c r="EG93" s="24"/>
      <c r="EH93" s="24"/>
      <c r="EI93" s="24"/>
      <c r="EJ93" s="24"/>
      <c r="EK93" s="24"/>
      <c r="EL93" s="24"/>
      <c r="EM93" s="24"/>
      <c r="EN93" s="24"/>
      <c r="EO93" s="24"/>
      <c r="EP93" s="24"/>
      <c r="EQ93" s="24">
        <v>0</v>
      </c>
      <c r="ER93" s="24"/>
      <c r="ES93" s="24"/>
      <c r="ET93" s="24"/>
      <c r="EU93" s="24"/>
      <c r="EV93" s="24"/>
      <c r="EW93" s="24"/>
      <c r="EX93" s="24"/>
      <c r="EY93" s="24"/>
      <c r="EZ93" s="24"/>
      <c r="FA93" s="24"/>
      <c r="FB93" s="24"/>
      <c r="FC93" s="24"/>
      <c r="FD93" s="24">
        <v>0</v>
      </c>
      <c r="FE93" s="24"/>
      <c r="FF93" s="24"/>
      <c r="FG93" s="24"/>
      <c r="FH93" s="24"/>
      <c r="FI93" s="24"/>
      <c r="FJ93" s="24"/>
      <c r="FK93" s="24"/>
      <c r="FL93" s="24"/>
      <c r="FM93" s="24"/>
      <c r="FN93" s="24"/>
      <c r="FO93" s="24"/>
      <c r="FP93" s="24"/>
      <c r="FQ93" s="24">
        <v>0</v>
      </c>
      <c r="FR93" s="24"/>
      <c r="FS93" s="24"/>
      <c r="FT93" s="24"/>
      <c r="FU93" s="24"/>
      <c r="FV93" s="24"/>
      <c r="FW93" s="24"/>
      <c r="FX93" s="24"/>
      <c r="FY93" s="24"/>
      <c r="FZ93" s="24"/>
      <c r="GA93" s="24"/>
      <c r="GB93" s="24"/>
      <c r="GC93" s="24"/>
      <c r="GD93" s="24">
        <v>0</v>
      </c>
    </row>
    <row r="94" spans="2:186" ht="14.25" customHeight="1" x14ac:dyDescent="0.25">
      <c r="B94" s="109"/>
      <c r="C94" s="110"/>
      <c r="D94" s="37" t="s">
        <v>84</v>
      </c>
      <c r="E94" s="24">
        <v>8124</v>
      </c>
      <c r="F94" s="24">
        <v>5557</v>
      </c>
      <c r="G94" s="24">
        <v>5571</v>
      </c>
      <c r="H94" s="24">
        <v>8561</v>
      </c>
      <c r="I94" s="24">
        <v>4764</v>
      </c>
      <c r="J94" s="24">
        <v>6758</v>
      </c>
      <c r="K94" s="24">
        <v>6466</v>
      </c>
      <c r="L94" s="24">
        <v>12480</v>
      </c>
      <c r="M94" s="24">
        <v>9189</v>
      </c>
      <c r="N94" s="24">
        <v>10697</v>
      </c>
      <c r="O94" s="24">
        <v>10969</v>
      </c>
      <c r="P94" s="24">
        <v>11278</v>
      </c>
      <c r="Q94" s="24">
        <v>100414</v>
      </c>
      <c r="R94" s="24">
        <v>13261.51</v>
      </c>
      <c r="S94" s="24">
        <v>7689.08</v>
      </c>
      <c r="T94" s="24">
        <v>10692.210000000001</v>
      </c>
      <c r="U94" s="24">
        <v>8078.869999999999</v>
      </c>
      <c r="V94" s="24">
        <v>16753.579999999998</v>
      </c>
      <c r="W94" s="24">
        <v>22204.73</v>
      </c>
      <c r="X94" s="24">
        <v>23349.899999999998</v>
      </c>
      <c r="Y94" s="24">
        <v>23779.769999999997</v>
      </c>
      <c r="Z94" s="24">
        <v>27293.610000000004</v>
      </c>
      <c r="AA94" s="24">
        <v>28168.58</v>
      </c>
      <c r="AB94" s="24">
        <v>26387.659999999996</v>
      </c>
      <c r="AC94" s="24">
        <v>26533.380000000005</v>
      </c>
      <c r="AD94" s="24">
        <v>234192.88000000003</v>
      </c>
      <c r="AE94" s="24">
        <v>28726</v>
      </c>
      <c r="AF94" s="24">
        <v>23120</v>
      </c>
      <c r="AG94" s="24">
        <v>27491</v>
      </c>
      <c r="AH94" s="24">
        <v>20380</v>
      </c>
      <c r="AI94" s="24">
        <v>31030</v>
      </c>
      <c r="AJ94" s="24">
        <v>28466</v>
      </c>
      <c r="AK94" s="24">
        <v>26994</v>
      </c>
      <c r="AL94" s="24">
        <v>25105.579999999998</v>
      </c>
      <c r="AM94" s="24">
        <v>24709</v>
      </c>
      <c r="AN94" s="24">
        <v>19427</v>
      </c>
      <c r="AO94" s="24">
        <v>27654</v>
      </c>
      <c r="AP94" s="24">
        <v>30627</v>
      </c>
      <c r="AQ94" s="24">
        <v>313729.57999999996</v>
      </c>
      <c r="AR94" s="24">
        <v>25495</v>
      </c>
      <c r="AS94" s="24">
        <v>34887</v>
      </c>
      <c r="AT94" s="24">
        <v>23163</v>
      </c>
      <c r="AU94" s="24">
        <v>37975</v>
      </c>
      <c r="AV94" s="24">
        <v>32525</v>
      </c>
      <c r="AW94" s="24">
        <v>19261</v>
      </c>
      <c r="AX94" s="24">
        <v>18136</v>
      </c>
      <c r="AY94" s="24">
        <v>36998</v>
      </c>
      <c r="AZ94" s="24">
        <v>22295</v>
      </c>
      <c r="BA94" s="24">
        <v>35322</v>
      </c>
      <c r="BB94" s="24">
        <v>27527</v>
      </c>
      <c r="BC94" s="24">
        <v>30355</v>
      </c>
      <c r="BD94" s="24">
        <v>343939</v>
      </c>
      <c r="BE94" s="24">
        <v>34421.689999999995</v>
      </c>
      <c r="BF94" s="24">
        <v>26576.440000000006</v>
      </c>
      <c r="BG94" s="24">
        <v>32817.630000000005</v>
      </c>
      <c r="BH94" s="24">
        <v>25684.730000000003</v>
      </c>
      <c r="BI94" s="24">
        <v>35704.65</v>
      </c>
      <c r="BJ94" s="24">
        <v>34463.78</v>
      </c>
      <c r="BK94" s="24">
        <v>30708.87</v>
      </c>
      <c r="BL94" s="24">
        <v>33203.909999999996</v>
      </c>
      <c r="BM94" s="24">
        <v>11824.720000000001</v>
      </c>
      <c r="BN94" s="24">
        <v>36932.78</v>
      </c>
      <c r="BO94" s="24">
        <v>15773.72</v>
      </c>
      <c r="BP94" s="24">
        <v>41368.81</v>
      </c>
      <c r="BQ94" s="24">
        <v>359481.73000000004</v>
      </c>
      <c r="BR94" s="24">
        <v>5052.0400000000009</v>
      </c>
      <c r="BS94" s="24">
        <v>39148.86</v>
      </c>
      <c r="BT94" s="24">
        <v>21919.8</v>
      </c>
      <c r="BU94" s="24">
        <v>37407.85</v>
      </c>
      <c r="BV94" s="24">
        <v>27644.510000000002</v>
      </c>
      <c r="BW94" s="24">
        <v>21798.93</v>
      </c>
      <c r="BX94" s="24">
        <v>22337.29</v>
      </c>
      <c r="BY94" s="24">
        <v>32098.550000000003</v>
      </c>
      <c r="BZ94" s="24">
        <v>46231.689999999995</v>
      </c>
      <c r="CA94" s="24">
        <v>27185.100000000002</v>
      </c>
      <c r="CB94" s="24">
        <v>39510.659999999996</v>
      </c>
      <c r="CC94" s="24">
        <v>30153.63</v>
      </c>
      <c r="CD94" s="24">
        <v>350488.91</v>
      </c>
      <c r="CE94" s="24">
        <v>29353.46</v>
      </c>
      <c r="CF94" s="24">
        <v>30109.980000000003</v>
      </c>
      <c r="CG94" s="24">
        <v>33240.79</v>
      </c>
      <c r="CH94" s="24">
        <v>27844.1</v>
      </c>
      <c r="CI94" s="24">
        <v>34081.96</v>
      </c>
      <c r="CJ94" s="24">
        <v>27303.78</v>
      </c>
      <c r="CK94" s="24">
        <v>26303.57</v>
      </c>
      <c r="CL94" s="24">
        <v>28151.38</v>
      </c>
      <c r="CM94" s="24">
        <v>27461.63</v>
      </c>
      <c r="CN94" s="24">
        <v>30403.079999999998</v>
      </c>
      <c r="CO94" s="24">
        <v>32506.050000000003</v>
      </c>
      <c r="CP94" s="24">
        <v>33011.53</v>
      </c>
      <c r="CQ94" s="24">
        <v>359771.31000000006</v>
      </c>
      <c r="CR94" s="24">
        <v>26407</v>
      </c>
      <c r="CS94" s="24">
        <v>30973</v>
      </c>
      <c r="CT94" s="24">
        <v>30651</v>
      </c>
      <c r="CU94" s="24">
        <v>26262</v>
      </c>
      <c r="CV94" s="24">
        <v>33588</v>
      </c>
      <c r="CW94" s="24">
        <v>25916</v>
      </c>
      <c r="CX94" s="24">
        <v>21726</v>
      </c>
      <c r="CY94" s="24">
        <v>30922</v>
      </c>
      <c r="CZ94" s="24">
        <v>34835</v>
      </c>
      <c r="DA94" s="24">
        <v>32084</v>
      </c>
      <c r="DB94" s="24">
        <v>35287</v>
      </c>
      <c r="DC94" s="24">
        <v>38067</v>
      </c>
      <c r="DD94" s="24">
        <v>366718</v>
      </c>
      <c r="DE94" s="24">
        <v>26032.47</v>
      </c>
      <c r="DF94" s="24">
        <v>25763.03</v>
      </c>
      <c r="DG94" s="24">
        <v>31662.32</v>
      </c>
      <c r="DH94" s="24">
        <v>24371.110000000004</v>
      </c>
      <c r="DI94" s="24">
        <v>28712.209999999995</v>
      </c>
      <c r="DJ94" s="24">
        <v>13919.259999999998</v>
      </c>
      <c r="DK94" s="24">
        <v>28147.53</v>
      </c>
      <c r="DL94" s="24">
        <v>23491.299999999996</v>
      </c>
      <c r="DM94" s="24">
        <v>21386.920000000002</v>
      </c>
      <c r="DN94" s="24">
        <v>27090.379999999997</v>
      </c>
      <c r="DO94" s="24">
        <v>23875.849999999995</v>
      </c>
      <c r="DP94" s="24">
        <v>25492.889999999996</v>
      </c>
      <c r="DQ94" s="24">
        <v>299945.27</v>
      </c>
      <c r="DR94" s="24">
        <v>41018</v>
      </c>
      <c r="DS94" s="24">
        <v>17162</v>
      </c>
      <c r="DT94" s="24">
        <v>13155</v>
      </c>
      <c r="DU94" s="24">
        <v>11149</v>
      </c>
      <c r="DV94" s="24">
        <v>7961</v>
      </c>
      <c r="DW94" s="24">
        <v>7333</v>
      </c>
      <c r="DX94" s="24">
        <v>7783</v>
      </c>
      <c r="DY94" s="24">
        <v>10973</v>
      </c>
      <c r="DZ94" s="24">
        <v>16497</v>
      </c>
      <c r="EA94" s="24">
        <v>19276</v>
      </c>
      <c r="EB94" s="24">
        <v>18032</v>
      </c>
      <c r="EC94" s="24">
        <v>13248</v>
      </c>
      <c r="ED94" s="24">
        <v>183587</v>
      </c>
      <c r="EE94" s="24">
        <v>8787</v>
      </c>
      <c r="EF94" s="24">
        <v>17660</v>
      </c>
      <c r="EG94" s="24">
        <v>7604</v>
      </c>
      <c r="EH94" s="24">
        <v>3468</v>
      </c>
      <c r="EI94" s="24">
        <v>4055</v>
      </c>
      <c r="EJ94" s="24">
        <v>3930</v>
      </c>
      <c r="EK94" s="24">
        <v>9797</v>
      </c>
      <c r="EL94" s="24">
        <v>18364</v>
      </c>
      <c r="EM94" s="24">
        <v>18345</v>
      </c>
      <c r="EN94" s="24">
        <v>15216</v>
      </c>
      <c r="EO94" s="24">
        <v>14484</v>
      </c>
      <c r="EP94" s="24">
        <v>12165</v>
      </c>
      <c r="EQ94" s="24">
        <v>133875</v>
      </c>
      <c r="ER94" s="24">
        <v>16707</v>
      </c>
      <c r="ES94" s="24">
        <v>8629</v>
      </c>
      <c r="ET94" s="24">
        <v>11721</v>
      </c>
      <c r="EU94" s="24">
        <v>7283</v>
      </c>
      <c r="EV94" s="24">
        <v>9055</v>
      </c>
      <c r="EW94" s="24">
        <v>9445</v>
      </c>
      <c r="EX94" s="24">
        <v>13235</v>
      </c>
      <c r="EY94" s="24">
        <v>13735</v>
      </c>
      <c r="EZ94" s="24">
        <v>14826</v>
      </c>
      <c r="FA94" s="24">
        <v>12615</v>
      </c>
      <c r="FB94" s="24">
        <v>14992</v>
      </c>
      <c r="FC94" s="24">
        <v>11907</v>
      </c>
      <c r="FD94" s="24">
        <v>144150</v>
      </c>
      <c r="FE94" s="24">
        <v>9975</v>
      </c>
      <c r="FF94" s="24">
        <v>8035</v>
      </c>
      <c r="FG94" s="24">
        <v>11351</v>
      </c>
      <c r="FH94" s="24">
        <v>10551</v>
      </c>
      <c r="FI94" s="24">
        <v>12168</v>
      </c>
      <c r="FJ94" s="24">
        <v>13554</v>
      </c>
      <c r="FK94" s="24">
        <v>8355</v>
      </c>
      <c r="FL94" s="24">
        <v>11328</v>
      </c>
      <c r="FM94" s="24">
        <v>9805</v>
      </c>
      <c r="FN94" s="24">
        <v>10874</v>
      </c>
      <c r="FO94" s="24">
        <v>14299</v>
      </c>
      <c r="FP94" s="24">
        <v>10422</v>
      </c>
      <c r="FQ94" s="24">
        <v>130717</v>
      </c>
      <c r="FR94" s="24">
        <v>13352</v>
      </c>
      <c r="FS94" s="24">
        <v>14852</v>
      </c>
      <c r="FT94" s="24">
        <v>14441</v>
      </c>
      <c r="FU94" s="24">
        <v>8539</v>
      </c>
      <c r="FV94" s="24">
        <v>9071</v>
      </c>
      <c r="FW94" s="24">
        <v>3995</v>
      </c>
      <c r="FX94" s="24">
        <v>5315</v>
      </c>
      <c r="FY94" s="24">
        <v>11281</v>
      </c>
      <c r="FZ94" s="24">
        <v>9069</v>
      </c>
      <c r="GA94" s="24">
        <v>9283</v>
      </c>
      <c r="GB94" s="24">
        <v>9032</v>
      </c>
      <c r="GC94" s="24">
        <v>7029</v>
      </c>
      <c r="GD94" s="24">
        <v>115259</v>
      </c>
    </row>
    <row r="95" spans="2:186" ht="5.5" customHeight="1" x14ac:dyDescent="0.25">
      <c r="B95" s="95"/>
      <c r="C95" s="35"/>
      <c r="D95" s="66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F95" s="30"/>
      <c r="AG95" s="30"/>
      <c r="AH95" s="30"/>
      <c r="AI95" s="30"/>
      <c r="AJ95" s="30"/>
      <c r="AK95" s="30"/>
      <c r="AL95" s="30"/>
      <c r="AM95" s="30"/>
      <c r="AN95" s="30"/>
      <c r="AO95" s="30"/>
      <c r="AP95" s="30"/>
      <c r="AQ95" s="60"/>
      <c r="AR95" s="30"/>
      <c r="AS95" s="30"/>
      <c r="AT95" s="30"/>
      <c r="AU95" s="30"/>
      <c r="AV95" s="30"/>
      <c r="AW95" s="30"/>
      <c r="AX95" s="30"/>
      <c r="AY95" s="30"/>
      <c r="AZ95" s="30"/>
      <c r="BA95" s="30"/>
      <c r="BB95" s="30"/>
      <c r="BC95" s="30"/>
      <c r="BD95" s="30"/>
      <c r="BE95" s="30"/>
      <c r="BF95" s="30"/>
      <c r="BG95" s="30"/>
      <c r="BH95" s="30"/>
      <c r="BI95" s="30"/>
      <c r="BJ95" s="30"/>
      <c r="BK95" s="30"/>
      <c r="BL95" s="30"/>
      <c r="BM95" s="30"/>
      <c r="BN95" s="30"/>
      <c r="BO95" s="30"/>
      <c r="BP95" s="30"/>
      <c r="BQ95" s="60"/>
      <c r="BR95" s="30"/>
      <c r="BS95" s="30"/>
      <c r="BT95" s="30"/>
      <c r="BU95" s="30"/>
      <c r="BV95" s="30"/>
      <c r="BW95" s="30"/>
      <c r="BX95" s="30"/>
      <c r="BY95" s="30"/>
      <c r="BZ95" s="30"/>
      <c r="CA95" s="30"/>
      <c r="CB95" s="30"/>
      <c r="CC95" s="30"/>
      <c r="CD95" s="30"/>
      <c r="CE95" s="30"/>
      <c r="CF95" s="30"/>
      <c r="CG95" s="30"/>
      <c r="CH95" s="30"/>
      <c r="CI95" s="30"/>
      <c r="CJ95" s="30"/>
      <c r="CK95" s="30"/>
      <c r="CL95" s="30"/>
      <c r="CM95" s="30"/>
      <c r="CN95" s="30"/>
      <c r="CO95" s="30"/>
      <c r="CP95" s="30"/>
      <c r="CQ95" s="30"/>
      <c r="CR95" s="30"/>
      <c r="CS95" s="30"/>
      <c r="CT95" s="30"/>
      <c r="CU95" s="30"/>
      <c r="CV95" s="30"/>
      <c r="CW95" s="30"/>
      <c r="CX95" s="30"/>
      <c r="CY95" s="30"/>
      <c r="CZ95" s="30"/>
      <c r="DA95" s="30"/>
      <c r="DB95" s="30"/>
      <c r="DC95" s="30"/>
      <c r="DD95" s="30"/>
      <c r="DE95" s="30"/>
      <c r="DF95" s="30"/>
      <c r="DG95" s="30"/>
      <c r="DH95" s="30"/>
      <c r="DI95" s="30"/>
      <c r="DJ95" s="30"/>
      <c r="DK95" s="30"/>
      <c r="DL95" s="30"/>
      <c r="DM95" s="30"/>
      <c r="DN95" s="30"/>
      <c r="DO95" s="30"/>
      <c r="DP95" s="30"/>
      <c r="DQ95" s="30"/>
      <c r="DR95" s="30"/>
      <c r="DS95" s="30"/>
      <c r="DT95" s="30"/>
      <c r="DU95" s="30"/>
      <c r="DV95" s="30"/>
      <c r="DW95" s="30"/>
      <c r="DX95" s="30"/>
      <c r="DY95" s="30"/>
      <c r="DZ95" s="30"/>
      <c r="EA95" s="30"/>
      <c r="EB95" s="30"/>
      <c r="EC95" s="30"/>
      <c r="ED95" s="30"/>
      <c r="EE95" s="30"/>
      <c r="EF95" s="30"/>
      <c r="EG95" s="30"/>
      <c r="EH95" s="30"/>
      <c r="EI95" s="30"/>
      <c r="EJ95" s="30"/>
      <c r="EK95" s="30"/>
      <c r="EL95" s="30"/>
      <c r="EM95" s="30"/>
      <c r="EN95" s="30"/>
      <c r="EO95" s="30"/>
      <c r="EP95" s="30"/>
      <c r="EQ95" s="30"/>
      <c r="ER95" s="30"/>
      <c r="ES95" s="30"/>
      <c r="ET95" s="30"/>
      <c r="EU95" s="30"/>
      <c r="EV95" s="30"/>
      <c r="EW95" s="30"/>
      <c r="EX95" s="30"/>
      <c r="EY95" s="30"/>
      <c r="EZ95" s="30"/>
      <c r="FA95" s="30"/>
      <c r="FB95" s="30"/>
      <c r="FC95" s="30"/>
      <c r="FD95" s="30"/>
      <c r="FE95" s="30"/>
      <c r="FF95" s="30"/>
      <c r="FG95" s="30"/>
      <c r="FH95" s="30"/>
      <c r="FI95" s="30"/>
      <c r="FJ95" s="30"/>
      <c r="FK95" s="30"/>
      <c r="FL95" s="30"/>
      <c r="FM95" s="30"/>
      <c r="FN95" s="30"/>
      <c r="FO95" s="30"/>
      <c r="FP95" s="30"/>
      <c r="FQ95" s="30"/>
      <c r="FR95" s="30"/>
      <c r="FS95" s="30"/>
      <c r="FT95" s="30"/>
      <c r="FU95" s="30"/>
      <c r="FV95" s="30"/>
      <c r="FW95" s="30"/>
      <c r="FX95" s="30"/>
      <c r="FY95" s="30"/>
      <c r="FZ95" s="30"/>
      <c r="GA95" s="30"/>
      <c r="GB95" s="30"/>
      <c r="GC95" s="30"/>
      <c r="GD95" s="30"/>
    </row>
    <row r="96" spans="2:186" ht="14.25" customHeight="1" x14ac:dyDescent="0.25">
      <c r="B96" s="107" t="s">
        <v>55</v>
      </c>
      <c r="C96" s="111" t="s">
        <v>33</v>
      </c>
      <c r="D96" s="37" t="s">
        <v>72</v>
      </c>
      <c r="E96" s="24">
        <v>212.24</v>
      </c>
      <c r="F96" s="24">
        <v>285.08000000000004</v>
      </c>
      <c r="G96" s="24">
        <v>510.02</v>
      </c>
      <c r="H96" s="24">
        <v>592.9</v>
      </c>
      <c r="I96" s="24">
        <v>3652.18</v>
      </c>
      <c r="J96" s="24">
        <v>1419.6200000000001</v>
      </c>
      <c r="K96" s="24">
        <v>641.27</v>
      </c>
      <c r="L96" s="24">
        <v>234.14</v>
      </c>
      <c r="M96" s="24">
        <v>328.24</v>
      </c>
      <c r="N96" s="24">
        <v>243.18</v>
      </c>
      <c r="O96" s="24">
        <v>138.78999999999996</v>
      </c>
      <c r="P96" s="24">
        <v>65.539999999999992</v>
      </c>
      <c r="Q96" s="24">
        <v>8323.2000000000007</v>
      </c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>
        <v>0</v>
      </c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>
        <v>0</v>
      </c>
      <c r="AR96" s="24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>
        <v>0</v>
      </c>
      <c r="BE96" s="24"/>
      <c r="BF96" s="24"/>
      <c r="BG96" s="24"/>
      <c r="BH96" s="24"/>
      <c r="BI96" s="24"/>
      <c r="BJ96" s="24"/>
      <c r="BK96" s="24"/>
      <c r="BL96" s="24"/>
      <c r="BM96" s="24"/>
      <c r="BN96" s="24"/>
      <c r="BO96" s="24"/>
      <c r="BP96" s="24"/>
      <c r="BQ96" s="24">
        <v>0</v>
      </c>
      <c r="BR96" s="24"/>
      <c r="BS96" s="24"/>
      <c r="BT96" s="24"/>
      <c r="BU96" s="24"/>
      <c r="BV96" s="24"/>
      <c r="BW96" s="24"/>
      <c r="BX96" s="24"/>
      <c r="BY96" s="24"/>
      <c r="BZ96" s="24"/>
      <c r="CA96" s="24"/>
      <c r="CB96" s="24"/>
      <c r="CC96" s="24"/>
      <c r="CD96" s="24">
        <v>0</v>
      </c>
      <c r="CE96" s="24"/>
      <c r="CF96" s="24"/>
      <c r="CG96" s="24"/>
      <c r="CH96" s="24"/>
      <c r="CI96" s="24"/>
      <c r="CJ96" s="24"/>
      <c r="CK96" s="24"/>
      <c r="CL96" s="24"/>
      <c r="CM96" s="24"/>
      <c r="CN96" s="24"/>
      <c r="CO96" s="24"/>
      <c r="CP96" s="24"/>
      <c r="CQ96" s="24">
        <v>0</v>
      </c>
      <c r="CR96" s="24"/>
      <c r="CS96" s="24"/>
      <c r="CT96" s="24"/>
      <c r="CU96" s="24"/>
      <c r="CV96" s="24"/>
      <c r="CW96" s="24"/>
      <c r="CX96" s="24"/>
      <c r="CY96" s="24"/>
      <c r="CZ96" s="24"/>
      <c r="DA96" s="24"/>
      <c r="DB96" s="24"/>
      <c r="DC96" s="24"/>
      <c r="DD96" s="24">
        <v>0</v>
      </c>
      <c r="DE96" s="24"/>
      <c r="DF96" s="24"/>
      <c r="DG96" s="24"/>
      <c r="DH96" s="24"/>
      <c r="DI96" s="24"/>
      <c r="DJ96" s="24"/>
      <c r="DK96" s="24"/>
      <c r="DL96" s="24"/>
      <c r="DM96" s="24"/>
      <c r="DN96" s="24"/>
      <c r="DO96" s="24"/>
      <c r="DP96" s="24"/>
      <c r="DQ96" s="24">
        <v>0</v>
      </c>
      <c r="DR96" s="24"/>
      <c r="DS96" s="24"/>
      <c r="DT96" s="24"/>
      <c r="DU96" s="24"/>
      <c r="DV96" s="24"/>
      <c r="DW96" s="24"/>
      <c r="DX96" s="24"/>
      <c r="DY96" s="24"/>
      <c r="DZ96" s="24"/>
      <c r="EA96" s="24"/>
      <c r="EB96" s="24"/>
      <c r="EC96" s="24"/>
      <c r="ED96" s="24">
        <v>0</v>
      </c>
      <c r="EE96" s="24"/>
      <c r="EF96" s="24"/>
      <c r="EG96" s="24"/>
      <c r="EH96" s="24"/>
      <c r="EI96" s="24"/>
      <c r="EJ96" s="24"/>
      <c r="EK96" s="24"/>
      <c r="EL96" s="24"/>
      <c r="EM96" s="24"/>
      <c r="EN96" s="24"/>
      <c r="EO96" s="24"/>
      <c r="EP96" s="24"/>
      <c r="EQ96" s="24">
        <v>0</v>
      </c>
      <c r="ER96" s="24"/>
      <c r="ES96" s="24"/>
      <c r="ET96" s="24"/>
      <c r="EU96" s="24"/>
      <c r="EV96" s="24"/>
      <c r="EW96" s="24"/>
      <c r="EX96" s="24"/>
      <c r="EY96" s="24"/>
      <c r="EZ96" s="24"/>
      <c r="FA96" s="24"/>
      <c r="FB96" s="24"/>
      <c r="FC96" s="24"/>
      <c r="FD96" s="24">
        <v>0</v>
      </c>
      <c r="FE96" s="24"/>
      <c r="FF96" s="24"/>
      <c r="FG96" s="24"/>
      <c r="FH96" s="24"/>
      <c r="FI96" s="24"/>
      <c r="FJ96" s="24"/>
      <c r="FK96" s="24"/>
      <c r="FL96" s="24"/>
      <c r="FM96" s="24"/>
      <c r="FN96" s="24"/>
      <c r="FO96" s="24"/>
      <c r="FP96" s="24"/>
      <c r="FQ96" s="24">
        <v>0</v>
      </c>
      <c r="FR96" s="24"/>
      <c r="FS96" s="24"/>
      <c r="FT96" s="24"/>
      <c r="FU96" s="24"/>
      <c r="FV96" s="24"/>
      <c r="FW96" s="24"/>
      <c r="FX96" s="24"/>
      <c r="FY96" s="24"/>
      <c r="FZ96" s="24"/>
      <c r="GA96" s="24"/>
      <c r="GB96" s="24"/>
      <c r="GC96" s="24"/>
      <c r="GD96" s="24">
        <v>0</v>
      </c>
    </row>
    <row r="97" spans="2:186" ht="14.25" customHeight="1" x14ac:dyDescent="0.25">
      <c r="B97" s="109"/>
      <c r="C97" s="113"/>
      <c r="D97" s="37" t="s">
        <v>74</v>
      </c>
      <c r="E97" s="24"/>
      <c r="F97" s="24">
        <v>5241.4399999999996</v>
      </c>
      <c r="G97" s="24">
        <v>57810.68</v>
      </c>
      <c r="H97" s="24">
        <v>423.21999999999997</v>
      </c>
      <c r="I97" s="24">
        <v>1074.56</v>
      </c>
      <c r="J97" s="24">
        <v>419.1</v>
      </c>
      <c r="K97" s="24">
        <v>393.37</v>
      </c>
      <c r="L97" s="24">
        <v>475.67999999999995</v>
      </c>
      <c r="M97" s="24">
        <v>1143.5999999999999</v>
      </c>
      <c r="N97" s="24">
        <v>1063.0999999999999</v>
      </c>
      <c r="O97" s="24">
        <v>7143.52</v>
      </c>
      <c r="P97" s="24">
        <v>1247.69</v>
      </c>
      <c r="Q97" s="24">
        <v>76435.960000000021</v>
      </c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>
        <v>0</v>
      </c>
      <c r="AE97" s="24">
        <v>1657.4680700000004</v>
      </c>
      <c r="AF97" s="24">
        <v>1201.1462700000002</v>
      </c>
      <c r="AG97" s="24">
        <v>809.86869966000017</v>
      </c>
      <c r="AH97" s="24">
        <v>800.61161888000004</v>
      </c>
      <c r="AI97" s="24">
        <v>1295.3547599900003</v>
      </c>
      <c r="AJ97" s="24">
        <v>1132.3237300000003</v>
      </c>
      <c r="AK97" s="24">
        <v>4042.9896377599998</v>
      </c>
      <c r="AL97" s="24">
        <v>1455.9164904300003</v>
      </c>
      <c r="AM97" s="24">
        <v>1362.3770308600001</v>
      </c>
      <c r="AN97" s="24">
        <v>1550.8938207000003</v>
      </c>
      <c r="AO97" s="24">
        <v>671.39790000000016</v>
      </c>
      <c r="AP97" s="24">
        <v>817.09699999999975</v>
      </c>
      <c r="AQ97" s="59">
        <v>16797.445028280003</v>
      </c>
      <c r="AR97" s="24">
        <v>1385.14302</v>
      </c>
      <c r="AS97" s="24">
        <v>589.25486174000014</v>
      </c>
      <c r="AT97" s="24">
        <v>848.84700585000007</v>
      </c>
      <c r="AU97" s="24">
        <v>1236.7414299699999</v>
      </c>
      <c r="AV97" s="24">
        <v>1526.5457679700003</v>
      </c>
      <c r="AW97" s="24">
        <v>2171.3151236699996</v>
      </c>
      <c r="AX97" s="24">
        <v>2110.7892689999999</v>
      </c>
      <c r="AY97" s="24">
        <v>690.45100000000002</v>
      </c>
      <c r="AZ97" s="24">
        <v>2086.8685900000005</v>
      </c>
      <c r="BA97" s="24"/>
      <c r="BB97" s="24"/>
      <c r="BC97" s="24"/>
      <c r="BD97" s="24">
        <v>12645.956068199999</v>
      </c>
      <c r="BE97" s="24">
        <v>855.01072000000011</v>
      </c>
      <c r="BF97" s="24">
        <v>1799.0473785500003</v>
      </c>
      <c r="BG97" s="24">
        <v>2478.4331366992269</v>
      </c>
      <c r="BH97" s="24">
        <v>3775.0871907599994</v>
      </c>
      <c r="BI97" s="24">
        <v>2952.5874784500002</v>
      </c>
      <c r="BJ97" s="24">
        <v>4112.540149350235</v>
      </c>
      <c r="BK97" s="24">
        <v>1990.7099999999998</v>
      </c>
      <c r="BL97" s="24">
        <v>2345.1928422264846</v>
      </c>
      <c r="BM97" s="24"/>
      <c r="BN97" s="24"/>
      <c r="BO97" s="24"/>
      <c r="BP97" s="24"/>
      <c r="BQ97" s="59">
        <v>20308.608896035948</v>
      </c>
      <c r="BR97" s="24">
        <v>2992.8413320000004</v>
      </c>
      <c r="BS97" s="24">
        <v>1891.65</v>
      </c>
      <c r="BT97" s="24">
        <v>1925.3400000000001</v>
      </c>
      <c r="BU97" s="24">
        <v>1576.8</v>
      </c>
      <c r="BV97" s="24">
        <v>897.0200000000001</v>
      </c>
      <c r="BW97" s="24">
        <v>758.13599999999997</v>
      </c>
      <c r="BX97" s="24"/>
      <c r="BY97" s="24"/>
      <c r="BZ97" s="24"/>
      <c r="CA97" s="24"/>
      <c r="CB97" s="24"/>
      <c r="CC97" s="24"/>
      <c r="CD97" s="24">
        <v>10041.787332000002</v>
      </c>
      <c r="CE97" s="24"/>
      <c r="CF97" s="24"/>
      <c r="CG97" s="24"/>
      <c r="CH97" s="24"/>
      <c r="CI97" s="24"/>
      <c r="CJ97" s="24"/>
      <c r="CK97" s="24"/>
      <c r="CL97" s="24"/>
      <c r="CM97" s="24"/>
      <c r="CN97" s="24"/>
      <c r="CO97" s="24"/>
      <c r="CP97" s="24"/>
      <c r="CQ97" s="24">
        <v>0</v>
      </c>
      <c r="CR97" s="24"/>
      <c r="CS97" s="24"/>
      <c r="CT97" s="24"/>
      <c r="CU97" s="24"/>
      <c r="CV97" s="24"/>
      <c r="CW97" s="24"/>
      <c r="CX97" s="24"/>
      <c r="CY97" s="24"/>
      <c r="CZ97" s="24"/>
      <c r="DA97" s="24"/>
      <c r="DB97" s="24"/>
      <c r="DC97" s="24"/>
      <c r="DD97" s="24">
        <v>0</v>
      </c>
      <c r="DE97" s="24"/>
      <c r="DF97" s="24"/>
      <c r="DG97" s="24"/>
      <c r="DH97" s="24"/>
      <c r="DI97" s="24"/>
      <c r="DJ97" s="24"/>
      <c r="DK97" s="24"/>
      <c r="DL97" s="24"/>
      <c r="DM97" s="24"/>
      <c r="DN97" s="24"/>
      <c r="DO97" s="24"/>
      <c r="DP97" s="24"/>
      <c r="DQ97" s="24">
        <v>0</v>
      </c>
      <c r="DR97" s="24"/>
      <c r="DS97" s="24"/>
      <c r="DT97" s="24"/>
      <c r="DU97" s="24"/>
      <c r="DV97" s="24"/>
      <c r="DW97" s="24"/>
      <c r="DX97" s="24"/>
      <c r="DY97" s="24"/>
      <c r="DZ97" s="24"/>
      <c r="EA97" s="24"/>
      <c r="EB97" s="24"/>
      <c r="EC97" s="24"/>
      <c r="ED97" s="24">
        <v>0</v>
      </c>
      <c r="EE97" s="24"/>
      <c r="EF97" s="24"/>
      <c r="EG97" s="24"/>
      <c r="EH97" s="24"/>
      <c r="EI97" s="24"/>
      <c r="EJ97" s="24"/>
      <c r="EK97" s="24"/>
      <c r="EL97" s="24"/>
      <c r="EM97" s="24"/>
      <c r="EN97" s="24"/>
      <c r="EO97" s="24"/>
      <c r="EP97" s="24"/>
      <c r="EQ97" s="24">
        <v>0</v>
      </c>
      <c r="ER97" s="24"/>
      <c r="ES97" s="24"/>
      <c r="ET97" s="24"/>
      <c r="EU97" s="24"/>
      <c r="EV97" s="24"/>
      <c r="EW97" s="24"/>
      <c r="EX97" s="24"/>
      <c r="EY97" s="24"/>
      <c r="EZ97" s="24"/>
      <c r="FA97" s="24"/>
      <c r="FB97" s="24"/>
      <c r="FC97" s="24"/>
      <c r="FD97" s="24">
        <v>0</v>
      </c>
      <c r="FE97" s="24"/>
      <c r="FF97" s="24"/>
      <c r="FG97" s="24"/>
      <c r="FH97" s="24"/>
      <c r="FI97" s="24"/>
      <c r="FJ97" s="24"/>
      <c r="FK97" s="24"/>
      <c r="FL97" s="24"/>
      <c r="FM97" s="24"/>
      <c r="FN97" s="24"/>
      <c r="FO97" s="24"/>
      <c r="FP97" s="24"/>
      <c r="FQ97" s="24">
        <v>0</v>
      </c>
      <c r="FR97" s="24"/>
      <c r="FS97" s="24"/>
      <c r="FT97" s="24"/>
      <c r="FU97" s="24"/>
      <c r="FV97" s="24"/>
      <c r="FW97" s="24"/>
      <c r="FX97" s="24"/>
      <c r="FY97" s="24"/>
      <c r="FZ97" s="24"/>
      <c r="GA97" s="24"/>
      <c r="GB97" s="24"/>
      <c r="GC97" s="24"/>
      <c r="GD97" s="24">
        <v>0</v>
      </c>
    </row>
    <row r="98" spans="2:186" ht="4.5" customHeight="1" x14ac:dyDescent="0.25">
      <c r="B98" s="95"/>
      <c r="C98" s="35"/>
      <c r="D98" s="66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F98" s="30"/>
      <c r="AG98" s="30"/>
      <c r="AH98" s="30"/>
      <c r="AI98" s="30"/>
      <c r="AJ98" s="30"/>
      <c r="AK98" s="30"/>
      <c r="AL98" s="30"/>
      <c r="AM98" s="30"/>
      <c r="AN98" s="30"/>
      <c r="AO98" s="30"/>
      <c r="AP98" s="30"/>
      <c r="AQ98" s="60"/>
      <c r="AR98" s="30"/>
      <c r="AS98" s="30"/>
      <c r="AT98" s="30"/>
      <c r="AU98" s="30"/>
      <c r="AV98" s="30"/>
      <c r="AW98" s="30"/>
      <c r="AX98" s="30"/>
      <c r="AY98" s="30"/>
      <c r="AZ98" s="30"/>
      <c r="BA98" s="30"/>
      <c r="BB98" s="30"/>
      <c r="BC98" s="30"/>
      <c r="BD98" s="30"/>
      <c r="BE98" s="30"/>
      <c r="BF98" s="30"/>
      <c r="BG98" s="30"/>
      <c r="BH98" s="30"/>
      <c r="BI98" s="30"/>
      <c r="BJ98" s="30"/>
      <c r="BK98" s="30"/>
      <c r="BL98" s="30"/>
      <c r="BM98" s="30"/>
      <c r="BN98" s="30"/>
      <c r="BO98" s="30"/>
      <c r="BP98" s="30"/>
      <c r="BQ98" s="60"/>
      <c r="BR98" s="30"/>
      <c r="BS98" s="30"/>
      <c r="BT98" s="30"/>
      <c r="BU98" s="30"/>
      <c r="BV98" s="30"/>
      <c r="BW98" s="30"/>
      <c r="BX98" s="30"/>
      <c r="BY98" s="30"/>
      <c r="BZ98" s="30"/>
      <c r="CA98" s="30"/>
      <c r="CB98" s="30"/>
      <c r="CC98" s="30"/>
      <c r="CD98" s="30"/>
      <c r="CE98" s="30"/>
      <c r="CF98" s="30"/>
      <c r="CG98" s="30"/>
      <c r="CH98" s="30"/>
      <c r="CI98" s="30"/>
      <c r="CJ98" s="30"/>
      <c r="CK98" s="30"/>
      <c r="CL98" s="30"/>
      <c r="CM98" s="30"/>
      <c r="CN98" s="30"/>
      <c r="CO98" s="30"/>
      <c r="CP98" s="30"/>
      <c r="CQ98" s="30"/>
      <c r="CR98" s="30"/>
      <c r="CS98" s="30"/>
      <c r="CT98" s="30"/>
      <c r="CU98" s="30"/>
      <c r="CV98" s="30"/>
      <c r="CW98" s="30"/>
      <c r="CX98" s="30"/>
      <c r="CY98" s="30"/>
      <c r="CZ98" s="30"/>
      <c r="DA98" s="30"/>
      <c r="DB98" s="30"/>
      <c r="DC98" s="30"/>
      <c r="DD98" s="30"/>
      <c r="DE98" s="30"/>
      <c r="DF98" s="30"/>
      <c r="DG98" s="30"/>
      <c r="DH98" s="30"/>
      <c r="DI98" s="30"/>
      <c r="DJ98" s="30"/>
      <c r="DK98" s="30"/>
      <c r="DL98" s="30"/>
      <c r="DM98" s="30"/>
      <c r="DN98" s="30"/>
      <c r="DO98" s="30"/>
      <c r="DP98" s="30"/>
      <c r="DQ98" s="30"/>
      <c r="DR98" s="30"/>
      <c r="DS98" s="30"/>
      <c r="DT98" s="30"/>
      <c r="DU98" s="30"/>
      <c r="DV98" s="30"/>
      <c r="DW98" s="30"/>
      <c r="DX98" s="30"/>
      <c r="DY98" s="30"/>
      <c r="DZ98" s="30"/>
      <c r="EA98" s="30"/>
      <c r="EB98" s="30"/>
      <c r="EC98" s="30"/>
      <c r="ED98" s="30"/>
      <c r="EE98" s="30"/>
      <c r="EF98" s="30"/>
      <c r="EG98" s="30"/>
      <c r="EH98" s="30"/>
      <c r="EI98" s="30"/>
      <c r="EJ98" s="30"/>
      <c r="EK98" s="30"/>
      <c r="EL98" s="30"/>
      <c r="EM98" s="30"/>
      <c r="EN98" s="30"/>
      <c r="EO98" s="30"/>
      <c r="EP98" s="30"/>
      <c r="EQ98" s="30"/>
      <c r="ER98" s="30"/>
      <c r="ES98" s="30"/>
      <c r="ET98" s="30"/>
      <c r="EU98" s="30"/>
      <c r="EV98" s="30"/>
      <c r="EW98" s="30"/>
      <c r="EX98" s="30"/>
      <c r="EY98" s="30"/>
      <c r="EZ98" s="30"/>
      <c r="FA98" s="30"/>
      <c r="FB98" s="30"/>
      <c r="FC98" s="30"/>
      <c r="FD98" s="30"/>
      <c r="FE98" s="30"/>
      <c r="FF98" s="30"/>
      <c r="FG98" s="30"/>
      <c r="FH98" s="30"/>
      <c r="FI98" s="30"/>
      <c r="FJ98" s="30"/>
      <c r="FK98" s="30"/>
      <c r="FL98" s="30"/>
      <c r="FM98" s="30"/>
      <c r="FN98" s="30"/>
      <c r="FO98" s="30"/>
      <c r="FP98" s="30"/>
      <c r="FQ98" s="30"/>
      <c r="FR98" s="30"/>
      <c r="FS98" s="30"/>
      <c r="FT98" s="30"/>
      <c r="FU98" s="30"/>
      <c r="FV98" s="30"/>
      <c r="FW98" s="30"/>
      <c r="FX98" s="30"/>
      <c r="FY98" s="30"/>
      <c r="FZ98" s="30"/>
      <c r="GA98" s="30"/>
      <c r="GB98" s="30"/>
      <c r="GC98" s="30"/>
      <c r="GD98" s="30"/>
    </row>
    <row r="99" spans="2:186" ht="14.25" customHeight="1" x14ac:dyDescent="0.25">
      <c r="B99" s="96" t="s">
        <v>56</v>
      </c>
      <c r="C99" s="37" t="s">
        <v>33</v>
      </c>
      <c r="D99" s="37" t="s">
        <v>74</v>
      </c>
      <c r="E99" s="24">
        <v>1256.194</v>
      </c>
      <c r="F99" s="24">
        <v>1662.26</v>
      </c>
      <c r="G99" s="24">
        <v>1390.51</v>
      </c>
      <c r="H99" s="24">
        <v>1218.68</v>
      </c>
      <c r="I99" s="24">
        <v>2103.29</v>
      </c>
      <c r="J99" s="24">
        <v>1808.84</v>
      </c>
      <c r="K99" s="24">
        <v>1527.3</v>
      </c>
      <c r="L99" s="24">
        <v>1402.94</v>
      </c>
      <c r="M99" s="24">
        <v>1607.27</v>
      </c>
      <c r="N99" s="24">
        <v>1573.75</v>
      </c>
      <c r="O99" s="24">
        <v>3121.53</v>
      </c>
      <c r="P99" s="24">
        <v>2980.48</v>
      </c>
      <c r="Q99" s="24">
        <v>21653.043999999998</v>
      </c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>
        <v>0</v>
      </c>
      <c r="AE99" s="24">
        <v>9882.5</v>
      </c>
      <c r="AF99" s="24">
        <v>6812.44</v>
      </c>
      <c r="AG99" s="24">
        <v>10794.62</v>
      </c>
      <c r="AH99" s="24">
        <v>6895.58</v>
      </c>
      <c r="AI99" s="24">
        <v>5566.44</v>
      </c>
      <c r="AJ99" s="24">
        <v>7353.6</v>
      </c>
      <c r="AK99" s="24">
        <v>6210.82</v>
      </c>
      <c r="AL99" s="24">
        <v>5807.08</v>
      </c>
      <c r="AM99" s="24">
        <v>7117.68</v>
      </c>
      <c r="AN99" s="24">
        <v>5454.76</v>
      </c>
      <c r="AO99" s="24">
        <v>5285.88</v>
      </c>
      <c r="AP99" s="24">
        <v>6031.44</v>
      </c>
      <c r="AQ99" s="59">
        <v>83212.840000000011</v>
      </c>
      <c r="AR99" s="24">
        <v>7791.58</v>
      </c>
      <c r="AS99" s="24">
        <v>8146.98</v>
      </c>
      <c r="AT99" s="24">
        <v>11132.34</v>
      </c>
      <c r="AU99" s="24">
        <v>8243.64</v>
      </c>
      <c r="AV99" s="24">
        <v>2860.5</v>
      </c>
      <c r="AW99" s="24">
        <v>1991.79</v>
      </c>
      <c r="AX99" s="24">
        <v>4111.57</v>
      </c>
      <c r="AY99" s="24">
        <v>741.88</v>
      </c>
      <c r="AZ99" s="24">
        <v>1127.31</v>
      </c>
      <c r="BA99" s="24"/>
      <c r="BB99" s="24"/>
      <c r="BC99" s="24"/>
      <c r="BD99" s="24">
        <v>46147.59</v>
      </c>
      <c r="BE99" s="24">
        <v>1463.6</v>
      </c>
      <c r="BF99" s="24">
        <v>994.57</v>
      </c>
      <c r="BG99" s="24">
        <v>2916.89</v>
      </c>
      <c r="BH99" s="24">
        <v>1491.11</v>
      </c>
      <c r="BI99" s="24">
        <v>2053.64</v>
      </c>
      <c r="BJ99" s="24">
        <v>829.04</v>
      </c>
      <c r="BK99" s="24">
        <v>645.38</v>
      </c>
      <c r="BL99" s="24">
        <v>548.72</v>
      </c>
      <c r="BM99" s="24"/>
      <c r="BN99" s="24"/>
      <c r="BO99" s="24"/>
      <c r="BP99" s="24"/>
      <c r="BQ99" s="59">
        <v>10942.949999999997</v>
      </c>
      <c r="BR99" s="24">
        <v>1720.0900000000001</v>
      </c>
      <c r="BS99" s="24">
        <v>1524.8000000000002</v>
      </c>
      <c r="BT99" s="24">
        <v>1099.8799999999999</v>
      </c>
      <c r="BU99" s="24">
        <v>425.52000000000004</v>
      </c>
      <c r="BV99" s="24">
        <v>813.99000000000012</v>
      </c>
      <c r="BW99" s="24">
        <v>926.0200000000001</v>
      </c>
      <c r="BX99" s="24">
        <v>516.28449999999998</v>
      </c>
      <c r="BY99" s="24">
        <v>766.64630000000011</v>
      </c>
      <c r="BZ99" s="24">
        <v>786.81384994000007</v>
      </c>
      <c r="CA99" s="24">
        <v>903.44482783000001</v>
      </c>
      <c r="CB99" s="24">
        <v>611.70745887999988</v>
      </c>
      <c r="CC99" s="24"/>
      <c r="CD99" s="24">
        <v>10095.196936650002</v>
      </c>
      <c r="CE99" s="24"/>
      <c r="CF99" s="24"/>
      <c r="CG99" s="24"/>
      <c r="CH99" s="24"/>
      <c r="CI99" s="24"/>
      <c r="CJ99" s="24"/>
      <c r="CK99" s="24"/>
      <c r="CL99" s="24"/>
      <c r="CM99" s="24"/>
      <c r="CN99" s="24"/>
      <c r="CO99" s="24"/>
      <c r="CP99" s="24"/>
      <c r="CQ99" s="24">
        <v>0</v>
      </c>
      <c r="CR99" s="24"/>
      <c r="CS99" s="24"/>
      <c r="CT99" s="24"/>
      <c r="CU99" s="24"/>
      <c r="CV99" s="24"/>
      <c r="CW99" s="24"/>
      <c r="CX99" s="24"/>
      <c r="CY99" s="24"/>
      <c r="CZ99" s="24"/>
      <c r="DA99" s="24"/>
      <c r="DB99" s="24"/>
      <c r="DC99" s="24"/>
      <c r="DD99" s="24">
        <v>0</v>
      </c>
      <c r="DE99" s="24"/>
      <c r="DF99" s="24"/>
      <c r="DG99" s="24"/>
      <c r="DH99" s="24"/>
      <c r="DI99" s="24"/>
      <c r="DJ99" s="24"/>
      <c r="DK99" s="24"/>
      <c r="DL99" s="24"/>
      <c r="DM99" s="24"/>
      <c r="DN99" s="24"/>
      <c r="DO99" s="24"/>
      <c r="DP99" s="24"/>
      <c r="DQ99" s="24">
        <v>0</v>
      </c>
      <c r="DR99" s="24"/>
      <c r="DS99" s="24"/>
      <c r="DT99" s="24"/>
      <c r="DU99" s="24"/>
      <c r="DV99" s="24"/>
      <c r="DW99" s="24"/>
      <c r="DX99" s="24"/>
      <c r="DY99" s="24"/>
      <c r="DZ99" s="24"/>
      <c r="EA99" s="24"/>
      <c r="EB99" s="24"/>
      <c r="EC99" s="24"/>
      <c r="ED99" s="24">
        <v>0</v>
      </c>
      <c r="EE99" s="24"/>
      <c r="EF99" s="24"/>
      <c r="EG99" s="24"/>
      <c r="EH99" s="24"/>
      <c r="EI99" s="24"/>
      <c r="EJ99" s="24"/>
      <c r="EK99" s="24"/>
      <c r="EL99" s="24"/>
      <c r="EM99" s="24"/>
      <c r="EN99" s="24"/>
      <c r="EO99" s="24"/>
      <c r="EP99" s="24"/>
      <c r="EQ99" s="24">
        <v>0</v>
      </c>
      <c r="ER99" s="24"/>
      <c r="ES99" s="24"/>
      <c r="ET99" s="24"/>
      <c r="EU99" s="24"/>
      <c r="EV99" s="24"/>
      <c r="EW99" s="24"/>
      <c r="EX99" s="24"/>
      <c r="EY99" s="24"/>
      <c r="EZ99" s="24"/>
      <c r="FA99" s="24"/>
      <c r="FB99" s="24"/>
      <c r="FC99" s="24"/>
      <c r="FD99" s="24">
        <v>0</v>
      </c>
      <c r="FE99" s="24"/>
      <c r="FF99" s="24"/>
      <c r="FG99" s="24"/>
      <c r="FH99" s="24"/>
      <c r="FI99" s="24"/>
      <c r="FJ99" s="24"/>
      <c r="FK99" s="24"/>
      <c r="FL99" s="24"/>
      <c r="FM99" s="24"/>
      <c r="FN99" s="24"/>
      <c r="FO99" s="24"/>
      <c r="FP99" s="24"/>
      <c r="FQ99" s="24">
        <v>0</v>
      </c>
      <c r="FR99" s="24"/>
      <c r="FS99" s="24"/>
      <c r="FT99" s="24"/>
      <c r="FU99" s="24"/>
      <c r="FV99" s="24"/>
      <c r="FW99" s="24"/>
      <c r="FX99" s="24"/>
      <c r="FY99" s="24"/>
      <c r="FZ99" s="24"/>
      <c r="GA99" s="24"/>
      <c r="GB99" s="24"/>
      <c r="GC99" s="24"/>
      <c r="GD99" s="24">
        <v>0</v>
      </c>
    </row>
    <row r="100" spans="2:186" ht="2.5" customHeight="1" x14ac:dyDescent="0.25">
      <c r="B100" s="95"/>
      <c r="C100" s="35"/>
      <c r="D100" s="66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0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60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0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60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0"/>
      <c r="CQ100" s="30"/>
      <c r="DD100" s="30"/>
      <c r="DQ100" s="30"/>
      <c r="ED100" s="30"/>
      <c r="EQ100" s="30"/>
      <c r="FD100" s="30"/>
      <c r="FQ100" s="30"/>
      <c r="GD100" s="30"/>
    </row>
    <row r="101" spans="2:186" ht="14.25" customHeight="1" x14ac:dyDescent="0.25">
      <c r="B101" s="88" t="s">
        <v>47</v>
      </c>
      <c r="C101" s="61"/>
      <c r="D101" s="62"/>
      <c r="E101" s="51">
        <f t="shared" ref="E101:AJ101" si="81">SUM(E102:E109)</f>
        <v>6119</v>
      </c>
      <c r="F101" s="51">
        <f t="shared" si="81"/>
        <v>6055</v>
      </c>
      <c r="G101" s="51">
        <f t="shared" si="81"/>
        <v>51661</v>
      </c>
      <c r="H101" s="51">
        <f t="shared" si="81"/>
        <v>6795</v>
      </c>
      <c r="I101" s="51">
        <f t="shared" si="81"/>
        <v>11130</v>
      </c>
      <c r="J101" s="51">
        <f t="shared" si="81"/>
        <v>7593</v>
      </c>
      <c r="K101" s="51">
        <f t="shared" si="81"/>
        <v>11275</v>
      </c>
      <c r="L101" s="51">
        <f t="shared" si="81"/>
        <v>5564</v>
      </c>
      <c r="M101" s="51">
        <f t="shared" si="81"/>
        <v>4138</v>
      </c>
      <c r="N101" s="51">
        <f t="shared" si="81"/>
        <v>6318</v>
      </c>
      <c r="O101" s="51">
        <f t="shared" si="81"/>
        <v>7575</v>
      </c>
      <c r="P101" s="51">
        <f t="shared" si="81"/>
        <v>6283</v>
      </c>
      <c r="Q101" s="51">
        <f t="shared" si="81"/>
        <v>130506</v>
      </c>
      <c r="R101" s="51">
        <f t="shared" si="81"/>
        <v>8754.1569999999992</v>
      </c>
      <c r="S101" s="51">
        <f t="shared" si="81"/>
        <v>11436.126000000002</v>
      </c>
      <c r="T101" s="51">
        <f t="shared" si="81"/>
        <v>11236.703000000001</v>
      </c>
      <c r="U101" s="51">
        <f t="shared" si="81"/>
        <v>11775.117</v>
      </c>
      <c r="V101" s="51">
        <f t="shared" si="81"/>
        <v>3738</v>
      </c>
      <c r="W101" s="51">
        <f t="shared" si="81"/>
        <v>8929.5680000000011</v>
      </c>
      <c r="X101" s="51">
        <f t="shared" si="81"/>
        <v>5709.4459999999999</v>
      </c>
      <c r="Y101" s="51">
        <f t="shared" si="81"/>
        <v>6843</v>
      </c>
      <c r="Z101" s="51">
        <f t="shared" si="81"/>
        <v>7726</v>
      </c>
      <c r="AA101" s="51">
        <f t="shared" si="81"/>
        <v>10329</v>
      </c>
      <c r="AB101" s="51">
        <f t="shared" si="81"/>
        <v>8909</v>
      </c>
      <c r="AC101" s="51">
        <f t="shared" si="81"/>
        <v>7120</v>
      </c>
      <c r="AD101" s="51">
        <f t="shared" si="81"/>
        <v>102506.117</v>
      </c>
      <c r="AE101" s="51">
        <f t="shared" si="81"/>
        <v>8961</v>
      </c>
      <c r="AF101" s="51">
        <f t="shared" si="81"/>
        <v>9227</v>
      </c>
      <c r="AG101" s="51">
        <f t="shared" si="81"/>
        <v>10217</v>
      </c>
      <c r="AH101" s="51">
        <f t="shared" si="81"/>
        <v>9317</v>
      </c>
      <c r="AI101" s="51">
        <f t="shared" si="81"/>
        <v>8934</v>
      </c>
      <c r="AJ101" s="51">
        <f t="shared" si="81"/>
        <v>9439</v>
      </c>
      <c r="AK101" s="51">
        <f t="shared" ref="AK101:BP101" si="82">SUM(AK102:AK109)</f>
        <v>10711</v>
      </c>
      <c r="AL101" s="51">
        <f t="shared" si="82"/>
        <v>6476</v>
      </c>
      <c r="AM101" s="51">
        <f t="shared" si="82"/>
        <v>3355</v>
      </c>
      <c r="AN101" s="51">
        <f t="shared" si="82"/>
        <v>7145</v>
      </c>
      <c r="AO101" s="51">
        <f t="shared" si="82"/>
        <v>7580</v>
      </c>
      <c r="AP101" s="51">
        <f t="shared" si="82"/>
        <v>9093</v>
      </c>
      <c r="AQ101" s="51">
        <f t="shared" si="82"/>
        <v>100455</v>
      </c>
      <c r="AR101" s="51">
        <f t="shared" si="82"/>
        <v>9769</v>
      </c>
      <c r="AS101" s="51">
        <f t="shared" si="82"/>
        <v>12593</v>
      </c>
      <c r="AT101" s="51">
        <f t="shared" si="82"/>
        <v>13675</v>
      </c>
      <c r="AU101" s="51">
        <f t="shared" si="82"/>
        <v>15563</v>
      </c>
      <c r="AV101" s="51">
        <f t="shared" si="82"/>
        <v>9261</v>
      </c>
      <c r="AW101" s="51">
        <f t="shared" si="82"/>
        <v>3501</v>
      </c>
      <c r="AX101" s="51">
        <f t="shared" si="82"/>
        <v>3569.172</v>
      </c>
      <c r="AY101" s="51">
        <f t="shared" si="82"/>
        <v>4730</v>
      </c>
      <c r="AZ101" s="51">
        <f t="shared" si="82"/>
        <v>4927.3500000000004</v>
      </c>
      <c r="BA101" s="51">
        <f t="shared" si="82"/>
        <v>4236</v>
      </c>
      <c r="BB101" s="51">
        <f t="shared" si="82"/>
        <v>6439.13</v>
      </c>
      <c r="BC101" s="51">
        <f t="shared" si="82"/>
        <v>4360</v>
      </c>
      <c r="BD101" s="51">
        <f t="shared" si="82"/>
        <v>92623.652000000002</v>
      </c>
      <c r="BE101" s="51">
        <f t="shared" si="82"/>
        <v>4531.1499999999996</v>
      </c>
      <c r="BF101" s="51">
        <f t="shared" si="82"/>
        <v>4649.4399999999996</v>
      </c>
      <c r="BG101" s="51">
        <f t="shared" si="82"/>
        <v>12051.95</v>
      </c>
      <c r="BH101" s="51">
        <f t="shared" si="82"/>
        <v>9968.31</v>
      </c>
      <c r="BI101" s="51">
        <f t="shared" si="82"/>
        <v>7117.84</v>
      </c>
      <c r="BJ101" s="51">
        <f t="shared" si="82"/>
        <v>5647.49</v>
      </c>
      <c r="BK101" s="51">
        <f t="shared" si="82"/>
        <v>4334.99</v>
      </c>
      <c r="BL101" s="51">
        <f t="shared" si="82"/>
        <v>1956.54</v>
      </c>
      <c r="BM101" s="51">
        <f t="shared" si="82"/>
        <v>6591.58</v>
      </c>
      <c r="BN101" s="51">
        <f t="shared" si="82"/>
        <v>6967.14</v>
      </c>
      <c r="BO101" s="51">
        <f t="shared" si="82"/>
        <v>6704.2499999999991</v>
      </c>
      <c r="BP101" s="51">
        <f t="shared" si="82"/>
        <v>5984.4299999999994</v>
      </c>
      <c r="BQ101" s="51">
        <f t="shared" ref="BQ101:CV101" si="83">SUM(BQ102:BQ109)</f>
        <v>76505.109999999986</v>
      </c>
      <c r="BR101" s="51">
        <f t="shared" si="83"/>
        <v>7898.44</v>
      </c>
      <c r="BS101" s="51">
        <f t="shared" si="83"/>
        <v>9125.619999999999</v>
      </c>
      <c r="BT101" s="51">
        <f t="shared" si="83"/>
        <v>14594.19</v>
      </c>
      <c r="BU101" s="51">
        <f t="shared" si="83"/>
        <v>14719.82</v>
      </c>
      <c r="BV101" s="51">
        <f t="shared" si="83"/>
        <v>13541.26</v>
      </c>
      <c r="BW101" s="51">
        <f t="shared" si="83"/>
        <v>5550.85</v>
      </c>
      <c r="BX101" s="51">
        <f t="shared" si="83"/>
        <v>5865.76</v>
      </c>
      <c r="BY101" s="51">
        <f t="shared" si="83"/>
        <v>3558.9399999999996</v>
      </c>
      <c r="BZ101" s="51">
        <f t="shared" si="83"/>
        <v>4740.7900000000009</v>
      </c>
      <c r="CA101" s="51">
        <f t="shared" si="83"/>
        <v>5513.43</v>
      </c>
      <c r="CB101" s="51">
        <f t="shared" si="83"/>
        <v>1827.3600000000001</v>
      </c>
      <c r="CC101" s="51">
        <f t="shared" si="83"/>
        <v>6465.5399999999991</v>
      </c>
      <c r="CD101" s="51">
        <f t="shared" si="83"/>
        <v>93402</v>
      </c>
      <c r="CE101" s="51">
        <f t="shared" si="83"/>
        <v>5160.62</v>
      </c>
      <c r="CF101" s="51">
        <f t="shared" si="83"/>
        <v>8345.7099999999991</v>
      </c>
      <c r="CG101" s="51">
        <f t="shared" si="83"/>
        <v>11977.290000000003</v>
      </c>
      <c r="CH101" s="51">
        <f t="shared" si="83"/>
        <v>8021.8299999999981</v>
      </c>
      <c r="CI101" s="51">
        <f t="shared" si="83"/>
        <v>4791.25</v>
      </c>
      <c r="CJ101" s="51">
        <f t="shared" si="83"/>
        <v>5538.49</v>
      </c>
      <c r="CK101" s="51">
        <f t="shared" si="83"/>
        <v>4639.58</v>
      </c>
      <c r="CL101" s="51">
        <f t="shared" si="83"/>
        <v>5475.4800000000005</v>
      </c>
      <c r="CM101" s="51">
        <f t="shared" si="83"/>
        <v>5485.1</v>
      </c>
      <c r="CN101" s="51">
        <f t="shared" si="83"/>
        <v>3439.7</v>
      </c>
      <c r="CO101" s="51">
        <f t="shared" si="83"/>
        <v>5702.58</v>
      </c>
      <c r="CP101" s="51">
        <f t="shared" si="83"/>
        <v>4965.7999999999993</v>
      </c>
      <c r="CQ101" s="51">
        <f t="shared" si="83"/>
        <v>73543.429999999993</v>
      </c>
      <c r="CR101" s="51">
        <f t="shared" si="83"/>
        <v>14877.61</v>
      </c>
      <c r="CS101" s="51">
        <f t="shared" si="83"/>
        <v>12332.76</v>
      </c>
      <c r="CT101" s="51">
        <f t="shared" si="83"/>
        <v>18996</v>
      </c>
      <c r="CU101" s="51">
        <f t="shared" si="83"/>
        <v>10732</v>
      </c>
      <c r="CV101" s="51">
        <f t="shared" si="83"/>
        <v>4389</v>
      </c>
      <c r="CW101" s="51">
        <f t="shared" ref="CW101:EB101" si="84">SUM(CW102:CW109)</f>
        <v>5913.65</v>
      </c>
      <c r="CX101" s="51">
        <f t="shared" si="84"/>
        <v>7032.86</v>
      </c>
      <c r="CY101" s="51">
        <f t="shared" si="84"/>
        <v>6391.62</v>
      </c>
      <c r="CZ101" s="51">
        <f t="shared" si="84"/>
        <v>7096.05</v>
      </c>
      <c r="DA101" s="51">
        <f t="shared" si="84"/>
        <v>18969.62</v>
      </c>
      <c r="DB101" s="51">
        <f t="shared" si="84"/>
        <v>14082.75</v>
      </c>
      <c r="DC101" s="51">
        <f t="shared" si="84"/>
        <v>17139.89</v>
      </c>
      <c r="DD101" s="51">
        <f t="shared" si="84"/>
        <v>137953.81</v>
      </c>
      <c r="DE101" s="51">
        <f t="shared" si="84"/>
        <v>19813.93</v>
      </c>
      <c r="DF101" s="51">
        <f t="shared" si="84"/>
        <v>14793</v>
      </c>
      <c r="DG101" s="51">
        <f t="shared" si="84"/>
        <v>14581.320000000002</v>
      </c>
      <c r="DH101" s="51">
        <f t="shared" si="84"/>
        <v>14311.650000000001</v>
      </c>
      <c r="DI101" s="51">
        <f t="shared" si="84"/>
        <v>8020.442</v>
      </c>
      <c r="DJ101" s="51">
        <f t="shared" si="84"/>
        <v>6603.1239999999998</v>
      </c>
      <c r="DK101" s="51">
        <f t="shared" si="84"/>
        <v>8796.0349999999962</v>
      </c>
      <c r="DL101" s="51">
        <f t="shared" si="84"/>
        <v>18819.623</v>
      </c>
      <c r="DM101" s="51">
        <f t="shared" si="84"/>
        <v>19498.031840909091</v>
      </c>
      <c r="DN101" s="51">
        <f t="shared" si="84"/>
        <v>25000.141720930224</v>
      </c>
      <c r="DO101" s="51">
        <f t="shared" si="84"/>
        <v>31457.104000000003</v>
      </c>
      <c r="DP101" s="51">
        <f t="shared" si="84"/>
        <v>25602.125999999997</v>
      </c>
      <c r="DQ101" s="51">
        <f t="shared" si="84"/>
        <v>207296.52756183932</v>
      </c>
      <c r="DR101" s="51">
        <f t="shared" si="84"/>
        <v>15697.52</v>
      </c>
      <c r="DS101" s="51">
        <f t="shared" si="84"/>
        <v>25492.22</v>
      </c>
      <c r="DT101" s="51">
        <f t="shared" si="84"/>
        <v>20171.79</v>
      </c>
      <c r="DU101" s="51">
        <f t="shared" si="84"/>
        <v>22806.31</v>
      </c>
      <c r="DV101" s="51">
        <f t="shared" si="84"/>
        <v>11544.93</v>
      </c>
      <c r="DW101" s="51">
        <f t="shared" si="84"/>
        <v>7134.11</v>
      </c>
      <c r="DX101" s="51">
        <f t="shared" si="84"/>
        <v>8132.48</v>
      </c>
      <c r="DY101" s="51">
        <f t="shared" si="84"/>
        <v>8392.51</v>
      </c>
      <c r="DZ101" s="51">
        <f t="shared" si="84"/>
        <v>13671.460000000001</v>
      </c>
      <c r="EA101" s="51">
        <f t="shared" si="84"/>
        <v>10673.13</v>
      </c>
      <c r="EB101" s="51">
        <f t="shared" si="84"/>
        <v>13044.56</v>
      </c>
      <c r="EC101" s="51">
        <f t="shared" ref="EC101:FH101" si="85">SUM(EC102:EC109)</f>
        <v>14460.06</v>
      </c>
      <c r="ED101" s="51">
        <f t="shared" si="85"/>
        <v>171221.08</v>
      </c>
      <c r="EE101" s="51">
        <f t="shared" si="85"/>
        <v>12159.19</v>
      </c>
      <c r="EF101" s="51">
        <f t="shared" si="85"/>
        <v>9605.58</v>
      </c>
      <c r="EG101" s="51">
        <f t="shared" si="85"/>
        <v>15591.13</v>
      </c>
      <c r="EH101" s="51">
        <f t="shared" si="85"/>
        <v>7380.51</v>
      </c>
      <c r="EI101" s="51">
        <f t="shared" si="85"/>
        <v>9806.09</v>
      </c>
      <c r="EJ101" s="51">
        <f t="shared" si="85"/>
        <v>2963.34</v>
      </c>
      <c r="EK101" s="51">
        <f t="shared" si="85"/>
        <v>8961.5300000000007</v>
      </c>
      <c r="EL101" s="51">
        <f t="shared" si="85"/>
        <v>8129.15</v>
      </c>
      <c r="EM101" s="51">
        <f t="shared" si="85"/>
        <v>11174.34</v>
      </c>
      <c r="EN101" s="51">
        <f t="shared" si="85"/>
        <v>8113.49</v>
      </c>
      <c r="EO101" s="51">
        <f t="shared" si="85"/>
        <v>6226.94</v>
      </c>
      <c r="EP101" s="51">
        <f t="shared" si="85"/>
        <v>6681.42</v>
      </c>
      <c r="EQ101" s="51">
        <f t="shared" si="85"/>
        <v>106792.71</v>
      </c>
      <c r="ER101" s="51">
        <f t="shared" si="85"/>
        <v>11839.31</v>
      </c>
      <c r="ES101" s="51">
        <f t="shared" si="85"/>
        <v>8576.34</v>
      </c>
      <c r="ET101" s="51">
        <f t="shared" si="85"/>
        <v>16936.43</v>
      </c>
      <c r="EU101" s="51">
        <f t="shared" si="85"/>
        <v>17499.38</v>
      </c>
      <c r="EV101" s="51">
        <f t="shared" si="85"/>
        <v>4278.2300000000005</v>
      </c>
      <c r="EW101" s="51">
        <f t="shared" si="85"/>
        <v>9157.5730000000003</v>
      </c>
      <c r="EX101" s="51">
        <f t="shared" si="85"/>
        <v>7703.35</v>
      </c>
      <c r="EY101" s="51">
        <f t="shared" si="85"/>
        <v>8170.771999999999</v>
      </c>
      <c r="EZ101" s="51">
        <f t="shared" si="85"/>
        <v>9256.14</v>
      </c>
      <c r="FA101" s="51">
        <f t="shared" si="85"/>
        <v>11605.53</v>
      </c>
      <c r="FB101" s="51">
        <f t="shared" si="85"/>
        <v>9683.25</v>
      </c>
      <c r="FC101" s="51">
        <f t="shared" si="85"/>
        <v>5387.55</v>
      </c>
      <c r="FD101" s="51">
        <f t="shared" si="85"/>
        <v>120093.855</v>
      </c>
      <c r="FE101" s="51">
        <f t="shared" si="85"/>
        <v>3455.6000000000004</v>
      </c>
      <c r="FF101" s="51">
        <f t="shared" si="85"/>
        <v>12184.06</v>
      </c>
      <c r="FG101" s="51">
        <f t="shared" si="85"/>
        <v>12434.47</v>
      </c>
      <c r="FH101" s="51">
        <f t="shared" si="85"/>
        <v>12852.43</v>
      </c>
      <c r="FI101" s="51">
        <f t="shared" ref="FI101:GD101" si="86">SUM(FI102:FI109)</f>
        <v>7704.38</v>
      </c>
      <c r="FJ101" s="51">
        <f t="shared" si="86"/>
        <v>8019.88</v>
      </c>
      <c r="FK101" s="51">
        <f t="shared" si="86"/>
        <v>11214.46</v>
      </c>
      <c r="FL101" s="51">
        <f t="shared" si="86"/>
        <v>9356.369999999999</v>
      </c>
      <c r="FM101" s="51">
        <f t="shared" si="86"/>
        <v>6240.9500000000007</v>
      </c>
      <c r="FN101" s="51">
        <f t="shared" si="86"/>
        <v>3135.8099999999995</v>
      </c>
      <c r="FO101" s="51">
        <f t="shared" si="86"/>
        <v>17129.09</v>
      </c>
      <c r="FP101" s="51">
        <f t="shared" si="86"/>
        <v>10332.68</v>
      </c>
      <c r="FQ101" s="51">
        <f t="shared" si="86"/>
        <v>114060.18</v>
      </c>
      <c r="FR101" s="51">
        <f t="shared" si="86"/>
        <v>8994.119999999999</v>
      </c>
      <c r="FS101" s="51">
        <f t="shared" si="86"/>
        <v>11848.47</v>
      </c>
      <c r="FT101" s="51">
        <f t="shared" si="86"/>
        <v>11867.41</v>
      </c>
      <c r="FU101" s="51">
        <f t="shared" si="86"/>
        <v>8343.75</v>
      </c>
      <c r="FV101" s="51">
        <f t="shared" si="86"/>
        <v>4885.5499999999993</v>
      </c>
      <c r="FW101" s="51">
        <f t="shared" si="86"/>
        <v>4191.92</v>
      </c>
      <c r="FX101" s="51">
        <f t="shared" si="86"/>
        <v>6148.5599999999995</v>
      </c>
      <c r="FY101" s="51">
        <f t="shared" si="86"/>
        <v>10177.77</v>
      </c>
      <c r="FZ101" s="51">
        <f t="shared" si="86"/>
        <v>7494.18</v>
      </c>
      <c r="GA101" s="51">
        <f t="shared" si="86"/>
        <v>5615.68</v>
      </c>
      <c r="GB101" s="51">
        <f t="shared" si="86"/>
        <v>6802.4</v>
      </c>
      <c r="GC101" s="51">
        <f t="shared" si="86"/>
        <v>5397.1399999999994</v>
      </c>
      <c r="GD101" s="51">
        <f t="shared" si="86"/>
        <v>91766.95</v>
      </c>
    </row>
    <row r="102" spans="2:186" ht="14.25" customHeight="1" x14ac:dyDescent="0.25">
      <c r="B102" s="107" t="s">
        <v>85</v>
      </c>
      <c r="C102" s="110" t="s">
        <v>33</v>
      </c>
      <c r="D102" s="37" t="s">
        <v>70</v>
      </c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>
        <v>0</v>
      </c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>
        <v>0</v>
      </c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>
        <v>0</v>
      </c>
      <c r="AR102" s="31"/>
      <c r="AS102" s="31"/>
      <c r="AT102" s="31"/>
      <c r="AU102" s="31"/>
      <c r="AV102" s="31"/>
      <c r="AW102" s="31"/>
      <c r="AX102" s="31"/>
      <c r="AY102" s="31"/>
      <c r="AZ102" s="31">
        <v>58.27</v>
      </c>
      <c r="BA102" s="31"/>
      <c r="BB102" s="31"/>
      <c r="BC102" s="31"/>
      <c r="BD102" s="73">
        <v>58.27</v>
      </c>
      <c r="BE102" s="31"/>
      <c r="BF102" s="31"/>
      <c r="BG102" s="31"/>
      <c r="BH102" s="31"/>
      <c r="BI102" s="31"/>
      <c r="BJ102" s="31"/>
      <c r="BK102" s="31"/>
      <c r="BL102" s="31"/>
      <c r="BM102" s="31"/>
      <c r="BN102" s="31"/>
      <c r="BO102" s="31"/>
      <c r="BP102" s="31"/>
      <c r="BQ102" s="31">
        <v>0</v>
      </c>
      <c r="BR102" s="31"/>
      <c r="BS102" s="31"/>
      <c r="BT102" s="31"/>
      <c r="BU102" s="31"/>
      <c r="BV102" s="31"/>
      <c r="BW102" s="31"/>
      <c r="BX102" s="31"/>
      <c r="BY102" s="31"/>
      <c r="BZ102" s="31"/>
      <c r="CA102" s="31"/>
      <c r="CB102" s="31"/>
      <c r="CC102" s="31"/>
      <c r="CD102" s="31">
        <v>0</v>
      </c>
      <c r="CE102" s="31"/>
      <c r="CF102" s="31"/>
      <c r="CG102" s="31"/>
      <c r="CH102" s="31"/>
      <c r="CI102" s="31"/>
      <c r="CJ102" s="31"/>
      <c r="CK102" s="31"/>
      <c r="CL102" s="31"/>
      <c r="CM102" s="31"/>
      <c r="CN102" s="31"/>
      <c r="CO102" s="31"/>
      <c r="CP102" s="31"/>
      <c r="CQ102" s="31">
        <v>0</v>
      </c>
      <c r="CR102" s="31"/>
      <c r="CS102" s="31"/>
      <c r="CT102" s="31"/>
      <c r="CU102" s="31"/>
      <c r="CV102" s="31"/>
      <c r="CW102" s="31"/>
      <c r="CX102" s="31"/>
      <c r="CY102" s="31"/>
      <c r="CZ102" s="31"/>
      <c r="DA102" s="31"/>
      <c r="DB102" s="31"/>
      <c r="DC102" s="31"/>
      <c r="DD102" s="31">
        <v>0</v>
      </c>
      <c r="DE102" s="31"/>
      <c r="DF102" s="31"/>
      <c r="DG102" s="31"/>
      <c r="DH102" s="31"/>
      <c r="DI102" s="31"/>
      <c r="DJ102" s="31"/>
      <c r="DK102" s="31"/>
      <c r="DL102" s="31"/>
      <c r="DM102" s="31"/>
      <c r="DN102" s="31"/>
      <c r="DO102" s="31"/>
      <c r="DP102" s="31"/>
      <c r="DQ102" s="31">
        <v>0</v>
      </c>
      <c r="DR102" s="31"/>
      <c r="DS102" s="31"/>
      <c r="DT102" s="31"/>
      <c r="DU102" s="31"/>
      <c r="DV102" s="31"/>
      <c r="DW102" s="31"/>
      <c r="DX102" s="31"/>
      <c r="DY102" s="31"/>
      <c r="DZ102" s="31"/>
      <c r="EA102" s="31"/>
      <c r="EB102" s="31"/>
      <c r="EC102" s="31"/>
      <c r="ED102" s="31">
        <v>0</v>
      </c>
      <c r="EE102" s="31"/>
      <c r="EF102" s="31"/>
      <c r="EG102" s="31"/>
      <c r="EH102" s="31"/>
      <c r="EI102" s="31"/>
      <c r="EJ102" s="31"/>
      <c r="EK102" s="31"/>
      <c r="EL102" s="31"/>
      <c r="EM102" s="31"/>
      <c r="EN102" s="31"/>
      <c r="EO102" s="31"/>
      <c r="EP102" s="31"/>
      <c r="EQ102" s="31">
        <v>0</v>
      </c>
      <c r="ER102" s="31"/>
      <c r="ES102" s="31"/>
      <c r="ET102" s="31"/>
      <c r="EU102" s="31"/>
      <c r="EV102" s="31"/>
      <c r="EW102" s="31"/>
      <c r="EX102" s="31"/>
      <c r="EY102" s="31"/>
      <c r="EZ102" s="31"/>
      <c r="FA102" s="31"/>
      <c r="FB102" s="31"/>
      <c r="FC102" s="31"/>
      <c r="FD102" s="31">
        <v>0</v>
      </c>
      <c r="FE102" s="31"/>
      <c r="FF102" s="31"/>
      <c r="FG102" s="31"/>
      <c r="FH102" s="31"/>
      <c r="FI102" s="31"/>
      <c r="FJ102" s="31"/>
      <c r="FK102" s="31"/>
      <c r="FL102" s="31"/>
      <c r="FM102" s="31"/>
      <c r="FN102" s="31"/>
      <c r="FO102" s="31"/>
      <c r="FP102" s="31"/>
      <c r="FQ102" s="31">
        <v>0</v>
      </c>
      <c r="FR102" s="31"/>
      <c r="FS102" s="31"/>
      <c r="FT102" s="31"/>
      <c r="FU102" s="31"/>
      <c r="FV102" s="31"/>
      <c r="FW102" s="31"/>
      <c r="FX102" s="31"/>
      <c r="FY102" s="31"/>
      <c r="FZ102" s="31"/>
      <c r="GA102" s="31"/>
      <c r="GB102" s="31"/>
      <c r="GC102" s="31"/>
      <c r="GD102" s="31">
        <v>0</v>
      </c>
    </row>
    <row r="103" spans="2:186" ht="14.25" customHeight="1" x14ac:dyDescent="0.25">
      <c r="B103" s="108"/>
      <c r="C103" s="110"/>
      <c r="D103" s="37" t="s">
        <v>71</v>
      </c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>
        <v>0</v>
      </c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>
        <v>0</v>
      </c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>
        <v>0</v>
      </c>
      <c r="AR103" s="31"/>
      <c r="AS103" s="31"/>
      <c r="AT103" s="31"/>
      <c r="AU103" s="31"/>
      <c r="AV103" s="31"/>
      <c r="AW103" s="31"/>
      <c r="AX103" s="31">
        <v>1238.172</v>
      </c>
      <c r="AY103" s="31"/>
      <c r="AZ103" s="31">
        <v>1201.0800000000002</v>
      </c>
      <c r="BA103" s="31"/>
      <c r="BB103" s="31">
        <v>1109.1300000000001</v>
      </c>
      <c r="BC103" s="31"/>
      <c r="BD103" s="73">
        <v>3548.3820000000005</v>
      </c>
      <c r="BE103" s="31"/>
      <c r="BF103" s="31"/>
      <c r="BG103" s="31"/>
      <c r="BH103" s="31"/>
      <c r="BI103" s="31"/>
      <c r="BJ103" s="31"/>
      <c r="BK103" s="31"/>
      <c r="BL103" s="31"/>
      <c r="BM103" s="31"/>
      <c r="BN103" s="31"/>
      <c r="BO103" s="31"/>
      <c r="BP103" s="31"/>
      <c r="BQ103" s="31">
        <v>0</v>
      </c>
      <c r="BR103" s="31"/>
      <c r="BS103" s="31"/>
      <c r="BT103" s="31"/>
      <c r="BU103" s="31"/>
      <c r="BV103" s="31"/>
      <c r="BW103" s="31"/>
      <c r="BX103" s="31"/>
      <c r="BY103" s="31"/>
      <c r="BZ103" s="31"/>
      <c r="CA103" s="31"/>
      <c r="CB103" s="31"/>
      <c r="CC103" s="31"/>
      <c r="CD103" s="31">
        <v>0</v>
      </c>
      <c r="CE103" s="31"/>
      <c r="CF103" s="31"/>
      <c r="CG103" s="31"/>
      <c r="CH103" s="31"/>
      <c r="CI103" s="31"/>
      <c r="CJ103" s="31"/>
      <c r="CK103" s="31"/>
      <c r="CL103" s="31"/>
      <c r="CM103" s="31"/>
      <c r="CN103" s="31"/>
      <c r="CO103" s="31"/>
      <c r="CP103" s="31"/>
      <c r="CQ103" s="31">
        <v>0</v>
      </c>
      <c r="CR103" s="31"/>
      <c r="CS103" s="31"/>
      <c r="CT103" s="31"/>
      <c r="CU103" s="31"/>
      <c r="CV103" s="31"/>
      <c r="CW103" s="31"/>
      <c r="CX103" s="31"/>
      <c r="CY103" s="31"/>
      <c r="CZ103" s="31"/>
      <c r="DA103" s="31"/>
      <c r="DB103" s="31"/>
      <c r="DC103" s="31"/>
      <c r="DD103" s="31">
        <v>0</v>
      </c>
      <c r="DE103" s="31"/>
      <c r="DF103" s="31"/>
      <c r="DG103" s="31"/>
      <c r="DH103" s="31"/>
      <c r="DI103" s="31"/>
      <c r="DJ103" s="31"/>
      <c r="DK103" s="31"/>
      <c r="DL103" s="31"/>
      <c r="DM103" s="31"/>
      <c r="DN103" s="31"/>
      <c r="DO103" s="31"/>
      <c r="DP103" s="31"/>
      <c r="DQ103" s="31">
        <v>0</v>
      </c>
      <c r="DR103" s="31"/>
      <c r="DS103" s="31"/>
      <c r="DT103" s="31"/>
      <c r="DU103" s="31"/>
      <c r="DV103" s="31"/>
      <c r="DW103" s="31"/>
      <c r="DX103" s="31"/>
      <c r="DY103" s="31"/>
      <c r="DZ103" s="31"/>
      <c r="EA103" s="31"/>
      <c r="EB103" s="31"/>
      <c r="EC103" s="31"/>
      <c r="ED103" s="31">
        <v>0</v>
      </c>
      <c r="EE103" s="31"/>
      <c r="EF103" s="31"/>
      <c r="EG103" s="31"/>
      <c r="EH103" s="31"/>
      <c r="EI103" s="31"/>
      <c r="EJ103" s="31"/>
      <c r="EK103" s="31"/>
      <c r="EL103" s="31"/>
      <c r="EM103" s="31"/>
      <c r="EN103" s="31"/>
      <c r="EO103" s="31"/>
      <c r="EP103" s="31"/>
      <c r="EQ103" s="31">
        <v>0</v>
      </c>
      <c r="ER103" s="31"/>
      <c r="ES103" s="31"/>
      <c r="ET103" s="31"/>
      <c r="EU103" s="31"/>
      <c r="EV103" s="31"/>
      <c r="EW103" s="31"/>
      <c r="EX103" s="31"/>
      <c r="EY103" s="31"/>
      <c r="EZ103" s="31"/>
      <c r="FA103" s="31"/>
      <c r="FB103" s="31"/>
      <c r="FC103" s="31"/>
      <c r="FD103" s="31">
        <v>0</v>
      </c>
      <c r="FE103" s="31"/>
      <c r="FF103" s="31"/>
      <c r="FG103" s="31"/>
      <c r="FH103" s="31"/>
      <c r="FI103" s="31"/>
      <c r="FJ103" s="31"/>
      <c r="FK103" s="31"/>
      <c r="FL103" s="31"/>
      <c r="FM103" s="31"/>
      <c r="FN103" s="31"/>
      <c r="FO103" s="31"/>
      <c r="FP103" s="31"/>
      <c r="FQ103" s="31">
        <v>0</v>
      </c>
      <c r="FR103" s="31"/>
      <c r="FS103" s="31"/>
      <c r="FT103" s="31"/>
      <c r="FU103" s="31"/>
      <c r="FV103" s="31"/>
      <c r="FW103" s="31"/>
      <c r="FX103" s="31"/>
      <c r="FY103" s="31"/>
      <c r="FZ103" s="31"/>
      <c r="GA103" s="31"/>
      <c r="GB103" s="31"/>
      <c r="GC103" s="31"/>
      <c r="GD103" s="31">
        <v>0</v>
      </c>
    </row>
    <row r="104" spans="2:186" ht="4" customHeight="1" x14ac:dyDescent="0.25">
      <c r="B104" s="98"/>
      <c r="C104" s="37"/>
      <c r="D104" s="74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  <c r="AN104" s="31"/>
      <c r="AO104" s="31"/>
      <c r="AP104" s="31"/>
      <c r="AQ104" s="73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73"/>
      <c r="BE104" s="31"/>
      <c r="BF104" s="31"/>
      <c r="BG104" s="31"/>
      <c r="BH104" s="31"/>
      <c r="BI104" s="31"/>
      <c r="BJ104" s="31"/>
      <c r="BK104" s="31"/>
      <c r="BL104" s="31"/>
      <c r="BM104" s="31"/>
      <c r="BN104" s="31"/>
      <c r="BO104" s="31"/>
      <c r="BP104" s="31"/>
      <c r="BQ104" s="73"/>
      <c r="BR104" s="31"/>
      <c r="BS104" s="31"/>
      <c r="BT104" s="31"/>
      <c r="BU104" s="31"/>
      <c r="BV104" s="31"/>
      <c r="BW104" s="31"/>
      <c r="BX104" s="31"/>
      <c r="BY104" s="31"/>
      <c r="BZ104" s="31"/>
      <c r="CA104" s="31"/>
      <c r="CB104" s="31"/>
      <c r="CC104" s="31"/>
      <c r="CD104" s="31"/>
      <c r="CE104" s="31"/>
      <c r="CF104" s="31"/>
      <c r="CG104" s="31"/>
      <c r="CH104" s="31"/>
      <c r="CI104" s="31"/>
      <c r="CJ104" s="31"/>
      <c r="CK104" s="31"/>
      <c r="CL104" s="31"/>
      <c r="CM104" s="31"/>
      <c r="CN104" s="31"/>
      <c r="CO104" s="31"/>
      <c r="CP104" s="31"/>
      <c r="CQ104" s="31"/>
      <c r="CR104" s="31"/>
      <c r="CS104" s="31"/>
      <c r="CT104" s="31"/>
      <c r="CU104" s="31"/>
      <c r="CV104" s="31"/>
      <c r="CW104" s="31"/>
      <c r="CX104" s="31"/>
      <c r="CY104" s="31"/>
      <c r="CZ104" s="31"/>
      <c r="DA104" s="31"/>
      <c r="DB104" s="31"/>
      <c r="DC104" s="31"/>
      <c r="DD104" s="31"/>
      <c r="DE104" s="31"/>
      <c r="DF104" s="31"/>
      <c r="DG104" s="31"/>
      <c r="DH104" s="31"/>
      <c r="DI104" s="31"/>
      <c r="DJ104" s="31"/>
      <c r="DK104" s="31"/>
      <c r="DL104" s="31"/>
      <c r="DM104" s="31"/>
      <c r="DN104" s="31"/>
      <c r="DO104" s="31"/>
      <c r="DP104" s="31"/>
      <c r="DQ104" s="31"/>
      <c r="DR104" s="31"/>
      <c r="DS104" s="31"/>
      <c r="DT104" s="31"/>
      <c r="DU104" s="31"/>
      <c r="DV104" s="31"/>
      <c r="DW104" s="31"/>
      <c r="DX104" s="31"/>
      <c r="DY104" s="31"/>
      <c r="DZ104" s="31"/>
      <c r="EA104" s="31"/>
      <c r="EB104" s="31"/>
      <c r="EC104" s="31"/>
      <c r="ED104" s="31"/>
      <c r="EE104" s="31"/>
      <c r="EF104" s="31"/>
      <c r="EG104" s="31"/>
      <c r="EH104" s="31"/>
      <c r="EI104" s="31"/>
      <c r="EJ104" s="31"/>
      <c r="EK104" s="31"/>
      <c r="EL104" s="31"/>
      <c r="EM104" s="31"/>
      <c r="EN104" s="31"/>
      <c r="EO104" s="31"/>
      <c r="EP104" s="31"/>
      <c r="EQ104" s="31"/>
      <c r="ER104" s="31"/>
      <c r="ES104" s="31"/>
      <c r="ET104" s="31"/>
      <c r="EU104" s="31"/>
      <c r="EV104" s="31"/>
      <c r="EW104" s="31"/>
      <c r="EX104" s="31"/>
      <c r="EY104" s="31"/>
      <c r="EZ104" s="31"/>
      <c r="FA104" s="31"/>
      <c r="FB104" s="31"/>
      <c r="FC104" s="31"/>
      <c r="FD104" s="31"/>
      <c r="FE104" s="31"/>
      <c r="FF104" s="31"/>
      <c r="FG104" s="31"/>
      <c r="FH104" s="31"/>
      <c r="FI104" s="31"/>
      <c r="FJ104" s="31"/>
      <c r="FK104" s="31"/>
      <c r="FL104" s="31"/>
      <c r="FM104" s="31"/>
      <c r="FN104" s="31"/>
      <c r="FO104" s="31"/>
      <c r="FP104" s="31"/>
      <c r="FQ104" s="31"/>
      <c r="FR104" s="31"/>
      <c r="FS104" s="31"/>
      <c r="FT104" s="31"/>
      <c r="FU104" s="31"/>
      <c r="FV104" s="31"/>
      <c r="FW104" s="31"/>
      <c r="FX104" s="31"/>
      <c r="FY104" s="31"/>
      <c r="FZ104" s="31"/>
      <c r="GA104" s="31"/>
      <c r="GB104" s="31"/>
      <c r="GC104" s="31"/>
      <c r="GD104" s="31"/>
    </row>
    <row r="105" spans="2:186" ht="14.25" customHeight="1" x14ac:dyDescent="0.25">
      <c r="B105" s="107" t="s">
        <v>86</v>
      </c>
      <c r="C105" s="111" t="s">
        <v>19</v>
      </c>
      <c r="D105" s="37" t="s">
        <v>70</v>
      </c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>
        <v>0</v>
      </c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31">
        <v>0</v>
      </c>
      <c r="AE105" s="24"/>
      <c r="AF105" s="24"/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  <c r="AQ105" s="59">
        <v>0</v>
      </c>
      <c r="AR105" s="24"/>
      <c r="AS105" s="24"/>
      <c r="AT105" s="24"/>
      <c r="AU105" s="24"/>
      <c r="AV105" s="24"/>
      <c r="AW105" s="24"/>
      <c r="AX105" s="24"/>
      <c r="AY105" s="24"/>
      <c r="AZ105" s="24"/>
      <c r="BA105" s="24"/>
      <c r="BB105" s="24"/>
      <c r="BC105" s="24"/>
      <c r="BD105" s="73">
        <v>0</v>
      </c>
      <c r="BE105" s="24"/>
      <c r="BF105" s="24"/>
      <c r="BG105" s="24"/>
      <c r="BH105" s="24"/>
      <c r="BI105" s="24"/>
      <c r="BJ105" s="24"/>
      <c r="BK105" s="24"/>
      <c r="BL105" s="24"/>
      <c r="BM105" s="24"/>
      <c r="BN105" s="24"/>
      <c r="BO105" s="24"/>
      <c r="BP105" s="24"/>
      <c r="BQ105" s="73">
        <v>0</v>
      </c>
      <c r="BR105" s="73">
        <v>0</v>
      </c>
      <c r="BS105" s="73">
        <v>0</v>
      </c>
      <c r="BT105" s="73">
        <v>0</v>
      </c>
      <c r="BU105" s="73">
        <v>0</v>
      </c>
      <c r="BV105" s="73">
        <v>0</v>
      </c>
      <c r="BW105" s="73">
        <v>0</v>
      </c>
      <c r="BX105" s="73">
        <v>0</v>
      </c>
      <c r="BY105" s="73">
        <v>0</v>
      </c>
      <c r="BZ105" s="73">
        <v>0</v>
      </c>
      <c r="CA105" s="73">
        <v>0</v>
      </c>
      <c r="CB105" s="73">
        <v>0</v>
      </c>
      <c r="CC105" s="73">
        <v>0</v>
      </c>
      <c r="CD105" s="73">
        <v>0</v>
      </c>
      <c r="CE105" s="73">
        <v>0</v>
      </c>
      <c r="CF105" s="73">
        <v>0</v>
      </c>
      <c r="CG105" s="73">
        <v>0</v>
      </c>
      <c r="CH105" s="73">
        <v>0</v>
      </c>
      <c r="CI105" s="73">
        <v>0</v>
      </c>
      <c r="CJ105" s="73">
        <v>0</v>
      </c>
      <c r="CK105" s="73">
        <v>0</v>
      </c>
      <c r="CL105" s="73">
        <v>0</v>
      </c>
      <c r="CM105" s="73">
        <v>0</v>
      </c>
      <c r="CN105" s="73">
        <v>0</v>
      </c>
      <c r="CO105" s="73">
        <v>0</v>
      </c>
      <c r="CP105" s="73">
        <v>0</v>
      </c>
      <c r="CQ105" s="73">
        <v>0</v>
      </c>
      <c r="CR105" s="24">
        <v>7.01</v>
      </c>
      <c r="CS105" s="24">
        <v>11.25</v>
      </c>
      <c r="CT105" s="24"/>
      <c r="CU105" s="24"/>
      <c r="CV105" s="24"/>
      <c r="CW105" s="24"/>
      <c r="CX105" s="24"/>
      <c r="CY105" s="24"/>
      <c r="CZ105" s="24"/>
      <c r="DA105" s="24"/>
      <c r="DB105" s="24"/>
      <c r="DC105" s="24"/>
      <c r="DD105" s="31">
        <v>18.259999999999998</v>
      </c>
      <c r="DE105" s="24"/>
      <c r="DF105" s="24"/>
      <c r="DG105" s="24"/>
      <c r="DH105" s="24"/>
      <c r="DI105" s="24"/>
      <c r="DJ105" s="24"/>
      <c r="DK105" s="24"/>
      <c r="DL105" s="24"/>
      <c r="DM105" s="24"/>
      <c r="DN105" s="24"/>
      <c r="DO105" s="24"/>
      <c r="DP105" s="24"/>
      <c r="DQ105" s="31">
        <v>0</v>
      </c>
      <c r="DR105" s="24"/>
      <c r="DS105" s="24"/>
      <c r="DT105" s="24"/>
      <c r="DU105" s="24"/>
      <c r="DV105" s="24"/>
      <c r="DW105" s="24"/>
      <c r="DX105" s="24"/>
      <c r="DY105" s="24"/>
      <c r="DZ105" s="24"/>
      <c r="EA105" s="24"/>
      <c r="EB105" s="24"/>
      <c r="EC105" s="24"/>
      <c r="ED105" s="31">
        <v>0</v>
      </c>
      <c r="EE105" s="24"/>
      <c r="EF105" s="24"/>
      <c r="EG105" s="24"/>
      <c r="EH105" s="24"/>
      <c r="EI105" s="24"/>
      <c r="EJ105" s="24"/>
      <c r="EK105" s="24"/>
      <c r="EL105" s="24"/>
      <c r="EM105" s="24"/>
      <c r="EN105" s="24"/>
      <c r="EO105" s="24"/>
      <c r="EP105" s="24"/>
      <c r="EQ105" s="31">
        <v>0</v>
      </c>
      <c r="ER105" s="24"/>
      <c r="ES105" s="24"/>
      <c r="ET105" s="24"/>
      <c r="EU105" s="24"/>
      <c r="EV105" s="24"/>
      <c r="EW105" s="24"/>
      <c r="EX105" s="24"/>
      <c r="EY105" s="24"/>
      <c r="EZ105" s="24"/>
      <c r="FA105" s="24"/>
      <c r="FB105" s="24"/>
      <c r="FC105" s="24"/>
      <c r="FD105" s="31">
        <v>0</v>
      </c>
      <c r="FE105" s="24"/>
      <c r="FF105" s="24"/>
      <c r="FG105" s="24"/>
      <c r="FH105" s="24"/>
      <c r="FI105" s="24"/>
      <c r="FJ105" s="24"/>
      <c r="FK105" s="24"/>
      <c r="FL105" s="24"/>
      <c r="FM105" s="24"/>
      <c r="FN105" s="24"/>
      <c r="FO105" s="24"/>
      <c r="FP105" s="24"/>
      <c r="FQ105" s="31">
        <v>0</v>
      </c>
      <c r="FR105" s="24"/>
      <c r="FS105" s="24"/>
      <c r="FT105" s="24"/>
      <c r="FU105" s="24"/>
      <c r="FV105" s="24"/>
      <c r="FW105" s="24"/>
      <c r="FX105" s="24"/>
      <c r="FY105" s="24"/>
      <c r="FZ105" s="24"/>
      <c r="GA105" s="24"/>
      <c r="GB105" s="24"/>
      <c r="GC105" s="24"/>
      <c r="GD105" s="31">
        <v>0</v>
      </c>
    </row>
    <row r="106" spans="2:186" ht="14.25" customHeight="1" x14ac:dyDescent="0.25">
      <c r="B106" s="108"/>
      <c r="C106" s="112"/>
      <c r="D106" s="37" t="s">
        <v>71</v>
      </c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>
        <v>0</v>
      </c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31">
        <v>0</v>
      </c>
      <c r="AE106" s="24"/>
      <c r="AF106" s="24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59">
        <v>0</v>
      </c>
      <c r="AR106" s="24"/>
      <c r="AS106" s="24"/>
      <c r="AT106" s="24"/>
      <c r="AU106" s="24"/>
      <c r="AV106" s="24"/>
      <c r="AW106" s="24"/>
      <c r="AX106" s="24"/>
      <c r="AY106" s="24"/>
      <c r="AZ106" s="24"/>
      <c r="BA106" s="24"/>
      <c r="BB106" s="24"/>
      <c r="BC106" s="24"/>
      <c r="BD106" s="73">
        <v>0</v>
      </c>
      <c r="BE106" s="24"/>
      <c r="BF106" s="24"/>
      <c r="BG106" s="24"/>
      <c r="BH106" s="24"/>
      <c r="BI106" s="24"/>
      <c r="BJ106" s="24"/>
      <c r="BK106" s="24"/>
      <c r="BL106" s="24"/>
      <c r="BM106" s="24"/>
      <c r="BN106" s="24"/>
      <c r="BO106" s="24"/>
      <c r="BP106" s="24"/>
      <c r="BQ106" s="73">
        <v>0</v>
      </c>
      <c r="BR106" s="73">
        <v>0</v>
      </c>
      <c r="BS106" s="73">
        <v>0</v>
      </c>
      <c r="BT106" s="73">
        <v>0</v>
      </c>
      <c r="BU106" s="73">
        <v>0</v>
      </c>
      <c r="BV106" s="73">
        <v>0</v>
      </c>
      <c r="BW106" s="73">
        <v>0</v>
      </c>
      <c r="BX106" s="73">
        <v>0</v>
      </c>
      <c r="BY106" s="73">
        <v>0</v>
      </c>
      <c r="BZ106" s="73">
        <v>0</v>
      </c>
      <c r="CA106" s="73">
        <v>0</v>
      </c>
      <c r="CB106" s="73">
        <v>0</v>
      </c>
      <c r="CC106" s="73">
        <v>0</v>
      </c>
      <c r="CD106" s="73">
        <v>0</v>
      </c>
      <c r="CE106" s="73">
        <v>0</v>
      </c>
      <c r="CF106" s="73">
        <v>0</v>
      </c>
      <c r="CG106" s="73">
        <v>0</v>
      </c>
      <c r="CH106" s="73">
        <v>0</v>
      </c>
      <c r="CI106" s="73">
        <v>0</v>
      </c>
      <c r="CJ106" s="73">
        <v>0</v>
      </c>
      <c r="CK106" s="73">
        <v>0</v>
      </c>
      <c r="CL106" s="73">
        <v>0</v>
      </c>
      <c r="CM106" s="73">
        <v>0</v>
      </c>
      <c r="CN106" s="73">
        <v>0</v>
      </c>
      <c r="CO106" s="73">
        <v>0</v>
      </c>
      <c r="CP106" s="73">
        <v>0</v>
      </c>
      <c r="CQ106" s="73">
        <v>0</v>
      </c>
      <c r="CR106" s="24">
        <v>226.6</v>
      </c>
      <c r="CS106" s="24">
        <v>37.51</v>
      </c>
      <c r="CT106" s="24"/>
      <c r="CU106" s="24"/>
      <c r="CV106" s="24"/>
      <c r="CW106" s="24"/>
      <c r="CX106" s="24"/>
      <c r="CY106" s="24"/>
      <c r="CZ106" s="24"/>
      <c r="DA106" s="24"/>
      <c r="DB106" s="24"/>
      <c r="DC106" s="24"/>
      <c r="DD106" s="31">
        <v>264.11</v>
      </c>
      <c r="DE106" s="24"/>
      <c r="DF106" s="24"/>
      <c r="DG106" s="24"/>
      <c r="DH106" s="24"/>
      <c r="DI106" s="24"/>
      <c r="DJ106" s="24"/>
      <c r="DK106" s="24"/>
      <c r="DL106" s="24"/>
      <c r="DM106" s="24"/>
      <c r="DN106" s="24"/>
      <c r="DO106" s="24"/>
      <c r="DP106" s="24"/>
      <c r="DQ106" s="31">
        <v>0</v>
      </c>
      <c r="DR106" s="24"/>
      <c r="DS106" s="24"/>
      <c r="DT106" s="24"/>
      <c r="DU106" s="24"/>
      <c r="DV106" s="24"/>
      <c r="DW106" s="24"/>
      <c r="DX106" s="24"/>
      <c r="DY106" s="24"/>
      <c r="DZ106" s="24"/>
      <c r="EA106" s="24"/>
      <c r="EB106" s="24"/>
      <c r="EC106" s="24"/>
      <c r="ED106" s="31">
        <v>0</v>
      </c>
      <c r="EE106" s="24"/>
      <c r="EF106" s="24"/>
      <c r="EG106" s="24"/>
      <c r="EH106" s="24"/>
      <c r="EI106" s="24"/>
      <c r="EJ106" s="24"/>
      <c r="EK106" s="24"/>
      <c r="EL106" s="24"/>
      <c r="EM106" s="24"/>
      <c r="EN106" s="24"/>
      <c r="EO106" s="24"/>
      <c r="EP106" s="24"/>
      <c r="EQ106" s="31">
        <v>0</v>
      </c>
      <c r="ER106" s="24"/>
      <c r="ES106" s="24"/>
      <c r="ET106" s="24"/>
      <c r="EU106" s="24"/>
      <c r="EV106" s="24"/>
      <c r="EW106" s="24"/>
      <c r="EX106" s="24"/>
      <c r="EY106" s="24"/>
      <c r="EZ106" s="24"/>
      <c r="FA106" s="24"/>
      <c r="FB106" s="24"/>
      <c r="FC106" s="24"/>
      <c r="FD106" s="31">
        <v>0</v>
      </c>
      <c r="FE106" s="24"/>
      <c r="FF106" s="24"/>
      <c r="FG106" s="24"/>
      <c r="FH106" s="24"/>
      <c r="FI106" s="24"/>
      <c r="FJ106" s="24"/>
      <c r="FK106" s="24"/>
      <c r="FL106" s="24"/>
      <c r="FM106" s="24"/>
      <c r="FN106" s="24"/>
      <c r="FO106" s="24"/>
      <c r="FP106" s="24"/>
      <c r="FQ106" s="31">
        <v>0</v>
      </c>
      <c r="FR106" s="24"/>
      <c r="FS106" s="24"/>
      <c r="FT106" s="24"/>
      <c r="FU106" s="24"/>
      <c r="FV106" s="24"/>
      <c r="FW106" s="24"/>
      <c r="FX106" s="24"/>
      <c r="FY106" s="24"/>
      <c r="FZ106" s="24"/>
      <c r="GA106" s="24"/>
      <c r="GB106" s="24"/>
      <c r="GC106" s="24"/>
      <c r="GD106" s="31">
        <v>0</v>
      </c>
    </row>
    <row r="107" spans="2:186" ht="14.25" customHeight="1" x14ac:dyDescent="0.25">
      <c r="B107" s="109"/>
      <c r="C107" s="113"/>
      <c r="D107" s="37" t="s">
        <v>74</v>
      </c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>
        <v>0</v>
      </c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31">
        <v>0</v>
      </c>
      <c r="AE107" s="24"/>
      <c r="AF107" s="24"/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  <c r="AQ107" s="59">
        <v>0</v>
      </c>
      <c r="AR107" s="24"/>
      <c r="AS107" s="24"/>
      <c r="AT107" s="24"/>
      <c r="AU107" s="24"/>
      <c r="AV107" s="24"/>
      <c r="AW107" s="24"/>
      <c r="AX107" s="24"/>
      <c r="AY107" s="24"/>
      <c r="AZ107" s="24"/>
      <c r="BA107" s="24"/>
      <c r="BB107" s="24"/>
      <c r="BC107" s="24"/>
      <c r="BD107" s="73">
        <v>0</v>
      </c>
      <c r="BE107" s="24"/>
      <c r="BF107" s="24"/>
      <c r="BG107" s="24"/>
      <c r="BH107" s="24"/>
      <c r="BI107" s="24"/>
      <c r="BJ107" s="24"/>
      <c r="BK107" s="24"/>
      <c r="BL107" s="24"/>
      <c r="BM107" s="24"/>
      <c r="BN107" s="24"/>
      <c r="BO107" s="24"/>
      <c r="BP107" s="24"/>
      <c r="BQ107" s="73">
        <v>0</v>
      </c>
      <c r="BR107" s="24"/>
      <c r="BS107" s="24"/>
      <c r="BT107" s="24"/>
      <c r="BU107" s="24"/>
      <c r="BV107" s="24"/>
      <c r="BW107" s="24"/>
      <c r="BX107" s="24"/>
      <c r="BY107" s="24"/>
      <c r="BZ107" s="24"/>
      <c r="CA107" s="24"/>
      <c r="CB107" s="24"/>
      <c r="CC107" s="24"/>
      <c r="CD107" s="31">
        <v>0</v>
      </c>
      <c r="CE107" s="24"/>
      <c r="CF107" s="24"/>
      <c r="CG107" s="24"/>
      <c r="CH107" s="24"/>
      <c r="CI107" s="24"/>
      <c r="CJ107" s="24"/>
      <c r="CK107" s="24"/>
      <c r="CL107" s="24"/>
      <c r="CM107" s="24"/>
      <c r="CN107" s="24"/>
      <c r="CO107" s="24"/>
      <c r="CP107" s="24"/>
      <c r="CQ107" s="31">
        <v>0</v>
      </c>
      <c r="CR107" s="24"/>
      <c r="CS107" s="24"/>
      <c r="CT107" s="24"/>
      <c r="CU107" s="24"/>
      <c r="CV107" s="24"/>
      <c r="CW107" s="24">
        <v>547.65000000000009</v>
      </c>
      <c r="CX107" s="24">
        <v>65.86</v>
      </c>
      <c r="CY107" s="24">
        <v>92.62</v>
      </c>
      <c r="CZ107" s="24">
        <v>142.05000000000001</v>
      </c>
      <c r="DA107" s="24">
        <v>13488.619999999999</v>
      </c>
      <c r="DB107" s="24">
        <v>302.75</v>
      </c>
      <c r="DC107" s="24">
        <v>745.89</v>
      </c>
      <c r="DD107" s="31">
        <v>15385.439999999999</v>
      </c>
      <c r="DE107" s="24">
        <v>196.23000000000002</v>
      </c>
      <c r="DF107" s="24">
        <v>432.28999999999996</v>
      </c>
      <c r="DG107" s="24">
        <v>291.54000000000002</v>
      </c>
      <c r="DH107" s="24">
        <v>388.04000000000008</v>
      </c>
      <c r="DI107" s="24">
        <v>631.57999999999981</v>
      </c>
      <c r="DJ107" s="24">
        <v>303.75</v>
      </c>
      <c r="DK107" s="24">
        <v>5379.7099999999973</v>
      </c>
      <c r="DL107" s="24">
        <v>12655.104999999996</v>
      </c>
      <c r="DM107" s="24">
        <v>13577.35784090909</v>
      </c>
      <c r="DN107" s="24">
        <v>19930.153720930226</v>
      </c>
      <c r="DO107" s="24">
        <v>25832.770000000004</v>
      </c>
      <c r="DP107" s="24">
        <v>4885.28</v>
      </c>
      <c r="DQ107" s="31">
        <v>84503.806561839316</v>
      </c>
      <c r="DR107" s="24">
        <v>927.51999999999987</v>
      </c>
      <c r="DS107" s="24">
        <v>984.22000000000014</v>
      </c>
      <c r="DT107" s="24">
        <v>614.79</v>
      </c>
      <c r="DU107" s="24">
        <v>505.31000000000006</v>
      </c>
      <c r="DV107" s="24">
        <v>783.93000000000006</v>
      </c>
      <c r="DW107" s="24">
        <v>386.11</v>
      </c>
      <c r="DX107" s="24">
        <v>686.4799999999999</v>
      </c>
      <c r="DY107" s="24">
        <v>486.51000000000005</v>
      </c>
      <c r="DZ107" s="24">
        <v>3454.4600000000005</v>
      </c>
      <c r="EA107" s="24">
        <v>716.12999999999977</v>
      </c>
      <c r="EB107" s="24">
        <v>699.55999999999983</v>
      </c>
      <c r="EC107" s="24">
        <v>1044.06</v>
      </c>
      <c r="ED107" s="31">
        <v>11289.079999999998</v>
      </c>
      <c r="EE107" s="24">
        <v>986.19000000000017</v>
      </c>
      <c r="EF107" s="24">
        <v>789.57999999999981</v>
      </c>
      <c r="EG107" s="24">
        <v>410.13</v>
      </c>
      <c r="EH107" s="24">
        <v>3.5100000000000002</v>
      </c>
      <c r="EI107" s="24">
        <v>54.09</v>
      </c>
      <c r="EJ107" s="24">
        <v>213.34000000000003</v>
      </c>
      <c r="EK107" s="24">
        <v>350.53000000000003</v>
      </c>
      <c r="EL107" s="24">
        <v>2136.1499999999992</v>
      </c>
      <c r="EM107" s="24">
        <v>1854.34</v>
      </c>
      <c r="EN107" s="24">
        <v>2369.4899999999998</v>
      </c>
      <c r="EO107" s="24">
        <v>885.93999999999994</v>
      </c>
      <c r="EP107" s="24">
        <v>1840.4200000000003</v>
      </c>
      <c r="EQ107" s="31">
        <v>11893.710000000001</v>
      </c>
      <c r="ER107" s="24">
        <v>1164.31</v>
      </c>
      <c r="ES107" s="24">
        <v>1653.3399999999997</v>
      </c>
      <c r="ET107" s="24">
        <v>1251.4299999999998</v>
      </c>
      <c r="EU107" s="24">
        <v>1312.3799999999999</v>
      </c>
      <c r="EV107" s="24">
        <v>874.23000000000013</v>
      </c>
      <c r="EW107" s="24">
        <v>2085.1</v>
      </c>
      <c r="EX107" s="24">
        <v>1345.3500000000001</v>
      </c>
      <c r="EY107" s="24">
        <v>938.9</v>
      </c>
      <c r="EZ107" s="24">
        <v>2453.14</v>
      </c>
      <c r="FA107" s="24">
        <v>1859.5300000000002</v>
      </c>
      <c r="FB107" s="24">
        <v>1118.25</v>
      </c>
      <c r="FC107" s="24">
        <v>1408.5500000000002</v>
      </c>
      <c r="FD107" s="31">
        <v>17464.509999999998</v>
      </c>
      <c r="FE107" s="24">
        <v>658.60000000000014</v>
      </c>
      <c r="FF107" s="24">
        <v>1075.06</v>
      </c>
      <c r="FG107" s="24">
        <v>987.47</v>
      </c>
      <c r="FH107" s="24">
        <v>694.43000000000006</v>
      </c>
      <c r="FI107" s="24">
        <v>1046.3800000000001</v>
      </c>
      <c r="FJ107" s="24">
        <v>1756.8799999999999</v>
      </c>
      <c r="FK107" s="24">
        <v>1775.4599999999996</v>
      </c>
      <c r="FL107" s="24">
        <v>2676.37</v>
      </c>
      <c r="FM107" s="24">
        <v>1262.9500000000003</v>
      </c>
      <c r="FN107" s="24">
        <v>1483.8099999999997</v>
      </c>
      <c r="FO107" s="24">
        <v>1457.0900000000001</v>
      </c>
      <c r="FP107" s="24">
        <v>1947.6799999999994</v>
      </c>
      <c r="FQ107" s="31">
        <v>16822.18</v>
      </c>
      <c r="FR107" s="24">
        <v>710.11999999999989</v>
      </c>
      <c r="FS107" s="24">
        <v>811.47</v>
      </c>
      <c r="FT107" s="24">
        <v>753.41000000000031</v>
      </c>
      <c r="FU107" s="24">
        <v>928.74999999999989</v>
      </c>
      <c r="FV107" s="24">
        <v>1271.5499999999997</v>
      </c>
      <c r="FW107" s="24">
        <v>1571.9200000000003</v>
      </c>
      <c r="FX107" s="24">
        <v>1188.5599999999997</v>
      </c>
      <c r="FY107" s="24">
        <v>873.7700000000001</v>
      </c>
      <c r="FZ107" s="24">
        <v>1224.1800000000003</v>
      </c>
      <c r="GA107" s="24">
        <v>738.68000000000006</v>
      </c>
      <c r="GB107" s="24">
        <v>1342.4</v>
      </c>
      <c r="GC107" s="24">
        <v>1134.1399999999999</v>
      </c>
      <c r="GD107" s="31">
        <v>12548.949999999999</v>
      </c>
    </row>
    <row r="108" spans="2:186" ht="5.5" customHeight="1" x14ac:dyDescent="0.25">
      <c r="B108" s="87"/>
      <c r="C108" s="35"/>
      <c r="D108" s="35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4"/>
      <c r="AE108" s="30"/>
      <c r="AF108" s="30"/>
      <c r="AG108" s="30"/>
      <c r="AH108" s="30"/>
      <c r="AI108" s="30"/>
      <c r="AJ108" s="30"/>
      <c r="AK108" s="30"/>
      <c r="AL108" s="30"/>
      <c r="AM108" s="30"/>
      <c r="AN108" s="30"/>
      <c r="AO108" s="30"/>
      <c r="AP108" s="30"/>
      <c r="AQ108" s="60"/>
      <c r="AR108" s="30"/>
      <c r="AS108" s="30"/>
      <c r="AT108" s="30"/>
      <c r="AU108" s="30"/>
      <c r="AV108" s="30"/>
      <c r="AW108" s="30"/>
      <c r="AX108" s="30"/>
      <c r="AY108" s="30"/>
      <c r="AZ108" s="30"/>
      <c r="BA108" s="30"/>
      <c r="BB108" s="30"/>
      <c r="BC108" s="30"/>
      <c r="BD108" s="75"/>
      <c r="BE108" s="30"/>
      <c r="BF108" s="30"/>
      <c r="BG108" s="30"/>
      <c r="BH108" s="30"/>
      <c r="BI108" s="30"/>
      <c r="BJ108" s="30"/>
      <c r="BK108" s="30"/>
      <c r="BL108" s="30"/>
      <c r="BM108" s="30"/>
      <c r="BN108" s="30"/>
      <c r="BO108" s="30"/>
      <c r="BP108" s="30"/>
      <c r="BQ108" s="75"/>
      <c r="BR108" s="30"/>
      <c r="BS108" s="30"/>
      <c r="BT108" s="30"/>
      <c r="BU108" s="30"/>
      <c r="BV108" s="30"/>
      <c r="BW108" s="30"/>
      <c r="BX108" s="30"/>
      <c r="BY108" s="30"/>
      <c r="BZ108" s="30"/>
      <c r="CA108" s="30"/>
      <c r="CB108" s="30"/>
      <c r="CC108" s="30"/>
      <c r="CD108" s="34"/>
      <c r="CE108" s="30"/>
      <c r="CF108" s="30"/>
      <c r="CG108" s="30"/>
      <c r="CH108" s="30"/>
      <c r="CI108" s="30"/>
      <c r="CJ108" s="30"/>
      <c r="CK108" s="30"/>
      <c r="CL108" s="30"/>
      <c r="CM108" s="30"/>
      <c r="CN108" s="30"/>
      <c r="CO108" s="30"/>
      <c r="CP108" s="30"/>
      <c r="CQ108" s="34"/>
      <c r="CR108" s="30"/>
      <c r="CS108" s="30"/>
      <c r="CT108" s="30"/>
      <c r="CU108" s="30"/>
      <c r="CV108" s="30"/>
      <c r="CW108" s="30"/>
      <c r="CX108" s="30"/>
      <c r="CY108" s="30"/>
      <c r="CZ108" s="30"/>
      <c r="DA108" s="30"/>
      <c r="DB108" s="30"/>
      <c r="DC108" s="30"/>
      <c r="DD108" s="34"/>
      <c r="DE108" s="30"/>
      <c r="DF108" s="30"/>
      <c r="DG108" s="30"/>
      <c r="DH108" s="30"/>
      <c r="DI108" s="30"/>
      <c r="DJ108" s="30"/>
      <c r="DK108" s="30"/>
      <c r="DL108" s="30"/>
      <c r="DM108" s="30"/>
      <c r="DN108" s="30"/>
      <c r="DO108" s="30"/>
      <c r="DP108" s="30"/>
      <c r="DQ108" s="34"/>
      <c r="DR108" s="30"/>
      <c r="DS108" s="30"/>
      <c r="DT108" s="30"/>
      <c r="DU108" s="30"/>
      <c r="DV108" s="30"/>
      <c r="DW108" s="30"/>
      <c r="DX108" s="30"/>
      <c r="DY108" s="30"/>
      <c r="DZ108" s="30"/>
      <c r="EA108" s="30"/>
      <c r="EB108" s="30"/>
      <c r="EC108" s="30"/>
      <c r="ED108" s="34"/>
      <c r="EE108" s="30"/>
      <c r="EF108" s="30"/>
      <c r="EG108" s="30"/>
      <c r="EH108" s="30"/>
      <c r="EI108" s="30"/>
      <c r="EJ108" s="30"/>
      <c r="EK108" s="30"/>
      <c r="EL108" s="30"/>
      <c r="EM108" s="30"/>
      <c r="EN108" s="30"/>
      <c r="EO108" s="30"/>
      <c r="EP108" s="30"/>
      <c r="EQ108" s="34"/>
      <c r="ER108" s="30"/>
      <c r="ES108" s="30"/>
      <c r="ET108" s="30"/>
      <c r="EU108" s="30"/>
      <c r="EV108" s="30"/>
      <c r="EW108" s="30"/>
      <c r="EX108" s="30"/>
      <c r="EY108" s="30"/>
      <c r="EZ108" s="30"/>
      <c r="FA108" s="30"/>
      <c r="FB108" s="30"/>
      <c r="FC108" s="30"/>
      <c r="FD108" s="34"/>
      <c r="FE108" s="30"/>
      <c r="FF108" s="30"/>
      <c r="FG108" s="30"/>
      <c r="FH108" s="30"/>
      <c r="FI108" s="30"/>
      <c r="FJ108" s="30"/>
      <c r="FK108" s="30"/>
      <c r="FL108" s="30"/>
      <c r="FM108" s="30"/>
      <c r="FN108" s="30"/>
      <c r="FO108" s="30"/>
      <c r="FP108" s="30"/>
      <c r="FQ108" s="34"/>
      <c r="FR108" s="30"/>
      <c r="FS108" s="30"/>
      <c r="FT108" s="30"/>
      <c r="FU108" s="30"/>
      <c r="FV108" s="30"/>
      <c r="FW108" s="30"/>
      <c r="FX108" s="30"/>
      <c r="FY108" s="30"/>
      <c r="FZ108" s="30"/>
      <c r="GA108" s="30"/>
      <c r="GB108" s="30"/>
      <c r="GC108" s="30"/>
      <c r="GD108" s="34"/>
    </row>
    <row r="109" spans="2:186" ht="14.25" customHeight="1" x14ac:dyDescent="0.25">
      <c r="B109" s="96" t="s">
        <v>46</v>
      </c>
      <c r="C109" s="37" t="s">
        <v>33</v>
      </c>
      <c r="D109" s="37" t="s">
        <v>74</v>
      </c>
      <c r="E109" s="24">
        <v>6119</v>
      </c>
      <c r="F109" s="24">
        <v>6055</v>
      </c>
      <c r="G109" s="24">
        <v>51661</v>
      </c>
      <c r="H109" s="24">
        <v>6795</v>
      </c>
      <c r="I109" s="24">
        <v>11130</v>
      </c>
      <c r="J109" s="24">
        <v>7593</v>
      </c>
      <c r="K109" s="24">
        <v>11275</v>
      </c>
      <c r="L109" s="24">
        <v>5564</v>
      </c>
      <c r="M109" s="24">
        <v>4138</v>
      </c>
      <c r="N109" s="24">
        <v>6318</v>
      </c>
      <c r="O109" s="24">
        <v>7575</v>
      </c>
      <c r="P109" s="24">
        <v>6283</v>
      </c>
      <c r="Q109" s="24">
        <v>130506</v>
      </c>
      <c r="R109" s="24">
        <v>8754.1569999999992</v>
      </c>
      <c r="S109" s="24">
        <v>11436.126000000002</v>
      </c>
      <c r="T109" s="24">
        <v>11236.703000000001</v>
      </c>
      <c r="U109" s="24">
        <v>11775.117</v>
      </c>
      <c r="V109" s="24">
        <v>3738</v>
      </c>
      <c r="W109" s="24">
        <v>8929.5680000000011</v>
      </c>
      <c r="X109" s="24">
        <v>5709.4459999999999</v>
      </c>
      <c r="Y109" s="24">
        <v>6843</v>
      </c>
      <c r="Z109" s="24">
        <v>7726</v>
      </c>
      <c r="AA109" s="24">
        <v>10329</v>
      </c>
      <c r="AB109" s="24">
        <v>8909</v>
      </c>
      <c r="AC109" s="24">
        <v>7120</v>
      </c>
      <c r="AD109" s="24">
        <v>102506.117</v>
      </c>
      <c r="AE109" s="24">
        <v>8961</v>
      </c>
      <c r="AF109" s="24">
        <v>9227</v>
      </c>
      <c r="AG109" s="24">
        <v>10217</v>
      </c>
      <c r="AH109" s="24">
        <v>9317</v>
      </c>
      <c r="AI109" s="24">
        <v>8934</v>
      </c>
      <c r="AJ109" s="24">
        <v>9439</v>
      </c>
      <c r="AK109" s="24">
        <v>10711</v>
      </c>
      <c r="AL109" s="24">
        <v>6476</v>
      </c>
      <c r="AM109" s="24">
        <v>3355</v>
      </c>
      <c r="AN109" s="24">
        <v>7145</v>
      </c>
      <c r="AO109" s="24">
        <v>7580</v>
      </c>
      <c r="AP109" s="24">
        <v>9093</v>
      </c>
      <c r="AQ109" s="24">
        <v>100455</v>
      </c>
      <c r="AR109" s="24">
        <v>9769</v>
      </c>
      <c r="AS109" s="24">
        <v>12593</v>
      </c>
      <c r="AT109" s="24">
        <v>13675</v>
      </c>
      <c r="AU109" s="24">
        <v>15563</v>
      </c>
      <c r="AV109" s="24">
        <v>9261</v>
      </c>
      <c r="AW109" s="24">
        <v>3501</v>
      </c>
      <c r="AX109" s="24">
        <v>2331</v>
      </c>
      <c r="AY109" s="24">
        <v>4730</v>
      </c>
      <c r="AZ109" s="24">
        <v>3668</v>
      </c>
      <c r="BA109" s="24">
        <v>4236</v>
      </c>
      <c r="BB109" s="24">
        <v>5330</v>
      </c>
      <c r="BC109" s="24">
        <v>4360</v>
      </c>
      <c r="BD109" s="24">
        <v>89017</v>
      </c>
      <c r="BE109" s="24">
        <v>4531.1499999999996</v>
      </c>
      <c r="BF109" s="24">
        <v>4649.4399999999996</v>
      </c>
      <c r="BG109" s="24">
        <v>12051.95</v>
      </c>
      <c r="BH109" s="24">
        <v>9968.31</v>
      </c>
      <c r="BI109" s="24">
        <v>7117.84</v>
      </c>
      <c r="BJ109" s="24">
        <v>5647.49</v>
      </c>
      <c r="BK109" s="24">
        <v>4334.99</v>
      </c>
      <c r="BL109" s="24">
        <v>1956.54</v>
      </c>
      <c r="BM109" s="24">
        <v>6591.58</v>
      </c>
      <c r="BN109" s="24">
        <v>6967.14</v>
      </c>
      <c r="BO109" s="24">
        <v>6704.2499999999991</v>
      </c>
      <c r="BP109" s="24">
        <v>5984.4299999999994</v>
      </c>
      <c r="BQ109" s="59">
        <v>76505.109999999986</v>
      </c>
      <c r="BR109" s="24">
        <v>7898.44</v>
      </c>
      <c r="BS109" s="24">
        <v>9125.619999999999</v>
      </c>
      <c r="BT109" s="24">
        <v>14594.19</v>
      </c>
      <c r="BU109" s="24">
        <v>14719.82</v>
      </c>
      <c r="BV109" s="24">
        <v>13541.26</v>
      </c>
      <c r="BW109" s="24">
        <v>5550.85</v>
      </c>
      <c r="BX109" s="24">
        <v>5865.76</v>
      </c>
      <c r="BY109" s="24">
        <v>3558.9399999999996</v>
      </c>
      <c r="BZ109" s="24">
        <v>4740.7900000000009</v>
      </c>
      <c r="CA109" s="24">
        <v>5513.43</v>
      </c>
      <c r="CB109" s="24">
        <v>1827.3600000000001</v>
      </c>
      <c r="CC109" s="24">
        <v>6465.5399999999991</v>
      </c>
      <c r="CD109" s="24">
        <v>93402</v>
      </c>
      <c r="CE109" s="24">
        <v>5160.62</v>
      </c>
      <c r="CF109" s="24">
        <v>8345.7099999999991</v>
      </c>
      <c r="CG109" s="24">
        <v>11977.290000000003</v>
      </c>
      <c r="CH109" s="24">
        <v>8021.8299999999981</v>
      </c>
      <c r="CI109" s="24">
        <v>4791.25</v>
      </c>
      <c r="CJ109" s="24">
        <v>5538.49</v>
      </c>
      <c r="CK109" s="24">
        <v>4639.58</v>
      </c>
      <c r="CL109" s="24">
        <v>5475.4800000000005</v>
      </c>
      <c r="CM109" s="24">
        <v>5485.1</v>
      </c>
      <c r="CN109" s="24">
        <v>3439.7</v>
      </c>
      <c r="CO109" s="24">
        <v>5702.58</v>
      </c>
      <c r="CP109" s="24">
        <v>4965.7999999999993</v>
      </c>
      <c r="CQ109" s="24">
        <v>73543.429999999993</v>
      </c>
      <c r="CR109" s="24">
        <v>14644</v>
      </c>
      <c r="CS109" s="24">
        <v>12284</v>
      </c>
      <c r="CT109" s="24">
        <v>18996</v>
      </c>
      <c r="CU109" s="24">
        <v>10732</v>
      </c>
      <c r="CV109" s="24">
        <v>4389</v>
      </c>
      <c r="CW109" s="24">
        <v>5366</v>
      </c>
      <c r="CX109" s="24">
        <v>6967</v>
      </c>
      <c r="CY109" s="24">
        <v>6299</v>
      </c>
      <c r="CZ109" s="24">
        <v>6954</v>
      </c>
      <c r="DA109" s="24">
        <v>5481</v>
      </c>
      <c r="DB109" s="24">
        <v>13780</v>
      </c>
      <c r="DC109" s="24">
        <v>16394</v>
      </c>
      <c r="DD109" s="24">
        <v>122286</v>
      </c>
      <c r="DE109" s="24">
        <v>19617.7</v>
      </c>
      <c r="DF109" s="24">
        <v>14360.71</v>
      </c>
      <c r="DG109" s="24">
        <v>14289.78</v>
      </c>
      <c r="DH109" s="24">
        <v>13923.61</v>
      </c>
      <c r="DI109" s="24">
        <v>7388.8620000000001</v>
      </c>
      <c r="DJ109" s="24">
        <v>6299.3739999999998</v>
      </c>
      <c r="DK109" s="24">
        <v>3416.3249999999998</v>
      </c>
      <c r="DL109" s="24">
        <v>6164.5180000000018</v>
      </c>
      <c r="DM109" s="24">
        <v>5920.674</v>
      </c>
      <c r="DN109" s="24">
        <v>5069.9879999999994</v>
      </c>
      <c r="DO109" s="24">
        <v>5624.3339999999998</v>
      </c>
      <c r="DP109" s="24">
        <v>20716.845999999998</v>
      </c>
      <c r="DQ109" s="24">
        <v>122792.72099999999</v>
      </c>
      <c r="DR109" s="24">
        <v>14770</v>
      </c>
      <c r="DS109" s="24">
        <v>24508</v>
      </c>
      <c r="DT109" s="24">
        <v>19557</v>
      </c>
      <c r="DU109" s="24">
        <v>22301</v>
      </c>
      <c r="DV109" s="24">
        <v>10761</v>
      </c>
      <c r="DW109" s="24">
        <v>6748</v>
      </c>
      <c r="DX109" s="24">
        <v>7446</v>
      </c>
      <c r="DY109" s="24">
        <v>7906</v>
      </c>
      <c r="DZ109" s="24">
        <v>10217</v>
      </c>
      <c r="EA109" s="24">
        <v>9957</v>
      </c>
      <c r="EB109" s="24">
        <v>12345</v>
      </c>
      <c r="EC109" s="24">
        <v>13416</v>
      </c>
      <c r="ED109" s="24">
        <v>159932</v>
      </c>
      <c r="EE109" s="24">
        <v>11173</v>
      </c>
      <c r="EF109" s="24">
        <v>8816</v>
      </c>
      <c r="EG109" s="24">
        <v>15181</v>
      </c>
      <c r="EH109" s="24">
        <v>7377</v>
      </c>
      <c r="EI109" s="24">
        <v>9752</v>
      </c>
      <c r="EJ109" s="24">
        <v>2750</v>
      </c>
      <c r="EK109" s="24">
        <v>8611</v>
      </c>
      <c r="EL109" s="24">
        <v>5993</v>
      </c>
      <c r="EM109" s="24">
        <v>9320</v>
      </c>
      <c r="EN109" s="24">
        <v>5744</v>
      </c>
      <c r="EO109" s="24">
        <v>5341</v>
      </c>
      <c r="EP109" s="24">
        <v>4841</v>
      </c>
      <c r="EQ109" s="24">
        <v>94899</v>
      </c>
      <c r="ER109" s="24">
        <v>10675</v>
      </c>
      <c r="ES109" s="24">
        <v>6923</v>
      </c>
      <c r="ET109" s="24">
        <v>15685</v>
      </c>
      <c r="EU109" s="24">
        <v>16187</v>
      </c>
      <c r="EV109" s="24">
        <v>3404</v>
      </c>
      <c r="EW109" s="24">
        <v>7072.473</v>
      </c>
      <c r="EX109" s="24">
        <v>6358</v>
      </c>
      <c r="EY109" s="24">
        <v>7231.8719999999994</v>
      </c>
      <c r="EZ109" s="24">
        <v>6803</v>
      </c>
      <c r="FA109" s="24">
        <v>9746</v>
      </c>
      <c r="FB109" s="24">
        <v>8565</v>
      </c>
      <c r="FC109" s="24">
        <v>3979</v>
      </c>
      <c r="FD109" s="24">
        <v>102629.345</v>
      </c>
      <c r="FE109" s="24">
        <v>2797</v>
      </c>
      <c r="FF109" s="24">
        <v>11109</v>
      </c>
      <c r="FG109" s="24">
        <v>11447</v>
      </c>
      <c r="FH109" s="24">
        <v>12158</v>
      </c>
      <c r="FI109" s="24">
        <v>6658</v>
      </c>
      <c r="FJ109" s="24">
        <v>6263</v>
      </c>
      <c r="FK109" s="24">
        <v>9439</v>
      </c>
      <c r="FL109" s="24">
        <v>6680</v>
      </c>
      <c r="FM109" s="24">
        <v>4978</v>
      </c>
      <c r="FN109" s="24">
        <v>1652</v>
      </c>
      <c r="FO109" s="24">
        <v>15672</v>
      </c>
      <c r="FP109" s="24">
        <v>8385</v>
      </c>
      <c r="FQ109" s="24">
        <v>97238</v>
      </c>
      <c r="FR109" s="24">
        <v>8284</v>
      </c>
      <c r="FS109" s="24">
        <v>11037</v>
      </c>
      <c r="FT109" s="24">
        <v>11114</v>
      </c>
      <c r="FU109" s="24">
        <v>7415</v>
      </c>
      <c r="FV109" s="24">
        <v>3614</v>
      </c>
      <c r="FW109" s="24">
        <v>2620</v>
      </c>
      <c r="FX109" s="24">
        <v>4960</v>
      </c>
      <c r="FY109" s="24">
        <v>9304</v>
      </c>
      <c r="FZ109" s="24">
        <v>6270</v>
      </c>
      <c r="GA109" s="24">
        <v>4877</v>
      </c>
      <c r="GB109" s="24">
        <v>5460</v>
      </c>
      <c r="GC109" s="24">
        <v>4263</v>
      </c>
      <c r="GD109" s="24">
        <v>79218</v>
      </c>
    </row>
    <row r="110" spans="2:186" ht="5" customHeight="1" x14ac:dyDescent="0.25">
      <c r="B110" s="87"/>
      <c r="C110" s="35"/>
      <c r="D110" s="35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4"/>
      <c r="AE110" s="30"/>
      <c r="AF110" s="30"/>
      <c r="AG110" s="30"/>
      <c r="AH110" s="30"/>
      <c r="AI110" s="30"/>
      <c r="AJ110" s="30"/>
      <c r="AK110" s="30"/>
      <c r="AL110" s="30"/>
      <c r="AM110" s="30"/>
      <c r="AN110" s="30"/>
      <c r="AO110" s="30"/>
      <c r="AP110" s="30"/>
      <c r="AQ110" s="60"/>
      <c r="AR110" s="30"/>
      <c r="AS110" s="30"/>
      <c r="AT110" s="30"/>
      <c r="AU110" s="30"/>
      <c r="AV110" s="30"/>
      <c r="AW110" s="30"/>
      <c r="AX110" s="30"/>
      <c r="AY110" s="30"/>
      <c r="AZ110" s="30"/>
      <c r="BA110" s="30"/>
      <c r="BB110" s="30"/>
      <c r="BC110" s="30"/>
      <c r="BD110" s="75"/>
      <c r="BE110" s="30"/>
      <c r="BF110" s="30"/>
      <c r="BG110" s="30"/>
      <c r="BH110" s="30"/>
      <c r="BI110" s="30"/>
      <c r="BJ110" s="30"/>
      <c r="BK110" s="30"/>
      <c r="BL110" s="30"/>
      <c r="BM110" s="30"/>
      <c r="BN110" s="30"/>
      <c r="BO110" s="30"/>
      <c r="BP110" s="30"/>
      <c r="BQ110" s="75"/>
      <c r="BR110" s="30"/>
      <c r="BS110" s="30"/>
      <c r="BT110" s="30"/>
      <c r="BU110" s="30"/>
      <c r="BV110" s="30"/>
      <c r="BW110" s="30"/>
      <c r="BX110" s="30"/>
      <c r="BY110" s="30"/>
      <c r="BZ110" s="30"/>
      <c r="CA110" s="30"/>
      <c r="CB110" s="30"/>
      <c r="CC110" s="30"/>
      <c r="CD110" s="34"/>
      <c r="CE110" s="30"/>
      <c r="CF110" s="30"/>
      <c r="CG110" s="30"/>
      <c r="CH110" s="30"/>
      <c r="CI110" s="30"/>
      <c r="CJ110" s="30"/>
      <c r="CK110" s="30"/>
      <c r="CL110" s="30"/>
      <c r="CM110" s="30"/>
      <c r="CN110" s="30"/>
      <c r="CO110" s="30"/>
      <c r="CP110" s="30"/>
      <c r="CQ110" s="34"/>
      <c r="CR110" s="30"/>
      <c r="CS110" s="30"/>
      <c r="CT110" s="30"/>
      <c r="CU110" s="30"/>
      <c r="CV110" s="30"/>
      <c r="CW110" s="30"/>
      <c r="CX110" s="30"/>
      <c r="CY110" s="30"/>
      <c r="CZ110" s="30"/>
      <c r="DA110" s="30"/>
      <c r="DB110" s="30"/>
      <c r="DC110" s="30"/>
      <c r="DD110" s="34"/>
      <c r="DE110" s="30"/>
      <c r="DF110" s="30"/>
      <c r="DG110" s="30"/>
      <c r="DH110" s="30"/>
      <c r="DI110" s="30"/>
      <c r="DJ110" s="30"/>
      <c r="DK110" s="30"/>
      <c r="DL110" s="30"/>
      <c r="DM110" s="30"/>
      <c r="DN110" s="30"/>
      <c r="DO110" s="30"/>
      <c r="DP110" s="30"/>
      <c r="DQ110" s="34"/>
      <c r="DR110" s="30"/>
      <c r="DS110" s="30"/>
      <c r="DT110" s="30"/>
      <c r="DU110" s="30"/>
      <c r="DV110" s="30"/>
      <c r="DW110" s="30"/>
      <c r="DX110" s="30"/>
      <c r="DY110" s="30"/>
      <c r="DZ110" s="30"/>
      <c r="EA110" s="30"/>
      <c r="EB110" s="30"/>
      <c r="EC110" s="30"/>
      <c r="ED110" s="34"/>
      <c r="EE110" s="30"/>
      <c r="EF110" s="30"/>
      <c r="EG110" s="30"/>
      <c r="EH110" s="30"/>
      <c r="EI110" s="30"/>
      <c r="EJ110" s="30"/>
      <c r="EK110" s="30"/>
      <c r="EL110" s="30"/>
      <c r="EM110" s="30"/>
      <c r="EN110" s="30"/>
      <c r="EO110" s="30"/>
      <c r="EP110" s="30"/>
      <c r="EQ110" s="34"/>
      <c r="ER110" s="30"/>
      <c r="ES110" s="30"/>
      <c r="ET110" s="30"/>
      <c r="EU110" s="30"/>
      <c r="EV110" s="30"/>
      <c r="EW110" s="30"/>
      <c r="EX110" s="30"/>
      <c r="EY110" s="30"/>
      <c r="EZ110" s="30"/>
      <c r="FA110" s="30"/>
      <c r="FB110" s="30"/>
      <c r="FC110" s="30"/>
      <c r="FD110" s="34"/>
      <c r="FE110" s="30"/>
      <c r="FF110" s="30"/>
      <c r="FG110" s="30"/>
      <c r="FH110" s="30"/>
      <c r="FI110" s="30"/>
      <c r="FJ110" s="30"/>
      <c r="FK110" s="30"/>
      <c r="FL110" s="30"/>
      <c r="FM110" s="30"/>
      <c r="FN110" s="30"/>
      <c r="FO110" s="30"/>
      <c r="FP110" s="30"/>
      <c r="FQ110" s="34"/>
      <c r="FR110" s="30"/>
      <c r="FS110" s="30"/>
      <c r="FT110" s="30"/>
      <c r="FU110" s="30"/>
      <c r="FV110" s="30"/>
      <c r="FW110" s="30"/>
      <c r="FX110" s="30"/>
      <c r="FY110" s="30"/>
      <c r="FZ110" s="30"/>
      <c r="GA110" s="30"/>
      <c r="GB110" s="30"/>
      <c r="GC110" s="30"/>
      <c r="GD110" s="34"/>
    </row>
    <row r="111" spans="2:186" ht="15.5" customHeight="1" x14ac:dyDescent="0.25">
      <c r="B111" s="88" t="s">
        <v>49</v>
      </c>
      <c r="C111" s="76"/>
      <c r="D111" s="77"/>
      <c r="E111" s="51">
        <f t="shared" ref="E111:AJ111" si="87">+SUM(E112:E113)</f>
        <v>0</v>
      </c>
      <c r="F111" s="51">
        <f t="shared" si="87"/>
        <v>0</v>
      </c>
      <c r="G111" s="51">
        <f t="shared" si="87"/>
        <v>0</v>
      </c>
      <c r="H111" s="51">
        <f t="shared" si="87"/>
        <v>0</v>
      </c>
      <c r="I111" s="51">
        <f t="shared" si="87"/>
        <v>0</v>
      </c>
      <c r="J111" s="51">
        <f t="shared" si="87"/>
        <v>0</v>
      </c>
      <c r="K111" s="51">
        <f t="shared" si="87"/>
        <v>0</v>
      </c>
      <c r="L111" s="51">
        <f t="shared" si="87"/>
        <v>0</v>
      </c>
      <c r="M111" s="51">
        <f t="shared" si="87"/>
        <v>0</v>
      </c>
      <c r="N111" s="51">
        <f t="shared" si="87"/>
        <v>0</v>
      </c>
      <c r="O111" s="51">
        <f t="shared" si="87"/>
        <v>0</v>
      </c>
      <c r="P111" s="51">
        <f t="shared" si="87"/>
        <v>0</v>
      </c>
      <c r="Q111" s="51">
        <f t="shared" si="87"/>
        <v>0</v>
      </c>
      <c r="R111" s="51">
        <f t="shared" si="87"/>
        <v>0</v>
      </c>
      <c r="S111" s="51">
        <f t="shared" si="87"/>
        <v>0</v>
      </c>
      <c r="T111" s="51">
        <f t="shared" si="87"/>
        <v>0</v>
      </c>
      <c r="U111" s="51">
        <f t="shared" si="87"/>
        <v>0</v>
      </c>
      <c r="V111" s="51">
        <f t="shared" si="87"/>
        <v>0</v>
      </c>
      <c r="W111" s="51">
        <f t="shared" si="87"/>
        <v>0</v>
      </c>
      <c r="X111" s="51">
        <f t="shared" si="87"/>
        <v>0</v>
      </c>
      <c r="Y111" s="51">
        <f t="shared" si="87"/>
        <v>0</v>
      </c>
      <c r="Z111" s="51">
        <f t="shared" si="87"/>
        <v>0</v>
      </c>
      <c r="AA111" s="51">
        <f t="shared" si="87"/>
        <v>0</v>
      </c>
      <c r="AB111" s="51">
        <f t="shared" si="87"/>
        <v>0</v>
      </c>
      <c r="AC111" s="51">
        <f t="shared" si="87"/>
        <v>0</v>
      </c>
      <c r="AD111" s="51">
        <f t="shared" si="87"/>
        <v>0</v>
      </c>
      <c r="AE111" s="51">
        <f t="shared" si="87"/>
        <v>0</v>
      </c>
      <c r="AF111" s="51">
        <f t="shared" si="87"/>
        <v>0</v>
      </c>
      <c r="AG111" s="51">
        <f t="shared" si="87"/>
        <v>0</v>
      </c>
      <c r="AH111" s="51">
        <f t="shared" si="87"/>
        <v>0</v>
      </c>
      <c r="AI111" s="51">
        <f t="shared" si="87"/>
        <v>0</v>
      </c>
      <c r="AJ111" s="51">
        <f t="shared" si="87"/>
        <v>0</v>
      </c>
      <c r="AK111" s="51">
        <f t="shared" ref="AK111:BP111" si="88">+SUM(AK112:AK113)</f>
        <v>0</v>
      </c>
      <c r="AL111" s="51">
        <f t="shared" si="88"/>
        <v>0</v>
      </c>
      <c r="AM111" s="51">
        <f t="shared" si="88"/>
        <v>0</v>
      </c>
      <c r="AN111" s="51">
        <f t="shared" si="88"/>
        <v>0</v>
      </c>
      <c r="AO111" s="51">
        <f t="shared" si="88"/>
        <v>0</v>
      </c>
      <c r="AP111" s="51">
        <f t="shared" si="88"/>
        <v>0</v>
      </c>
      <c r="AQ111" s="51">
        <f t="shared" si="88"/>
        <v>0</v>
      </c>
      <c r="AR111" s="51">
        <f t="shared" si="88"/>
        <v>0</v>
      </c>
      <c r="AS111" s="51">
        <f t="shared" si="88"/>
        <v>0</v>
      </c>
      <c r="AT111" s="51">
        <f t="shared" si="88"/>
        <v>0</v>
      </c>
      <c r="AU111" s="51">
        <f t="shared" si="88"/>
        <v>0</v>
      </c>
      <c r="AV111" s="51">
        <f t="shared" si="88"/>
        <v>0</v>
      </c>
      <c r="AW111" s="51">
        <f t="shared" si="88"/>
        <v>0</v>
      </c>
      <c r="AX111" s="51">
        <f t="shared" si="88"/>
        <v>0</v>
      </c>
      <c r="AY111" s="51">
        <f t="shared" si="88"/>
        <v>0</v>
      </c>
      <c r="AZ111" s="51">
        <f t="shared" si="88"/>
        <v>0</v>
      </c>
      <c r="BA111" s="51">
        <f t="shared" si="88"/>
        <v>0</v>
      </c>
      <c r="BB111" s="51">
        <f t="shared" si="88"/>
        <v>0</v>
      </c>
      <c r="BC111" s="51">
        <f t="shared" si="88"/>
        <v>0</v>
      </c>
      <c r="BD111" s="51">
        <f t="shared" si="88"/>
        <v>0</v>
      </c>
      <c r="BE111" s="51">
        <f t="shared" si="88"/>
        <v>0</v>
      </c>
      <c r="BF111" s="51">
        <f t="shared" si="88"/>
        <v>0</v>
      </c>
      <c r="BG111" s="51">
        <f t="shared" si="88"/>
        <v>0</v>
      </c>
      <c r="BH111" s="51">
        <f t="shared" si="88"/>
        <v>0</v>
      </c>
      <c r="BI111" s="51">
        <f t="shared" si="88"/>
        <v>0</v>
      </c>
      <c r="BJ111" s="51">
        <f t="shared" si="88"/>
        <v>0</v>
      </c>
      <c r="BK111" s="51">
        <f t="shared" si="88"/>
        <v>0</v>
      </c>
      <c r="BL111" s="51">
        <f t="shared" si="88"/>
        <v>0</v>
      </c>
      <c r="BM111" s="51">
        <f t="shared" si="88"/>
        <v>0</v>
      </c>
      <c r="BN111" s="51">
        <f t="shared" si="88"/>
        <v>0</v>
      </c>
      <c r="BO111" s="51">
        <f t="shared" si="88"/>
        <v>0</v>
      </c>
      <c r="BP111" s="51">
        <f t="shared" si="88"/>
        <v>0</v>
      </c>
      <c r="BQ111" s="51">
        <f t="shared" ref="BQ111:CV111" si="89">+SUM(BQ112:BQ113)</f>
        <v>0</v>
      </c>
      <c r="BR111" s="51">
        <f t="shared" si="89"/>
        <v>0</v>
      </c>
      <c r="BS111" s="51">
        <f t="shared" si="89"/>
        <v>0</v>
      </c>
      <c r="BT111" s="51">
        <f t="shared" si="89"/>
        <v>0</v>
      </c>
      <c r="BU111" s="51">
        <f t="shared" si="89"/>
        <v>0</v>
      </c>
      <c r="BV111" s="51">
        <f t="shared" si="89"/>
        <v>0</v>
      </c>
      <c r="BW111" s="51">
        <f t="shared" si="89"/>
        <v>0</v>
      </c>
      <c r="BX111" s="51">
        <f t="shared" si="89"/>
        <v>0</v>
      </c>
      <c r="BY111" s="51">
        <f t="shared" si="89"/>
        <v>0</v>
      </c>
      <c r="BZ111" s="51">
        <f t="shared" si="89"/>
        <v>0</v>
      </c>
      <c r="CA111" s="51">
        <f t="shared" si="89"/>
        <v>0</v>
      </c>
      <c r="CB111" s="51">
        <f t="shared" si="89"/>
        <v>0</v>
      </c>
      <c r="CC111" s="51">
        <f t="shared" si="89"/>
        <v>0</v>
      </c>
      <c r="CD111" s="51">
        <f t="shared" si="89"/>
        <v>0</v>
      </c>
      <c r="CE111" s="51">
        <f t="shared" si="89"/>
        <v>0</v>
      </c>
      <c r="CF111" s="51">
        <f t="shared" si="89"/>
        <v>0</v>
      </c>
      <c r="CG111" s="51">
        <f t="shared" si="89"/>
        <v>0</v>
      </c>
      <c r="CH111" s="51">
        <f t="shared" si="89"/>
        <v>0</v>
      </c>
      <c r="CI111" s="51">
        <f t="shared" si="89"/>
        <v>3629.0199999999995</v>
      </c>
      <c r="CJ111" s="51">
        <f t="shared" si="89"/>
        <v>1565.6100000000001</v>
      </c>
      <c r="CK111" s="51">
        <f t="shared" si="89"/>
        <v>2339.2399999999998</v>
      </c>
      <c r="CL111" s="51">
        <f t="shared" si="89"/>
        <v>2272.94</v>
      </c>
      <c r="CM111" s="51">
        <f t="shared" si="89"/>
        <v>1321.6799999999998</v>
      </c>
      <c r="CN111" s="51">
        <f t="shared" si="89"/>
        <v>1540.23</v>
      </c>
      <c r="CO111" s="51">
        <f t="shared" si="89"/>
        <v>1972.27</v>
      </c>
      <c r="CP111" s="51">
        <f t="shared" si="89"/>
        <v>1638.34</v>
      </c>
      <c r="CQ111" s="51">
        <f t="shared" si="89"/>
        <v>16279.329999999998</v>
      </c>
      <c r="CR111" s="51">
        <f t="shared" si="89"/>
        <v>5333.04</v>
      </c>
      <c r="CS111" s="51">
        <f t="shared" si="89"/>
        <v>4483.7099999999991</v>
      </c>
      <c r="CT111" s="51">
        <f t="shared" si="89"/>
        <v>3458.16</v>
      </c>
      <c r="CU111" s="51">
        <f t="shared" si="89"/>
        <v>3597.88</v>
      </c>
      <c r="CV111" s="51">
        <f t="shared" si="89"/>
        <v>4959.7400000000007</v>
      </c>
      <c r="CW111" s="51">
        <f t="shared" ref="CW111:EB111" si="90">+SUM(CW112:CW113)</f>
        <v>3974.4949999999999</v>
      </c>
      <c r="CX111" s="51">
        <f t="shared" si="90"/>
        <v>2145.8500000000004</v>
      </c>
      <c r="CY111" s="51">
        <f t="shared" si="90"/>
        <v>2428.3999999999996</v>
      </c>
      <c r="CZ111" s="51">
        <f t="shared" si="90"/>
        <v>1837.82</v>
      </c>
      <c r="DA111" s="51">
        <f t="shared" si="90"/>
        <v>1840.9900000000002</v>
      </c>
      <c r="DB111" s="51">
        <f t="shared" si="90"/>
        <v>1977.36</v>
      </c>
      <c r="DC111" s="51">
        <f t="shared" si="90"/>
        <v>1684.1399999999999</v>
      </c>
      <c r="DD111" s="51">
        <f t="shared" si="90"/>
        <v>37721.584999999999</v>
      </c>
      <c r="DE111" s="51">
        <f t="shared" si="90"/>
        <v>3192.92</v>
      </c>
      <c r="DF111" s="51">
        <f t="shared" si="90"/>
        <v>2028.42</v>
      </c>
      <c r="DG111" s="51">
        <f t="shared" si="90"/>
        <v>4111.6099999999997</v>
      </c>
      <c r="DH111" s="51">
        <f t="shared" si="90"/>
        <v>4319.6500000000005</v>
      </c>
      <c r="DI111" s="51">
        <f t="shared" si="90"/>
        <v>3826.55</v>
      </c>
      <c r="DJ111" s="51">
        <f t="shared" si="90"/>
        <v>2417.1369999999997</v>
      </c>
      <c r="DK111" s="51">
        <f t="shared" si="90"/>
        <v>1672.0299999999997</v>
      </c>
      <c r="DL111" s="51">
        <f t="shared" si="90"/>
        <v>1101.32</v>
      </c>
      <c r="DM111" s="51">
        <f t="shared" si="90"/>
        <v>1693.6299999999997</v>
      </c>
      <c r="DN111" s="51">
        <f t="shared" si="90"/>
        <v>1717.0100000000002</v>
      </c>
      <c r="DO111" s="51">
        <f t="shared" si="90"/>
        <v>1952.5</v>
      </c>
      <c r="DP111" s="51">
        <f t="shared" si="90"/>
        <v>3192.92</v>
      </c>
      <c r="DQ111" s="51">
        <f t="shared" si="90"/>
        <v>31225.697000000004</v>
      </c>
      <c r="DR111" s="51">
        <f t="shared" si="90"/>
        <v>2278.81</v>
      </c>
      <c r="DS111" s="51">
        <f t="shared" si="90"/>
        <v>2941.5099999999998</v>
      </c>
      <c r="DT111" s="51">
        <f t="shared" si="90"/>
        <v>5661.84</v>
      </c>
      <c r="DU111" s="51">
        <f t="shared" si="90"/>
        <v>4269.8999999999987</v>
      </c>
      <c r="DV111" s="51">
        <f t="shared" si="90"/>
        <v>5661.84</v>
      </c>
      <c r="DW111" s="51">
        <f t="shared" si="90"/>
        <v>2849.7900000000004</v>
      </c>
      <c r="DX111" s="51">
        <f t="shared" si="90"/>
        <v>1886.01</v>
      </c>
      <c r="DY111" s="51">
        <f t="shared" si="90"/>
        <v>1439.9799999999998</v>
      </c>
      <c r="DZ111" s="51">
        <f t="shared" si="90"/>
        <v>1274.73</v>
      </c>
      <c r="EA111" s="51">
        <f t="shared" si="90"/>
        <v>1583.18</v>
      </c>
      <c r="EB111" s="51">
        <f t="shared" si="90"/>
        <v>2835.0800000000004</v>
      </c>
      <c r="EC111" s="51">
        <f t="shared" ref="EC111:FH111" si="91">+SUM(EC112:EC113)</f>
        <v>2060.66</v>
      </c>
      <c r="ED111" s="51">
        <f t="shared" si="91"/>
        <v>34743.33</v>
      </c>
      <c r="EE111" s="51">
        <f t="shared" si="91"/>
        <v>2835.0800000000004</v>
      </c>
      <c r="EF111" s="51">
        <f t="shared" si="91"/>
        <v>1213.9100000000001</v>
      </c>
      <c r="EG111" s="51">
        <f t="shared" si="91"/>
        <v>2625.3999999999996</v>
      </c>
      <c r="EH111" s="51">
        <f t="shared" si="91"/>
        <v>1349.74</v>
      </c>
      <c r="EI111" s="51">
        <f t="shared" si="91"/>
        <v>696.87</v>
      </c>
      <c r="EJ111" s="51">
        <f t="shared" si="91"/>
        <v>796.54999999999984</v>
      </c>
      <c r="EK111" s="51">
        <f t="shared" si="91"/>
        <v>390.99000000000007</v>
      </c>
      <c r="EL111" s="51">
        <f t="shared" si="91"/>
        <v>343.09</v>
      </c>
      <c r="EM111" s="51">
        <f t="shared" si="91"/>
        <v>215.76999999999998</v>
      </c>
      <c r="EN111" s="51">
        <f t="shared" si="91"/>
        <v>294.44</v>
      </c>
      <c r="EO111" s="51">
        <f t="shared" si="91"/>
        <v>464.84000000000003</v>
      </c>
      <c r="EP111" s="51">
        <f t="shared" si="91"/>
        <v>1184.23</v>
      </c>
      <c r="EQ111" s="51">
        <f t="shared" si="91"/>
        <v>12410.91</v>
      </c>
      <c r="ER111" s="51">
        <f t="shared" si="91"/>
        <v>1088</v>
      </c>
      <c r="ES111" s="51">
        <f t="shared" si="91"/>
        <v>1198.1600000000001</v>
      </c>
      <c r="ET111" s="51">
        <f t="shared" si="91"/>
        <v>1457.1599999999999</v>
      </c>
      <c r="EU111" s="51">
        <f t="shared" si="91"/>
        <v>1013.7</v>
      </c>
      <c r="EV111" s="51">
        <f t="shared" si="91"/>
        <v>1264.8899999999999</v>
      </c>
      <c r="EW111" s="51">
        <f t="shared" si="91"/>
        <v>826.72</v>
      </c>
      <c r="EX111" s="51">
        <f t="shared" si="91"/>
        <v>719.74</v>
      </c>
      <c r="EY111" s="51">
        <f t="shared" si="91"/>
        <v>343.09</v>
      </c>
      <c r="EZ111" s="51">
        <f t="shared" si="91"/>
        <v>340.63</v>
      </c>
      <c r="FA111" s="51">
        <f t="shared" si="91"/>
        <v>295.15999999999997</v>
      </c>
      <c r="FB111" s="51">
        <f t="shared" si="91"/>
        <v>1429.4</v>
      </c>
      <c r="FC111" s="51">
        <f t="shared" si="91"/>
        <v>1623.9299999999998</v>
      </c>
      <c r="FD111" s="51">
        <f t="shared" si="91"/>
        <v>11600.579999999998</v>
      </c>
      <c r="FE111" s="51">
        <f t="shared" si="91"/>
        <v>1184.2300000000002</v>
      </c>
      <c r="FF111" s="51">
        <f t="shared" si="91"/>
        <v>1131.96</v>
      </c>
      <c r="FG111" s="51">
        <f t="shared" si="91"/>
        <v>821.59999999999991</v>
      </c>
      <c r="FH111" s="51">
        <f t="shared" si="91"/>
        <v>1865.5500000000002</v>
      </c>
      <c r="FI111" s="51">
        <f t="shared" ref="FI111:GD111" si="92">+SUM(FI112:FI113)</f>
        <v>335.28000000000003</v>
      </c>
      <c r="FJ111" s="51">
        <f t="shared" si="92"/>
        <v>683.13</v>
      </c>
      <c r="FK111" s="51">
        <f t="shared" si="92"/>
        <v>624.18999999999994</v>
      </c>
      <c r="FL111" s="51">
        <f t="shared" si="92"/>
        <v>636.1</v>
      </c>
      <c r="FM111" s="51">
        <f t="shared" si="92"/>
        <v>396.36</v>
      </c>
      <c r="FN111" s="51">
        <f t="shared" si="92"/>
        <v>799.81999999999994</v>
      </c>
      <c r="FO111" s="51">
        <f t="shared" si="92"/>
        <v>2765.85</v>
      </c>
      <c r="FP111" s="51">
        <f t="shared" si="92"/>
        <v>1488.8399999999997</v>
      </c>
      <c r="FQ111" s="51">
        <f t="shared" si="92"/>
        <v>12732.91</v>
      </c>
      <c r="FR111" s="51">
        <f t="shared" si="92"/>
        <v>1619.3899999999999</v>
      </c>
      <c r="FS111" s="51">
        <f t="shared" si="92"/>
        <v>640.29999999999995</v>
      </c>
      <c r="FT111" s="51">
        <f t="shared" si="92"/>
        <v>1055.3800000000001</v>
      </c>
      <c r="FU111" s="51">
        <f t="shared" si="92"/>
        <v>1710.68</v>
      </c>
      <c r="FV111" s="51">
        <f t="shared" si="92"/>
        <v>910.81000000000006</v>
      </c>
      <c r="FW111" s="51">
        <f t="shared" si="92"/>
        <v>574.06999999999994</v>
      </c>
      <c r="FX111" s="51">
        <f t="shared" si="92"/>
        <v>395.06000000000006</v>
      </c>
      <c r="FY111" s="51">
        <f t="shared" si="92"/>
        <v>318.27</v>
      </c>
      <c r="FZ111" s="51">
        <f t="shared" si="92"/>
        <v>351.94</v>
      </c>
      <c r="GA111" s="51">
        <f t="shared" si="92"/>
        <v>550.15</v>
      </c>
      <c r="GB111" s="51">
        <f t="shared" si="92"/>
        <v>476.54</v>
      </c>
      <c r="GC111" s="51">
        <f t="shared" si="92"/>
        <v>554.86</v>
      </c>
      <c r="GD111" s="51">
        <f t="shared" si="92"/>
        <v>9157.4500000000007</v>
      </c>
    </row>
    <row r="112" spans="2:186" ht="15.75" customHeight="1" x14ac:dyDescent="0.25">
      <c r="B112" s="107" t="s">
        <v>48</v>
      </c>
      <c r="C112" s="110" t="s">
        <v>19</v>
      </c>
      <c r="D112" s="37" t="s">
        <v>70</v>
      </c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>
        <v>0</v>
      </c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>
        <v>0</v>
      </c>
      <c r="AE112" s="31"/>
      <c r="AF112" s="31"/>
      <c r="AG112" s="31"/>
      <c r="AH112" s="31"/>
      <c r="AI112" s="31"/>
      <c r="AJ112" s="31"/>
      <c r="AK112" s="31"/>
      <c r="AL112" s="31"/>
      <c r="AM112" s="31"/>
      <c r="AN112" s="31"/>
      <c r="AO112" s="31"/>
      <c r="AP112" s="31"/>
      <c r="AQ112" s="31">
        <v>0</v>
      </c>
      <c r="AR112" s="31"/>
      <c r="AS112" s="31"/>
      <c r="AT112" s="31"/>
      <c r="AU112" s="31"/>
      <c r="AV112" s="31"/>
      <c r="AW112" s="31"/>
      <c r="AX112" s="31"/>
      <c r="AY112" s="31"/>
      <c r="AZ112" s="31"/>
      <c r="BA112" s="31"/>
      <c r="BB112" s="31"/>
      <c r="BC112" s="31"/>
      <c r="BD112" s="31">
        <v>0</v>
      </c>
      <c r="BE112" s="31"/>
      <c r="BF112" s="31"/>
      <c r="BG112" s="31"/>
      <c r="BH112" s="31"/>
      <c r="BI112" s="31"/>
      <c r="BJ112" s="31"/>
      <c r="BK112" s="31"/>
      <c r="BL112" s="31"/>
      <c r="BM112" s="31"/>
      <c r="BN112" s="31"/>
      <c r="BO112" s="31"/>
      <c r="BP112" s="31"/>
      <c r="BQ112" s="31">
        <v>0</v>
      </c>
      <c r="BR112" s="31"/>
      <c r="BS112" s="31"/>
      <c r="BT112" s="31"/>
      <c r="BU112" s="31"/>
      <c r="BV112" s="31"/>
      <c r="BW112" s="31"/>
      <c r="BX112" s="31"/>
      <c r="BY112" s="31"/>
      <c r="BZ112" s="31"/>
      <c r="CA112" s="31"/>
      <c r="CB112" s="31"/>
      <c r="CC112" s="31"/>
      <c r="CD112" s="31">
        <v>0</v>
      </c>
      <c r="CE112" s="31"/>
      <c r="CF112" s="31"/>
      <c r="CG112" s="31"/>
      <c r="CH112" s="31"/>
      <c r="CI112" s="31">
        <v>2190.41</v>
      </c>
      <c r="CJ112" s="31">
        <v>955.13</v>
      </c>
      <c r="CK112" s="31">
        <v>1127.1300000000001</v>
      </c>
      <c r="CL112" s="31">
        <v>523.4</v>
      </c>
      <c r="CM112" s="31">
        <v>44.11</v>
      </c>
      <c r="CN112" s="31">
        <v>321.41000000000003</v>
      </c>
      <c r="CO112" s="31">
        <v>602.70000000000005</v>
      </c>
      <c r="CP112" s="31">
        <v>151.25</v>
      </c>
      <c r="CQ112" s="78">
        <v>5915.5399999999991</v>
      </c>
      <c r="CR112" s="31">
        <v>2289.34</v>
      </c>
      <c r="CS112" s="31"/>
      <c r="CT112" s="31">
        <v>2371.5499999999997</v>
      </c>
      <c r="CU112" s="31">
        <v>1831.1999999999998</v>
      </c>
      <c r="CV112" s="31">
        <v>2768.9700000000003</v>
      </c>
      <c r="CW112" s="31">
        <v>1784.99</v>
      </c>
      <c r="CX112" s="31">
        <v>690.86000000000013</v>
      </c>
      <c r="CY112" s="31">
        <v>679.72999999999979</v>
      </c>
      <c r="CZ112" s="31">
        <v>923.9899999999999</v>
      </c>
      <c r="DA112" s="31">
        <v>601.98</v>
      </c>
      <c r="DB112" s="31">
        <v>876.96</v>
      </c>
      <c r="DC112" s="31">
        <v>707.36999999999989</v>
      </c>
      <c r="DD112" s="78">
        <v>15526.939999999999</v>
      </c>
      <c r="DE112" s="31">
        <v>1051.3599999999999</v>
      </c>
      <c r="DF112" s="31">
        <v>995.11</v>
      </c>
      <c r="DG112" s="31">
        <v>1351.27</v>
      </c>
      <c r="DH112" s="31">
        <v>1067.9100000000001</v>
      </c>
      <c r="DI112" s="31">
        <v>1892.6400000000003</v>
      </c>
      <c r="DJ112" s="31">
        <v>831.91399999999999</v>
      </c>
      <c r="DK112" s="31">
        <v>290.40999999999997</v>
      </c>
      <c r="DL112" s="31">
        <v>226.43000000000004</v>
      </c>
      <c r="DM112" s="31">
        <v>305.42999999999995</v>
      </c>
      <c r="DN112" s="31">
        <v>341.78999999999996</v>
      </c>
      <c r="DO112" s="31">
        <v>980.43000000000006</v>
      </c>
      <c r="DP112" s="31">
        <v>1051.3599999999999</v>
      </c>
      <c r="DQ112" s="78">
        <v>10386.054</v>
      </c>
      <c r="DR112" s="31">
        <v>965.33</v>
      </c>
      <c r="DS112" s="31">
        <v>1098.57</v>
      </c>
      <c r="DT112" s="31">
        <v>474.58</v>
      </c>
      <c r="DU112" s="31">
        <v>619.01999999999987</v>
      </c>
      <c r="DV112" s="31">
        <v>474.58</v>
      </c>
      <c r="DW112" s="31">
        <v>764.12</v>
      </c>
      <c r="DX112" s="31"/>
      <c r="DY112" s="31">
        <v>118.9</v>
      </c>
      <c r="DZ112" s="31">
        <v>86.36999999999999</v>
      </c>
      <c r="EA112" s="31">
        <v>22.71</v>
      </c>
      <c r="EB112" s="31">
        <v>350.84</v>
      </c>
      <c r="EC112" s="31">
        <v>598.22</v>
      </c>
      <c r="ED112" s="78">
        <v>5573.24</v>
      </c>
      <c r="EE112" s="31">
        <v>350.84</v>
      </c>
      <c r="EF112" s="31">
        <v>466.68</v>
      </c>
      <c r="EG112" s="31">
        <v>1187.27</v>
      </c>
      <c r="EH112" s="31">
        <v>1061.6500000000001</v>
      </c>
      <c r="EI112" s="31">
        <v>570.9</v>
      </c>
      <c r="EJ112" s="31">
        <v>72.599999999999994</v>
      </c>
      <c r="EK112" s="31">
        <v>94.86</v>
      </c>
      <c r="EL112" s="31">
        <v>235.39</v>
      </c>
      <c r="EM112" s="31">
        <v>64.16</v>
      </c>
      <c r="EN112" s="31">
        <v>35.64</v>
      </c>
      <c r="EO112" s="31">
        <v>36.42</v>
      </c>
      <c r="EP112" s="31">
        <v>26</v>
      </c>
      <c r="EQ112" s="78">
        <v>4202.4100000000008</v>
      </c>
      <c r="ER112" s="31">
        <v>172.9</v>
      </c>
      <c r="ES112" s="31">
        <v>219.96999999999997</v>
      </c>
      <c r="ET112" s="31">
        <v>21.5</v>
      </c>
      <c r="EU112" s="31">
        <v>177.55</v>
      </c>
      <c r="EV112" s="31">
        <v>274.3</v>
      </c>
      <c r="EW112" s="31">
        <v>455.59</v>
      </c>
      <c r="EX112" s="31">
        <v>278.86</v>
      </c>
      <c r="EY112" s="31">
        <v>235.39</v>
      </c>
      <c r="EZ112" s="31">
        <v>19.079999999999998</v>
      </c>
      <c r="FA112" s="31">
        <v>35.64</v>
      </c>
      <c r="FB112" s="31">
        <v>746.24</v>
      </c>
      <c r="FC112" s="31">
        <v>692.93</v>
      </c>
      <c r="FD112" s="78">
        <v>3329.95</v>
      </c>
      <c r="FE112" s="31">
        <v>26</v>
      </c>
      <c r="FF112" s="31">
        <v>371</v>
      </c>
      <c r="FG112" s="31">
        <v>443.15999999999997</v>
      </c>
      <c r="FH112" s="31">
        <v>573.28000000000009</v>
      </c>
      <c r="FI112" s="31">
        <v>166.48000000000002</v>
      </c>
      <c r="FJ112" s="31">
        <v>14.4</v>
      </c>
      <c r="FK112" s="31">
        <v>278.86</v>
      </c>
      <c r="FL112" s="31">
        <v>158.31</v>
      </c>
      <c r="FM112" s="31">
        <v>159.19999999999999</v>
      </c>
      <c r="FN112" s="31">
        <v>263.24</v>
      </c>
      <c r="FO112" s="31">
        <v>839.91000000000008</v>
      </c>
      <c r="FP112" s="31">
        <v>557.83999999999992</v>
      </c>
      <c r="FQ112" s="78">
        <v>3851.6800000000003</v>
      </c>
      <c r="FR112" s="31">
        <v>820.88</v>
      </c>
      <c r="FS112" s="31">
        <v>223.81</v>
      </c>
      <c r="FT112" s="31">
        <v>393.76</v>
      </c>
      <c r="FU112" s="31">
        <v>1216.4100000000001</v>
      </c>
      <c r="FV112" s="31">
        <v>340.99</v>
      </c>
      <c r="FW112" s="31">
        <v>139.18</v>
      </c>
      <c r="FX112" s="31">
        <v>163.76000000000002</v>
      </c>
      <c r="FY112" s="31">
        <v>125.28</v>
      </c>
      <c r="FZ112" s="31">
        <v>73.23</v>
      </c>
      <c r="GA112" s="31">
        <v>45.769999999999996</v>
      </c>
      <c r="GB112" s="31">
        <v>186.78000000000003</v>
      </c>
      <c r="GC112" s="31">
        <v>311.92</v>
      </c>
      <c r="GD112" s="78">
        <v>4041.7700000000009</v>
      </c>
    </row>
    <row r="113" spans="2:186" ht="14.25" customHeight="1" x14ac:dyDescent="0.25">
      <c r="B113" s="109"/>
      <c r="C113" s="110"/>
      <c r="D113" s="37" t="s">
        <v>71</v>
      </c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>
        <v>0</v>
      </c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>
        <v>0</v>
      </c>
      <c r="AE113" s="31"/>
      <c r="AF113" s="31"/>
      <c r="AG113" s="31"/>
      <c r="AH113" s="31"/>
      <c r="AI113" s="31"/>
      <c r="AJ113" s="31"/>
      <c r="AK113" s="31"/>
      <c r="AL113" s="31"/>
      <c r="AM113" s="31"/>
      <c r="AN113" s="31"/>
      <c r="AO113" s="31"/>
      <c r="AP113" s="31"/>
      <c r="AQ113" s="31">
        <v>0</v>
      </c>
      <c r="AR113" s="31"/>
      <c r="AS113" s="31"/>
      <c r="AT113" s="31"/>
      <c r="AU113" s="31"/>
      <c r="AV113" s="31"/>
      <c r="AW113" s="31"/>
      <c r="AX113" s="31"/>
      <c r="AY113" s="31"/>
      <c r="AZ113" s="31"/>
      <c r="BA113" s="31"/>
      <c r="BB113" s="31"/>
      <c r="BC113" s="31"/>
      <c r="BD113" s="31">
        <v>0</v>
      </c>
      <c r="BE113" s="31"/>
      <c r="BF113" s="31"/>
      <c r="BG113" s="31"/>
      <c r="BH113" s="31"/>
      <c r="BI113" s="31"/>
      <c r="BJ113" s="31"/>
      <c r="BK113" s="31"/>
      <c r="BL113" s="31"/>
      <c r="BM113" s="31"/>
      <c r="BN113" s="31"/>
      <c r="BO113" s="31"/>
      <c r="BP113" s="31"/>
      <c r="BQ113" s="31">
        <v>0</v>
      </c>
      <c r="BR113" s="31"/>
      <c r="BS113" s="31"/>
      <c r="BT113" s="31"/>
      <c r="BU113" s="31"/>
      <c r="BV113" s="31"/>
      <c r="BW113" s="31"/>
      <c r="BX113" s="31"/>
      <c r="BY113" s="31"/>
      <c r="BZ113" s="31"/>
      <c r="CA113" s="31"/>
      <c r="CB113" s="31"/>
      <c r="CC113" s="31"/>
      <c r="CD113" s="31">
        <v>0</v>
      </c>
      <c r="CE113" s="31"/>
      <c r="CF113" s="31"/>
      <c r="CG113" s="31"/>
      <c r="CH113" s="31"/>
      <c r="CI113" s="31">
        <v>1438.61</v>
      </c>
      <c r="CJ113" s="31">
        <v>610.48</v>
      </c>
      <c r="CK113" s="31">
        <v>1212.1099999999999</v>
      </c>
      <c r="CL113" s="31">
        <v>1749.54</v>
      </c>
      <c r="CM113" s="31">
        <v>1277.57</v>
      </c>
      <c r="CN113" s="31">
        <v>1218.82</v>
      </c>
      <c r="CO113" s="31">
        <v>1369.57</v>
      </c>
      <c r="CP113" s="31">
        <v>1487.09</v>
      </c>
      <c r="CQ113" s="78">
        <v>10363.789999999999</v>
      </c>
      <c r="CR113" s="31">
        <v>3043.7</v>
      </c>
      <c r="CS113" s="31">
        <v>4483.7099999999991</v>
      </c>
      <c r="CT113" s="31">
        <v>1086.6099999999999</v>
      </c>
      <c r="CU113" s="31">
        <v>1766.68</v>
      </c>
      <c r="CV113" s="31">
        <v>2190.7700000000004</v>
      </c>
      <c r="CW113" s="31">
        <v>2189.5050000000001</v>
      </c>
      <c r="CX113" s="31">
        <v>1454.99</v>
      </c>
      <c r="CY113" s="31">
        <v>1748.67</v>
      </c>
      <c r="CZ113" s="31">
        <v>913.83</v>
      </c>
      <c r="DA113" s="31">
        <v>1239.0100000000002</v>
      </c>
      <c r="DB113" s="31">
        <v>1100.3999999999999</v>
      </c>
      <c r="DC113" s="31">
        <v>976.7700000000001</v>
      </c>
      <c r="DD113" s="78">
        <v>22194.645</v>
      </c>
      <c r="DE113" s="31">
        <v>2141.5600000000004</v>
      </c>
      <c r="DF113" s="31">
        <v>1033.31</v>
      </c>
      <c r="DG113" s="31">
        <v>2760.3399999999997</v>
      </c>
      <c r="DH113" s="31">
        <v>3251.7400000000002</v>
      </c>
      <c r="DI113" s="31">
        <v>1933.91</v>
      </c>
      <c r="DJ113" s="31">
        <v>1585.223</v>
      </c>
      <c r="DK113" s="31">
        <v>1381.62</v>
      </c>
      <c r="DL113" s="31">
        <v>874.88999999999987</v>
      </c>
      <c r="DM113" s="31">
        <v>1388.1999999999998</v>
      </c>
      <c r="DN113" s="31">
        <v>1375.2200000000003</v>
      </c>
      <c r="DO113" s="31">
        <v>972.06999999999994</v>
      </c>
      <c r="DP113" s="31">
        <v>2141.5600000000004</v>
      </c>
      <c r="DQ113" s="78">
        <v>20839.643000000004</v>
      </c>
      <c r="DR113" s="31">
        <v>1313.48</v>
      </c>
      <c r="DS113" s="31">
        <v>1842.9399999999998</v>
      </c>
      <c r="DT113" s="31">
        <v>5187.26</v>
      </c>
      <c r="DU113" s="31">
        <v>3650.8799999999992</v>
      </c>
      <c r="DV113" s="31">
        <v>5187.26</v>
      </c>
      <c r="DW113" s="31">
        <v>2085.6700000000005</v>
      </c>
      <c r="DX113" s="31">
        <v>1886.01</v>
      </c>
      <c r="DY113" s="31">
        <v>1321.0799999999997</v>
      </c>
      <c r="DZ113" s="31">
        <v>1188.3600000000001</v>
      </c>
      <c r="EA113" s="31">
        <v>1560.47</v>
      </c>
      <c r="EB113" s="31">
        <v>2484.2400000000002</v>
      </c>
      <c r="EC113" s="31">
        <v>1462.44</v>
      </c>
      <c r="ED113" s="78">
        <v>29170.09</v>
      </c>
      <c r="EE113" s="31">
        <v>2484.2400000000002</v>
      </c>
      <c r="EF113" s="31">
        <v>747.23</v>
      </c>
      <c r="EG113" s="31">
        <v>1438.1299999999999</v>
      </c>
      <c r="EH113" s="31">
        <v>288.08999999999997</v>
      </c>
      <c r="EI113" s="31">
        <v>125.97000000000001</v>
      </c>
      <c r="EJ113" s="31">
        <v>723.94999999999982</v>
      </c>
      <c r="EK113" s="31">
        <v>296.13000000000005</v>
      </c>
      <c r="EL113" s="31">
        <v>107.69999999999999</v>
      </c>
      <c r="EM113" s="31">
        <v>151.60999999999999</v>
      </c>
      <c r="EN113" s="31">
        <v>258.8</v>
      </c>
      <c r="EO113" s="31">
        <v>428.42</v>
      </c>
      <c r="EP113" s="31">
        <v>1158.23</v>
      </c>
      <c r="EQ113" s="78">
        <v>8208.5</v>
      </c>
      <c r="ER113" s="31">
        <v>915.1</v>
      </c>
      <c r="ES113" s="31">
        <v>978.19</v>
      </c>
      <c r="ET113" s="31">
        <v>1435.6599999999999</v>
      </c>
      <c r="EU113" s="31">
        <v>836.15</v>
      </c>
      <c r="EV113" s="31">
        <v>990.5899999999998</v>
      </c>
      <c r="EW113" s="31">
        <v>371.13000000000005</v>
      </c>
      <c r="EX113" s="31">
        <v>440.88000000000005</v>
      </c>
      <c r="EY113" s="31">
        <v>107.69999999999999</v>
      </c>
      <c r="EZ113" s="31">
        <v>321.55</v>
      </c>
      <c r="FA113" s="31">
        <v>259.52</v>
      </c>
      <c r="FB113" s="31">
        <v>683.16</v>
      </c>
      <c r="FC113" s="31">
        <v>930.99999999999989</v>
      </c>
      <c r="FD113" s="78">
        <v>8270.6299999999992</v>
      </c>
      <c r="FE113" s="31">
        <v>1158.2300000000002</v>
      </c>
      <c r="FF113" s="31">
        <v>760.96</v>
      </c>
      <c r="FG113" s="31">
        <v>378.44</v>
      </c>
      <c r="FH113" s="31">
        <v>1292.27</v>
      </c>
      <c r="FI113" s="31">
        <v>168.8</v>
      </c>
      <c r="FJ113" s="31">
        <v>668.73</v>
      </c>
      <c r="FK113" s="31">
        <v>345.32999999999993</v>
      </c>
      <c r="FL113" s="31">
        <v>477.79</v>
      </c>
      <c r="FM113" s="31">
        <v>237.16</v>
      </c>
      <c r="FN113" s="31">
        <v>536.57999999999993</v>
      </c>
      <c r="FO113" s="31">
        <v>1925.9399999999998</v>
      </c>
      <c r="FP113" s="31">
        <v>930.99999999999989</v>
      </c>
      <c r="FQ113" s="78">
        <v>8881.23</v>
      </c>
      <c r="FR113" s="31">
        <v>798.51</v>
      </c>
      <c r="FS113" s="31">
        <v>416.49</v>
      </c>
      <c r="FT113" s="31">
        <v>661.62</v>
      </c>
      <c r="FU113" s="31">
        <v>494.27</v>
      </c>
      <c r="FV113" s="31">
        <v>569.82000000000005</v>
      </c>
      <c r="FW113" s="31">
        <v>434.89</v>
      </c>
      <c r="FX113" s="31">
        <v>231.3</v>
      </c>
      <c r="FY113" s="31">
        <v>192.99</v>
      </c>
      <c r="FZ113" s="31">
        <v>278.70999999999998</v>
      </c>
      <c r="GA113" s="31">
        <v>504.38</v>
      </c>
      <c r="GB113" s="31">
        <v>289.76</v>
      </c>
      <c r="GC113" s="31">
        <v>242.94</v>
      </c>
      <c r="GD113" s="78">
        <v>5115.68</v>
      </c>
    </row>
    <row r="114" spans="2:186" ht="5.5" customHeight="1" x14ac:dyDescent="0.25">
      <c r="B114" s="87"/>
      <c r="C114" s="35"/>
      <c r="D114" s="35"/>
      <c r="E114" s="34"/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F114" s="34"/>
      <c r="AG114" s="34"/>
      <c r="AH114" s="34"/>
      <c r="AI114" s="34"/>
      <c r="AJ114" s="34"/>
      <c r="AK114" s="34"/>
      <c r="AL114" s="34"/>
      <c r="AM114" s="34"/>
      <c r="AN114" s="34"/>
      <c r="AO114" s="34"/>
      <c r="AP114" s="34"/>
      <c r="AQ114" s="34"/>
      <c r="AR114" s="34"/>
      <c r="AS114" s="34"/>
      <c r="AT114" s="34"/>
      <c r="AU114" s="34"/>
      <c r="AV114" s="34"/>
      <c r="AW114" s="34"/>
      <c r="AX114" s="34"/>
      <c r="AY114" s="34"/>
      <c r="AZ114" s="34"/>
      <c r="BA114" s="34"/>
      <c r="BB114" s="34"/>
      <c r="BC114" s="34"/>
      <c r="BD114" s="34"/>
      <c r="BE114" s="34"/>
      <c r="BF114" s="34"/>
      <c r="BG114" s="34"/>
      <c r="BH114" s="34"/>
      <c r="BI114" s="34"/>
      <c r="BJ114" s="34"/>
      <c r="BK114" s="34"/>
      <c r="BL114" s="34"/>
      <c r="BM114" s="34"/>
      <c r="BN114" s="34"/>
      <c r="BO114" s="34"/>
      <c r="BP114" s="34"/>
      <c r="BQ114" s="34"/>
      <c r="BR114" s="34"/>
      <c r="BS114" s="34"/>
      <c r="BT114" s="34"/>
      <c r="BU114" s="34"/>
      <c r="BV114" s="34"/>
      <c r="BW114" s="34"/>
      <c r="BX114" s="34"/>
      <c r="BY114" s="34"/>
      <c r="BZ114" s="34"/>
      <c r="CA114" s="34"/>
      <c r="CB114" s="34"/>
      <c r="CC114" s="34"/>
      <c r="CD114" s="34"/>
      <c r="CE114" s="34"/>
      <c r="CF114" s="34"/>
      <c r="CG114" s="34"/>
      <c r="CH114" s="34"/>
      <c r="CI114" s="34"/>
      <c r="CJ114" s="34"/>
      <c r="CK114" s="34"/>
      <c r="CL114" s="34"/>
      <c r="CM114" s="34"/>
      <c r="CN114" s="34"/>
      <c r="CO114" s="34"/>
      <c r="CP114" s="34"/>
      <c r="CQ114" s="79"/>
      <c r="CR114" s="34"/>
      <c r="CS114" s="34"/>
      <c r="CT114" s="34"/>
      <c r="CU114" s="34"/>
      <c r="CV114" s="34"/>
      <c r="CW114" s="34"/>
      <c r="CX114" s="34"/>
      <c r="CY114" s="34"/>
      <c r="CZ114" s="34"/>
      <c r="DA114" s="34"/>
      <c r="DB114" s="34"/>
      <c r="DC114" s="34"/>
      <c r="DD114" s="79"/>
      <c r="DE114" s="34"/>
      <c r="DF114" s="34"/>
      <c r="DG114" s="34"/>
      <c r="DH114" s="34"/>
      <c r="DI114" s="34"/>
      <c r="DJ114" s="34"/>
      <c r="DK114" s="34"/>
      <c r="DL114" s="34"/>
      <c r="DM114" s="34"/>
      <c r="DN114" s="34"/>
      <c r="DO114" s="34"/>
      <c r="DP114" s="34"/>
      <c r="DQ114" s="79"/>
      <c r="DR114" s="34"/>
      <c r="DS114" s="34"/>
      <c r="DT114" s="34"/>
      <c r="DU114" s="34"/>
      <c r="DV114" s="34"/>
      <c r="DW114" s="34"/>
      <c r="DX114" s="34"/>
      <c r="DY114" s="34"/>
      <c r="DZ114" s="34"/>
      <c r="EA114" s="34"/>
      <c r="EB114" s="34"/>
      <c r="EC114" s="34"/>
      <c r="ED114" s="79"/>
      <c r="EE114" s="34"/>
      <c r="EF114" s="34"/>
      <c r="EG114" s="34"/>
      <c r="EH114" s="34"/>
      <c r="EI114" s="34"/>
      <c r="EJ114" s="34"/>
      <c r="EK114" s="34"/>
      <c r="EL114" s="34"/>
      <c r="EM114" s="34"/>
      <c r="EN114" s="34"/>
      <c r="EO114" s="34"/>
      <c r="EP114" s="34"/>
      <c r="EQ114" s="79"/>
      <c r="ER114" s="34"/>
      <c r="ES114" s="34"/>
      <c r="ET114" s="34"/>
      <c r="EU114" s="34"/>
      <c r="EV114" s="34"/>
      <c r="EW114" s="34"/>
      <c r="EX114" s="34"/>
      <c r="EY114" s="34"/>
      <c r="EZ114" s="34"/>
      <c r="FA114" s="34"/>
      <c r="FB114" s="34"/>
      <c r="FC114" s="34"/>
      <c r="FD114" s="79"/>
      <c r="FE114" s="34"/>
      <c r="FF114" s="34"/>
      <c r="FG114" s="34"/>
      <c r="FH114" s="34"/>
      <c r="FI114" s="34"/>
      <c r="FJ114" s="34"/>
      <c r="FK114" s="34"/>
      <c r="FL114" s="34"/>
      <c r="FM114" s="34"/>
      <c r="FN114" s="34"/>
      <c r="FO114" s="34"/>
      <c r="FP114" s="34"/>
      <c r="FQ114" s="79"/>
      <c r="FR114" s="34"/>
      <c r="FS114" s="34"/>
      <c r="FT114" s="34"/>
      <c r="FU114" s="34"/>
      <c r="FV114" s="34"/>
      <c r="FW114" s="34"/>
      <c r="FX114" s="34"/>
      <c r="FY114" s="34"/>
      <c r="FZ114" s="34"/>
      <c r="GA114" s="34"/>
      <c r="GB114" s="34"/>
      <c r="GC114" s="34"/>
      <c r="GD114" s="79"/>
    </row>
    <row r="115" spans="2:186" ht="14.25" customHeight="1" x14ac:dyDescent="0.25">
      <c r="B115" s="88" t="s">
        <v>52</v>
      </c>
      <c r="C115" s="76"/>
      <c r="D115" s="77"/>
      <c r="E115" s="51">
        <f t="shared" ref="E115:BP115" si="93">+SUM(E116:E117)</f>
        <v>9969</v>
      </c>
      <c r="F115" s="51">
        <f t="shared" si="93"/>
        <v>10830</v>
      </c>
      <c r="G115" s="51">
        <f t="shared" si="93"/>
        <v>9233</v>
      </c>
      <c r="H115" s="51">
        <f t="shared" si="93"/>
        <v>9519</v>
      </c>
      <c r="I115" s="51">
        <f t="shared" si="93"/>
        <v>12456</v>
      </c>
      <c r="J115" s="51">
        <f t="shared" si="93"/>
        <v>13237</v>
      </c>
      <c r="K115" s="51">
        <f t="shared" si="93"/>
        <v>16506</v>
      </c>
      <c r="L115" s="51">
        <f t="shared" si="93"/>
        <v>24503</v>
      </c>
      <c r="M115" s="51">
        <f t="shared" si="93"/>
        <v>10537</v>
      </c>
      <c r="N115" s="51">
        <f t="shared" si="93"/>
        <v>26240</v>
      </c>
      <c r="O115" s="51">
        <f t="shared" si="93"/>
        <v>27111</v>
      </c>
      <c r="P115" s="51">
        <f t="shared" si="93"/>
        <v>41401</v>
      </c>
      <c r="Q115" s="51">
        <f t="shared" si="93"/>
        <v>211542</v>
      </c>
      <c r="R115" s="51">
        <f t="shared" si="93"/>
        <v>26301.82</v>
      </c>
      <c r="S115" s="51">
        <f t="shared" si="93"/>
        <v>18103.47</v>
      </c>
      <c r="T115" s="51">
        <f t="shared" si="93"/>
        <v>9486.85</v>
      </c>
      <c r="U115" s="51">
        <f t="shared" si="93"/>
        <v>8369.76</v>
      </c>
      <c r="V115" s="51">
        <f t="shared" si="93"/>
        <v>13227.449999999999</v>
      </c>
      <c r="W115" s="51">
        <f t="shared" si="93"/>
        <v>25224</v>
      </c>
      <c r="X115" s="51">
        <f t="shared" si="93"/>
        <v>11440.28</v>
      </c>
      <c r="Y115" s="51">
        <f t="shared" si="93"/>
        <v>42184.18</v>
      </c>
      <c r="Z115" s="51">
        <f t="shared" si="93"/>
        <v>2703.93</v>
      </c>
      <c r="AA115" s="51">
        <f t="shared" si="93"/>
        <v>40</v>
      </c>
      <c r="AB115" s="51">
        <f t="shared" si="93"/>
        <v>7481</v>
      </c>
      <c r="AC115" s="51">
        <f t="shared" si="93"/>
        <v>186</v>
      </c>
      <c r="AD115" s="51">
        <f t="shared" si="93"/>
        <v>164748.74000000002</v>
      </c>
      <c r="AE115" s="51">
        <f t="shared" si="93"/>
        <v>55</v>
      </c>
      <c r="AF115" s="51">
        <f t="shared" si="93"/>
        <v>0</v>
      </c>
      <c r="AG115" s="51">
        <f t="shared" si="93"/>
        <v>26</v>
      </c>
      <c r="AH115" s="51">
        <f t="shared" si="93"/>
        <v>28</v>
      </c>
      <c r="AI115" s="51">
        <f t="shared" si="93"/>
        <v>130</v>
      </c>
      <c r="AJ115" s="51">
        <f t="shared" si="93"/>
        <v>158</v>
      </c>
      <c r="AK115" s="51">
        <f t="shared" si="93"/>
        <v>77</v>
      </c>
      <c r="AL115" s="51">
        <f t="shared" si="93"/>
        <v>168</v>
      </c>
      <c r="AM115" s="51">
        <f t="shared" si="93"/>
        <v>19</v>
      </c>
      <c r="AN115" s="51">
        <f t="shared" si="93"/>
        <v>117</v>
      </c>
      <c r="AO115" s="51">
        <f t="shared" si="93"/>
        <v>149</v>
      </c>
      <c r="AP115" s="51">
        <f t="shared" si="93"/>
        <v>92</v>
      </c>
      <c r="AQ115" s="51">
        <f t="shared" si="93"/>
        <v>1019</v>
      </c>
      <c r="AR115" s="51">
        <f t="shared" si="93"/>
        <v>66</v>
      </c>
      <c r="AS115" s="51">
        <f t="shared" si="93"/>
        <v>154</v>
      </c>
      <c r="AT115" s="51">
        <f t="shared" si="93"/>
        <v>90</v>
      </c>
      <c r="AU115" s="51">
        <f t="shared" si="93"/>
        <v>91</v>
      </c>
      <c r="AV115" s="51">
        <f t="shared" si="93"/>
        <v>331</v>
      </c>
      <c r="AW115" s="51">
        <f t="shared" si="93"/>
        <v>328</v>
      </c>
      <c r="AX115" s="51">
        <f t="shared" si="93"/>
        <v>507</v>
      </c>
      <c r="AY115" s="51">
        <f t="shared" si="93"/>
        <v>370</v>
      </c>
      <c r="AZ115" s="51">
        <f t="shared" si="93"/>
        <v>266</v>
      </c>
      <c r="BA115" s="51">
        <f t="shared" si="93"/>
        <v>241</v>
      </c>
      <c r="BB115" s="51">
        <f t="shared" si="93"/>
        <v>318</v>
      </c>
      <c r="BC115" s="51">
        <f t="shared" si="93"/>
        <v>287</v>
      </c>
      <c r="BD115" s="51">
        <f t="shared" si="93"/>
        <v>3049</v>
      </c>
      <c r="BE115" s="51">
        <f t="shared" si="93"/>
        <v>205</v>
      </c>
      <c r="BF115" s="51">
        <f t="shared" si="93"/>
        <v>223</v>
      </c>
      <c r="BG115" s="51">
        <f t="shared" si="93"/>
        <v>198</v>
      </c>
      <c r="BH115" s="51">
        <f t="shared" si="93"/>
        <v>198</v>
      </c>
      <c r="BI115" s="51">
        <f t="shared" si="93"/>
        <v>0</v>
      </c>
      <c r="BJ115" s="51">
        <f t="shared" si="93"/>
        <v>0</v>
      </c>
      <c r="BK115" s="51">
        <f t="shared" si="93"/>
        <v>60</v>
      </c>
      <c r="BL115" s="51">
        <f t="shared" si="93"/>
        <v>60</v>
      </c>
      <c r="BM115" s="51">
        <f t="shared" si="93"/>
        <v>40</v>
      </c>
      <c r="BN115" s="51">
        <f t="shared" si="93"/>
        <v>56</v>
      </c>
      <c r="BO115" s="51">
        <f t="shared" si="93"/>
        <v>4</v>
      </c>
      <c r="BP115" s="51">
        <f t="shared" si="93"/>
        <v>60</v>
      </c>
      <c r="BQ115" s="51">
        <f t="shared" ref="BQ115:EB115" si="94">+SUM(BQ116:BQ117)</f>
        <v>1104</v>
      </c>
      <c r="BR115" s="51">
        <f t="shared" si="94"/>
        <v>94</v>
      </c>
      <c r="BS115" s="51">
        <f t="shared" si="94"/>
        <v>35</v>
      </c>
      <c r="BT115" s="51">
        <f t="shared" si="94"/>
        <v>0</v>
      </c>
      <c r="BU115" s="51">
        <f t="shared" si="94"/>
        <v>0</v>
      </c>
      <c r="BV115" s="51">
        <f t="shared" si="94"/>
        <v>0</v>
      </c>
      <c r="BW115" s="51">
        <f t="shared" si="94"/>
        <v>0</v>
      </c>
      <c r="BX115" s="51">
        <f t="shared" si="94"/>
        <v>24</v>
      </c>
      <c r="BY115" s="51">
        <f t="shared" si="94"/>
        <v>67</v>
      </c>
      <c r="BZ115" s="51">
        <f t="shared" si="94"/>
        <v>74</v>
      </c>
      <c r="CA115" s="51">
        <f t="shared" si="94"/>
        <v>24</v>
      </c>
      <c r="CB115" s="51">
        <f t="shared" si="94"/>
        <v>45</v>
      </c>
      <c r="CC115" s="51">
        <f t="shared" si="94"/>
        <v>35</v>
      </c>
      <c r="CD115" s="51">
        <f t="shared" si="94"/>
        <v>398</v>
      </c>
      <c r="CE115" s="51">
        <f t="shared" si="94"/>
        <v>0</v>
      </c>
      <c r="CF115" s="51">
        <f t="shared" si="94"/>
        <v>0</v>
      </c>
      <c r="CG115" s="51">
        <f t="shared" si="94"/>
        <v>0</v>
      </c>
      <c r="CH115" s="51">
        <f t="shared" si="94"/>
        <v>0</v>
      </c>
      <c r="CI115" s="51">
        <f t="shared" si="94"/>
        <v>15</v>
      </c>
      <c r="CJ115" s="51">
        <f t="shared" si="94"/>
        <v>0</v>
      </c>
      <c r="CK115" s="51">
        <f t="shared" si="94"/>
        <v>15</v>
      </c>
      <c r="CL115" s="51">
        <f t="shared" si="94"/>
        <v>55</v>
      </c>
      <c r="CM115" s="51">
        <f t="shared" si="94"/>
        <v>0</v>
      </c>
      <c r="CN115" s="51">
        <f t="shared" si="94"/>
        <v>0</v>
      </c>
      <c r="CO115" s="51">
        <f t="shared" si="94"/>
        <v>0</v>
      </c>
      <c r="CP115" s="51">
        <f t="shared" si="94"/>
        <v>0</v>
      </c>
      <c r="CQ115" s="51">
        <f t="shared" si="94"/>
        <v>85</v>
      </c>
      <c r="CR115" s="51">
        <f t="shared" si="94"/>
        <v>0</v>
      </c>
      <c r="CS115" s="51">
        <f t="shared" si="94"/>
        <v>0</v>
      </c>
      <c r="CT115" s="51">
        <f t="shared" si="94"/>
        <v>27</v>
      </c>
      <c r="CU115" s="51">
        <f t="shared" si="94"/>
        <v>0</v>
      </c>
      <c r="CV115" s="51">
        <f t="shared" si="94"/>
        <v>60</v>
      </c>
      <c r="CW115" s="51">
        <f t="shared" si="94"/>
        <v>25</v>
      </c>
      <c r="CX115" s="51">
        <f t="shared" si="94"/>
        <v>90</v>
      </c>
      <c r="CY115" s="51">
        <f t="shared" si="94"/>
        <v>0</v>
      </c>
      <c r="CZ115" s="51">
        <f t="shared" si="94"/>
        <v>30</v>
      </c>
      <c r="DA115" s="51">
        <f t="shared" si="94"/>
        <v>50</v>
      </c>
      <c r="DB115" s="51">
        <f t="shared" si="94"/>
        <v>82</v>
      </c>
      <c r="DC115" s="51">
        <f t="shared" si="94"/>
        <v>0</v>
      </c>
      <c r="DD115" s="51">
        <f t="shared" si="94"/>
        <v>364</v>
      </c>
      <c r="DE115" s="51">
        <f t="shared" si="94"/>
        <v>108</v>
      </c>
      <c r="DF115" s="51">
        <f t="shared" si="94"/>
        <v>0</v>
      </c>
      <c r="DG115" s="51">
        <f t="shared" si="94"/>
        <v>0</v>
      </c>
      <c r="DH115" s="51">
        <f t="shared" si="94"/>
        <v>0</v>
      </c>
      <c r="DI115" s="51">
        <f t="shared" si="94"/>
        <v>36</v>
      </c>
      <c r="DJ115" s="51">
        <f t="shared" si="94"/>
        <v>0</v>
      </c>
      <c r="DK115" s="51">
        <f t="shared" si="94"/>
        <v>0</v>
      </c>
      <c r="DL115" s="51">
        <f t="shared" si="94"/>
        <v>0</v>
      </c>
      <c r="DM115" s="51">
        <f t="shared" si="94"/>
        <v>0</v>
      </c>
      <c r="DN115" s="51">
        <f t="shared" si="94"/>
        <v>41</v>
      </c>
      <c r="DO115" s="51">
        <f t="shared" si="94"/>
        <v>29</v>
      </c>
      <c r="DP115" s="51">
        <f t="shared" si="94"/>
        <v>0</v>
      </c>
      <c r="DQ115" s="51">
        <f t="shared" si="94"/>
        <v>214</v>
      </c>
      <c r="DR115" s="51">
        <f t="shared" si="94"/>
        <v>24</v>
      </c>
      <c r="DS115" s="51">
        <f t="shared" si="94"/>
        <v>0</v>
      </c>
      <c r="DT115" s="51">
        <f t="shared" si="94"/>
        <v>0</v>
      </c>
      <c r="DU115" s="51">
        <f t="shared" si="94"/>
        <v>0</v>
      </c>
      <c r="DV115" s="51">
        <f t="shared" si="94"/>
        <v>0</v>
      </c>
      <c r="DW115" s="51">
        <f t="shared" si="94"/>
        <v>0</v>
      </c>
      <c r="DX115" s="51">
        <f t="shared" si="94"/>
        <v>0</v>
      </c>
      <c r="DY115" s="51">
        <f t="shared" si="94"/>
        <v>0</v>
      </c>
      <c r="DZ115" s="51">
        <f t="shared" si="94"/>
        <v>0</v>
      </c>
      <c r="EA115" s="51">
        <f t="shared" si="94"/>
        <v>0</v>
      </c>
      <c r="EB115" s="51">
        <f t="shared" si="94"/>
        <v>0</v>
      </c>
      <c r="EC115" s="51">
        <f t="shared" ref="EC115:GD115" si="95">+SUM(EC116:EC117)</f>
        <v>55</v>
      </c>
      <c r="ED115" s="51">
        <f t="shared" si="95"/>
        <v>79</v>
      </c>
      <c r="EE115" s="51">
        <f t="shared" si="95"/>
        <v>30</v>
      </c>
      <c r="EF115" s="51">
        <f t="shared" si="95"/>
        <v>0</v>
      </c>
      <c r="EG115" s="51">
        <f t="shared" si="95"/>
        <v>0</v>
      </c>
      <c r="EH115" s="51">
        <f t="shared" si="95"/>
        <v>0</v>
      </c>
      <c r="EI115" s="51">
        <f t="shared" si="95"/>
        <v>50</v>
      </c>
      <c r="EJ115" s="51">
        <f t="shared" si="95"/>
        <v>51</v>
      </c>
      <c r="EK115" s="51">
        <f t="shared" si="95"/>
        <v>150</v>
      </c>
      <c r="EL115" s="51">
        <f t="shared" si="95"/>
        <v>86</v>
      </c>
      <c r="EM115" s="51">
        <f t="shared" si="95"/>
        <v>116</v>
      </c>
      <c r="EN115" s="51">
        <f t="shared" si="95"/>
        <v>92</v>
      </c>
      <c r="EO115" s="51">
        <f t="shared" si="95"/>
        <v>90</v>
      </c>
      <c r="EP115" s="51">
        <f t="shared" si="95"/>
        <v>90</v>
      </c>
      <c r="EQ115" s="51">
        <f t="shared" si="95"/>
        <v>755</v>
      </c>
      <c r="ER115" s="51">
        <f t="shared" si="95"/>
        <v>60</v>
      </c>
      <c r="ES115" s="51">
        <f t="shared" si="95"/>
        <v>90</v>
      </c>
      <c r="ET115" s="51">
        <f t="shared" si="95"/>
        <v>120</v>
      </c>
      <c r="EU115" s="51">
        <f t="shared" si="95"/>
        <v>30</v>
      </c>
      <c r="EV115" s="51">
        <f t="shared" si="95"/>
        <v>30</v>
      </c>
      <c r="EW115" s="51">
        <f t="shared" si="95"/>
        <v>60</v>
      </c>
      <c r="EX115" s="51">
        <f t="shared" si="95"/>
        <v>120</v>
      </c>
      <c r="EY115" s="51">
        <f t="shared" si="95"/>
        <v>300</v>
      </c>
      <c r="EZ115" s="51">
        <f t="shared" si="95"/>
        <v>80</v>
      </c>
      <c r="FA115" s="51">
        <f t="shared" si="95"/>
        <v>321</v>
      </c>
      <c r="FB115" s="51">
        <f t="shared" si="95"/>
        <v>2618</v>
      </c>
      <c r="FC115" s="51">
        <f t="shared" si="95"/>
        <v>422</v>
      </c>
      <c r="FD115" s="51">
        <f t="shared" si="95"/>
        <v>4251</v>
      </c>
      <c r="FE115" s="51">
        <f t="shared" si="95"/>
        <v>230</v>
      </c>
      <c r="FF115" s="51">
        <f t="shared" si="95"/>
        <v>59</v>
      </c>
      <c r="FG115" s="51">
        <f t="shared" si="95"/>
        <v>0</v>
      </c>
      <c r="FH115" s="51">
        <f t="shared" si="95"/>
        <v>0</v>
      </c>
      <c r="FI115" s="51">
        <f t="shared" si="95"/>
        <v>265</v>
      </c>
      <c r="FJ115" s="51">
        <f t="shared" si="95"/>
        <v>311</v>
      </c>
      <c r="FK115" s="51">
        <f t="shared" si="95"/>
        <v>395</v>
      </c>
      <c r="FL115" s="51">
        <f t="shared" si="95"/>
        <v>0</v>
      </c>
      <c r="FM115" s="51">
        <f t="shared" si="95"/>
        <v>0</v>
      </c>
      <c r="FN115" s="51">
        <f t="shared" si="95"/>
        <v>0</v>
      </c>
      <c r="FO115" s="51">
        <f t="shared" si="95"/>
        <v>0</v>
      </c>
      <c r="FP115" s="51">
        <f t="shared" si="95"/>
        <v>0</v>
      </c>
      <c r="FQ115" s="51">
        <f t="shared" si="95"/>
        <v>1260</v>
      </c>
      <c r="FR115" s="51">
        <f t="shared" si="95"/>
        <v>0</v>
      </c>
      <c r="FS115" s="51">
        <f t="shared" si="95"/>
        <v>0</v>
      </c>
      <c r="FT115" s="51">
        <f t="shared" si="95"/>
        <v>0</v>
      </c>
      <c r="FU115" s="51">
        <f t="shared" si="95"/>
        <v>0</v>
      </c>
      <c r="FV115" s="51">
        <f t="shared" si="95"/>
        <v>0</v>
      </c>
      <c r="FW115" s="51">
        <f t="shared" si="95"/>
        <v>0</v>
      </c>
      <c r="FX115" s="51">
        <f t="shared" si="95"/>
        <v>0</v>
      </c>
      <c r="FY115" s="51">
        <f t="shared" si="95"/>
        <v>0</v>
      </c>
      <c r="FZ115" s="51">
        <f t="shared" si="95"/>
        <v>0</v>
      </c>
      <c r="GA115" s="51">
        <f t="shared" si="95"/>
        <v>0</v>
      </c>
      <c r="GB115" s="51">
        <f t="shared" si="95"/>
        <v>0</v>
      </c>
      <c r="GC115" s="51">
        <f t="shared" si="95"/>
        <v>0</v>
      </c>
      <c r="GD115" s="51">
        <f t="shared" si="95"/>
        <v>0</v>
      </c>
    </row>
    <row r="116" spans="2:186" ht="14.25" customHeight="1" x14ac:dyDescent="0.25">
      <c r="B116" s="107" t="s">
        <v>51</v>
      </c>
      <c r="C116" s="110" t="s">
        <v>19</v>
      </c>
      <c r="D116" s="37" t="s">
        <v>70</v>
      </c>
      <c r="E116" s="31">
        <v>48</v>
      </c>
      <c r="F116" s="31">
        <v>24</v>
      </c>
      <c r="G116" s="31">
        <v>162</v>
      </c>
      <c r="H116" s="31">
        <v>170</v>
      </c>
      <c r="I116" s="31">
        <v>1977</v>
      </c>
      <c r="J116" s="31">
        <v>111</v>
      </c>
      <c r="K116" s="31">
        <v>49</v>
      </c>
      <c r="L116" s="31">
        <v>86</v>
      </c>
      <c r="M116" s="31">
        <v>83</v>
      </c>
      <c r="N116" s="31">
        <v>112</v>
      </c>
      <c r="O116" s="31">
        <v>65</v>
      </c>
      <c r="P116" s="31">
        <v>54</v>
      </c>
      <c r="Q116" s="31">
        <v>2941</v>
      </c>
      <c r="R116" s="31">
        <v>587.91999999999996</v>
      </c>
      <c r="S116" s="31">
        <v>227.47</v>
      </c>
      <c r="T116" s="31">
        <v>155.85</v>
      </c>
      <c r="U116" s="31">
        <v>242.51</v>
      </c>
      <c r="V116" s="31">
        <v>11278.4</v>
      </c>
      <c r="W116" s="31">
        <v>127</v>
      </c>
      <c r="X116" s="31">
        <v>566.78</v>
      </c>
      <c r="Y116" s="31">
        <v>250.68</v>
      </c>
      <c r="Z116" s="31">
        <v>32.93</v>
      </c>
      <c r="AA116" s="31"/>
      <c r="AB116" s="31"/>
      <c r="AC116" s="31"/>
      <c r="AD116" s="31">
        <v>13469.54</v>
      </c>
      <c r="AE116" s="31"/>
      <c r="AF116" s="31"/>
      <c r="AG116" s="31"/>
      <c r="AH116" s="31"/>
      <c r="AI116" s="31"/>
      <c r="AJ116" s="31"/>
      <c r="AK116" s="31"/>
      <c r="AL116" s="31"/>
      <c r="AM116" s="31"/>
      <c r="AN116" s="31"/>
      <c r="AO116" s="31"/>
      <c r="AP116" s="31"/>
      <c r="AQ116" s="31">
        <v>0</v>
      </c>
      <c r="AR116" s="31"/>
      <c r="AS116" s="31"/>
      <c r="AT116" s="31"/>
      <c r="AU116" s="31"/>
      <c r="AV116" s="31"/>
      <c r="AW116" s="31"/>
      <c r="AX116" s="31">
        <v>507</v>
      </c>
      <c r="AY116" s="31"/>
      <c r="AZ116" s="31"/>
      <c r="BA116" s="31"/>
      <c r="BB116" s="31"/>
      <c r="BC116" s="31"/>
      <c r="BD116" s="31">
        <v>507</v>
      </c>
      <c r="BE116" s="31"/>
      <c r="BF116" s="31"/>
      <c r="BG116" s="31"/>
      <c r="BH116" s="31"/>
      <c r="BI116" s="31"/>
      <c r="BJ116" s="31"/>
      <c r="BK116" s="31"/>
      <c r="BL116" s="31"/>
      <c r="BM116" s="31"/>
      <c r="BN116" s="31"/>
      <c r="BO116" s="31"/>
      <c r="BP116" s="31"/>
      <c r="BQ116" s="31">
        <v>0</v>
      </c>
      <c r="BR116" s="31"/>
      <c r="BS116" s="31"/>
      <c r="BT116" s="31"/>
      <c r="BU116" s="31"/>
      <c r="BV116" s="31"/>
      <c r="BW116" s="31"/>
      <c r="BX116" s="31"/>
      <c r="BY116" s="31"/>
      <c r="BZ116" s="31"/>
      <c r="CA116" s="31"/>
      <c r="CB116" s="31"/>
      <c r="CC116" s="31"/>
      <c r="CD116" s="31">
        <v>0</v>
      </c>
      <c r="CE116" s="31"/>
      <c r="CF116" s="31"/>
      <c r="CG116" s="31"/>
      <c r="CH116" s="31"/>
      <c r="CI116" s="31"/>
      <c r="CJ116" s="31"/>
      <c r="CK116" s="31"/>
      <c r="CL116" s="31"/>
      <c r="CM116" s="31"/>
      <c r="CN116" s="31"/>
      <c r="CO116" s="31"/>
      <c r="CP116" s="31"/>
      <c r="CQ116" s="78">
        <v>0</v>
      </c>
      <c r="CR116" s="31"/>
      <c r="CS116" s="31"/>
      <c r="CT116" s="31"/>
      <c r="CU116" s="31"/>
      <c r="CV116" s="31"/>
      <c r="CW116" s="31"/>
      <c r="CX116" s="31"/>
      <c r="CY116" s="31"/>
      <c r="CZ116" s="31"/>
      <c r="DA116" s="31"/>
      <c r="DB116" s="31"/>
      <c r="DC116" s="31"/>
      <c r="DD116" s="78">
        <v>0</v>
      </c>
      <c r="DE116" s="31"/>
      <c r="DF116" s="31"/>
      <c r="DG116" s="31"/>
      <c r="DH116" s="31"/>
      <c r="DI116" s="31"/>
      <c r="DJ116" s="31"/>
      <c r="DK116" s="31"/>
      <c r="DL116" s="31"/>
      <c r="DM116" s="31"/>
      <c r="DN116" s="31"/>
      <c r="DO116" s="31"/>
      <c r="DP116" s="31"/>
      <c r="DQ116" s="78">
        <v>0</v>
      </c>
      <c r="DR116" s="31"/>
      <c r="DS116" s="31"/>
      <c r="DT116" s="31"/>
      <c r="DU116" s="31"/>
      <c r="DV116" s="31"/>
      <c r="DW116" s="31"/>
      <c r="DX116" s="31"/>
      <c r="DY116" s="31"/>
      <c r="DZ116" s="31"/>
      <c r="EA116" s="31"/>
      <c r="EB116" s="31"/>
      <c r="EC116" s="31"/>
      <c r="ED116" s="78">
        <v>0</v>
      </c>
      <c r="EE116" s="31"/>
      <c r="EF116" s="31"/>
      <c r="EG116" s="31"/>
      <c r="EH116" s="31"/>
      <c r="EI116" s="31"/>
      <c r="EJ116" s="31"/>
      <c r="EK116" s="31"/>
      <c r="EL116" s="31"/>
      <c r="EM116" s="31"/>
      <c r="EN116" s="31"/>
      <c r="EO116" s="31"/>
      <c r="EP116" s="31"/>
      <c r="EQ116" s="78">
        <v>0</v>
      </c>
      <c r="ER116" s="31"/>
      <c r="ES116" s="31"/>
      <c r="ET116" s="31"/>
      <c r="EU116" s="31"/>
      <c r="EV116" s="31"/>
      <c r="EW116" s="31"/>
      <c r="EX116" s="31"/>
      <c r="EY116" s="31"/>
      <c r="EZ116" s="31"/>
      <c r="FA116" s="31"/>
      <c r="FB116" s="31"/>
      <c r="FC116" s="31"/>
      <c r="FD116" s="78">
        <v>0</v>
      </c>
      <c r="FE116" s="31"/>
      <c r="FF116" s="31"/>
      <c r="FG116" s="31"/>
      <c r="FH116" s="31"/>
      <c r="FI116" s="31"/>
      <c r="FJ116" s="31"/>
      <c r="FK116" s="31"/>
      <c r="FL116" s="31"/>
      <c r="FM116" s="31"/>
      <c r="FN116" s="31"/>
      <c r="FO116" s="31"/>
      <c r="FP116" s="31"/>
      <c r="FQ116" s="78">
        <v>0</v>
      </c>
      <c r="FR116" s="31"/>
      <c r="FS116" s="31"/>
      <c r="FT116" s="31"/>
      <c r="FU116" s="31"/>
      <c r="FV116" s="31"/>
      <c r="FW116" s="31"/>
      <c r="FX116" s="31"/>
      <c r="FY116" s="31"/>
      <c r="FZ116" s="31"/>
      <c r="GA116" s="31"/>
      <c r="GB116" s="31"/>
      <c r="GC116" s="31"/>
      <c r="GD116" s="78">
        <v>0</v>
      </c>
    </row>
    <row r="117" spans="2:186" ht="14.25" customHeight="1" x14ac:dyDescent="0.25">
      <c r="B117" s="109"/>
      <c r="C117" s="110"/>
      <c r="D117" s="37" t="s">
        <v>74</v>
      </c>
      <c r="E117" s="31">
        <v>9921</v>
      </c>
      <c r="F117" s="31">
        <v>10806</v>
      </c>
      <c r="G117" s="31">
        <v>9071</v>
      </c>
      <c r="H117" s="31">
        <v>9349</v>
      </c>
      <c r="I117" s="31">
        <v>10479</v>
      </c>
      <c r="J117" s="31">
        <v>13126</v>
      </c>
      <c r="K117" s="31">
        <v>16457</v>
      </c>
      <c r="L117" s="31">
        <v>24417</v>
      </c>
      <c r="M117" s="31">
        <v>10454</v>
      </c>
      <c r="N117" s="31">
        <v>26128</v>
      </c>
      <c r="O117" s="31">
        <v>27046</v>
      </c>
      <c r="P117" s="31">
        <v>41347</v>
      </c>
      <c r="Q117" s="31">
        <v>208601</v>
      </c>
      <c r="R117" s="31">
        <v>25713.9</v>
      </c>
      <c r="S117" s="31">
        <v>17876</v>
      </c>
      <c r="T117" s="31">
        <v>9331</v>
      </c>
      <c r="U117" s="31">
        <v>8127.25</v>
      </c>
      <c r="V117" s="31">
        <v>1949.05</v>
      </c>
      <c r="W117" s="31">
        <v>25097</v>
      </c>
      <c r="X117" s="31">
        <v>10873.5</v>
      </c>
      <c r="Y117" s="31">
        <v>41933.5</v>
      </c>
      <c r="Z117" s="31">
        <v>2671</v>
      </c>
      <c r="AA117" s="31">
        <v>40</v>
      </c>
      <c r="AB117" s="31">
        <v>7481</v>
      </c>
      <c r="AC117" s="31">
        <v>186</v>
      </c>
      <c r="AD117" s="31">
        <v>151279.20000000001</v>
      </c>
      <c r="AE117" s="31">
        <v>55</v>
      </c>
      <c r="AF117" s="31"/>
      <c r="AG117" s="31">
        <v>26</v>
      </c>
      <c r="AH117" s="31">
        <v>28</v>
      </c>
      <c r="AI117" s="31">
        <v>130</v>
      </c>
      <c r="AJ117" s="31">
        <v>158</v>
      </c>
      <c r="AK117" s="31">
        <v>77</v>
      </c>
      <c r="AL117" s="31">
        <v>168</v>
      </c>
      <c r="AM117" s="31">
        <v>19</v>
      </c>
      <c r="AN117" s="31">
        <v>117</v>
      </c>
      <c r="AO117" s="31">
        <v>149</v>
      </c>
      <c r="AP117" s="31">
        <v>92</v>
      </c>
      <c r="AQ117" s="31">
        <v>1019</v>
      </c>
      <c r="AR117" s="31">
        <v>66</v>
      </c>
      <c r="AS117" s="31">
        <v>154</v>
      </c>
      <c r="AT117" s="31">
        <v>90</v>
      </c>
      <c r="AU117" s="31">
        <v>91</v>
      </c>
      <c r="AV117" s="31">
        <v>331</v>
      </c>
      <c r="AW117" s="31">
        <v>328</v>
      </c>
      <c r="AX117" s="31"/>
      <c r="AY117" s="31">
        <v>370</v>
      </c>
      <c r="AZ117" s="31">
        <v>266</v>
      </c>
      <c r="BA117" s="31">
        <v>241</v>
      </c>
      <c r="BB117" s="31">
        <v>318</v>
      </c>
      <c r="BC117" s="31">
        <v>287</v>
      </c>
      <c r="BD117" s="31">
        <v>2542</v>
      </c>
      <c r="BE117" s="31">
        <v>205</v>
      </c>
      <c r="BF117" s="31">
        <v>223</v>
      </c>
      <c r="BG117" s="31">
        <v>198</v>
      </c>
      <c r="BH117" s="31">
        <v>198</v>
      </c>
      <c r="BI117" s="31"/>
      <c r="BJ117" s="31"/>
      <c r="BK117" s="31">
        <v>60</v>
      </c>
      <c r="BL117" s="31">
        <v>60</v>
      </c>
      <c r="BM117" s="31">
        <v>40</v>
      </c>
      <c r="BN117" s="31">
        <v>56</v>
      </c>
      <c r="BO117" s="31">
        <v>4</v>
      </c>
      <c r="BP117" s="31">
        <v>60</v>
      </c>
      <c r="BQ117" s="31">
        <v>1104</v>
      </c>
      <c r="BR117" s="31">
        <v>94</v>
      </c>
      <c r="BS117" s="31">
        <v>35</v>
      </c>
      <c r="BT117" s="31"/>
      <c r="BU117" s="31"/>
      <c r="BV117" s="31"/>
      <c r="BW117" s="31"/>
      <c r="BX117" s="31">
        <v>24</v>
      </c>
      <c r="BY117" s="31">
        <v>67</v>
      </c>
      <c r="BZ117" s="31">
        <v>74</v>
      </c>
      <c r="CA117" s="31">
        <v>24</v>
      </c>
      <c r="CB117" s="31">
        <v>45</v>
      </c>
      <c r="CC117" s="31">
        <v>35</v>
      </c>
      <c r="CD117" s="31">
        <v>398</v>
      </c>
      <c r="CE117" s="31"/>
      <c r="CF117" s="31"/>
      <c r="CG117" s="31"/>
      <c r="CH117" s="31"/>
      <c r="CI117" s="31">
        <v>15</v>
      </c>
      <c r="CJ117" s="31"/>
      <c r="CK117" s="31">
        <v>15</v>
      </c>
      <c r="CL117" s="31">
        <v>55</v>
      </c>
      <c r="CM117" s="31"/>
      <c r="CN117" s="31"/>
      <c r="CO117" s="31"/>
      <c r="CP117" s="31"/>
      <c r="CQ117" s="78">
        <v>85</v>
      </c>
      <c r="CR117" s="31"/>
      <c r="CS117" s="31"/>
      <c r="CT117" s="31">
        <v>27</v>
      </c>
      <c r="CU117" s="31"/>
      <c r="CV117" s="31">
        <v>60</v>
      </c>
      <c r="CW117" s="31">
        <v>25</v>
      </c>
      <c r="CX117" s="31">
        <v>90</v>
      </c>
      <c r="CY117" s="31"/>
      <c r="CZ117" s="31">
        <v>30</v>
      </c>
      <c r="DA117" s="31">
        <v>50</v>
      </c>
      <c r="DB117" s="31">
        <v>82</v>
      </c>
      <c r="DC117" s="31"/>
      <c r="DD117" s="78">
        <v>364</v>
      </c>
      <c r="DE117" s="31">
        <v>108</v>
      </c>
      <c r="DF117" s="31"/>
      <c r="DG117" s="31"/>
      <c r="DH117" s="31"/>
      <c r="DI117" s="31">
        <v>36</v>
      </c>
      <c r="DJ117" s="31"/>
      <c r="DK117" s="31"/>
      <c r="DL117" s="31"/>
      <c r="DM117" s="31"/>
      <c r="DN117" s="31">
        <v>41</v>
      </c>
      <c r="DO117" s="31">
        <v>29</v>
      </c>
      <c r="DP117" s="31"/>
      <c r="DQ117" s="78">
        <v>214</v>
      </c>
      <c r="DR117" s="31">
        <v>24</v>
      </c>
      <c r="DS117" s="31">
        <v>0</v>
      </c>
      <c r="DT117" s="31">
        <v>0</v>
      </c>
      <c r="DU117" s="31">
        <v>0</v>
      </c>
      <c r="DV117" s="31">
        <v>0</v>
      </c>
      <c r="DW117" s="31">
        <v>0</v>
      </c>
      <c r="DX117" s="31">
        <v>0</v>
      </c>
      <c r="DY117" s="31">
        <v>0</v>
      </c>
      <c r="DZ117" s="31">
        <v>0</v>
      </c>
      <c r="EA117" s="31">
        <v>0</v>
      </c>
      <c r="EB117" s="31">
        <v>0</v>
      </c>
      <c r="EC117" s="31">
        <v>55</v>
      </c>
      <c r="ED117" s="78">
        <v>79</v>
      </c>
      <c r="EE117" s="31">
        <v>30</v>
      </c>
      <c r="EF117" s="31"/>
      <c r="EG117" s="31"/>
      <c r="EH117" s="31"/>
      <c r="EI117" s="31">
        <v>50</v>
      </c>
      <c r="EJ117" s="31">
        <v>51</v>
      </c>
      <c r="EK117" s="31">
        <v>150</v>
      </c>
      <c r="EL117" s="31">
        <v>86</v>
      </c>
      <c r="EM117" s="31">
        <v>116</v>
      </c>
      <c r="EN117" s="31">
        <v>92</v>
      </c>
      <c r="EO117" s="31">
        <v>90</v>
      </c>
      <c r="EP117" s="31">
        <v>90</v>
      </c>
      <c r="EQ117" s="78">
        <v>755</v>
      </c>
      <c r="ER117" s="31">
        <v>60</v>
      </c>
      <c r="ES117" s="31">
        <v>90</v>
      </c>
      <c r="ET117" s="31">
        <v>120</v>
      </c>
      <c r="EU117" s="31">
        <v>30</v>
      </c>
      <c r="EV117" s="31">
        <v>30</v>
      </c>
      <c r="EW117" s="31">
        <v>60</v>
      </c>
      <c r="EX117" s="31">
        <v>120</v>
      </c>
      <c r="EY117" s="31">
        <v>300</v>
      </c>
      <c r="EZ117" s="31">
        <v>80</v>
      </c>
      <c r="FA117" s="31">
        <v>321</v>
      </c>
      <c r="FB117" s="31">
        <v>2618</v>
      </c>
      <c r="FC117" s="31">
        <v>422</v>
      </c>
      <c r="FD117" s="78">
        <v>4251</v>
      </c>
      <c r="FE117" s="31">
        <v>230</v>
      </c>
      <c r="FF117" s="31">
        <v>59</v>
      </c>
      <c r="FG117" s="31"/>
      <c r="FH117" s="31"/>
      <c r="FI117" s="31">
        <v>265</v>
      </c>
      <c r="FJ117" s="31">
        <v>311</v>
      </c>
      <c r="FK117" s="31">
        <v>395</v>
      </c>
      <c r="FL117" s="31"/>
      <c r="FM117" s="31"/>
      <c r="FN117" s="31"/>
      <c r="FO117" s="31"/>
      <c r="FP117" s="31"/>
      <c r="FQ117" s="78">
        <v>1260</v>
      </c>
      <c r="FR117" s="31"/>
      <c r="FS117" s="31"/>
      <c r="FT117" s="31"/>
      <c r="FU117" s="31"/>
      <c r="FV117" s="31"/>
      <c r="FW117" s="31"/>
      <c r="FX117" s="31"/>
      <c r="FY117" s="31"/>
      <c r="FZ117" s="31"/>
      <c r="GA117" s="31"/>
      <c r="GB117" s="31"/>
      <c r="GC117" s="31"/>
      <c r="GD117" s="78">
        <v>0</v>
      </c>
    </row>
    <row r="118" spans="2:186" ht="4.5" customHeight="1" thickBot="1" x14ac:dyDescent="0.3">
      <c r="B118" s="95"/>
      <c r="C118" s="80"/>
      <c r="D118" s="80"/>
      <c r="E118" s="81"/>
      <c r="F118" s="81"/>
      <c r="G118" s="81"/>
      <c r="H118" s="81"/>
      <c r="I118" s="81"/>
      <c r="J118" s="81"/>
      <c r="K118" s="81"/>
      <c r="L118" s="81"/>
      <c r="M118" s="81"/>
      <c r="N118" s="81"/>
      <c r="O118" s="81"/>
      <c r="P118" s="81"/>
      <c r="Q118" s="81"/>
      <c r="R118" s="81"/>
      <c r="S118" s="81"/>
      <c r="T118" s="81"/>
      <c r="U118" s="81"/>
      <c r="V118" s="81"/>
      <c r="W118" s="81"/>
      <c r="X118" s="81"/>
      <c r="Y118" s="81"/>
      <c r="Z118" s="81"/>
      <c r="AA118" s="81"/>
      <c r="AB118" s="81"/>
      <c r="AC118" s="81"/>
      <c r="AD118" s="81"/>
      <c r="AE118" s="81"/>
      <c r="AF118" s="81"/>
      <c r="AG118" s="81"/>
      <c r="AH118" s="81"/>
      <c r="AI118" s="81"/>
      <c r="AJ118" s="81"/>
      <c r="AK118" s="81"/>
      <c r="AL118" s="81"/>
      <c r="AM118" s="81"/>
      <c r="AN118" s="81"/>
      <c r="AO118" s="81"/>
      <c r="AP118" s="81"/>
      <c r="AQ118" s="82"/>
      <c r="AR118" s="81"/>
      <c r="AS118" s="81"/>
      <c r="AT118" s="81"/>
      <c r="AU118" s="81"/>
      <c r="AV118" s="81"/>
      <c r="AW118" s="81"/>
      <c r="AX118" s="81"/>
      <c r="AY118" s="81"/>
      <c r="AZ118" s="81"/>
      <c r="BA118" s="81"/>
      <c r="BB118" s="81"/>
      <c r="BC118" s="81"/>
      <c r="BD118" s="82"/>
      <c r="BE118" s="81"/>
      <c r="BF118" s="81"/>
      <c r="BG118" s="81"/>
      <c r="BH118" s="81"/>
      <c r="BI118" s="81"/>
      <c r="BJ118" s="81"/>
      <c r="BK118" s="81"/>
      <c r="BL118" s="81"/>
      <c r="BM118" s="81"/>
      <c r="BN118" s="81"/>
      <c r="BO118" s="81"/>
      <c r="BP118" s="81"/>
      <c r="BQ118" s="82"/>
      <c r="BR118" s="81"/>
      <c r="BS118" s="81"/>
      <c r="BT118" s="81"/>
      <c r="BU118" s="81"/>
      <c r="BV118" s="81"/>
      <c r="BW118" s="81"/>
      <c r="BX118" s="81"/>
      <c r="BY118" s="81"/>
      <c r="BZ118" s="81"/>
      <c r="CA118" s="81"/>
      <c r="CB118" s="81"/>
      <c r="CC118" s="81"/>
      <c r="CD118" s="83"/>
      <c r="CE118" s="81"/>
      <c r="CF118" s="81"/>
      <c r="CG118" s="81"/>
      <c r="CH118" s="81"/>
      <c r="CI118" s="81"/>
      <c r="CJ118" s="81"/>
      <c r="CK118" s="81"/>
      <c r="CL118" s="81"/>
      <c r="CM118" s="81"/>
      <c r="CN118" s="81"/>
      <c r="CO118" s="81"/>
      <c r="CP118" s="81"/>
      <c r="CQ118" s="83"/>
      <c r="CR118" s="81"/>
      <c r="CS118" s="81"/>
      <c r="CT118" s="81"/>
      <c r="CU118" s="81"/>
      <c r="CV118" s="81"/>
      <c r="CW118" s="81"/>
      <c r="CX118" s="81"/>
      <c r="CY118" s="81"/>
      <c r="CZ118" s="81"/>
      <c r="DA118" s="81"/>
      <c r="DB118" s="81"/>
      <c r="DC118" s="81"/>
      <c r="DD118" s="83"/>
      <c r="DE118" s="81"/>
      <c r="DF118" s="81"/>
      <c r="DG118" s="81"/>
      <c r="DH118" s="81"/>
      <c r="DI118" s="81"/>
      <c r="DJ118" s="81"/>
      <c r="DK118" s="81"/>
      <c r="DL118" s="81"/>
      <c r="DM118" s="81"/>
      <c r="DN118" s="81"/>
      <c r="DO118" s="81"/>
      <c r="DP118" s="81"/>
      <c r="DQ118" s="83"/>
      <c r="DR118" s="81"/>
      <c r="DS118" s="81"/>
      <c r="DT118" s="81"/>
      <c r="DU118" s="81"/>
      <c r="DV118" s="81"/>
      <c r="DW118" s="81"/>
      <c r="DX118" s="81"/>
      <c r="DY118" s="81"/>
      <c r="DZ118" s="81"/>
      <c r="EA118" s="81"/>
      <c r="EB118" s="81"/>
      <c r="EC118" s="81"/>
      <c r="ED118" s="83"/>
      <c r="EE118" s="81"/>
      <c r="EF118" s="81"/>
      <c r="EG118" s="81"/>
      <c r="EH118" s="81"/>
      <c r="EI118" s="81"/>
      <c r="EJ118" s="81"/>
      <c r="EK118" s="81"/>
      <c r="EL118" s="81"/>
      <c r="EM118" s="81"/>
      <c r="EN118" s="81"/>
      <c r="EO118" s="81"/>
      <c r="EP118" s="81"/>
      <c r="EQ118" s="83"/>
      <c r="ER118" s="81"/>
      <c r="ES118" s="81"/>
      <c r="ET118" s="81"/>
      <c r="EU118" s="81"/>
      <c r="EV118" s="81"/>
      <c r="EW118" s="81"/>
      <c r="EX118" s="81"/>
      <c r="EY118" s="81"/>
      <c r="EZ118" s="81"/>
      <c r="FA118" s="81"/>
      <c r="FB118" s="81"/>
      <c r="FC118" s="81"/>
      <c r="FD118" s="83"/>
      <c r="FE118" s="81"/>
      <c r="FF118" s="81"/>
      <c r="FG118" s="81"/>
      <c r="FH118" s="81"/>
      <c r="FI118" s="81"/>
      <c r="FJ118" s="81"/>
      <c r="FK118" s="81"/>
      <c r="FL118" s="81"/>
      <c r="FM118" s="81"/>
      <c r="FN118" s="81"/>
      <c r="FO118" s="81"/>
      <c r="FP118" s="81"/>
      <c r="FQ118" s="83"/>
      <c r="FR118" s="81"/>
      <c r="FS118" s="81"/>
      <c r="FT118" s="81"/>
      <c r="FU118" s="81"/>
      <c r="FV118" s="81"/>
      <c r="FW118" s="81"/>
      <c r="FX118" s="81"/>
      <c r="FY118" s="81"/>
      <c r="FZ118" s="81"/>
      <c r="GA118" s="81"/>
      <c r="GB118" s="81"/>
      <c r="GC118" s="81"/>
      <c r="GD118" s="83"/>
    </row>
    <row r="119" spans="2:186" x14ac:dyDescent="0.25">
      <c r="B119" s="99" t="s">
        <v>87</v>
      </c>
    </row>
    <row r="120" spans="2:186" x14ac:dyDescent="0.25">
      <c r="B120" s="100" t="s">
        <v>88</v>
      </c>
    </row>
    <row r="121" spans="2:186" x14ac:dyDescent="0.25">
      <c r="B121" s="100" t="s">
        <v>89</v>
      </c>
    </row>
    <row r="122" spans="2:186" s="40" customFormat="1" x14ac:dyDescent="0.25">
      <c r="B122" s="100" t="s">
        <v>90</v>
      </c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39"/>
      <c r="R122" s="39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Q122" s="41"/>
      <c r="AR122" s="41"/>
      <c r="AS122" s="41"/>
      <c r="AT122" s="41"/>
      <c r="AU122" s="41"/>
      <c r="AV122" s="41"/>
      <c r="AW122" s="41"/>
      <c r="AX122" s="41"/>
      <c r="AY122" s="41"/>
      <c r="AZ122" s="41"/>
      <c r="BA122" s="41"/>
      <c r="BB122" s="41"/>
      <c r="BC122" s="41"/>
      <c r="BD122" s="41"/>
      <c r="BE122" s="41"/>
      <c r="BF122" s="41"/>
      <c r="BG122" s="41"/>
      <c r="BH122" s="41"/>
      <c r="BI122" s="41"/>
      <c r="BJ122" s="41"/>
      <c r="BK122" s="41"/>
      <c r="BL122" s="41"/>
      <c r="BM122" s="41"/>
      <c r="BN122" s="41"/>
      <c r="BO122" s="41"/>
      <c r="BP122" s="41"/>
      <c r="BQ122" s="42"/>
      <c r="BR122" s="42"/>
      <c r="BS122" s="42"/>
      <c r="BT122" s="42"/>
      <c r="BU122" s="42"/>
      <c r="BV122" s="42"/>
      <c r="BW122" s="42"/>
      <c r="BX122" s="42"/>
      <c r="BY122" s="42"/>
      <c r="BZ122" s="42"/>
      <c r="CA122" s="42"/>
      <c r="CB122" s="42"/>
      <c r="CC122" s="42"/>
      <c r="CD122" s="3"/>
      <c r="CE122" s="3"/>
      <c r="CF122" s="3"/>
      <c r="CG122" s="3"/>
      <c r="CH122" s="3"/>
      <c r="CI122" s="3"/>
      <c r="CJ122" s="3"/>
      <c r="CK122" s="3"/>
      <c r="CL122" s="3"/>
      <c r="CM122" s="3"/>
      <c r="CN122" s="3"/>
      <c r="CO122" s="3"/>
      <c r="CP122" s="3"/>
      <c r="CQ122" s="3"/>
      <c r="CR122" s="3"/>
      <c r="CS122" s="3"/>
      <c r="CT122" s="3"/>
      <c r="CU122" s="3"/>
      <c r="CV122" s="3"/>
      <c r="CW122" s="3"/>
      <c r="CX122" s="3"/>
      <c r="CY122" s="3"/>
      <c r="CZ122" s="3"/>
      <c r="DA122" s="3"/>
      <c r="DB122" s="3"/>
      <c r="DC122" s="3"/>
    </row>
    <row r="123" spans="2:186" s="40" customFormat="1" x14ac:dyDescent="0.25">
      <c r="B123" s="100" t="s">
        <v>91</v>
      </c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Q123" s="41"/>
      <c r="AR123" s="41"/>
      <c r="AS123" s="41"/>
      <c r="AT123" s="41"/>
      <c r="AU123" s="41"/>
      <c r="AV123" s="41"/>
      <c r="AW123" s="41"/>
      <c r="AX123" s="41"/>
      <c r="AY123" s="41"/>
      <c r="AZ123" s="41"/>
      <c r="BA123" s="41"/>
      <c r="BB123" s="41"/>
      <c r="BC123" s="41"/>
      <c r="BD123" s="41"/>
      <c r="BE123" s="41"/>
      <c r="BF123" s="41"/>
      <c r="BG123" s="41"/>
      <c r="BH123" s="41"/>
      <c r="BI123" s="41"/>
      <c r="BJ123" s="41"/>
      <c r="BK123" s="41"/>
      <c r="BL123" s="41"/>
      <c r="BM123" s="41"/>
      <c r="BN123" s="41"/>
      <c r="BO123" s="41"/>
      <c r="BP123" s="41"/>
      <c r="BQ123" s="42"/>
      <c r="BR123" s="42"/>
      <c r="BS123" s="42"/>
      <c r="BT123" s="42"/>
      <c r="BU123" s="42"/>
      <c r="BV123" s="42"/>
      <c r="BW123" s="42"/>
      <c r="BX123" s="42"/>
      <c r="BY123" s="42"/>
      <c r="BZ123" s="42"/>
      <c r="CA123" s="42"/>
      <c r="CB123" s="42"/>
      <c r="CC123" s="42"/>
      <c r="CD123" s="3"/>
      <c r="CE123" s="3"/>
      <c r="CF123" s="3"/>
      <c r="CG123" s="3"/>
      <c r="CH123" s="3"/>
      <c r="CI123" s="3"/>
      <c r="CJ123" s="3"/>
      <c r="CK123" s="3"/>
      <c r="CL123" s="3"/>
      <c r="CM123" s="3"/>
      <c r="CN123" s="3"/>
      <c r="CO123" s="3"/>
      <c r="CP123" s="3"/>
      <c r="CQ123" s="3"/>
      <c r="CR123" s="3"/>
      <c r="CS123" s="3"/>
      <c r="CT123" s="3"/>
      <c r="CU123" s="3"/>
      <c r="CV123" s="3"/>
      <c r="CW123" s="3"/>
      <c r="CX123" s="3"/>
      <c r="CY123" s="3"/>
      <c r="CZ123" s="3"/>
      <c r="DA123" s="3"/>
      <c r="DB123" s="3"/>
      <c r="DC123" s="3"/>
    </row>
    <row r="124" spans="2:186" s="40" customFormat="1" x14ac:dyDescent="0.25">
      <c r="B124" s="100" t="s">
        <v>92</v>
      </c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39"/>
      <c r="R124" s="39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Q124" s="41"/>
      <c r="AR124" s="41"/>
      <c r="AS124" s="41"/>
      <c r="AT124" s="41"/>
      <c r="AU124" s="41"/>
      <c r="AV124" s="41"/>
      <c r="AW124" s="41"/>
      <c r="AX124" s="41"/>
      <c r="AY124" s="41"/>
      <c r="AZ124" s="41"/>
      <c r="BA124" s="41"/>
      <c r="BB124" s="41"/>
      <c r="BC124" s="41"/>
      <c r="BD124" s="41"/>
      <c r="BE124" s="41"/>
      <c r="BF124" s="41"/>
      <c r="BG124" s="41"/>
      <c r="BH124" s="41"/>
      <c r="BI124" s="41"/>
      <c r="BJ124" s="41"/>
      <c r="BK124" s="41"/>
      <c r="BL124" s="41"/>
      <c r="BM124" s="41"/>
      <c r="BN124" s="41"/>
      <c r="BO124" s="41"/>
      <c r="BP124" s="41"/>
      <c r="BQ124" s="42"/>
      <c r="BR124" s="42"/>
      <c r="BS124" s="42"/>
      <c r="BT124" s="42"/>
      <c r="BU124" s="42"/>
      <c r="BV124" s="42"/>
      <c r="BW124" s="42"/>
      <c r="BX124" s="42"/>
      <c r="BY124" s="42"/>
      <c r="BZ124" s="42"/>
      <c r="CA124" s="42"/>
      <c r="CB124" s="42"/>
      <c r="CC124" s="42"/>
      <c r="CD124" s="3"/>
      <c r="CE124" s="3"/>
      <c r="CF124" s="3"/>
      <c r="CG124" s="3"/>
      <c r="CH124" s="3"/>
      <c r="CI124" s="3"/>
      <c r="CJ124" s="3"/>
      <c r="CK124" s="3"/>
      <c r="CL124" s="3"/>
      <c r="CM124" s="3"/>
      <c r="CN124" s="3"/>
      <c r="CO124" s="3"/>
      <c r="CP124" s="3"/>
      <c r="CQ124" s="3"/>
      <c r="CR124" s="3"/>
      <c r="CS124" s="3"/>
      <c r="CT124" s="3"/>
      <c r="CU124" s="3"/>
      <c r="CV124" s="3"/>
      <c r="CW124" s="3"/>
      <c r="CX124" s="3"/>
      <c r="CY124" s="3"/>
      <c r="CZ124" s="3"/>
      <c r="DA124" s="3"/>
      <c r="DB124" s="3"/>
      <c r="DC124" s="3"/>
    </row>
    <row r="125" spans="2:186" s="40" customFormat="1" x14ac:dyDescent="0.25">
      <c r="B125" s="100" t="s">
        <v>93</v>
      </c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39"/>
      <c r="R125" s="39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Q125" s="41"/>
      <c r="AR125" s="41"/>
      <c r="AS125" s="41"/>
      <c r="AT125" s="41"/>
      <c r="AU125" s="41"/>
      <c r="AV125" s="41"/>
      <c r="AW125" s="41"/>
      <c r="AX125" s="41"/>
      <c r="AY125" s="41"/>
      <c r="AZ125" s="41"/>
      <c r="BA125" s="41"/>
      <c r="BB125" s="41"/>
      <c r="BC125" s="41"/>
      <c r="BD125" s="41"/>
      <c r="BE125" s="41"/>
      <c r="BF125" s="41"/>
      <c r="BG125" s="41"/>
      <c r="BH125" s="41"/>
      <c r="BI125" s="41"/>
      <c r="BJ125" s="41"/>
      <c r="BK125" s="41"/>
      <c r="BL125" s="41"/>
      <c r="BM125" s="41"/>
      <c r="BN125" s="41"/>
      <c r="BO125" s="41"/>
      <c r="BP125" s="41"/>
      <c r="BQ125" s="42"/>
      <c r="BR125" s="42"/>
      <c r="BS125" s="42"/>
      <c r="BT125" s="42"/>
      <c r="BU125" s="42"/>
      <c r="BV125" s="42"/>
      <c r="BW125" s="42"/>
      <c r="BX125" s="42"/>
      <c r="BY125" s="42"/>
      <c r="BZ125" s="42"/>
      <c r="CA125" s="42"/>
      <c r="CB125" s="42"/>
      <c r="CC125" s="42"/>
      <c r="CD125" s="3"/>
      <c r="CE125" s="3"/>
      <c r="CF125" s="3"/>
      <c r="CG125" s="3"/>
      <c r="CH125" s="3"/>
      <c r="CI125" s="3"/>
      <c r="CJ125" s="3"/>
      <c r="CK125" s="3"/>
      <c r="CL125" s="3"/>
      <c r="CM125" s="3"/>
      <c r="CN125" s="3"/>
      <c r="CO125" s="3"/>
      <c r="CP125" s="3"/>
      <c r="CQ125" s="3"/>
      <c r="CR125" s="3"/>
      <c r="CS125" s="3"/>
      <c r="CT125" s="3"/>
      <c r="CU125" s="3"/>
      <c r="CV125" s="3"/>
      <c r="CW125" s="3"/>
      <c r="CX125" s="3"/>
      <c r="CY125" s="3"/>
      <c r="CZ125" s="3"/>
      <c r="DA125" s="3"/>
      <c r="DB125" s="3"/>
      <c r="DC125" s="3"/>
    </row>
    <row r="126" spans="2:186" s="40" customFormat="1" x14ac:dyDescent="0.25">
      <c r="B126" s="100" t="s">
        <v>94</v>
      </c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39"/>
      <c r="R126" s="39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Q126" s="41"/>
      <c r="AR126" s="41"/>
      <c r="AS126" s="41"/>
      <c r="AT126" s="41"/>
      <c r="AU126" s="41"/>
      <c r="AV126" s="41"/>
      <c r="AW126" s="41"/>
      <c r="AX126" s="41"/>
      <c r="AY126" s="41"/>
      <c r="AZ126" s="41"/>
      <c r="BA126" s="41"/>
      <c r="BB126" s="41"/>
      <c r="BC126" s="41"/>
      <c r="BD126" s="41"/>
      <c r="BE126" s="41"/>
      <c r="BF126" s="41"/>
      <c r="BG126" s="41"/>
      <c r="BH126" s="41"/>
      <c r="BI126" s="41"/>
      <c r="BJ126" s="41"/>
      <c r="BK126" s="41"/>
      <c r="BL126" s="41"/>
      <c r="BM126" s="41"/>
      <c r="BN126" s="41"/>
      <c r="BO126" s="41"/>
      <c r="BP126" s="41"/>
      <c r="BQ126" s="42"/>
      <c r="BR126" s="42"/>
      <c r="BS126" s="42"/>
      <c r="BT126" s="42"/>
      <c r="BU126" s="42"/>
      <c r="BV126" s="42"/>
      <c r="BW126" s="42"/>
      <c r="BX126" s="42"/>
      <c r="BY126" s="42"/>
      <c r="BZ126" s="42"/>
      <c r="CA126" s="42"/>
      <c r="CB126" s="42"/>
      <c r="CC126" s="42"/>
      <c r="CD126" s="3"/>
      <c r="CE126" s="3"/>
      <c r="CF126" s="3"/>
      <c r="CG126" s="3"/>
      <c r="CH126" s="3"/>
      <c r="CI126" s="3"/>
      <c r="CJ126" s="3"/>
      <c r="CK126" s="3"/>
      <c r="CL126" s="3"/>
      <c r="CM126" s="3"/>
      <c r="CN126" s="3"/>
      <c r="CO126" s="3"/>
      <c r="CP126" s="3"/>
      <c r="CQ126" s="3"/>
      <c r="CR126" s="3"/>
      <c r="CS126" s="3"/>
      <c r="CT126" s="3"/>
      <c r="CU126" s="3"/>
      <c r="CV126" s="3"/>
      <c r="CW126" s="3"/>
      <c r="CX126" s="3"/>
      <c r="CY126" s="3"/>
      <c r="CZ126" s="3"/>
      <c r="DA126" s="3"/>
      <c r="DB126" s="3"/>
      <c r="DC126" s="3"/>
    </row>
    <row r="127" spans="2:186" s="40" customFormat="1" x14ac:dyDescent="0.25">
      <c r="B127" s="100" t="s">
        <v>60</v>
      </c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39"/>
      <c r="R127" s="39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Q127" s="41"/>
      <c r="AR127" s="41"/>
      <c r="AS127" s="41"/>
      <c r="AT127" s="41"/>
      <c r="AU127" s="41"/>
      <c r="AV127" s="41"/>
      <c r="AW127" s="41"/>
      <c r="AX127" s="41"/>
      <c r="AY127" s="41"/>
      <c r="AZ127" s="41"/>
      <c r="BA127" s="41"/>
      <c r="BB127" s="41"/>
      <c r="BC127" s="41"/>
      <c r="BD127" s="41"/>
      <c r="BE127" s="41"/>
      <c r="BF127" s="41"/>
      <c r="BG127" s="41"/>
      <c r="BH127" s="41"/>
      <c r="BI127" s="41"/>
      <c r="BJ127" s="41"/>
      <c r="BK127" s="41"/>
      <c r="BL127" s="41"/>
      <c r="BM127" s="41"/>
      <c r="BN127" s="41"/>
      <c r="BO127" s="41"/>
      <c r="BP127" s="41"/>
      <c r="BQ127" s="42"/>
      <c r="BR127" s="42"/>
      <c r="BS127" s="42"/>
      <c r="BT127" s="42"/>
      <c r="BU127" s="42"/>
      <c r="BV127" s="42"/>
      <c r="BW127" s="42"/>
      <c r="BX127" s="42"/>
      <c r="BY127" s="42"/>
      <c r="BZ127" s="42"/>
      <c r="CA127" s="42"/>
      <c r="CB127" s="42"/>
      <c r="CC127" s="42"/>
      <c r="CD127" s="3"/>
      <c r="CE127" s="3"/>
      <c r="CF127" s="3"/>
      <c r="CG127" s="3"/>
      <c r="CH127" s="3"/>
      <c r="CI127" s="3"/>
      <c r="CJ127" s="3"/>
      <c r="CK127" s="3"/>
      <c r="CL127" s="3"/>
      <c r="CM127" s="3"/>
      <c r="CN127" s="3"/>
      <c r="CO127" s="3"/>
      <c r="CP127" s="3"/>
      <c r="CQ127" s="3"/>
      <c r="CR127" s="3"/>
      <c r="CS127" s="3"/>
      <c r="CT127" s="3"/>
      <c r="CU127" s="3"/>
      <c r="CV127" s="3"/>
      <c r="CW127" s="3"/>
      <c r="CX127" s="3"/>
      <c r="CY127" s="3"/>
      <c r="CZ127" s="3"/>
      <c r="DA127" s="3"/>
      <c r="DB127" s="3"/>
      <c r="DC127" s="3"/>
    </row>
    <row r="128" spans="2:186" x14ac:dyDescent="0.25">
      <c r="B128" s="101"/>
    </row>
    <row r="129" spans="2:107" x14ac:dyDescent="0.25">
      <c r="B129" s="101"/>
    </row>
    <row r="130" spans="2:107" x14ac:dyDescent="0.25">
      <c r="B130" s="101"/>
    </row>
    <row r="131" spans="2:107" s="40" customFormat="1" ht="14.5" x14ac:dyDescent="0.35">
      <c r="B131" s="102"/>
      <c r="C131" s="84"/>
      <c r="D131" s="84"/>
      <c r="E131" s="84"/>
      <c r="F131" s="84"/>
      <c r="G131" s="84"/>
      <c r="H131" s="84"/>
      <c r="I131" s="84"/>
      <c r="J131" s="84"/>
      <c r="K131" s="84"/>
      <c r="L131" s="84"/>
      <c r="M131" s="84"/>
      <c r="N131" s="84"/>
      <c r="O131" s="84"/>
      <c r="P131" s="84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Q131" s="41"/>
      <c r="AR131" s="41"/>
      <c r="AS131" s="41"/>
      <c r="AT131" s="41"/>
      <c r="AU131" s="41"/>
      <c r="AV131" s="41"/>
      <c r="AW131" s="41"/>
      <c r="AX131" s="41"/>
      <c r="AY131" s="41"/>
      <c r="AZ131" s="41"/>
      <c r="BA131" s="41"/>
      <c r="BB131" s="41"/>
      <c r="BC131" s="41"/>
      <c r="BD131" s="41"/>
      <c r="BE131" s="41"/>
      <c r="BF131" s="41"/>
      <c r="BG131" s="41"/>
      <c r="BH131" s="41"/>
      <c r="BI131" s="41"/>
      <c r="BJ131" s="41"/>
      <c r="BK131" s="41"/>
      <c r="BL131" s="41"/>
      <c r="BM131" s="41"/>
      <c r="BN131" s="41"/>
      <c r="BO131" s="41"/>
      <c r="BP131" s="41"/>
      <c r="BQ131" s="42"/>
      <c r="BR131" s="42"/>
      <c r="BS131" s="42"/>
      <c r="BT131" s="42"/>
      <c r="BU131" s="42"/>
      <c r="BV131" s="42"/>
      <c r="BW131" s="42"/>
      <c r="BX131" s="42"/>
      <c r="BY131" s="42"/>
      <c r="BZ131" s="42"/>
      <c r="CA131" s="42"/>
      <c r="CB131" s="42"/>
      <c r="CC131" s="42"/>
      <c r="CD131" s="3"/>
      <c r="CE131" s="3"/>
      <c r="CF131" s="3"/>
      <c r="CG131" s="3"/>
      <c r="CH131" s="3"/>
      <c r="CI131" s="3"/>
      <c r="CJ131" s="3"/>
      <c r="CK131" s="3"/>
      <c r="CL131" s="3"/>
      <c r="CM131" s="3"/>
      <c r="CN131" s="3"/>
      <c r="CO131" s="3"/>
      <c r="CP131" s="3"/>
      <c r="CQ131" s="3"/>
      <c r="CR131" s="3"/>
      <c r="CS131" s="3"/>
      <c r="CT131" s="3"/>
      <c r="CU131" s="3"/>
      <c r="CV131" s="3"/>
      <c r="CW131" s="3"/>
      <c r="CX131" s="3"/>
      <c r="CY131" s="3"/>
      <c r="CZ131" s="3"/>
      <c r="DA131" s="3"/>
      <c r="DB131" s="3"/>
      <c r="DC131" s="3"/>
    </row>
    <row r="132" spans="2:107" s="40" customFormat="1" ht="14.5" x14ac:dyDescent="0.35">
      <c r="B132" s="102"/>
      <c r="C132" s="85"/>
      <c r="D132" s="85"/>
      <c r="E132" s="85"/>
      <c r="F132" s="85"/>
      <c r="G132" s="85"/>
      <c r="H132" s="85"/>
      <c r="I132" s="85"/>
      <c r="J132" s="85"/>
      <c r="K132" s="85"/>
      <c r="L132" s="85"/>
      <c r="M132" s="85"/>
      <c r="N132" s="85"/>
      <c r="O132" s="85"/>
      <c r="P132" s="85"/>
      <c r="Q132" s="84"/>
      <c r="R132" s="84"/>
      <c r="S132" s="84"/>
      <c r="T132" s="84"/>
      <c r="U132" s="84"/>
      <c r="V132" s="84"/>
      <c r="W132" s="84"/>
      <c r="X132" s="84"/>
      <c r="Y132" s="84"/>
      <c r="Z132" s="84"/>
      <c r="AA132" s="84"/>
      <c r="AB132" s="84"/>
      <c r="AC132" s="84"/>
      <c r="AD132" s="86"/>
      <c r="AE132" s="86"/>
      <c r="AF132" s="86"/>
      <c r="AG132" s="86"/>
      <c r="AH132" s="86"/>
      <c r="AI132" s="86"/>
      <c r="AJ132" s="86"/>
      <c r="AK132" s="86"/>
      <c r="AL132" s="86"/>
      <c r="AM132" s="86"/>
      <c r="AN132" s="86"/>
      <c r="AO132" s="86"/>
      <c r="AP132" s="86"/>
      <c r="AQ132" s="41"/>
      <c r="AR132" s="41"/>
      <c r="AS132" s="41"/>
      <c r="AT132" s="41"/>
      <c r="AU132" s="41"/>
      <c r="AV132" s="41"/>
      <c r="AW132" s="41"/>
      <c r="AX132" s="41"/>
      <c r="AY132" s="41"/>
      <c r="AZ132" s="41"/>
      <c r="BA132" s="41"/>
      <c r="BB132" s="41"/>
      <c r="BC132" s="41"/>
      <c r="BD132" s="41"/>
      <c r="BE132" s="41"/>
      <c r="BF132" s="41"/>
      <c r="BG132" s="41"/>
      <c r="BH132" s="41"/>
      <c r="BI132" s="41"/>
      <c r="BJ132" s="41"/>
      <c r="BK132" s="41"/>
      <c r="BL132" s="41"/>
      <c r="BM132" s="41"/>
      <c r="BN132" s="41"/>
      <c r="BO132" s="41"/>
      <c r="BP132" s="41"/>
      <c r="BQ132" s="42"/>
      <c r="BR132" s="42"/>
      <c r="BS132" s="42"/>
      <c r="BT132" s="42"/>
      <c r="BU132" s="42"/>
      <c r="BV132" s="42"/>
      <c r="BW132" s="42"/>
      <c r="BX132" s="42"/>
      <c r="BY132" s="42"/>
      <c r="BZ132" s="42"/>
      <c r="CA132" s="42"/>
      <c r="CB132" s="42"/>
      <c r="CC132" s="42"/>
      <c r="CD132" s="3"/>
      <c r="CE132" s="3"/>
      <c r="CF132" s="3"/>
      <c r="CG132" s="3"/>
      <c r="CH132" s="3"/>
      <c r="CI132" s="3"/>
      <c r="CJ132" s="3"/>
      <c r="CK132" s="3"/>
      <c r="CL132" s="3"/>
      <c r="CM132" s="3"/>
      <c r="CN132" s="3"/>
      <c r="CO132" s="3"/>
      <c r="CP132" s="3"/>
      <c r="CQ132" s="3"/>
      <c r="CR132" s="3"/>
      <c r="CS132" s="3"/>
      <c r="CT132" s="3"/>
      <c r="CU132" s="3"/>
      <c r="CV132" s="3"/>
      <c r="CW132" s="3"/>
      <c r="CX132" s="3"/>
      <c r="CY132" s="3"/>
      <c r="CZ132" s="3"/>
      <c r="DA132" s="3"/>
      <c r="DB132" s="3"/>
      <c r="DC132" s="3"/>
    </row>
    <row r="133" spans="2:107" s="40" customFormat="1" ht="14.5" x14ac:dyDescent="0.35">
      <c r="B133" s="102"/>
      <c r="C133" s="85"/>
      <c r="D133" s="85"/>
      <c r="E133" s="85"/>
      <c r="F133" s="85"/>
      <c r="G133" s="85"/>
      <c r="H133" s="85"/>
      <c r="I133" s="85"/>
      <c r="J133" s="85"/>
      <c r="K133" s="85"/>
      <c r="L133" s="85"/>
      <c r="M133" s="85"/>
      <c r="N133" s="85"/>
      <c r="O133" s="85"/>
      <c r="P133" s="85"/>
      <c r="Q133" s="84"/>
      <c r="R133" s="84"/>
      <c r="S133" s="84"/>
      <c r="T133" s="84"/>
      <c r="U133" s="84"/>
      <c r="V133" s="84"/>
      <c r="W133" s="84"/>
      <c r="X133" s="84"/>
      <c r="Y133" s="84"/>
      <c r="Z133" s="84"/>
      <c r="AA133" s="84"/>
      <c r="AB133" s="84"/>
      <c r="AC133" s="84"/>
      <c r="AD133" s="86"/>
      <c r="AE133" s="86"/>
      <c r="AF133" s="86"/>
      <c r="AG133" s="86"/>
      <c r="AH133" s="86"/>
      <c r="AI133" s="86"/>
      <c r="AJ133" s="86"/>
      <c r="AK133" s="86"/>
      <c r="AL133" s="86"/>
      <c r="AM133" s="86"/>
      <c r="AN133" s="86"/>
      <c r="AO133" s="86"/>
      <c r="AP133" s="86"/>
      <c r="AQ133" s="41"/>
      <c r="AR133" s="41"/>
      <c r="AS133" s="41"/>
      <c r="AT133" s="41"/>
      <c r="AU133" s="41"/>
      <c r="AV133" s="41"/>
      <c r="AW133" s="41"/>
      <c r="AX133" s="41"/>
      <c r="AY133" s="41"/>
      <c r="AZ133" s="41"/>
      <c r="BA133" s="41"/>
      <c r="BB133" s="41"/>
      <c r="BC133" s="41"/>
      <c r="BD133" s="41"/>
      <c r="BE133" s="41"/>
      <c r="BF133" s="41"/>
      <c r="BG133" s="41"/>
      <c r="BH133" s="41"/>
      <c r="BI133" s="41"/>
      <c r="BJ133" s="41"/>
      <c r="BK133" s="41"/>
      <c r="BL133" s="41"/>
      <c r="BM133" s="41"/>
      <c r="BN133" s="41"/>
      <c r="BO133" s="41"/>
      <c r="BP133" s="41"/>
      <c r="BQ133" s="42"/>
      <c r="BR133" s="42"/>
      <c r="BS133" s="42"/>
      <c r="BT133" s="42"/>
      <c r="BU133" s="42"/>
      <c r="BV133" s="42"/>
      <c r="BW133" s="42"/>
      <c r="BX133" s="42"/>
      <c r="BY133" s="42"/>
      <c r="BZ133" s="42"/>
      <c r="CA133" s="42"/>
      <c r="CB133" s="42"/>
      <c r="CC133" s="42"/>
      <c r="CD133" s="3"/>
      <c r="CE133" s="3"/>
      <c r="CF133" s="3"/>
      <c r="CG133" s="3"/>
      <c r="CH133" s="3"/>
      <c r="CI133" s="3"/>
      <c r="CJ133" s="3"/>
      <c r="CK133" s="3"/>
      <c r="CL133" s="3"/>
      <c r="CM133" s="3"/>
      <c r="CN133" s="3"/>
      <c r="CO133" s="3"/>
      <c r="CP133" s="3"/>
      <c r="CQ133" s="3"/>
      <c r="CR133" s="3"/>
      <c r="CS133" s="3"/>
      <c r="CT133" s="3"/>
      <c r="CU133" s="3"/>
      <c r="CV133" s="3"/>
      <c r="CW133" s="3"/>
      <c r="CX133" s="3"/>
      <c r="CY133" s="3"/>
      <c r="CZ133" s="3"/>
      <c r="DA133" s="3"/>
      <c r="DB133" s="3"/>
      <c r="DC133" s="3"/>
    </row>
    <row r="134" spans="2:107" s="40" customFormat="1" ht="14.5" x14ac:dyDescent="0.35">
      <c r="B134" s="102"/>
      <c r="C134" s="85"/>
      <c r="D134" s="85"/>
      <c r="E134" s="85"/>
      <c r="F134" s="85"/>
      <c r="G134" s="85"/>
      <c r="H134" s="85"/>
      <c r="I134" s="85"/>
      <c r="J134" s="85"/>
      <c r="K134" s="85"/>
      <c r="L134" s="85"/>
      <c r="M134" s="85"/>
      <c r="N134" s="85"/>
      <c r="O134" s="85"/>
      <c r="P134" s="85"/>
      <c r="Q134" s="84"/>
      <c r="R134" s="84"/>
      <c r="S134" s="84"/>
      <c r="T134" s="84"/>
      <c r="U134" s="84"/>
      <c r="V134" s="84"/>
      <c r="W134" s="84"/>
      <c r="X134" s="84"/>
      <c r="Y134" s="84"/>
      <c r="Z134" s="84"/>
      <c r="AA134" s="84"/>
      <c r="AB134" s="84"/>
      <c r="AC134" s="84"/>
      <c r="AD134" s="86"/>
      <c r="AE134" s="86"/>
      <c r="AF134" s="86"/>
      <c r="AG134" s="86"/>
      <c r="AH134" s="86"/>
      <c r="AI134" s="86"/>
      <c r="AJ134" s="86"/>
      <c r="AK134" s="86"/>
      <c r="AL134" s="86"/>
      <c r="AM134" s="86"/>
      <c r="AN134" s="86"/>
      <c r="AO134" s="86"/>
      <c r="AP134" s="86"/>
      <c r="AQ134" s="41"/>
      <c r="AR134" s="41"/>
      <c r="AS134" s="41"/>
      <c r="AT134" s="41"/>
      <c r="AU134" s="41"/>
      <c r="AV134" s="41"/>
      <c r="AW134" s="41"/>
      <c r="AX134" s="41"/>
      <c r="AY134" s="41"/>
      <c r="AZ134" s="41"/>
      <c r="BA134" s="41"/>
      <c r="BB134" s="41"/>
      <c r="BC134" s="41"/>
      <c r="BD134" s="41"/>
      <c r="BE134" s="41"/>
      <c r="BF134" s="41"/>
      <c r="BG134" s="41"/>
      <c r="BH134" s="41"/>
      <c r="BI134" s="41"/>
      <c r="BJ134" s="41"/>
      <c r="BK134" s="41"/>
      <c r="BL134" s="41"/>
      <c r="BM134" s="41"/>
      <c r="BN134" s="41"/>
      <c r="BO134" s="41"/>
      <c r="BP134" s="41"/>
      <c r="BQ134" s="42"/>
      <c r="BR134" s="42"/>
      <c r="BS134" s="42"/>
      <c r="BT134" s="42"/>
      <c r="BU134" s="42"/>
      <c r="BV134" s="42"/>
      <c r="BW134" s="42"/>
      <c r="BX134" s="42"/>
      <c r="BY134" s="42"/>
      <c r="BZ134" s="42"/>
      <c r="CA134" s="42"/>
      <c r="CB134" s="42"/>
      <c r="CC134" s="42"/>
      <c r="CD134" s="3"/>
      <c r="CE134" s="3"/>
      <c r="CF134" s="3"/>
      <c r="CG134" s="3"/>
      <c r="CH134" s="3"/>
      <c r="CI134" s="3"/>
      <c r="CJ134" s="3"/>
      <c r="CK134" s="3"/>
      <c r="CL134" s="3"/>
      <c r="CM134" s="3"/>
      <c r="CN134" s="3"/>
      <c r="CO134" s="3"/>
      <c r="CP134" s="3"/>
      <c r="CQ134" s="3"/>
      <c r="CR134" s="3"/>
      <c r="CS134" s="3"/>
      <c r="CT134" s="3"/>
      <c r="CU134" s="3"/>
      <c r="CV134" s="3"/>
      <c r="CW134" s="3"/>
      <c r="CX134" s="3"/>
      <c r="CY134" s="3"/>
      <c r="CZ134" s="3"/>
      <c r="DA134" s="3"/>
      <c r="DB134" s="3"/>
      <c r="DC134" s="3"/>
    </row>
    <row r="135" spans="2:107" s="40" customFormat="1" ht="14.5" x14ac:dyDescent="0.35">
      <c r="B135" s="102"/>
      <c r="C135" s="85"/>
      <c r="D135" s="85"/>
      <c r="E135" s="85"/>
      <c r="F135" s="85"/>
      <c r="G135" s="85"/>
      <c r="H135" s="85"/>
      <c r="I135" s="85"/>
      <c r="J135" s="85"/>
      <c r="K135" s="85"/>
      <c r="L135" s="85"/>
      <c r="M135" s="85"/>
      <c r="N135" s="85"/>
      <c r="O135" s="85"/>
      <c r="P135" s="85"/>
      <c r="Q135" s="84"/>
      <c r="R135" s="84"/>
      <c r="S135" s="84"/>
      <c r="T135" s="84"/>
      <c r="U135" s="84"/>
      <c r="V135" s="84"/>
      <c r="W135" s="84"/>
      <c r="X135" s="84"/>
      <c r="Y135" s="84"/>
      <c r="Z135" s="84"/>
      <c r="AA135" s="84"/>
      <c r="AB135" s="84"/>
      <c r="AC135" s="84"/>
      <c r="AD135" s="86"/>
      <c r="AE135" s="86"/>
      <c r="AF135" s="86"/>
      <c r="AG135" s="86"/>
      <c r="AH135" s="86"/>
      <c r="AI135" s="86"/>
      <c r="AJ135" s="86"/>
      <c r="AK135" s="86"/>
      <c r="AL135" s="86"/>
      <c r="AM135" s="86"/>
      <c r="AN135" s="86"/>
      <c r="AO135" s="86"/>
      <c r="AP135" s="86"/>
      <c r="AQ135" s="41"/>
      <c r="AR135" s="41"/>
      <c r="AS135" s="41"/>
      <c r="AT135" s="41"/>
      <c r="AU135" s="41"/>
      <c r="AV135" s="41"/>
      <c r="AW135" s="41"/>
      <c r="AX135" s="41"/>
      <c r="AY135" s="41"/>
      <c r="AZ135" s="41"/>
      <c r="BA135" s="41"/>
      <c r="BB135" s="41"/>
      <c r="BC135" s="41"/>
      <c r="BD135" s="41"/>
      <c r="BE135" s="41"/>
      <c r="BF135" s="41"/>
      <c r="BG135" s="41"/>
      <c r="BH135" s="41"/>
      <c r="BI135" s="41"/>
      <c r="BJ135" s="41"/>
      <c r="BK135" s="41"/>
      <c r="BL135" s="41"/>
      <c r="BM135" s="41"/>
      <c r="BN135" s="41"/>
      <c r="BO135" s="41"/>
      <c r="BP135" s="41"/>
      <c r="BQ135" s="42"/>
      <c r="BR135" s="42"/>
      <c r="BS135" s="42"/>
      <c r="BT135" s="42"/>
      <c r="BU135" s="42"/>
      <c r="BV135" s="42"/>
      <c r="BW135" s="42"/>
      <c r="BX135" s="42"/>
      <c r="BY135" s="42"/>
      <c r="BZ135" s="42"/>
      <c r="CA135" s="42"/>
      <c r="CB135" s="42"/>
      <c r="CC135" s="42"/>
      <c r="CD135" s="3"/>
      <c r="CE135" s="3"/>
      <c r="CF135" s="3"/>
      <c r="CG135" s="3"/>
      <c r="CH135" s="3"/>
      <c r="CI135" s="3"/>
      <c r="CJ135" s="3"/>
      <c r="CK135" s="3"/>
      <c r="CL135" s="3"/>
      <c r="CM135" s="3"/>
      <c r="CN135" s="3"/>
      <c r="CO135" s="3"/>
      <c r="CP135" s="3"/>
      <c r="CQ135" s="3"/>
      <c r="CR135" s="3"/>
      <c r="CS135" s="3"/>
      <c r="CT135" s="3"/>
      <c r="CU135" s="3"/>
      <c r="CV135" s="3"/>
      <c r="CW135" s="3"/>
      <c r="CX135" s="3"/>
      <c r="CY135" s="3"/>
      <c r="CZ135" s="3"/>
      <c r="DA135" s="3"/>
      <c r="DB135" s="3"/>
      <c r="DC135" s="3"/>
    </row>
    <row r="136" spans="2:107" s="40" customFormat="1" ht="14.5" x14ac:dyDescent="0.35">
      <c r="B136" s="102"/>
      <c r="C136" s="85"/>
      <c r="D136" s="85"/>
      <c r="E136" s="85"/>
      <c r="F136" s="85"/>
      <c r="G136" s="85"/>
      <c r="H136" s="85"/>
      <c r="I136" s="85"/>
      <c r="J136" s="85"/>
      <c r="K136" s="85"/>
      <c r="L136" s="85"/>
      <c r="M136" s="85"/>
      <c r="N136" s="85"/>
      <c r="O136" s="85"/>
      <c r="P136" s="85"/>
      <c r="Q136" s="84"/>
      <c r="R136" s="84"/>
      <c r="S136" s="84"/>
      <c r="T136" s="84"/>
      <c r="U136" s="84"/>
      <c r="V136" s="84"/>
      <c r="W136" s="84"/>
      <c r="X136" s="84"/>
      <c r="Y136" s="84"/>
      <c r="Z136" s="84"/>
      <c r="AA136" s="84"/>
      <c r="AB136" s="84"/>
      <c r="AC136" s="84"/>
      <c r="AD136" s="86"/>
      <c r="AE136" s="86"/>
      <c r="AF136" s="86"/>
      <c r="AG136" s="86"/>
      <c r="AH136" s="86"/>
      <c r="AI136" s="86"/>
      <c r="AJ136" s="86"/>
      <c r="AK136" s="86"/>
      <c r="AL136" s="86"/>
      <c r="AM136" s="86"/>
      <c r="AN136" s="86"/>
      <c r="AO136" s="86"/>
      <c r="AP136" s="86"/>
      <c r="AQ136" s="41"/>
      <c r="AR136" s="41"/>
      <c r="AS136" s="41"/>
      <c r="AT136" s="41"/>
      <c r="AU136" s="41"/>
      <c r="AV136" s="41"/>
      <c r="AW136" s="41"/>
      <c r="AX136" s="41"/>
      <c r="AY136" s="41"/>
      <c r="AZ136" s="41"/>
      <c r="BA136" s="41"/>
      <c r="BB136" s="41"/>
      <c r="BC136" s="41"/>
      <c r="BD136" s="41"/>
      <c r="BE136" s="41"/>
      <c r="BF136" s="41"/>
      <c r="BG136" s="41"/>
      <c r="BH136" s="41"/>
      <c r="BI136" s="41"/>
      <c r="BJ136" s="41"/>
      <c r="BK136" s="41"/>
      <c r="BL136" s="41"/>
      <c r="BM136" s="41"/>
      <c r="BN136" s="41"/>
      <c r="BO136" s="41"/>
      <c r="BP136" s="41"/>
      <c r="BQ136" s="42"/>
      <c r="BR136" s="42"/>
      <c r="BS136" s="42"/>
      <c r="BT136" s="42"/>
      <c r="BU136" s="42"/>
      <c r="BV136" s="42"/>
      <c r="BW136" s="42"/>
      <c r="BX136" s="42"/>
      <c r="BY136" s="42"/>
      <c r="BZ136" s="42"/>
      <c r="CA136" s="42"/>
      <c r="CB136" s="42"/>
      <c r="CC136" s="42"/>
      <c r="CD136" s="3"/>
      <c r="CE136" s="3"/>
      <c r="CF136" s="3"/>
      <c r="CG136" s="3"/>
      <c r="CH136" s="3"/>
      <c r="CI136" s="3"/>
      <c r="CJ136" s="3"/>
      <c r="CK136" s="3"/>
      <c r="CL136" s="3"/>
      <c r="CM136" s="3"/>
      <c r="CN136" s="3"/>
      <c r="CO136" s="3"/>
      <c r="CP136" s="3"/>
      <c r="CQ136" s="3"/>
      <c r="CR136" s="3"/>
      <c r="CS136" s="3"/>
      <c r="CT136" s="3"/>
      <c r="CU136" s="3"/>
      <c r="CV136" s="3"/>
      <c r="CW136" s="3"/>
      <c r="CX136" s="3"/>
      <c r="CY136" s="3"/>
      <c r="CZ136" s="3"/>
      <c r="DA136" s="3"/>
      <c r="DB136" s="3"/>
      <c r="DC136" s="3"/>
    </row>
    <row r="137" spans="2:107" s="40" customFormat="1" ht="14.5" x14ac:dyDescent="0.35">
      <c r="B137" s="102"/>
      <c r="C137" s="85"/>
      <c r="D137" s="85"/>
      <c r="E137" s="85"/>
      <c r="F137" s="85"/>
      <c r="G137" s="85"/>
      <c r="H137" s="85"/>
      <c r="I137" s="85"/>
      <c r="J137" s="85"/>
      <c r="K137" s="85"/>
      <c r="L137" s="85"/>
      <c r="M137" s="85"/>
      <c r="N137" s="85"/>
      <c r="O137" s="85"/>
      <c r="P137" s="85"/>
      <c r="Q137" s="84"/>
      <c r="R137" s="84"/>
      <c r="S137" s="84"/>
      <c r="T137" s="84"/>
      <c r="U137" s="84"/>
      <c r="V137" s="84"/>
      <c r="W137" s="84"/>
      <c r="X137" s="84"/>
      <c r="Y137" s="84"/>
      <c r="Z137" s="84"/>
      <c r="AA137" s="84"/>
      <c r="AB137" s="84"/>
      <c r="AC137" s="84"/>
      <c r="AD137" s="86"/>
      <c r="AE137" s="86"/>
      <c r="AF137" s="86"/>
      <c r="AG137" s="86"/>
      <c r="AH137" s="86"/>
      <c r="AI137" s="86"/>
      <c r="AJ137" s="86"/>
      <c r="AK137" s="86"/>
      <c r="AL137" s="86"/>
      <c r="AM137" s="86"/>
      <c r="AN137" s="86"/>
      <c r="AO137" s="86"/>
      <c r="AP137" s="86"/>
      <c r="AQ137" s="41"/>
      <c r="AR137" s="41"/>
      <c r="AS137" s="41"/>
      <c r="AT137" s="41"/>
      <c r="AU137" s="41"/>
      <c r="AV137" s="41"/>
      <c r="AW137" s="41"/>
      <c r="AX137" s="41"/>
      <c r="AY137" s="41"/>
      <c r="AZ137" s="41"/>
      <c r="BA137" s="41"/>
      <c r="BB137" s="41"/>
      <c r="BC137" s="41"/>
      <c r="BD137" s="41"/>
      <c r="BE137" s="41"/>
      <c r="BF137" s="41"/>
      <c r="BG137" s="41"/>
      <c r="BH137" s="41"/>
      <c r="BI137" s="41"/>
      <c r="BJ137" s="41"/>
      <c r="BK137" s="41"/>
      <c r="BL137" s="41"/>
      <c r="BM137" s="41"/>
      <c r="BN137" s="41"/>
      <c r="BO137" s="41"/>
      <c r="BP137" s="41"/>
      <c r="BQ137" s="42"/>
      <c r="BR137" s="42"/>
      <c r="BS137" s="42"/>
      <c r="BT137" s="42"/>
      <c r="BU137" s="42"/>
      <c r="BV137" s="42"/>
      <c r="BW137" s="42"/>
      <c r="BX137" s="42"/>
      <c r="BY137" s="42"/>
      <c r="BZ137" s="42"/>
      <c r="CA137" s="42"/>
      <c r="CB137" s="42"/>
      <c r="CC137" s="42"/>
      <c r="CD137" s="3"/>
      <c r="CE137" s="3"/>
      <c r="CF137" s="3"/>
      <c r="CG137" s="3"/>
      <c r="CH137" s="3"/>
      <c r="CI137" s="3"/>
      <c r="CJ137" s="3"/>
      <c r="CK137" s="3"/>
      <c r="CL137" s="3"/>
      <c r="CM137" s="3"/>
      <c r="CN137" s="3"/>
      <c r="CO137" s="3"/>
      <c r="CP137" s="3"/>
      <c r="CQ137" s="3"/>
      <c r="CR137" s="3"/>
      <c r="CS137" s="3"/>
      <c r="CT137" s="3"/>
      <c r="CU137" s="3"/>
      <c r="CV137" s="3"/>
      <c r="CW137" s="3"/>
      <c r="CX137" s="3"/>
      <c r="CY137" s="3"/>
      <c r="CZ137" s="3"/>
      <c r="DA137" s="3"/>
      <c r="DB137" s="3"/>
      <c r="DC137" s="3"/>
    </row>
    <row r="138" spans="2:107" s="40" customFormat="1" ht="14.5" x14ac:dyDescent="0.35">
      <c r="B138" s="102"/>
      <c r="C138" s="85"/>
      <c r="D138" s="85"/>
      <c r="E138" s="85"/>
      <c r="F138" s="85"/>
      <c r="G138" s="85"/>
      <c r="H138" s="85"/>
      <c r="I138" s="85"/>
      <c r="J138" s="85"/>
      <c r="K138" s="85"/>
      <c r="L138" s="85"/>
      <c r="M138" s="85"/>
      <c r="N138" s="85"/>
      <c r="O138" s="85"/>
      <c r="P138" s="85"/>
      <c r="Q138" s="84"/>
      <c r="R138" s="84"/>
      <c r="S138" s="84"/>
      <c r="T138" s="84"/>
      <c r="U138" s="84"/>
      <c r="V138" s="84"/>
      <c r="W138" s="84"/>
      <c r="X138" s="84"/>
      <c r="Y138" s="84"/>
      <c r="Z138" s="84"/>
      <c r="AA138" s="84"/>
      <c r="AB138" s="84"/>
      <c r="AC138" s="84"/>
      <c r="AD138" s="86"/>
      <c r="AE138" s="86"/>
      <c r="AF138" s="86"/>
      <c r="AG138" s="86"/>
      <c r="AH138" s="86"/>
      <c r="AI138" s="86"/>
      <c r="AJ138" s="86"/>
      <c r="AK138" s="86"/>
      <c r="AL138" s="86"/>
      <c r="AM138" s="86"/>
      <c r="AN138" s="86"/>
      <c r="AO138" s="86"/>
      <c r="AP138" s="86"/>
      <c r="AQ138" s="41"/>
      <c r="AR138" s="41"/>
      <c r="AS138" s="41"/>
      <c r="AT138" s="41"/>
      <c r="AU138" s="41"/>
      <c r="AV138" s="41"/>
      <c r="AW138" s="41"/>
      <c r="AX138" s="41"/>
      <c r="AY138" s="41"/>
      <c r="AZ138" s="41"/>
      <c r="BA138" s="41"/>
      <c r="BB138" s="41"/>
      <c r="BC138" s="41"/>
      <c r="BD138" s="41"/>
      <c r="BE138" s="41"/>
      <c r="BF138" s="41"/>
      <c r="BG138" s="41"/>
      <c r="BH138" s="41"/>
      <c r="BI138" s="41"/>
      <c r="BJ138" s="41"/>
      <c r="BK138" s="41"/>
      <c r="BL138" s="41"/>
      <c r="BM138" s="41"/>
      <c r="BN138" s="41"/>
      <c r="BO138" s="41"/>
      <c r="BP138" s="41"/>
      <c r="BQ138" s="42"/>
      <c r="BR138" s="42"/>
      <c r="BS138" s="42"/>
      <c r="BT138" s="42"/>
      <c r="BU138" s="42"/>
      <c r="BV138" s="42"/>
      <c r="BW138" s="42"/>
      <c r="BX138" s="42"/>
      <c r="BY138" s="42"/>
      <c r="BZ138" s="42"/>
      <c r="CA138" s="42"/>
      <c r="CB138" s="42"/>
      <c r="CC138" s="42"/>
      <c r="CD138" s="3"/>
      <c r="CE138" s="3"/>
      <c r="CF138" s="3"/>
      <c r="CG138" s="3"/>
      <c r="CH138" s="3"/>
      <c r="CI138" s="3"/>
      <c r="CJ138" s="3"/>
      <c r="CK138" s="3"/>
      <c r="CL138" s="3"/>
      <c r="CM138" s="3"/>
      <c r="CN138" s="3"/>
      <c r="CO138" s="3"/>
      <c r="CP138" s="3"/>
      <c r="CQ138" s="3"/>
      <c r="CR138" s="3"/>
      <c r="CS138" s="3"/>
      <c r="CT138" s="3"/>
      <c r="CU138" s="3"/>
      <c r="CV138" s="3"/>
      <c r="CW138" s="3"/>
      <c r="CX138" s="3"/>
      <c r="CY138" s="3"/>
      <c r="CZ138" s="3"/>
      <c r="DA138" s="3"/>
      <c r="DB138" s="3"/>
      <c r="DC138" s="3"/>
    </row>
    <row r="139" spans="2:107" s="40" customFormat="1" ht="14.5" x14ac:dyDescent="0.35">
      <c r="B139" s="102"/>
      <c r="C139" s="85"/>
      <c r="D139" s="85"/>
      <c r="E139" s="85"/>
      <c r="F139" s="85"/>
      <c r="G139" s="85"/>
      <c r="H139" s="85"/>
      <c r="I139" s="85"/>
      <c r="J139" s="85"/>
      <c r="K139" s="85"/>
      <c r="L139" s="85"/>
      <c r="M139" s="85"/>
      <c r="N139" s="85"/>
      <c r="O139" s="85"/>
      <c r="P139" s="85"/>
      <c r="Q139" s="84"/>
      <c r="R139" s="84"/>
      <c r="S139" s="84"/>
      <c r="T139" s="84"/>
      <c r="U139" s="84"/>
      <c r="V139" s="84"/>
      <c r="W139" s="84"/>
      <c r="X139" s="84"/>
      <c r="Y139" s="84"/>
      <c r="Z139" s="84"/>
      <c r="AA139" s="84"/>
      <c r="AB139" s="84"/>
      <c r="AC139" s="84"/>
      <c r="AD139" s="86"/>
      <c r="AE139" s="86"/>
      <c r="AF139" s="86"/>
      <c r="AG139" s="86"/>
      <c r="AH139" s="86"/>
      <c r="AI139" s="86"/>
      <c r="AJ139" s="86"/>
      <c r="AK139" s="86"/>
      <c r="AL139" s="86"/>
      <c r="AM139" s="86"/>
      <c r="AN139" s="86"/>
      <c r="AO139" s="86"/>
      <c r="AP139" s="86"/>
      <c r="AQ139" s="41"/>
      <c r="AR139" s="41"/>
      <c r="AS139" s="41"/>
      <c r="AT139" s="41"/>
      <c r="AU139" s="41"/>
      <c r="AV139" s="41"/>
      <c r="AW139" s="41"/>
      <c r="AX139" s="41"/>
      <c r="AY139" s="41"/>
      <c r="AZ139" s="41"/>
      <c r="BA139" s="41"/>
      <c r="BB139" s="41"/>
      <c r="BC139" s="41"/>
      <c r="BD139" s="41"/>
      <c r="BE139" s="41"/>
      <c r="BF139" s="41"/>
      <c r="BG139" s="41"/>
      <c r="BH139" s="41"/>
      <c r="BI139" s="41"/>
      <c r="BJ139" s="41"/>
      <c r="BK139" s="41"/>
      <c r="BL139" s="41"/>
      <c r="BM139" s="41"/>
      <c r="BN139" s="41"/>
      <c r="BO139" s="41"/>
      <c r="BP139" s="41"/>
      <c r="BQ139" s="42"/>
      <c r="BR139" s="42"/>
      <c r="BS139" s="42"/>
      <c r="BT139" s="42"/>
      <c r="BU139" s="42"/>
      <c r="BV139" s="42"/>
      <c r="BW139" s="42"/>
      <c r="BX139" s="42"/>
      <c r="BY139" s="42"/>
      <c r="BZ139" s="42"/>
      <c r="CA139" s="42"/>
      <c r="CB139" s="42"/>
      <c r="CC139" s="42"/>
      <c r="CD139" s="3"/>
      <c r="CE139" s="3"/>
      <c r="CF139" s="3"/>
      <c r="CG139" s="3"/>
      <c r="CH139" s="3"/>
      <c r="CI139" s="3"/>
      <c r="CJ139" s="3"/>
      <c r="CK139" s="3"/>
      <c r="CL139" s="3"/>
      <c r="CM139" s="3"/>
      <c r="CN139" s="3"/>
      <c r="CO139" s="3"/>
      <c r="CP139" s="3"/>
      <c r="CQ139" s="3"/>
      <c r="CR139" s="3"/>
      <c r="CS139" s="3"/>
      <c r="CT139" s="3"/>
      <c r="CU139" s="3"/>
      <c r="CV139" s="3"/>
      <c r="CW139" s="3"/>
      <c r="CX139" s="3"/>
      <c r="CY139" s="3"/>
      <c r="CZ139" s="3"/>
      <c r="DA139" s="3"/>
      <c r="DB139" s="3"/>
      <c r="DC139" s="3"/>
    </row>
    <row r="140" spans="2:107" s="40" customFormat="1" ht="14.5" x14ac:dyDescent="0.35">
      <c r="B140" s="102"/>
      <c r="C140" s="85"/>
      <c r="D140" s="85"/>
      <c r="E140" s="85"/>
      <c r="F140" s="85"/>
      <c r="G140" s="85"/>
      <c r="H140" s="85"/>
      <c r="I140" s="85"/>
      <c r="J140" s="85"/>
      <c r="K140" s="85"/>
      <c r="L140" s="85"/>
      <c r="M140" s="85"/>
      <c r="N140" s="85"/>
      <c r="O140" s="85"/>
      <c r="P140" s="85"/>
      <c r="Q140" s="84"/>
      <c r="R140" s="84"/>
      <c r="S140" s="84"/>
      <c r="T140" s="84"/>
      <c r="U140" s="84"/>
      <c r="V140" s="84"/>
      <c r="W140" s="84"/>
      <c r="X140" s="84"/>
      <c r="Y140" s="84"/>
      <c r="Z140" s="84"/>
      <c r="AA140" s="84"/>
      <c r="AB140" s="84"/>
      <c r="AC140" s="84"/>
      <c r="AD140" s="86"/>
      <c r="AE140" s="86"/>
      <c r="AF140" s="86"/>
      <c r="AG140" s="86"/>
      <c r="AH140" s="86"/>
      <c r="AI140" s="86"/>
      <c r="AJ140" s="86"/>
      <c r="AK140" s="86"/>
      <c r="AL140" s="86"/>
      <c r="AM140" s="86"/>
      <c r="AN140" s="86"/>
      <c r="AO140" s="86"/>
      <c r="AP140" s="86"/>
      <c r="AQ140" s="41"/>
      <c r="AR140" s="41"/>
      <c r="AS140" s="41"/>
      <c r="AT140" s="41"/>
      <c r="AU140" s="41"/>
      <c r="AV140" s="41"/>
      <c r="AW140" s="41"/>
      <c r="AX140" s="41"/>
      <c r="AY140" s="41"/>
      <c r="AZ140" s="41"/>
      <c r="BA140" s="41"/>
      <c r="BB140" s="41"/>
      <c r="BC140" s="41"/>
      <c r="BD140" s="41"/>
      <c r="BE140" s="41"/>
      <c r="BF140" s="41"/>
      <c r="BG140" s="41"/>
      <c r="BH140" s="41"/>
      <c r="BI140" s="41"/>
      <c r="BJ140" s="41"/>
      <c r="BK140" s="41"/>
      <c r="BL140" s="41"/>
      <c r="BM140" s="41"/>
      <c r="BN140" s="41"/>
      <c r="BO140" s="41"/>
      <c r="BP140" s="41"/>
      <c r="BQ140" s="42"/>
      <c r="BR140" s="42"/>
      <c r="BS140" s="42"/>
      <c r="BT140" s="42"/>
      <c r="BU140" s="42"/>
      <c r="BV140" s="42"/>
      <c r="BW140" s="42"/>
      <c r="BX140" s="42"/>
      <c r="BY140" s="42"/>
      <c r="BZ140" s="42"/>
      <c r="CA140" s="42"/>
      <c r="CB140" s="42"/>
      <c r="CC140" s="42"/>
      <c r="CD140" s="3"/>
      <c r="CE140" s="3"/>
      <c r="CF140" s="3"/>
      <c r="CG140" s="3"/>
      <c r="CH140" s="3"/>
      <c r="CI140" s="3"/>
      <c r="CJ140" s="3"/>
      <c r="CK140" s="3"/>
      <c r="CL140" s="3"/>
      <c r="CM140" s="3"/>
      <c r="CN140" s="3"/>
      <c r="CO140" s="3"/>
      <c r="CP140" s="3"/>
      <c r="CQ140" s="3"/>
      <c r="CR140" s="3"/>
      <c r="CS140" s="3"/>
      <c r="CT140" s="3"/>
      <c r="CU140" s="3"/>
      <c r="CV140" s="3"/>
      <c r="CW140" s="3"/>
      <c r="CX140" s="3"/>
      <c r="CY140" s="3"/>
      <c r="CZ140" s="3"/>
      <c r="DA140" s="3"/>
      <c r="DB140" s="3"/>
      <c r="DC140" s="3"/>
    </row>
    <row r="141" spans="2:107" s="40" customFormat="1" ht="14.5" x14ac:dyDescent="0.35">
      <c r="B141" s="102"/>
      <c r="C141" s="85"/>
      <c r="D141" s="85"/>
      <c r="E141" s="85"/>
      <c r="F141" s="85"/>
      <c r="G141" s="85"/>
      <c r="H141" s="85"/>
      <c r="I141" s="85"/>
      <c r="J141" s="85"/>
      <c r="K141" s="85"/>
      <c r="L141" s="85"/>
      <c r="M141" s="85"/>
      <c r="N141" s="85"/>
      <c r="O141" s="85"/>
      <c r="P141" s="85"/>
      <c r="Q141" s="84"/>
      <c r="R141" s="84"/>
      <c r="S141" s="84"/>
      <c r="T141" s="84"/>
      <c r="U141" s="84"/>
      <c r="V141" s="84"/>
      <c r="W141" s="84"/>
      <c r="X141" s="84"/>
      <c r="Y141" s="84"/>
      <c r="Z141" s="84"/>
      <c r="AA141" s="84"/>
      <c r="AB141" s="84"/>
      <c r="AC141" s="84"/>
      <c r="AD141" s="86"/>
      <c r="AE141" s="86"/>
      <c r="AF141" s="86"/>
      <c r="AG141" s="86"/>
      <c r="AH141" s="86"/>
      <c r="AI141" s="86"/>
      <c r="AJ141" s="86"/>
      <c r="AK141" s="86"/>
      <c r="AL141" s="86"/>
      <c r="AM141" s="86"/>
      <c r="AN141" s="86"/>
      <c r="AO141" s="86"/>
      <c r="AP141" s="86"/>
      <c r="AQ141" s="41"/>
      <c r="AR141" s="41"/>
      <c r="AS141" s="41"/>
      <c r="AT141" s="41"/>
      <c r="AU141" s="41"/>
      <c r="AV141" s="41"/>
      <c r="AW141" s="41"/>
      <c r="AX141" s="41"/>
      <c r="AY141" s="41"/>
      <c r="AZ141" s="41"/>
      <c r="BA141" s="41"/>
      <c r="BB141" s="41"/>
      <c r="BC141" s="41"/>
      <c r="BD141" s="41"/>
      <c r="BE141" s="41"/>
      <c r="BF141" s="41"/>
      <c r="BG141" s="41"/>
      <c r="BH141" s="41"/>
      <c r="BI141" s="41"/>
      <c r="BJ141" s="41"/>
      <c r="BK141" s="41"/>
      <c r="BL141" s="41"/>
      <c r="BM141" s="41"/>
      <c r="BN141" s="41"/>
      <c r="BO141" s="41"/>
      <c r="BP141" s="41"/>
      <c r="BQ141" s="42"/>
      <c r="BR141" s="42"/>
      <c r="BS141" s="42"/>
      <c r="BT141" s="42"/>
      <c r="BU141" s="42"/>
      <c r="BV141" s="42"/>
      <c r="BW141" s="42"/>
      <c r="BX141" s="42"/>
      <c r="BY141" s="42"/>
      <c r="BZ141" s="42"/>
      <c r="CA141" s="42"/>
      <c r="CB141" s="42"/>
      <c r="CC141" s="42"/>
      <c r="CD141" s="3"/>
      <c r="CE141" s="3"/>
      <c r="CF141" s="3"/>
      <c r="CG141" s="3"/>
      <c r="CH141" s="3"/>
      <c r="CI141" s="3"/>
      <c r="CJ141" s="3"/>
      <c r="CK141" s="3"/>
      <c r="CL141" s="3"/>
      <c r="CM141" s="3"/>
      <c r="CN141" s="3"/>
      <c r="CO141" s="3"/>
      <c r="CP141" s="3"/>
      <c r="CQ141" s="3"/>
      <c r="CR141" s="3"/>
      <c r="CS141" s="3"/>
      <c r="CT141" s="3"/>
      <c r="CU141" s="3"/>
      <c r="CV141" s="3"/>
      <c r="CW141" s="3"/>
      <c r="CX141" s="3"/>
      <c r="CY141" s="3"/>
      <c r="CZ141" s="3"/>
      <c r="DA141" s="3"/>
      <c r="DB141" s="3"/>
      <c r="DC141" s="3"/>
    </row>
    <row r="142" spans="2:107" s="40" customFormat="1" ht="14.5" x14ac:dyDescent="0.35">
      <c r="B142" s="102"/>
      <c r="C142" s="85"/>
      <c r="D142" s="85"/>
      <c r="E142" s="85"/>
      <c r="F142" s="85"/>
      <c r="G142" s="85"/>
      <c r="H142" s="85"/>
      <c r="I142" s="85"/>
      <c r="J142" s="85"/>
      <c r="K142" s="85"/>
      <c r="L142" s="85"/>
      <c r="M142" s="85"/>
      <c r="N142" s="85"/>
      <c r="O142" s="85"/>
      <c r="P142" s="85"/>
      <c r="Q142" s="84"/>
      <c r="R142" s="84"/>
      <c r="S142" s="84"/>
      <c r="T142" s="84"/>
      <c r="U142" s="84"/>
      <c r="V142" s="84"/>
      <c r="W142" s="84"/>
      <c r="X142" s="84"/>
      <c r="Y142" s="84"/>
      <c r="Z142" s="84"/>
      <c r="AA142" s="84"/>
      <c r="AB142" s="84"/>
      <c r="AC142" s="84"/>
      <c r="AD142" s="86"/>
      <c r="AE142" s="86"/>
      <c r="AF142" s="86"/>
      <c r="AG142" s="86"/>
      <c r="AH142" s="86"/>
      <c r="AI142" s="86"/>
      <c r="AJ142" s="86"/>
      <c r="AK142" s="86"/>
      <c r="AL142" s="86"/>
      <c r="AM142" s="86"/>
      <c r="AN142" s="86"/>
      <c r="AO142" s="86"/>
      <c r="AP142" s="86"/>
      <c r="AQ142" s="41"/>
      <c r="AR142" s="41"/>
      <c r="AS142" s="41"/>
      <c r="AT142" s="41"/>
      <c r="AU142" s="41"/>
      <c r="AV142" s="41"/>
      <c r="AW142" s="41"/>
      <c r="AX142" s="41"/>
      <c r="AY142" s="41"/>
      <c r="AZ142" s="41"/>
      <c r="BA142" s="41"/>
      <c r="BB142" s="41"/>
      <c r="BC142" s="41"/>
      <c r="BD142" s="41"/>
      <c r="BE142" s="41"/>
      <c r="BF142" s="41"/>
      <c r="BG142" s="41"/>
      <c r="BH142" s="41"/>
      <c r="BI142" s="41"/>
      <c r="BJ142" s="41"/>
      <c r="BK142" s="41"/>
      <c r="BL142" s="41"/>
      <c r="BM142" s="41"/>
      <c r="BN142" s="41"/>
      <c r="BO142" s="41"/>
      <c r="BP142" s="41"/>
      <c r="BQ142" s="42"/>
      <c r="BR142" s="42"/>
      <c r="BS142" s="42"/>
      <c r="BT142" s="42"/>
      <c r="BU142" s="42"/>
      <c r="BV142" s="42"/>
      <c r="BW142" s="42"/>
      <c r="BX142" s="42"/>
      <c r="BY142" s="42"/>
      <c r="BZ142" s="42"/>
      <c r="CA142" s="42"/>
      <c r="CB142" s="42"/>
      <c r="CC142" s="42"/>
      <c r="CD142" s="3"/>
      <c r="CE142" s="3"/>
      <c r="CF142" s="3"/>
      <c r="CG142" s="3"/>
      <c r="CH142" s="3"/>
      <c r="CI142" s="3"/>
      <c r="CJ142" s="3"/>
      <c r="CK142" s="3"/>
      <c r="CL142" s="3"/>
      <c r="CM142" s="3"/>
      <c r="CN142" s="3"/>
      <c r="CO142" s="3"/>
      <c r="CP142" s="3"/>
      <c r="CQ142" s="3"/>
      <c r="CR142" s="3"/>
      <c r="CS142" s="3"/>
      <c r="CT142" s="3"/>
      <c r="CU142" s="3"/>
      <c r="CV142" s="3"/>
      <c r="CW142" s="3"/>
      <c r="CX142" s="3"/>
      <c r="CY142" s="3"/>
      <c r="CZ142" s="3"/>
      <c r="DA142" s="3"/>
      <c r="DB142" s="3"/>
      <c r="DC142" s="3"/>
    </row>
    <row r="143" spans="2:107" s="40" customFormat="1" ht="14.5" x14ac:dyDescent="0.35">
      <c r="B143" s="102"/>
      <c r="C143" s="85"/>
      <c r="D143" s="85"/>
      <c r="E143" s="85"/>
      <c r="F143" s="85"/>
      <c r="G143" s="85"/>
      <c r="H143" s="85"/>
      <c r="I143" s="85"/>
      <c r="J143" s="85"/>
      <c r="K143" s="85"/>
      <c r="L143" s="85"/>
      <c r="M143" s="85"/>
      <c r="N143" s="85"/>
      <c r="O143" s="85"/>
      <c r="P143" s="85"/>
      <c r="Q143" s="84"/>
      <c r="R143" s="84"/>
      <c r="S143" s="84"/>
      <c r="T143" s="84"/>
      <c r="U143" s="84"/>
      <c r="V143" s="84"/>
      <c r="W143" s="84"/>
      <c r="X143" s="84"/>
      <c r="Y143" s="84"/>
      <c r="Z143" s="84"/>
      <c r="AA143" s="84"/>
      <c r="AB143" s="84"/>
      <c r="AC143" s="84"/>
      <c r="AD143" s="86"/>
      <c r="AE143" s="86"/>
      <c r="AF143" s="86"/>
      <c r="AG143" s="86"/>
      <c r="AH143" s="86"/>
      <c r="AI143" s="86"/>
      <c r="AJ143" s="86"/>
      <c r="AK143" s="86"/>
      <c r="AL143" s="86"/>
      <c r="AM143" s="86"/>
      <c r="AN143" s="86"/>
      <c r="AO143" s="86"/>
      <c r="AP143" s="86"/>
      <c r="AQ143" s="41"/>
      <c r="AR143" s="41"/>
      <c r="AS143" s="41"/>
      <c r="AT143" s="41"/>
      <c r="AU143" s="41"/>
      <c r="AV143" s="41"/>
      <c r="AW143" s="41"/>
      <c r="AX143" s="41"/>
      <c r="AY143" s="41"/>
      <c r="AZ143" s="41"/>
      <c r="BA143" s="41"/>
      <c r="BB143" s="41"/>
      <c r="BC143" s="41"/>
      <c r="BD143" s="41"/>
      <c r="BE143" s="41"/>
      <c r="BF143" s="41"/>
      <c r="BG143" s="41"/>
      <c r="BH143" s="41"/>
      <c r="BI143" s="41"/>
      <c r="BJ143" s="41"/>
      <c r="BK143" s="41"/>
      <c r="BL143" s="41"/>
      <c r="BM143" s="41"/>
      <c r="BN143" s="41"/>
      <c r="BO143" s="41"/>
      <c r="BP143" s="41"/>
      <c r="BQ143" s="42"/>
      <c r="BR143" s="42"/>
      <c r="BS143" s="42"/>
      <c r="BT143" s="42"/>
      <c r="BU143" s="42"/>
      <c r="BV143" s="42"/>
      <c r="BW143" s="42"/>
      <c r="BX143" s="42"/>
      <c r="BY143" s="42"/>
      <c r="BZ143" s="42"/>
      <c r="CA143" s="42"/>
      <c r="CB143" s="42"/>
      <c r="CC143" s="42"/>
      <c r="CD143" s="3"/>
      <c r="CE143" s="3"/>
      <c r="CF143" s="3"/>
      <c r="CG143" s="3"/>
      <c r="CH143" s="3"/>
      <c r="CI143" s="3"/>
      <c r="CJ143" s="3"/>
      <c r="CK143" s="3"/>
      <c r="CL143" s="3"/>
      <c r="CM143" s="3"/>
      <c r="CN143" s="3"/>
      <c r="CO143" s="3"/>
      <c r="CP143" s="3"/>
      <c r="CQ143" s="3"/>
      <c r="CR143" s="3"/>
      <c r="CS143" s="3"/>
      <c r="CT143" s="3"/>
      <c r="CU143" s="3"/>
      <c r="CV143" s="3"/>
      <c r="CW143" s="3"/>
      <c r="CX143" s="3"/>
      <c r="CY143" s="3"/>
      <c r="CZ143" s="3"/>
      <c r="DA143" s="3"/>
      <c r="DB143" s="3"/>
      <c r="DC143" s="3"/>
    </row>
    <row r="144" spans="2:107" s="40" customFormat="1" ht="14.5" x14ac:dyDescent="0.35">
      <c r="B144" s="102"/>
      <c r="C144" s="85"/>
      <c r="D144" s="85"/>
      <c r="E144" s="85"/>
      <c r="F144" s="85"/>
      <c r="G144" s="85"/>
      <c r="H144" s="85"/>
      <c r="I144" s="85"/>
      <c r="J144" s="85"/>
      <c r="K144" s="85"/>
      <c r="L144" s="85"/>
      <c r="M144" s="85"/>
      <c r="N144" s="85"/>
      <c r="O144" s="85"/>
      <c r="P144" s="85"/>
      <c r="Q144" s="84"/>
      <c r="R144" s="84"/>
      <c r="S144" s="84"/>
      <c r="T144" s="84"/>
      <c r="U144" s="84"/>
      <c r="V144" s="84"/>
      <c r="W144" s="84"/>
      <c r="X144" s="84"/>
      <c r="Y144" s="84"/>
      <c r="Z144" s="84"/>
      <c r="AA144" s="84"/>
      <c r="AB144" s="84"/>
      <c r="AC144" s="84"/>
      <c r="AD144" s="86"/>
      <c r="AE144" s="86"/>
      <c r="AF144" s="86"/>
      <c r="AG144" s="86"/>
      <c r="AH144" s="86"/>
      <c r="AI144" s="86"/>
      <c r="AJ144" s="86"/>
      <c r="AK144" s="86"/>
      <c r="AL144" s="86"/>
      <c r="AM144" s="86"/>
      <c r="AN144" s="86"/>
      <c r="AO144" s="86"/>
      <c r="AP144" s="86"/>
      <c r="AQ144" s="41"/>
      <c r="AR144" s="41"/>
      <c r="AS144" s="41"/>
      <c r="AT144" s="41"/>
      <c r="AU144" s="41"/>
      <c r="AV144" s="41"/>
      <c r="AW144" s="41"/>
      <c r="AX144" s="41"/>
      <c r="AY144" s="41"/>
      <c r="AZ144" s="41"/>
      <c r="BA144" s="41"/>
      <c r="BB144" s="41"/>
      <c r="BC144" s="41"/>
      <c r="BD144" s="41"/>
      <c r="BE144" s="41"/>
      <c r="BF144" s="41"/>
      <c r="BG144" s="41"/>
      <c r="BH144" s="41"/>
      <c r="BI144" s="41"/>
      <c r="BJ144" s="41"/>
      <c r="BK144" s="41"/>
      <c r="BL144" s="41"/>
      <c r="BM144" s="41"/>
      <c r="BN144" s="41"/>
      <c r="BO144" s="41"/>
      <c r="BP144" s="41"/>
      <c r="BQ144" s="42"/>
      <c r="BR144" s="42"/>
      <c r="BS144" s="42"/>
      <c r="BT144" s="42"/>
      <c r="BU144" s="42"/>
      <c r="BV144" s="42"/>
      <c r="BW144" s="42"/>
      <c r="BX144" s="42"/>
      <c r="BY144" s="42"/>
      <c r="BZ144" s="42"/>
      <c r="CA144" s="42"/>
      <c r="CB144" s="42"/>
      <c r="CC144" s="42"/>
      <c r="CD144" s="3"/>
      <c r="CE144" s="3"/>
      <c r="CF144" s="3"/>
      <c r="CG144" s="3"/>
      <c r="CH144" s="3"/>
      <c r="CI144" s="3"/>
      <c r="CJ144" s="3"/>
      <c r="CK144" s="3"/>
      <c r="CL144" s="3"/>
      <c r="CM144" s="3"/>
      <c r="CN144" s="3"/>
      <c r="CO144" s="3"/>
      <c r="CP144" s="3"/>
      <c r="CQ144" s="3"/>
      <c r="CR144" s="3"/>
      <c r="CS144" s="3"/>
      <c r="CT144" s="3"/>
      <c r="CU144" s="3"/>
      <c r="CV144" s="3"/>
      <c r="CW144" s="3"/>
      <c r="CX144" s="3"/>
      <c r="CY144" s="3"/>
      <c r="CZ144" s="3"/>
      <c r="DA144" s="3"/>
      <c r="DB144" s="3"/>
      <c r="DC144" s="3"/>
    </row>
    <row r="145" spans="2:107" s="40" customFormat="1" ht="14.5" x14ac:dyDescent="0.35">
      <c r="B145" s="102"/>
      <c r="C145" s="85"/>
      <c r="D145" s="85"/>
      <c r="E145" s="85"/>
      <c r="F145" s="85"/>
      <c r="G145" s="85"/>
      <c r="H145" s="85"/>
      <c r="I145" s="85"/>
      <c r="J145" s="85"/>
      <c r="K145" s="85"/>
      <c r="L145" s="85"/>
      <c r="M145" s="85"/>
      <c r="N145" s="85"/>
      <c r="O145" s="85"/>
      <c r="P145" s="85"/>
      <c r="Q145" s="84"/>
      <c r="R145" s="84"/>
      <c r="S145" s="84"/>
      <c r="T145" s="84"/>
      <c r="U145" s="84"/>
      <c r="V145" s="84"/>
      <c r="W145" s="84"/>
      <c r="X145" s="84"/>
      <c r="Y145" s="84"/>
      <c r="Z145" s="84"/>
      <c r="AA145" s="84"/>
      <c r="AB145" s="84"/>
      <c r="AC145" s="84"/>
      <c r="AD145" s="86"/>
      <c r="AE145" s="86"/>
      <c r="AF145" s="86"/>
      <c r="AG145" s="86"/>
      <c r="AH145" s="86"/>
      <c r="AI145" s="86"/>
      <c r="AJ145" s="86"/>
      <c r="AK145" s="86"/>
      <c r="AL145" s="86"/>
      <c r="AM145" s="86"/>
      <c r="AN145" s="86"/>
      <c r="AO145" s="86"/>
      <c r="AP145" s="86"/>
      <c r="AQ145" s="41"/>
      <c r="AR145" s="41"/>
      <c r="AS145" s="41"/>
      <c r="AT145" s="41"/>
      <c r="AU145" s="41"/>
      <c r="AV145" s="41"/>
      <c r="AW145" s="41"/>
      <c r="AX145" s="41"/>
      <c r="AY145" s="41"/>
      <c r="AZ145" s="41"/>
      <c r="BA145" s="41"/>
      <c r="BB145" s="41"/>
      <c r="BC145" s="41"/>
      <c r="BD145" s="41"/>
      <c r="BE145" s="41"/>
      <c r="BF145" s="41"/>
      <c r="BG145" s="41"/>
      <c r="BH145" s="41"/>
      <c r="BI145" s="41"/>
      <c r="BJ145" s="41"/>
      <c r="BK145" s="41"/>
      <c r="BL145" s="41"/>
      <c r="BM145" s="41"/>
      <c r="BN145" s="41"/>
      <c r="BO145" s="41"/>
      <c r="BP145" s="41"/>
      <c r="BQ145" s="42"/>
      <c r="BR145" s="42"/>
      <c r="BS145" s="42"/>
      <c r="BT145" s="42"/>
      <c r="BU145" s="42"/>
      <c r="BV145" s="42"/>
      <c r="BW145" s="42"/>
      <c r="BX145" s="42"/>
      <c r="BY145" s="42"/>
      <c r="BZ145" s="42"/>
      <c r="CA145" s="42"/>
      <c r="CB145" s="42"/>
      <c r="CC145" s="42"/>
      <c r="CD145" s="3"/>
      <c r="CE145" s="3"/>
      <c r="CF145" s="3"/>
      <c r="CG145" s="3"/>
      <c r="CH145" s="3"/>
      <c r="CI145" s="3"/>
      <c r="CJ145" s="3"/>
      <c r="CK145" s="3"/>
      <c r="CL145" s="3"/>
      <c r="CM145" s="3"/>
      <c r="CN145" s="3"/>
      <c r="CO145" s="3"/>
      <c r="CP145" s="3"/>
      <c r="CQ145" s="3"/>
      <c r="CR145" s="3"/>
      <c r="CS145" s="3"/>
      <c r="CT145" s="3"/>
      <c r="CU145" s="3"/>
      <c r="CV145" s="3"/>
      <c r="CW145" s="3"/>
      <c r="CX145" s="3"/>
      <c r="CY145" s="3"/>
      <c r="CZ145" s="3"/>
      <c r="DA145" s="3"/>
      <c r="DB145" s="3"/>
      <c r="DC145" s="3"/>
    </row>
    <row r="146" spans="2:107" s="40" customFormat="1" ht="14.5" x14ac:dyDescent="0.35">
      <c r="B146" s="84"/>
      <c r="C146" s="85"/>
      <c r="D146" s="85"/>
      <c r="E146" s="85"/>
      <c r="F146" s="85"/>
      <c r="G146" s="85"/>
      <c r="H146" s="85"/>
      <c r="I146" s="85"/>
      <c r="J146" s="85"/>
      <c r="K146" s="85"/>
      <c r="L146" s="85"/>
      <c r="M146" s="85"/>
      <c r="N146" s="85"/>
      <c r="O146" s="85"/>
      <c r="P146" s="85"/>
      <c r="Q146" s="84"/>
      <c r="R146" s="84"/>
      <c r="S146" s="84"/>
      <c r="T146" s="84"/>
      <c r="U146" s="84"/>
      <c r="V146" s="84"/>
      <c r="W146" s="84"/>
      <c r="X146" s="84"/>
      <c r="Y146" s="84"/>
      <c r="Z146" s="84"/>
      <c r="AA146" s="84"/>
      <c r="AB146" s="84"/>
      <c r="AC146" s="84"/>
      <c r="AD146" s="86"/>
      <c r="AE146" s="86"/>
      <c r="AF146" s="86"/>
      <c r="AG146" s="86"/>
      <c r="AH146" s="86"/>
      <c r="AI146" s="86"/>
      <c r="AJ146" s="86"/>
      <c r="AK146" s="86"/>
      <c r="AL146" s="86"/>
      <c r="AM146" s="86"/>
      <c r="AN146" s="86"/>
      <c r="AO146" s="86"/>
      <c r="AP146" s="86"/>
      <c r="AQ146" s="41"/>
      <c r="AR146" s="41"/>
      <c r="AS146" s="41"/>
      <c r="AT146" s="41"/>
      <c r="AU146" s="41"/>
      <c r="AV146" s="41"/>
      <c r="AW146" s="41"/>
      <c r="AX146" s="41"/>
      <c r="AY146" s="41"/>
      <c r="AZ146" s="41"/>
      <c r="BA146" s="41"/>
      <c r="BB146" s="41"/>
      <c r="BC146" s="41"/>
      <c r="BD146" s="41"/>
      <c r="BE146" s="41"/>
      <c r="BF146" s="41"/>
      <c r="BG146" s="41"/>
      <c r="BH146" s="41"/>
      <c r="BI146" s="41"/>
      <c r="BJ146" s="41"/>
      <c r="BK146" s="41"/>
      <c r="BL146" s="41"/>
      <c r="BM146" s="41"/>
      <c r="BN146" s="41"/>
      <c r="BO146" s="41"/>
      <c r="BP146" s="41"/>
      <c r="BQ146" s="42"/>
      <c r="BR146" s="42"/>
      <c r="BS146" s="42"/>
      <c r="BT146" s="42"/>
      <c r="BU146" s="42"/>
      <c r="BV146" s="42"/>
      <c r="BW146" s="42"/>
      <c r="BX146" s="42"/>
      <c r="BY146" s="42"/>
      <c r="BZ146" s="42"/>
      <c r="CA146" s="42"/>
      <c r="CB146" s="42"/>
      <c r="CC146" s="42"/>
      <c r="CD146" s="3"/>
      <c r="CE146" s="3"/>
      <c r="CF146" s="3"/>
      <c r="CG146" s="3"/>
      <c r="CH146" s="3"/>
      <c r="CI146" s="3"/>
      <c r="CJ146" s="3"/>
      <c r="CK146" s="3"/>
      <c r="CL146" s="3"/>
      <c r="CM146" s="3"/>
      <c r="CN146" s="3"/>
      <c r="CO146" s="3"/>
      <c r="CP146" s="3"/>
      <c r="CQ146" s="3"/>
      <c r="CR146" s="3"/>
      <c r="CS146" s="3"/>
      <c r="CT146" s="3"/>
      <c r="CU146" s="3"/>
      <c r="CV146" s="3"/>
      <c r="CW146" s="3"/>
      <c r="CX146" s="3"/>
      <c r="CY146" s="3"/>
      <c r="CZ146" s="3"/>
      <c r="DA146" s="3"/>
      <c r="DB146" s="3"/>
      <c r="DC146" s="3"/>
    </row>
    <row r="147" spans="2:107" s="40" customFormat="1" ht="14.5" x14ac:dyDescent="0.35">
      <c r="B147" s="84"/>
      <c r="C147" s="85"/>
      <c r="D147" s="85"/>
      <c r="E147" s="85"/>
      <c r="F147" s="85"/>
      <c r="G147" s="85"/>
      <c r="H147" s="85"/>
      <c r="I147" s="85"/>
      <c r="J147" s="85"/>
      <c r="K147" s="85"/>
      <c r="L147" s="85"/>
      <c r="M147" s="85"/>
      <c r="N147" s="85"/>
      <c r="O147" s="85"/>
      <c r="P147" s="85"/>
      <c r="Q147" s="84"/>
      <c r="R147" s="84"/>
      <c r="S147" s="84"/>
      <c r="T147" s="84"/>
      <c r="U147" s="84"/>
      <c r="V147" s="84"/>
      <c r="W147" s="84"/>
      <c r="X147" s="84"/>
      <c r="Y147" s="84"/>
      <c r="Z147" s="84"/>
      <c r="AA147" s="84"/>
      <c r="AB147" s="84"/>
      <c r="AC147" s="84"/>
      <c r="AD147" s="86"/>
      <c r="AE147" s="86"/>
      <c r="AF147" s="86"/>
      <c r="AG147" s="86"/>
      <c r="AH147" s="86"/>
      <c r="AI147" s="86"/>
      <c r="AJ147" s="86"/>
      <c r="AK147" s="86"/>
      <c r="AL147" s="86"/>
      <c r="AM147" s="86"/>
      <c r="AN147" s="86"/>
      <c r="AO147" s="86"/>
      <c r="AP147" s="86"/>
      <c r="AQ147" s="41"/>
      <c r="AR147" s="41"/>
      <c r="AS147" s="41"/>
      <c r="AT147" s="41"/>
      <c r="AU147" s="41"/>
      <c r="AV147" s="41"/>
      <c r="AW147" s="41"/>
      <c r="AX147" s="41"/>
      <c r="AY147" s="41"/>
      <c r="AZ147" s="41"/>
      <c r="BA147" s="41"/>
      <c r="BB147" s="41"/>
      <c r="BC147" s="41"/>
      <c r="BD147" s="41"/>
      <c r="BE147" s="41"/>
      <c r="BF147" s="41"/>
      <c r="BG147" s="41"/>
      <c r="BH147" s="41"/>
      <c r="BI147" s="41"/>
      <c r="BJ147" s="41"/>
      <c r="BK147" s="41"/>
      <c r="BL147" s="41"/>
      <c r="BM147" s="41"/>
      <c r="BN147" s="41"/>
      <c r="BO147" s="41"/>
      <c r="BP147" s="41"/>
      <c r="BQ147" s="42"/>
      <c r="BR147" s="42"/>
      <c r="BS147" s="42"/>
      <c r="BT147" s="42"/>
      <c r="BU147" s="42"/>
      <c r="BV147" s="42"/>
      <c r="BW147" s="42"/>
      <c r="BX147" s="42"/>
      <c r="BY147" s="42"/>
      <c r="BZ147" s="42"/>
      <c r="CA147" s="42"/>
      <c r="CB147" s="42"/>
      <c r="CC147" s="42"/>
      <c r="CD147" s="3"/>
      <c r="CE147" s="3"/>
      <c r="CF147" s="3"/>
      <c r="CG147" s="3"/>
      <c r="CH147" s="3"/>
      <c r="CI147" s="3"/>
      <c r="CJ147" s="3"/>
      <c r="CK147" s="3"/>
      <c r="CL147" s="3"/>
      <c r="CM147" s="3"/>
      <c r="CN147" s="3"/>
      <c r="CO147" s="3"/>
      <c r="CP147" s="3"/>
      <c r="CQ147" s="3"/>
      <c r="CR147" s="3"/>
      <c r="CS147" s="3"/>
      <c r="CT147" s="3"/>
      <c r="CU147" s="3"/>
      <c r="CV147" s="3"/>
      <c r="CW147" s="3"/>
      <c r="CX147" s="3"/>
      <c r="CY147" s="3"/>
      <c r="CZ147" s="3"/>
      <c r="DA147" s="3"/>
      <c r="DB147" s="3"/>
      <c r="DC147" s="3"/>
    </row>
    <row r="148" spans="2:107" s="40" customFormat="1" ht="14.5" x14ac:dyDescent="0.35">
      <c r="B148" s="84"/>
      <c r="C148" s="85"/>
      <c r="D148" s="85"/>
      <c r="E148" s="85"/>
      <c r="F148" s="85"/>
      <c r="G148" s="85"/>
      <c r="H148" s="85"/>
      <c r="I148" s="85"/>
      <c r="J148" s="85"/>
      <c r="K148" s="85"/>
      <c r="L148" s="85"/>
      <c r="M148" s="85"/>
      <c r="N148" s="85"/>
      <c r="O148" s="85"/>
      <c r="P148" s="85"/>
      <c r="Q148" s="84"/>
      <c r="R148" s="84"/>
      <c r="S148" s="84"/>
      <c r="T148" s="84"/>
      <c r="U148" s="84"/>
      <c r="V148" s="84"/>
      <c r="W148" s="84"/>
      <c r="X148" s="84"/>
      <c r="Y148" s="84"/>
      <c r="Z148" s="84"/>
      <c r="AA148" s="84"/>
      <c r="AB148" s="84"/>
      <c r="AC148" s="84"/>
      <c r="AD148" s="86"/>
      <c r="AE148" s="86"/>
      <c r="AF148" s="86"/>
      <c r="AG148" s="86"/>
      <c r="AH148" s="86"/>
      <c r="AI148" s="86"/>
      <c r="AJ148" s="86"/>
      <c r="AK148" s="86"/>
      <c r="AL148" s="86"/>
      <c r="AM148" s="86"/>
      <c r="AN148" s="86"/>
      <c r="AO148" s="86"/>
      <c r="AP148" s="86"/>
      <c r="AQ148" s="41"/>
      <c r="AR148" s="41"/>
      <c r="AS148" s="41"/>
      <c r="AT148" s="41"/>
      <c r="AU148" s="41"/>
      <c r="AV148" s="41"/>
      <c r="AW148" s="41"/>
      <c r="AX148" s="41"/>
      <c r="AY148" s="41"/>
      <c r="AZ148" s="41"/>
      <c r="BA148" s="41"/>
      <c r="BB148" s="41"/>
      <c r="BC148" s="41"/>
      <c r="BD148" s="41"/>
      <c r="BE148" s="41"/>
      <c r="BF148" s="41"/>
      <c r="BG148" s="41"/>
      <c r="BH148" s="41"/>
      <c r="BI148" s="41"/>
      <c r="BJ148" s="41"/>
      <c r="BK148" s="41"/>
      <c r="BL148" s="41"/>
      <c r="BM148" s="41"/>
      <c r="BN148" s="41"/>
      <c r="BO148" s="41"/>
      <c r="BP148" s="41"/>
      <c r="BQ148" s="42"/>
      <c r="BR148" s="42"/>
      <c r="BS148" s="42"/>
      <c r="BT148" s="42"/>
      <c r="BU148" s="42"/>
      <c r="BV148" s="42"/>
      <c r="BW148" s="42"/>
      <c r="BX148" s="42"/>
      <c r="BY148" s="42"/>
      <c r="BZ148" s="42"/>
      <c r="CA148" s="42"/>
      <c r="CB148" s="42"/>
      <c r="CC148" s="42"/>
      <c r="CD148" s="3"/>
      <c r="CE148" s="3"/>
      <c r="CF148" s="3"/>
      <c r="CG148" s="3"/>
      <c r="CH148" s="3"/>
      <c r="CI148" s="3"/>
      <c r="CJ148" s="3"/>
      <c r="CK148" s="3"/>
      <c r="CL148" s="3"/>
      <c r="CM148" s="3"/>
      <c r="CN148" s="3"/>
      <c r="CO148" s="3"/>
      <c r="CP148" s="3"/>
      <c r="CQ148" s="3"/>
      <c r="CR148" s="3"/>
      <c r="CS148" s="3"/>
      <c r="CT148" s="3"/>
      <c r="CU148" s="3"/>
      <c r="CV148" s="3"/>
      <c r="CW148" s="3"/>
      <c r="CX148" s="3"/>
      <c r="CY148" s="3"/>
      <c r="CZ148" s="3"/>
      <c r="DA148" s="3"/>
      <c r="DB148" s="3"/>
      <c r="DC148" s="3"/>
    </row>
    <row r="149" spans="2:107" s="40" customFormat="1" ht="14.5" x14ac:dyDescent="0.35">
      <c r="B149" s="84"/>
      <c r="C149" s="85"/>
      <c r="D149" s="85"/>
      <c r="E149" s="85"/>
      <c r="F149" s="85"/>
      <c r="G149" s="85"/>
      <c r="H149" s="85"/>
      <c r="I149" s="85"/>
      <c r="J149" s="85"/>
      <c r="K149" s="85"/>
      <c r="L149" s="85"/>
      <c r="M149" s="85"/>
      <c r="N149" s="85"/>
      <c r="O149" s="85"/>
      <c r="P149" s="85"/>
      <c r="Q149" s="84"/>
      <c r="R149" s="84"/>
      <c r="S149" s="84"/>
      <c r="T149" s="84"/>
      <c r="U149" s="84"/>
      <c r="V149" s="84"/>
      <c r="W149" s="84"/>
      <c r="X149" s="84"/>
      <c r="Y149" s="84"/>
      <c r="Z149" s="84"/>
      <c r="AA149" s="84"/>
      <c r="AB149" s="84"/>
      <c r="AC149" s="84"/>
      <c r="AD149" s="86"/>
      <c r="AE149" s="86"/>
      <c r="AF149" s="86"/>
      <c r="AG149" s="86"/>
      <c r="AH149" s="86"/>
      <c r="AI149" s="86"/>
      <c r="AJ149" s="86"/>
      <c r="AK149" s="86"/>
      <c r="AL149" s="86"/>
      <c r="AM149" s="86"/>
      <c r="AN149" s="86"/>
      <c r="AO149" s="86"/>
      <c r="AP149" s="86"/>
      <c r="AQ149" s="41"/>
      <c r="AR149" s="41"/>
      <c r="AS149" s="41"/>
      <c r="AT149" s="41"/>
      <c r="AU149" s="41"/>
      <c r="AV149" s="41"/>
      <c r="AW149" s="41"/>
      <c r="AX149" s="41"/>
      <c r="AY149" s="41"/>
      <c r="AZ149" s="41"/>
      <c r="BA149" s="41"/>
      <c r="BB149" s="41"/>
      <c r="BC149" s="41"/>
      <c r="BD149" s="41"/>
      <c r="BE149" s="41"/>
      <c r="BF149" s="41"/>
      <c r="BG149" s="41"/>
      <c r="BH149" s="41"/>
      <c r="BI149" s="41"/>
      <c r="BJ149" s="41"/>
      <c r="BK149" s="41"/>
      <c r="BL149" s="41"/>
      <c r="BM149" s="41"/>
      <c r="BN149" s="41"/>
      <c r="BO149" s="41"/>
      <c r="BP149" s="41"/>
      <c r="BQ149" s="42"/>
      <c r="BR149" s="42"/>
      <c r="BS149" s="42"/>
      <c r="BT149" s="42"/>
      <c r="BU149" s="42"/>
      <c r="BV149" s="42"/>
      <c r="BW149" s="42"/>
      <c r="BX149" s="42"/>
      <c r="BY149" s="42"/>
      <c r="BZ149" s="42"/>
      <c r="CA149" s="42"/>
      <c r="CB149" s="42"/>
      <c r="CC149" s="42"/>
      <c r="CD149" s="3"/>
      <c r="CE149" s="3"/>
      <c r="CF149" s="3"/>
      <c r="CG149" s="3"/>
      <c r="CH149" s="3"/>
      <c r="CI149" s="3"/>
      <c r="CJ149" s="3"/>
      <c r="CK149" s="3"/>
      <c r="CL149" s="3"/>
      <c r="CM149" s="3"/>
      <c r="CN149" s="3"/>
      <c r="CO149" s="3"/>
      <c r="CP149" s="3"/>
      <c r="CQ149" s="3"/>
      <c r="CR149" s="3"/>
      <c r="CS149" s="3"/>
      <c r="CT149" s="3"/>
      <c r="CU149" s="3"/>
      <c r="CV149" s="3"/>
      <c r="CW149" s="3"/>
      <c r="CX149" s="3"/>
      <c r="CY149" s="3"/>
      <c r="CZ149" s="3"/>
      <c r="DA149" s="3"/>
      <c r="DB149" s="3"/>
      <c r="DC149" s="3"/>
    </row>
    <row r="150" spans="2:107" s="40" customFormat="1" ht="14.5" x14ac:dyDescent="0.35">
      <c r="B150" s="84"/>
      <c r="C150" s="85"/>
      <c r="D150" s="85"/>
      <c r="E150" s="85"/>
      <c r="F150" s="85"/>
      <c r="G150" s="85"/>
      <c r="H150" s="85"/>
      <c r="I150" s="85"/>
      <c r="J150" s="85"/>
      <c r="K150" s="85"/>
      <c r="L150" s="85"/>
      <c r="M150" s="85"/>
      <c r="N150" s="85"/>
      <c r="O150" s="85"/>
      <c r="P150" s="85"/>
      <c r="Q150" s="84"/>
      <c r="R150" s="84"/>
      <c r="S150" s="84"/>
      <c r="T150" s="84"/>
      <c r="U150" s="84"/>
      <c r="V150" s="84"/>
      <c r="W150" s="84"/>
      <c r="X150" s="84"/>
      <c r="Y150" s="84"/>
      <c r="Z150" s="84"/>
      <c r="AA150" s="84"/>
      <c r="AB150" s="84"/>
      <c r="AC150" s="84"/>
      <c r="AD150" s="86"/>
      <c r="AE150" s="86"/>
      <c r="AF150" s="86"/>
      <c r="AG150" s="86"/>
      <c r="AH150" s="86"/>
      <c r="AI150" s="86"/>
      <c r="AJ150" s="86"/>
      <c r="AK150" s="86"/>
      <c r="AL150" s="86"/>
      <c r="AM150" s="86"/>
      <c r="AN150" s="86"/>
      <c r="AO150" s="86"/>
      <c r="AP150" s="86"/>
      <c r="AQ150" s="41"/>
      <c r="AR150" s="41"/>
      <c r="AS150" s="41"/>
      <c r="AT150" s="41"/>
      <c r="AU150" s="41"/>
      <c r="AV150" s="41"/>
      <c r="AW150" s="41"/>
      <c r="AX150" s="41"/>
      <c r="AY150" s="41"/>
      <c r="AZ150" s="41"/>
      <c r="BA150" s="41"/>
      <c r="BB150" s="41"/>
      <c r="BC150" s="41"/>
      <c r="BD150" s="41"/>
      <c r="BE150" s="41"/>
      <c r="BF150" s="41"/>
      <c r="BG150" s="41"/>
      <c r="BH150" s="41"/>
      <c r="BI150" s="41"/>
      <c r="BJ150" s="41"/>
      <c r="BK150" s="41"/>
      <c r="BL150" s="41"/>
      <c r="BM150" s="41"/>
      <c r="BN150" s="41"/>
      <c r="BO150" s="41"/>
      <c r="BP150" s="41"/>
      <c r="BQ150" s="42"/>
      <c r="BR150" s="42"/>
      <c r="BS150" s="42"/>
      <c r="BT150" s="42"/>
      <c r="BU150" s="42"/>
      <c r="BV150" s="42"/>
      <c r="BW150" s="42"/>
      <c r="BX150" s="42"/>
      <c r="BY150" s="42"/>
      <c r="BZ150" s="42"/>
      <c r="CA150" s="42"/>
      <c r="CB150" s="42"/>
      <c r="CC150" s="42"/>
      <c r="CD150" s="3"/>
      <c r="CE150" s="3"/>
      <c r="CF150" s="3"/>
      <c r="CG150" s="3"/>
      <c r="CH150" s="3"/>
      <c r="CI150" s="3"/>
      <c r="CJ150" s="3"/>
      <c r="CK150" s="3"/>
      <c r="CL150" s="3"/>
      <c r="CM150" s="3"/>
      <c r="CN150" s="3"/>
      <c r="CO150" s="3"/>
      <c r="CP150" s="3"/>
      <c r="CQ150" s="3"/>
      <c r="CR150" s="3"/>
      <c r="CS150" s="3"/>
      <c r="CT150" s="3"/>
      <c r="CU150" s="3"/>
      <c r="CV150" s="3"/>
      <c r="CW150" s="3"/>
      <c r="CX150" s="3"/>
      <c r="CY150" s="3"/>
      <c r="CZ150" s="3"/>
      <c r="DA150" s="3"/>
      <c r="DB150" s="3"/>
      <c r="DC150" s="3"/>
    </row>
    <row r="151" spans="2:107" s="40" customFormat="1" ht="14.5" x14ac:dyDescent="0.35">
      <c r="B151" s="84"/>
      <c r="C151" s="85"/>
      <c r="D151" s="85"/>
      <c r="E151" s="85"/>
      <c r="F151" s="85"/>
      <c r="G151" s="85"/>
      <c r="H151" s="85"/>
      <c r="I151" s="85"/>
      <c r="J151" s="85"/>
      <c r="K151" s="85"/>
      <c r="L151" s="85"/>
      <c r="M151" s="85"/>
      <c r="N151" s="85"/>
      <c r="O151" s="85"/>
      <c r="P151" s="85"/>
      <c r="Q151" s="84"/>
      <c r="R151" s="84"/>
      <c r="S151" s="84"/>
      <c r="T151" s="84"/>
      <c r="U151" s="84"/>
      <c r="V151" s="84"/>
      <c r="W151" s="84"/>
      <c r="X151" s="84"/>
      <c r="Y151" s="84"/>
      <c r="Z151" s="84"/>
      <c r="AA151" s="84"/>
      <c r="AB151" s="84"/>
      <c r="AC151" s="84"/>
      <c r="AD151" s="86"/>
      <c r="AE151" s="86"/>
      <c r="AF151" s="86"/>
      <c r="AG151" s="86"/>
      <c r="AH151" s="86"/>
      <c r="AI151" s="86"/>
      <c r="AJ151" s="86"/>
      <c r="AK151" s="86"/>
      <c r="AL151" s="86"/>
      <c r="AM151" s="86"/>
      <c r="AN151" s="86"/>
      <c r="AO151" s="86"/>
      <c r="AP151" s="86"/>
      <c r="AQ151" s="41"/>
      <c r="AR151" s="41"/>
      <c r="AS151" s="41"/>
      <c r="AT151" s="41"/>
      <c r="AU151" s="41"/>
      <c r="AV151" s="41"/>
      <c r="AW151" s="41"/>
      <c r="AX151" s="41"/>
      <c r="AY151" s="41"/>
      <c r="AZ151" s="41"/>
      <c r="BA151" s="41"/>
      <c r="BB151" s="41"/>
      <c r="BC151" s="41"/>
      <c r="BD151" s="41"/>
      <c r="BE151" s="41"/>
      <c r="BF151" s="41"/>
      <c r="BG151" s="41"/>
      <c r="BH151" s="41"/>
      <c r="BI151" s="41"/>
      <c r="BJ151" s="41"/>
      <c r="BK151" s="41"/>
      <c r="BL151" s="41"/>
      <c r="BM151" s="41"/>
      <c r="BN151" s="41"/>
      <c r="BO151" s="41"/>
      <c r="BP151" s="41"/>
      <c r="BQ151" s="42"/>
      <c r="BR151" s="42"/>
      <c r="BS151" s="42"/>
      <c r="BT151" s="42"/>
      <c r="BU151" s="42"/>
      <c r="BV151" s="42"/>
      <c r="BW151" s="42"/>
      <c r="BX151" s="42"/>
      <c r="BY151" s="42"/>
      <c r="BZ151" s="42"/>
      <c r="CA151" s="42"/>
      <c r="CB151" s="42"/>
      <c r="CC151" s="42"/>
      <c r="CD151" s="3"/>
      <c r="CE151" s="3"/>
      <c r="CF151" s="3"/>
      <c r="CG151" s="3"/>
      <c r="CH151" s="3"/>
      <c r="CI151" s="3"/>
      <c r="CJ151" s="3"/>
      <c r="CK151" s="3"/>
      <c r="CL151" s="3"/>
      <c r="CM151" s="3"/>
      <c r="CN151" s="3"/>
      <c r="CO151" s="3"/>
      <c r="CP151" s="3"/>
      <c r="CQ151" s="3"/>
      <c r="CR151" s="3"/>
      <c r="CS151" s="3"/>
      <c r="CT151" s="3"/>
      <c r="CU151" s="3"/>
      <c r="CV151" s="3"/>
      <c r="CW151" s="3"/>
      <c r="CX151" s="3"/>
      <c r="CY151" s="3"/>
      <c r="CZ151" s="3"/>
      <c r="DA151" s="3"/>
      <c r="DB151" s="3"/>
      <c r="DC151" s="3"/>
    </row>
    <row r="152" spans="2:107" s="40" customFormat="1" ht="14.5" x14ac:dyDescent="0.35">
      <c r="B152" s="84"/>
      <c r="C152" s="85"/>
      <c r="D152" s="85"/>
      <c r="E152" s="85"/>
      <c r="F152" s="85"/>
      <c r="G152" s="85"/>
      <c r="H152" s="85"/>
      <c r="I152" s="85"/>
      <c r="J152" s="85"/>
      <c r="K152" s="85"/>
      <c r="L152" s="85"/>
      <c r="M152" s="85"/>
      <c r="N152" s="85"/>
      <c r="O152" s="85"/>
      <c r="P152" s="85"/>
      <c r="Q152" s="84"/>
      <c r="R152" s="84"/>
      <c r="S152" s="84"/>
      <c r="T152" s="84"/>
      <c r="U152" s="84"/>
      <c r="V152" s="84"/>
      <c r="W152" s="84"/>
      <c r="X152" s="84"/>
      <c r="Y152" s="84"/>
      <c r="Z152" s="84"/>
      <c r="AA152" s="84"/>
      <c r="AB152" s="84"/>
      <c r="AC152" s="84"/>
      <c r="AD152" s="86"/>
      <c r="AE152" s="86"/>
      <c r="AF152" s="86"/>
      <c r="AG152" s="86"/>
      <c r="AH152" s="86"/>
      <c r="AI152" s="86"/>
      <c r="AJ152" s="86"/>
      <c r="AK152" s="86"/>
      <c r="AL152" s="86"/>
      <c r="AM152" s="86"/>
      <c r="AN152" s="86"/>
      <c r="AO152" s="86"/>
      <c r="AP152" s="86"/>
      <c r="AQ152" s="41"/>
      <c r="AR152" s="41"/>
      <c r="AS152" s="41"/>
      <c r="AT152" s="41"/>
      <c r="AU152" s="41"/>
      <c r="AV152" s="41"/>
      <c r="AW152" s="41"/>
      <c r="AX152" s="41"/>
      <c r="AY152" s="41"/>
      <c r="AZ152" s="41"/>
      <c r="BA152" s="41"/>
      <c r="BB152" s="41"/>
      <c r="BC152" s="41"/>
      <c r="BD152" s="41"/>
      <c r="BE152" s="41"/>
      <c r="BF152" s="41"/>
      <c r="BG152" s="41"/>
      <c r="BH152" s="41"/>
      <c r="BI152" s="41"/>
      <c r="BJ152" s="41"/>
      <c r="BK152" s="41"/>
      <c r="BL152" s="41"/>
      <c r="BM152" s="41"/>
      <c r="BN152" s="41"/>
      <c r="BO152" s="41"/>
      <c r="BP152" s="41"/>
      <c r="BQ152" s="42"/>
      <c r="BR152" s="42"/>
      <c r="BS152" s="42"/>
      <c r="BT152" s="42"/>
      <c r="BU152" s="42"/>
      <c r="BV152" s="42"/>
      <c r="BW152" s="42"/>
      <c r="BX152" s="42"/>
      <c r="BY152" s="42"/>
      <c r="BZ152" s="42"/>
      <c r="CA152" s="42"/>
      <c r="CB152" s="42"/>
      <c r="CC152" s="42"/>
      <c r="CD152" s="3"/>
      <c r="CE152" s="3"/>
      <c r="CF152" s="3"/>
      <c r="CG152" s="3"/>
      <c r="CH152" s="3"/>
      <c r="CI152" s="3"/>
      <c r="CJ152" s="3"/>
      <c r="CK152" s="3"/>
      <c r="CL152" s="3"/>
      <c r="CM152" s="3"/>
      <c r="CN152" s="3"/>
      <c r="CO152" s="3"/>
      <c r="CP152" s="3"/>
      <c r="CQ152" s="3"/>
      <c r="CR152" s="3"/>
      <c r="CS152" s="3"/>
      <c r="CT152" s="3"/>
      <c r="CU152" s="3"/>
      <c r="CV152" s="3"/>
      <c r="CW152" s="3"/>
      <c r="CX152" s="3"/>
      <c r="CY152" s="3"/>
      <c r="CZ152" s="3"/>
      <c r="DA152" s="3"/>
      <c r="DB152" s="3"/>
      <c r="DC152" s="3"/>
    </row>
    <row r="153" spans="2:107" s="40" customFormat="1" ht="14.5" x14ac:dyDescent="0.35">
      <c r="B153" s="84"/>
      <c r="C153" s="85"/>
      <c r="D153" s="85"/>
      <c r="E153" s="85"/>
      <c r="F153" s="85"/>
      <c r="G153" s="85"/>
      <c r="H153" s="85"/>
      <c r="I153" s="85"/>
      <c r="J153" s="85"/>
      <c r="K153" s="85"/>
      <c r="L153" s="85"/>
      <c r="M153" s="85"/>
      <c r="N153" s="85"/>
      <c r="O153" s="85"/>
      <c r="P153" s="85"/>
      <c r="Q153" s="84"/>
      <c r="R153" s="84"/>
      <c r="S153" s="84"/>
      <c r="T153" s="84"/>
      <c r="U153" s="84"/>
      <c r="V153" s="84"/>
      <c r="W153" s="84"/>
      <c r="X153" s="84"/>
      <c r="Y153" s="84"/>
      <c r="Z153" s="84"/>
      <c r="AA153" s="84"/>
      <c r="AB153" s="84"/>
      <c r="AC153" s="84"/>
      <c r="AD153" s="86"/>
      <c r="AE153" s="86"/>
      <c r="AF153" s="86"/>
      <c r="AG153" s="86"/>
      <c r="AH153" s="86"/>
      <c r="AI153" s="86"/>
      <c r="AJ153" s="86"/>
      <c r="AK153" s="86"/>
      <c r="AL153" s="86"/>
      <c r="AM153" s="86"/>
      <c r="AN153" s="86"/>
      <c r="AO153" s="86"/>
      <c r="AP153" s="86"/>
      <c r="AQ153" s="41"/>
      <c r="AR153" s="41"/>
      <c r="AS153" s="41"/>
      <c r="AT153" s="41"/>
      <c r="AU153" s="41"/>
      <c r="AV153" s="41"/>
      <c r="AW153" s="41"/>
      <c r="AX153" s="41"/>
      <c r="AY153" s="41"/>
      <c r="AZ153" s="41"/>
      <c r="BA153" s="41"/>
      <c r="BB153" s="41"/>
      <c r="BC153" s="41"/>
      <c r="BD153" s="41"/>
      <c r="BE153" s="41"/>
      <c r="BF153" s="41"/>
      <c r="BG153" s="41"/>
      <c r="BH153" s="41"/>
      <c r="BI153" s="41"/>
      <c r="BJ153" s="41"/>
      <c r="BK153" s="41"/>
      <c r="BL153" s="41"/>
      <c r="BM153" s="41"/>
      <c r="BN153" s="41"/>
      <c r="BO153" s="41"/>
      <c r="BP153" s="41"/>
      <c r="BQ153" s="42"/>
      <c r="BR153" s="42"/>
      <c r="BS153" s="42"/>
      <c r="BT153" s="42"/>
      <c r="BU153" s="42"/>
      <c r="BV153" s="42"/>
      <c r="BW153" s="42"/>
      <c r="BX153" s="42"/>
      <c r="BY153" s="42"/>
      <c r="BZ153" s="42"/>
      <c r="CA153" s="42"/>
      <c r="CB153" s="42"/>
      <c r="CC153" s="42"/>
      <c r="CD153" s="3"/>
      <c r="CE153" s="3"/>
      <c r="CF153" s="3"/>
      <c r="CG153" s="3"/>
      <c r="CH153" s="3"/>
      <c r="CI153" s="3"/>
      <c r="CJ153" s="3"/>
      <c r="CK153" s="3"/>
      <c r="CL153" s="3"/>
      <c r="CM153" s="3"/>
      <c r="CN153" s="3"/>
      <c r="CO153" s="3"/>
      <c r="CP153" s="3"/>
      <c r="CQ153" s="3"/>
      <c r="CR153" s="3"/>
      <c r="CS153" s="3"/>
      <c r="CT153" s="3"/>
      <c r="CU153" s="3"/>
      <c r="CV153" s="3"/>
      <c r="CW153" s="3"/>
      <c r="CX153" s="3"/>
      <c r="CY153" s="3"/>
      <c r="CZ153" s="3"/>
      <c r="DA153" s="3"/>
      <c r="DB153" s="3"/>
      <c r="DC153" s="3"/>
    </row>
    <row r="154" spans="2:107" s="40" customFormat="1" ht="14.5" x14ac:dyDescent="0.35">
      <c r="B154" s="84"/>
      <c r="C154" s="85"/>
      <c r="D154" s="85"/>
      <c r="E154" s="85"/>
      <c r="F154" s="85"/>
      <c r="G154" s="85"/>
      <c r="H154" s="85"/>
      <c r="I154" s="85"/>
      <c r="J154" s="85"/>
      <c r="K154" s="85"/>
      <c r="L154" s="85"/>
      <c r="M154" s="85"/>
      <c r="N154" s="85"/>
      <c r="O154" s="85"/>
      <c r="P154" s="85"/>
      <c r="Q154" s="84"/>
      <c r="R154" s="84"/>
      <c r="S154" s="84"/>
      <c r="T154" s="84"/>
      <c r="U154" s="84"/>
      <c r="V154" s="84"/>
      <c r="W154" s="84"/>
      <c r="X154" s="84"/>
      <c r="Y154" s="84"/>
      <c r="Z154" s="84"/>
      <c r="AA154" s="84"/>
      <c r="AB154" s="84"/>
      <c r="AC154" s="84"/>
      <c r="AD154" s="86"/>
      <c r="AE154" s="86"/>
      <c r="AF154" s="86"/>
      <c r="AG154" s="86"/>
      <c r="AH154" s="86"/>
      <c r="AI154" s="86"/>
      <c r="AJ154" s="86"/>
      <c r="AK154" s="86"/>
      <c r="AL154" s="86"/>
      <c r="AM154" s="86"/>
      <c r="AN154" s="86"/>
      <c r="AO154" s="86"/>
      <c r="AP154" s="86"/>
      <c r="AQ154" s="41"/>
      <c r="AR154" s="41"/>
      <c r="AS154" s="41"/>
      <c r="AT154" s="41"/>
      <c r="AU154" s="41"/>
      <c r="AV154" s="41"/>
      <c r="AW154" s="41"/>
      <c r="AX154" s="41"/>
      <c r="AY154" s="41"/>
      <c r="AZ154" s="41"/>
      <c r="BA154" s="41"/>
      <c r="BB154" s="41"/>
      <c r="BC154" s="41"/>
      <c r="BD154" s="41"/>
      <c r="BE154" s="41"/>
      <c r="BF154" s="41"/>
      <c r="BG154" s="41"/>
      <c r="BH154" s="41"/>
      <c r="BI154" s="41"/>
      <c r="BJ154" s="41"/>
      <c r="BK154" s="41"/>
      <c r="BL154" s="41"/>
      <c r="BM154" s="41"/>
      <c r="BN154" s="41"/>
      <c r="BO154" s="41"/>
      <c r="BP154" s="41"/>
      <c r="BQ154" s="42"/>
      <c r="BR154" s="42"/>
      <c r="BS154" s="42"/>
      <c r="BT154" s="42"/>
      <c r="BU154" s="42"/>
      <c r="BV154" s="42"/>
      <c r="BW154" s="42"/>
      <c r="BX154" s="42"/>
      <c r="BY154" s="42"/>
      <c r="BZ154" s="42"/>
      <c r="CA154" s="42"/>
      <c r="CB154" s="42"/>
      <c r="CC154" s="42"/>
      <c r="CD154" s="3"/>
      <c r="CE154" s="3"/>
      <c r="CF154" s="3"/>
      <c r="CG154" s="3"/>
      <c r="CH154" s="3"/>
      <c r="CI154" s="3"/>
      <c r="CJ154" s="3"/>
      <c r="CK154" s="3"/>
      <c r="CL154" s="3"/>
      <c r="CM154" s="3"/>
      <c r="CN154" s="3"/>
      <c r="CO154" s="3"/>
      <c r="CP154" s="3"/>
      <c r="CQ154" s="3"/>
      <c r="CR154" s="3"/>
      <c r="CS154" s="3"/>
      <c r="CT154" s="3"/>
      <c r="CU154" s="3"/>
      <c r="CV154" s="3"/>
      <c r="CW154" s="3"/>
      <c r="CX154" s="3"/>
      <c r="CY154" s="3"/>
      <c r="CZ154" s="3"/>
      <c r="DA154" s="3"/>
      <c r="DB154" s="3"/>
      <c r="DC154" s="3"/>
    </row>
    <row r="155" spans="2:107" s="40" customFormat="1" ht="14.5" x14ac:dyDescent="0.35">
      <c r="B155" s="84"/>
      <c r="C155" s="85"/>
      <c r="D155" s="85"/>
      <c r="E155" s="85"/>
      <c r="F155" s="85"/>
      <c r="G155" s="85"/>
      <c r="H155" s="85"/>
      <c r="I155" s="85"/>
      <c r="J155" s="85"/>
      <c r="K155" s="85"/>
      <c r="L155" s="85"/>
      <c r="M155" s="85"/>
      <c r="N155" s="85"/>
      <c r="O155" s="85"/>
      <c r="P155" s="85"/>
      <c r="Q155" s="84"/>
      <c r="R155" s="84"/>
      <c r="S155" s="84"/>
      <c r="T155" s="84"/>
      <c r="U155" s="84"/>
      <c r="V155" s="84"/>
      <c r="W155" s="84"/>
      <c r="X155" s="84"/>
      <c r="Y155" s="84"/>
      <c r="Z155" s="84"/>
      <c r="AA155" s="84"/>
      <c r="AB155" s="84"/>
      <c r="AC155" s="84"/>
      <c r="AD155" s="86"/>
      <c r="AE155" s="86"/>
      <c r="AF155" s="86"/>
      <c r="AG155" s="86"/>
      <c r="AH155" s="86"/>
      <c r="AI155" s="86"/>
      <c r="AJ155" s="86"/>
      <c r="AK155" s="86"/>
      <c r="AL155" s="86"/>
      <c r="AM155" s="86"/>
      <c r="AN155" s="86"/>
      <c r="AO155" s="86"/>
      <c r="AP155" s="86"/>
      <c r="AQ155" s="41"/>
      <c r="AR155" s="41"/>
      <c r="AS155" s="41"/>
      <c r="AT155" s="41"/>
      <c r="AU155" s="41"/>
      <c r="AV155" s="41"/>
      <c r="AW155" s="41"/>
      <c r="AX155" s="41"/>
      <c r="AY155" s="41"/>
      <c r="AZ155" s="41"/>
      <c r="BA155" s="41"/>
      <c r="BB155" s="41"/>
      <c r="BC155" s="41"/>
      <c r="BD155" s="41"/>
      <c r="BE155" s="41"/>
      <c r="BF155" s="41"/>
      <c r="BG155" s="41"/>
      <c r="BH155" s="41"/>
      <c r="BI155" s="41"/>
      <c r="BJ155" s="41"/>
      <c r="BK155" s="41"/>
      <c r="BL155" s="41"/>
      <c r="BM155" s="41"/>
      <c r="BN155" s="41"/>
      <c r="BO155" s="41"/>
      <c r="BP155" s="41"/>
      <c r="BQ155" s="42"/>
      <c r="BR155" s="42"/>
      <c r="BS155" s="42"/>
      <c r="BT155" s="42"/>
      <c r="BU155" s="42"/>
      <c r="BV155" s="42"/>
      <c r="BW155" s="42"/>
      <c r="BX155" s="42"/>
      <c r="BY155" s="42"/>
      <c r="BZ155" s="42"/>
      <c r="CA155" s="42"/>
      <c r="CB155" s="42"/>
      <c r="CC155" s="42"/>
      <c r="CD155" s="3"/>
      <c r="CE155" s="3"/>
      <c r="CF155" s="3"/>
      <c r="CG155" s="3"/>
      <c r="CH155" s="3"/>
      <c r="CI155" s="3"/>
      <c r="CJ155" s="3"/>
      <c r="CK155" s="3"/>
      <c r="CL155" s="3"/>
      <c r="CM155" s="3"/>
      <c r="CN155" s="3"/>
      <c r="CO155" s="3"/>
      <c r="CP155" s="3"/>
      <c r="CQ155" s="3"/>
      <c r="CR155" s="3"/>
      <c r="CS155" s="3"/>
      <c r="CT155" s="3"/>
      <c r="CU155" s="3"/>
      <c r="CV155" s="3"/>
      <c r="CW155" s="3"/>
      <c r="CX155" s="3"/>
      <c r="CY155" s="3"/>
      <c r="CZ155" s="3"/>
      <c r="DA155" s="3"/>
      <c r="DB155" s="3"/>
      <c r="DC155" s="3"/>
    </row>
    <row r="156" spans="2:107" s="40" customFormat="1" ht="14.5" x14ac:dyDescent="0.35">
      <c r="B156" s="84"/>
      <c r="C156" s="85"/>
      <c r="D156" s="85"/>
      <c r="E156" s="85"/>
      <c r="F156" s="85"/>
      <c r="G156" s="85"/>
      <c r="H156" s="85"/>
      <c r="I156" s="85"/>
      <c r="J156" s="85"/>
      <c r="K156" s="85"/>
      <c r="L156" s="85"/>
      <c r="M156" s="85"/>
      <c r="N156" s="85"/>
      <c r="O156" s="85"/>
      <c r="P156" s="85"/>
      <c r="Q156" s="84"/>
      <c r="R156" s="84"/>
      <c r="S156" s="84"/>
      <c r="T156" s="84"/>
      <c r="U156" s="84"/>
      <c r="V156" s="84"/>
      <c r="W156" s="84"/>
      <c r="X156" s="84"/>
      <c r="Y156" s="84"/>
      <c r="Z156" s="84"/>
      <c r="AA156" s="84"/>
      <c r="AB156" s="84"/>
      <c r="AC156" s="84"/>
      <c r="AD156" s="86"/>
      <c r="AE156" s="86"/>
      <c r="AF156" s="86"/>
      <c r="AG156" s="86"/>
      <c r="AH156" s="86"/>
      <c r="AI156" s="86"/>
      <c r="AJ156" s="86"/>
      <c r="AK156" s="86"/>
      <c r="AL156" s="86"/>
      <c r="AM156" s="86"/>
      <c r="AN156" s="86"/>
      <c r="AO156" s="86"/>
      <c r="AP156" s="86"/>
      <c r="AQ156" s="41"/>
      <c r="AR156" s="41"/>
      <c r="AS156" s="41"/>
      <c r="AT156" s="41"/>
      <c r="AU156" s="41"/>
      <c r="AV156" s="41"/>
      <c r="AW156" s="41"/>
      <c r="AX156" s="41"/>
      <c r="AY156" s="41"/>
      <c r="AZ156" s="41"/>
      <c r="BA156" s="41"/>
      <c r="BB156" s="41"/>
      <c r="BC156" s="41"/>
      <c r="BD156" s="41"/>
      <c r="BE156" s="41"/>
      <c r="BF156" s="41"/>
      <c r="BG156" s="41"/>
      <c r="BH156" s="41"/>
      <c r="BI156" s="41"/>
      <c r="BJ156" s="41"/>
      <c r="BK156" s="41"/>
      <c r="BL156" s="41"/>
      <c r="BM156" s="41"/>
      <c r="BN156" s="41"/>
      <c r="BO156" s="41"/>
      <c r="BP156" s="41"/>
      <c r="BQ156" s="42"/>
      <c r="BR156" s="42"/>
      <c r="BS156" s="42"/>
      <c r="BT156" s="42"/>
      <c r="BU156" s="42"/>
      <c r="BV156" s="42"/>
      <c r="BW156" s="42"/>
      <c r="BX156" s="42"/>
      <c r="BY156" s="42"/>
      <c r="BZ156" s="42"/>
      <c r="CA156" s="42"/>
      <c r="CB156" s="42"/>
      <c r="CC156" s="42"/>
      <c r="CD156" s="3"/>
      <c r="CE156" s="3"/>
      <c r="CF156" s="3"/>
      <c r="CG156" s="3"/>
      <c r="CH156" s="3"/>
      <c r="CI156" s="3"/>
      <c r="CJ156" s="3"/>
      <c r="CK156" s="3"/>
      <c r="CL156" s="3"/>
      <c r="CM156" s="3"/>
      <c r="CN156" s="3"/>
      <c r="CO156" s="3"/>
      <c r="CP156" s="3"/>
      <c r="CQ156" s="3"/>
      <c r="CR156" s="3"/>
      <c r="CS156" s="3"/>
      <c r="CT156" s="3"/>
      <c r="CU156" s="3"/>
      <c r="CV156" s="3"/>
      <c r="CW156" s="3"/>
      <c r="CX156" s="3"/>
      <c r="CY156" s="3"/>
      <c r="CZ156" s="3"/>
      <c r="DA156" s="3"/>
      <c r="DB156" s="3"/>
      <c r="DC156" s="3"/>
    </row>
    <row r="157" spans="2:107" s="40" customFormat="1" ht="14.5" x14ac:dyDescent="0.35">
      <c r="B157" s="84"/>
      <c r="C157" s="85"/>
      <c r="D157" s="85"/>
      <c r="E157" s="85"/>
      <c r="F157" s="85"/>
      <c r="G157" s="85"/>
      <c r="H157" s="85"/>
      <c r="I157" s="85"/>
      <c r="J157" s="85"/>
      <c r="K157" s="85"/>
      <c r="L157" s="85"/>
      <c r="M157" s="85"/>
      <c r="N157" s="85"/>
      <c r="O157" s="85"/>
      <c r="P157" s="85"/>
      <c r="Q157" s="84"/>
      <c r="R157" s="84"/>
      <c r="S157" s="84"/>
      <c r="T157" s="84"/>
      <c r="U157" s="84"/>
      <c r="V157" s="84"/>
      <c r="W157" s="84"/>
      <c r="X157" s="84"/>
      <c r="Y157" s="84"/>
      <c r="Z157" s="84"/>
      <c r="AA157" s="84"/>
      <c r="AB157" s="84"/>
      <c r="AC157" s="84"/>
      <c r="AD157" s="86"/>
      <c r="AE157" s="86"/>
      <c r="AF157" s="86"/>
      <c r="AG157" s="86"/>
      <c r="AH157" s="86"/>
      <c r="AI157" s="86"/>
      <c r="AJ157" s="86"/>
      <c r="AK157" s="86"/>
      <c r="AL157" s="86"/>
      <c r="AM157" s="86"/>
      <c r="AN157" s="86"/>
      <c r="AO157" s="86"/>
      <c r="AP157" s="86"/>
      <c r="AQ157" s="41"/>
      <c r="AR157" s="41"/>
      <c r="AS157" s="41"/>
      <c r="AT157" s="41"/>
      <c r="AU157" s="41"/>
      <c r="AV157" s="41"/>
      <c r="AW157" s="41"/>
      <c r="AX157" s="41"/>
      <c r="AY157" s="41"/>
      <c r="AZ157" s="41"/>
      <c r="BA157" s="41"/>
      <c r="BB157" s="41"/>
      <c r="BC157" s="41"/>
      <c r="BD157" s="41"/>
      <c r="BE157" s="41"/>
      <c r="BF157" s="41"/>
      <c r="BG157" s="41"/>
      <c r="BH157" s="41"/>
      <c r="BI157" s="41"/>
      <c r="BJ157" s="41"/>
      <c r="BK157" s="41"/>
      <c r="BL157" s="41"/>
      <c r="BM157" s="41"/>
      <c r="BN157" s="41"/>
      <c r="BO157" s="41"/>
      <c r="BP157" s="41"/>
      <c r="BQ157" s="42"/>
      <c r="BR157" s="42"/>
      <c r="BS157" s="42"/>
      <c r="BT157" s="42"/>
      <c r="BU157" s="42"/>
      <c r="BV157" s="42"/>
      <c r="BW157" s="42"/>
      <c r="BX157" s="42"/>
      <c r="BY157" s="42"/>
      <c r="BZ157" s="42"/>
      <c r="CA157" s="42"/>
      <c r="CB157" s="42"/>
      <c r="CC157" s="42"/>
      <c r="CD157" s="3"/>
      <c r="CE157" s="3"/>
      <c r="CF157" s="3"/>
      <c r="CG157" s="3"/>
      <c r="CH157" s="3"/>
      <c r="CI157" s="3"/>
      <c r="CJ157" s="3"/>
      <c r="CK157" s="3"/>
      <c r="CL157" s="3"/>
      <c r="CM157" s="3"/>
      <c r="CN157" s="3"/>
      <c r="CO157" s="3"/>
      <c r="CP157" s="3"/>
      <c r="CQ157" s="3"/>
      <c r="CR157" s="3"/>
      <c r="CS157" s="3"/>
      <c r="CT157" s="3"/>
      <c r="CU157" s="3"/>
      <c r="CV157" s="3"/>
      <c r="CW157" s="3"/>
      <c r="CX157" s="3"/>
      <c r="CY157" s="3"/>
      <c r="CZ157" s="3"/>
      <c r="DA157" s="3"/>
      <c r="DB157" s="3"/>
      <c r="DC157" s="3"/>
    </row>
    <row r="158" spans="2:107" s="40" customFormat="1" ht="14.5" x14ac:dyDescent="0.35">
      <c r="B158" s="84"/>
      <c r="C158" s="85"/>
      <c r="D158" s="85"/>
      <c r="E158" s="85"/>
      <c r="F158" s="85"/>
      <c r="G158" s="85"/>
      <c r="H158" s="85"/>
      <c r="I158" s="85"/>
      <c r="J158" s="85"/>
      <c r="K158" s="85"/>
      <c r="L158" s="85"/>
      <c r="M158" s="85"/>
      <c r="N158" s="85"/>
      <c r="O158" s="85"/>
      <c r="P158" s="85"/>
      <c r="Q158" s="84"/>
      <c r="R158" s="84"/>
      <c r="S158" s="84"/>
      <c r="T158" s="84"/>
      <c r="U158" s="84"/>
      <c r="V158" s="84"/>
      <c r="W158" s="84"/>
      <c r="X158" s="84"/>
      <c r="Y158" s="84"/>
      <c r="Z158" s="84"/>
      <c r="AA158" s="84"/>
      <c r="AB158" s="84"/>
      <c r="AC158" s="84"/>
      <c r="AD158" s="86"/>
      <c r="AE158" s="86"/>
      <c r="AF158" s="86"/>
      <c r="AG158" s="86"/>
      <c r="AH158" s="86"/>
      <c r="AI158" s="86"/>
      <c r="AJ158" s="86"/>
      <c r="AK158" s="86"/>
      <c r="AL158" s="86"/>
      <c r="AM158" s="86"/>
      <c r="AN158" s="86"/>
      <c r="AO158" s="86"/>
      <c r="AP158" s="86"/>
      <c r="AQ158" s="41"/>
      <c r="AR158" s="41"/>
      <c r="AS158" s="41"/>
      <c r="AT158" s="41"/>
      <c r="AU158" s="41"/>
      <c r="AV158" s="41"/>
      <c r="AW158" s="41"/>
      <c r="AX158" s="41"/>
      <c r="AY158" s="41"/>
      <c r="AZ158" s="41"/>
      <c r="BA158" s="41"/>
      <c r="BB158" s="41"/>
      <c r="BC158" s="41"/>
      <c r="BD158" s="41"/>
      <c r="BE158" s="41"/>
      <c r="BF158" s="41"/>
      <c r="BG158" s="41"/>
      <c r="BH158" s="41"/>
      <c r="BI158" s="41"/>
      <c r="BJ158" s="41"/>
      <c r="BK158" s="41"/>
      <c r="BL158" s="41"/>
      <c r="BM158" s="41"/>
      <c r="BN158" s="41"/>
      <c r="BO158" s="41"/>
      <c r="BP158" s="41"/>
      <c r="BQ158" s="42"/>
      <c r="BR158" s="42"/>
      <c r="BS158" s="42"/>
      <c r="BT158" s="42"/>
      <c r="BU158" s="42"/>
      <c r="BV158" s="42"/>
      <c r="BW158" s="42"/>
      <c r="BX158" s="42"/>
      <c r="BY158" s="42"/>
      <c r="BZ158" s="42"/>
      <c r="CA158" s="42"/>
      <c r="CB158" s="42"/>
      <c r="CC158" s="42"/>
      <c r="CD158" s="3"/>
      <c r="CE158" s="3"/>
      <c r="CF158" s="3"/>
      <c r="CG158" s="3"/>
      <c r="CH158" s="3"/>
      <c r="CI158" s="3"/>
      <c r="CJ158" s="3"/>
      <c r="CK158" s="3"/>
      <c r="CL158" s="3"/>
      <c r="CM158" s="3"/>
      <c r="CN158" s="3"/>
      <c r="CO158" s="3"/>
      <c r="CP158" s="3"/>
      <c r="CQ158" s="3"/>
      <c r="CR158" s="3"/>
      <c r="CS158" s="3"/>
      <c r="CT158" s="3"/>
      <c r="CU158" s="3"/>
      <c r="CV158" s="3"/>
      <c r="CW158" s="3"/>
      <c r="CX158" s="3"/>
      <c r="CY158" s="3"/>
      <c r="CZ158" s="3"/>
      <c r="DA158" s="3"/>
      <c r="DB158" s="3"/>
      <c r="DC158" s="3"/>
    </row>
    <row r="159" spans="2:107" s="40" customFormat="1" ht="14.5" x14ac:dyDescent="0.35">
      <c r="B159" s="84"/>
      <c r="C159" s="85"/>
      <c r="D159" s="85"/>
      <c r="E159" s="85"/>
      <c r="F159" s="85"/>
      <c r="G159" s="85"/>
      <c r="H159" s="85"/>
      <c r="I159" s="85"/>
      <c r="J159" s="85"/>
      <c r="K159" s="85"/>
      <c r="L159" s="85"/>
      <c r="M159" s="85"/>
      <c r="N159" s="85"/>
      <c r="O159" s="85"/>
      <c r="P159" s="85"/>
      <c r="Q159" s="84"/>
      <c r="R159" s="84"/>
      <c r="S159" s="84"/>
      <c r="T159" s="84"/>
      <c r="U159" s="84"/>
      <c r="V159" s="84"/>
      <c r="W159" s="84"/>
      <c r="X159" s="84"/>
      <c r="Y159" s="84"/>
      <c r="Z159" s="84"/>
      <c r="AA159" s="84"/>
      <c r="AB159" s="84"/>
      <c r="AC159" s="84"/>
      <c r="AD159" s="86"/>
      <c r="AE159" s="86"/>
      <c r="AF159" s="86"/>
      <c r="AG159" s="86"/>
      <c r="AH159" s="86"/>
      <c r="AI159" s="86"/>
      <c r="AJ159" s="86"/>
      <c r="AK159" s="86"/>
      <c r="AL159" s="86"/>
      <c r="AM159" s="86"/>
      <c r="AN159" s="86"/>
      <c r="AO159" s="86"/>
      <c r="AP159" s="86"/>
      <c r="AQ159" s="41"/>
      <c r="AR159" s="41"/>
      <c r="AS159" s="41"/>
      <c r="AT159" s="41"/>
      <c r="AU159" s="41"/>
      <c r="AV159" s="41"/>
      <c r="AW159" s="41"/>
      <c r="AX159" s="41"/>
      <c r="AY159" s="41"/>
      <c r="AZ159" s="41"/>
      <c r="BA159" s="41"/>
      <c r="BB159" s="41"/>
      <c r="BC159" s="41"/>
      <c r="BD159" s="41"/>
      <c r="BE159" s="41"/>
      <c r="BF159" s="41"/>
      <c r="BG159" s="41"/>
      <c r="BH159" s="41"/>
      <c r="BI159" s="41"/>
      <c r="BJ159" s="41"/>
      <c r="BK159" s="41"/>
      <c r="BL159" s="41"/>
      <c r="BM159" s="41"/>
      <c r="BN159" s="41"/>
      <c r="BO159" s="41"/>
      <c r="BP159" s="41"/>
      <c r="BQ159" s="42"/>
      <c r="BR159" s="42"/>
      <c r="BS159" s="42"/>
      <c r="BT159" s="42"/>
      <c r="BU159" s="42"/>
      <c r="BV159" s="42"/>
      <c r="BW159" s="42"/>
      <c r="BX159" s="42"/>
      <c r="BY159" s="42"/>
      <c r="BZ159" s="42"/>
      <c r="CA159" s="42"/>
      <c r="CB159" s="42"/>
      <c r="CC159" s="42"/>
      <c r="CD159" s="3"/>
      <c r="CE159" s="3"/>
      <c r="CF159" s="3"/>
      <c r="CG159" s="3"/>
      <c r="CH159" s="3"/>
      <c r="CI159" s="3"/>
      <c r="CJ159" s="3"/>
      <c r="CK159" s="3"/>
      <c r="CL159" s="3"/>
      <c r="CM159" s="3"/>
      <c r="CN159" s="3"/>
      <c r="CO159" s="3"/>
      <c r="CP159" s="3"/>
      <c r="CQ159" s="3"/>
      <c r="CR159" s="3"/>
      <c r="CS159" s="3"/>
      <c r="CT159" s="3"/>
      <c r="CU159" s="3"/>
      <c r="CV159" s="3"/>
      <c r="CW159" s="3"/>
      <c r="CX159" s="3"/>
      <c r="CY159" s="3"/>
      <c r="CZ159" s="3"/>
      <c r="DA159" s="3"/>
      <c r="DB159" s="3"/>
      <c r="DC159" s="3"/>
    </row>
    <row r="160" spans="2:107" s="40" customFormat="1" ht="14.5" x14ac:dyDescent="0.35">
      <c r="B160" s="84"/>
      <c r="C160" s="85"/>
      <c r="D160" s="85"/>
      <c r="E160" s="85"/>
      <c r="F160" s="85"/>
      <c r="G160" s="85"/>
      <c r="H160" s="85"/>
      <c r="I160" s="85"/>
      <c r="J160" s="85"/>
      <c r="K160" s="85"/>
      <c r="L160" s="85"/>
      <c r="M160" s="85"/>
      <c r="N160" s="85"/>
      <c r="O160" s="85"/>
      <c r="P160" s="85"/>
      <c r="Q160" s="84"/>
      <c r="R160" s="84"/>
      <c r="S160" s="84"/>
      <c r="T160" s="84"/>
      <c r="U160" s="84"/>
      <c r="V160" s="84"/>
      <c r="W160" s="84"/>
      <c r="X160" s="84"/>
      <c r="Y160" s="84"/>
      <c r="Z160" s="84"/>
      <c r="AA160" s="84"/>
      <c r="AB160" s="84"/>
      <c r="AC160" s="84"/>
      <c r="AD160" s="86"/>
      <c r="AE160" s="86"/>
      <c r="AF160" s="86"/>
      <c r="AG160" s="86"/>
      <c r="AH160" s="86"/>
      <c r="AI160" s="86"/>
      <c r="AJ160" s="86"/>
      <c r="AK160" s="86"/>
      <c r="AL160" s="86"/>
      <c r="AM160" s="86"/>
      <c r="AN160" s="86"/>
      <c r="AO160" s="86"/>
      <c r="AP160" s="86"/>
      <c r="AQ160" s="41"/>
      <c r="AR160" s="41"/>
      <c r="AS160" s="41"/>
      <c r="AT160" s="41"/>
      <c r="AU160" s="41"/>
      <c r="AV160" s="41"/>
      <c r="AW160" s="41"/>
      <c r="AX160" s="41"/>
      <c r="AY160" s="41"/>
      <c r="AZ160" s="41"/>
      <c r="BA160" s="41"/>
      <c r="BB160" s="41"/>
      <c r="BC160" s="41"/>
      <c r="BD160" s="41"/>
      <c r="BE160" s="41"/>
      <c r="BF160" s="41"/>
      <c r="BG160" s="41"/>
      <c r="BH160" s="41"/>
      <c r="BI160" s="41"/>
      <c r="BJ160" s="41"/>
      <c r="BK160" s="41"/>
      <c r="BL160" s="41"/>
      <c r="BM160" s="41"/>
      <c r="BN160" s="41"/>
      <c r="BO160" s="41"/>
      <c r="BP160" s="41"/>
      <c r="BQ160" s="42"/>
      <c r="BR160" s="42"/>
      <c r="BS160" s="42"/>
      <c r="BT160" s="42"/>
      <c r="BU160" s="42"/>
      <c r="BV160" s="42"/>
      <c r="BW160" s="42"/>
      <c r="BX160" s="42"/>
      <c r="BY160" s="42"/>
      <c r="BZ160" s="42"/>
      <c r="CA160" s="42"/>
      <c r="CB160" s="42"/>
      <c r="CC160" s="42"/>
      <c r="CD160" s="3"/>
      <c r="CE160" s="3"/>
      <c r="CF160" s="3"/>
      <c r="CG160" s="3"/>
      <c r="CH160" s="3"/>
      <c r="CI160" s="3"/>
      <c r="CJ160" s="3"/>
      <c r="CK160" s="3"/>
      <c r="CL160" s="3"/>
      <c r="CM160" s="3"/>
      <c r="CN160" s="3"/>
      <c r="CO160" s="3"/>
      <c r="CP160" s="3"/>
      <c r="CQ160" s="3"/>
      <c r="CR160" s="3"/>
      <c r="CS160" s="3"/>
      <c r="CT160" s="3"/>
      <c r="CU160" s="3"/>
      <c r="CV160" s="3"/>
      <c r="CW160" s="3"/>
      <c r="CX160" s="3"/>
      <c r="CY160" s="3"/>
      <c r="CZ160" s="3"/>
      <c r="DA160" s="3"/>
      <c r="DB160" s="3"/>
      <c r="DC160" s="3"/>
    </row>
    <row r="161" spans="2:107" s="40" customFormat="1" ht="14.5" x14ac:dyDescent="0.35">
      <c r="B161" s="84"/>
      <c r="C161" s="85"/>
      <c r="D161" s="85"/>
      <c r="E161" s="85"/>
      <c r="F161" s="85"/>
      <c r="G161" s="85"/>
      <c r="H161" s="85"/>
      <c r="I161" s="85"/>
      <c r="J161" s="85"/>
      <c r="K161" s="85"/>
      <c r="L161" s="85"/>
      <c r="M161" s="85"/>
      <c r="N161" s="85"/>
      <c r="O161" s="85"/>
      <c r="P161" s="85"/>
      <c r="Q161" s="84"/>
      <c r="R161" s="84"/>
      <c r="S161" s="84"/>
      <c r="T161" s="84"/>
      <c r="U161" s="84"/>
      <c r="V161" s="84"/>
      <c r="W161" s="84"/>
      <c r="X161" s="84"/>
      <c r="Y161" s="84"/>
      <c r="Z161" s="84"/>
      <c r="AA161" s="84"/>
      <c r="AB161" s="84"/>
      <c r="AC161" s="84"/>
      <c r="AD161" s="86"/>
      <c r="AE161" s="86"/>
      <c r="AF161" s="86"/>
      <c r="AG161" s="86"/>
      <c r="AH161" s="86"/>
      <c r="AI161" s="86"/>
      <c r="AJ161" s="86"/>
      <c r="AK161" s="86"/>
      <c r="AL161" s="86"/>
      <c r="AM161" s="86"/>
      <c r="AN161" s="86"/>
      <c r="AO161" s="86"/>
      <c r="AP161" s="86"/>
      <c r="AQ161" s="41"/>
      <c r="AR161" s="41"/>
      <c r="AS161" s="41"/>
      <c r="AT161" s="41"/>
      <c r="AU161" s="41"/>
      <c r="AV161" s="41"/>
      <c r="AW161" s="41"/>
      <c r="AX161" s="41"/>
      <c r="AY161" s="41"/>
      <c r="AZ161" s="41"/>
      <c r="BA161" s="41"/>
      <c r="BB161" s="41"/>
      <c r="BC161" s="41"/>
      <c r="BD161" s="41"/>
      <c r="BE161" s="41"/>
      <c r="BF161" s="41"/>
      <c r="BG161" s="41"/>
      <c r="BH161" s="41"/>
      <c r="BI161" s="41"/>
      <c r="BJ161" s="41"/>
      <c r="BK161" s="41"/>
      <c r="BL161" s="41"/>
      <c r="BM161" s="41"/>
      <c r="BN161" s="41"/>
      <c r="BO161" s="41"/>
      <c r="BP161" s="41"/>
      <c r="BQ161" s="42"/>
      <c r="BR161" s="42"/>
      <c r="BS161" s="42"/>
      <c r="BT161" s="42"/>
      <c r="BU161" s="42"/>
      <c r="BV161" s="42"/>
      <c r="BW161" s="42"/>
      <c r="BX161" s="42"/>
      <c r="BY161" s="42"/>
      <c r="BZ161" s="42"/>
      <c r="CA161" s="42"/>
      <c r="CB161" s="42"/>
      <c r="CC161" s="42"/>
      <c r="CD161" s="3"/>
      <c r="CE161" s="3"/>
      <c r="CF161" s="3"/>
      <c r="CG161" s="3"/>
      <c r="CH161" s="3"/>
      <c r="CI161" s="3"/>
      <c r="CJ161" s="3"/>
      <c r="CK161" s="3"/>
      <c r="CL161" s="3"/>
      <c r="CM161" s="3"/>
      <c r="CN161" s="3"/>
      <c r="CO161" s="3"/>
      <c r="CP161" s="3"/>
      <c r="CQ161" s="3"/>
      <c r="CR161" s="3"/>
      <c r="CS161" s="3"/>
      <c r="CT161" s="3"/>
      <c r="CU161" s="3"/>
      <c r="CV161" s="3"/>
      <c r="CW161" s="3"/>
      <c r="CX161" s="3"/>
      <c r="CY161" s="3"/>
      <c r="CZ161" s="3"/>
      <c r="DA161" s="3"/>
      <c r="DB161" s="3"/>
      <c r="DC161" s="3"/>
    </row>
    <row r="162" spans="2:107" s="40" customFormat="1" ht="14.5" x14ac:dyDescent="0.35">
      <c r="B162" s="84"/>
      <c r="C162" s="85"/>
      <c r="D162" s="85"/>
      <c r="E162" s="85"/>
      <c r="F162" s="85"/>
      <c r="G162" s="85"/>
      <c r="H162" s="85"/>
      <c r="I162" s="85"/>
      <c r="J162" s="85"/>
      <c r="K162" s="85"/>
      <c r="L162" s="85"/>
      <c r="M162" s="85"/>
      <c r="N162" s="85"/>
      <c r="O162" s="85"/>
      <c r="P162" s="85"/>
      <c r="Q162" s="84"/>
      <c r="R162" s="84"/>
      <c r="S162" s="84"/>
      <c r="T162" s="84"/>
      <c r="U162" s="84"/>
      <c r="V162" s="84"/>
      <c r="W162" s="84"/>
      <c r="X162" s="84"/>
      <c r="Y162" s="84"/>
      <c r="Z162" s="84"/>
      <c r="AA162" s="84"/>
      <c r="AB162" s="84"/>
      <c r="AC162" s="84"/>
      <c r="AD162" s="86"/>
      <c r="AE162" s="86"/>
      <c r="AF162" s="86"/>
      <c r="AG162" s="86"/>
      <c r="AH162" s="86"/>
      <c r="AI162" s="86"/>
      <c r="AJ162" s="86"/>
      <c r="AK162" s="86"/>
      <c r="AL162" s="86"/>
      <c r="AM162" s="86"/>
      <c r="AN162" s="86"/>
      <c r="AO162" s="86"/>
      <c r="AP162" s="86"/>
      <c r="AQ162" s="41"/>
      <c r="AR162" s="41"/>
      <c r="AS162" s="41"/>
      <c r="AT162" s="41"/>
      <c r="AU162" s="41"/>
      <c r="AV162" s="41"/>
      <c r="AW162" s="41"/>
      <c r="AX162" s="41"/>
      <c r="AY162" s="41"/>
      <c r="AZ162" s="41"/>
      <c r="BA162" s="41"/>
      <c r="BB162" s="41"/>
      <c r="BC162" s="41"/>
      <c r="BD162" s="41"/>
      <c r="BE162" s="41"/>
      <c r="BF162" s="41"/>
      <c r="BG162" s="41"/>
      <c r="BH162" s="41"/>
      <c r="BI162" s="41"/>
      <c r="BJ162" s="41"/>
      <c r="BK162" s="41"/>
      <c r="BL162" s="41"/>
      <c r="BM162" s="41"/>
      <c r="BN162" s="41"/>
      <c r="BO162" s="41"/>
      <c r="BP162" s="41"/>
      <c r="BQ162" s="42"/>
      <c r="BR162" s="42"/>
      <c r="BS162" s="42"/>
      <c r="BT162" s="42"/>
      <c r="BU162" s="42"/>
      <c r="BV162" s="42"/>
      <c r="BW162" s="42"/>
      <c r="BX162" s="42"/>
      <c r="BY162" s="42"/>
      <c r="BZ162" s="42"/>
      <c r="CA162" s="42"/>
      <c r="CB162" s="42"/>
      <c r="CC162" s="42"/>
      <c r="CD162" s="3"/>
      <c r="CE162" s="3"/>
      <c r="CF162" s="3"/>
      <c r="CG162" s="3"/>
      <c r="CH162" s="3"/>
      <c r="CI162" s="3"/>
      <c r="CJ162" s="3"/>
      <c r="CK162" s="3"/>
      <c r="CL162" s="3"/>
      <c r="CM162" s="3"/>
      <c r="CN162" s="3"/>
      <c r="CO162" s="3"/>
      <c r="CP162" s="3"/>
      <c r="CQ162" s="3"/>
      <c r="CR162" s="3"/>
      <c r="CS162" s="3"/>
      <c r="CT162" s="3"/>
      <c r="CU162" s="3"/>
      <c r="CV162" s="3"/>
      <c r="CW162" s="3"/>
      <c r="CX162" s="3"/>
      <c r="CY162" s="3"/>
      <c r="CZ162" s="3"/>
      <c r="DA162" s="3"/>
      <c r="DB162" s="3"/>
      <c r="DC162" s="3"/>
    </row>
    <row r="163" spans="2:107" s="40" customFormat="1" ht="14.5" x14ac:dyDescent="0.35">
      <c r="B163" s="84"/>
      <c r="C163" s="85"/>
      <c r="D163" s="85"/>
      <c r="E163" s="85"/>
      <c r="F163" s="85"/>
      <c r="G163" s="85"/>
      <c r="H163" s="85"/>
      <c r="I163" s="85"/>
      <c r="J163" s="85"/>
      <c r="K163" s="85"/>
      <c r="L163" s="85"/>
      <c r="M163" s="85"/>
      <c r="N163" s="85"/>
      <c r="O163" s="85"/>
      <c r="P163" s="85"/>
      <c r="Q163" s="84"/>
      <c r="R163" s="84"/>
      <c r="S163" s="84"/>
      <c r="T163" s="84"/>
      <c r="U163" s="84"/>
      <c r="V163" s="84"/>
      <c r="W163" s="84"/>
      <c r="X163" s="84"/>
      <c r="Y163" s="84"/>
      <c r="Z163" s="84"/>
      <c r="AA163" s="84"/>
      <c r="AB163" s="84"/>
      <c r="AC163" s="84"/>
      <c r="AD163" s="86"/>
      <c r="AE163" s="86"/>
      <c r="AF163" s="86"/>
      <c r="AG163" s="86"/>
      <c r="AH163" s="86"/>
      <c r="AI163" s="86"/>
      <c r="AJ163" s="86"/>
      <c r="AK163" s="86"/>
      <c r="AL163" s="86"/>
      <c r="AM163" s="86"/>
      <c r="AN163" s="86"/>
      <c r="AO163" s="86"/>
      <c r="AP163" s="86"/>
      <c r="AQ163" s="41"/>
      <c r="AR163" s="41"/>
      <c r="AS163" s="41"/>
      <c r="AT163" s="41"/>
      <c r="AU163" s="41"/>
      <c r="AV163" s="41"/>
      <c r="AW163" s="41"/>
      <c r="AX163" s="41"/>
      <c r="AY163" s="41"/>
      <c r="AZ163" s="41"/>
      <c r="BA163" s="41"/>
      <c r="BB163" s="41"/>
      <c r="BC163" s="41"/>
      <c r="BD163" s="41"/>
      <c r="BE163" s="41"/>
      <c r="BF163" s="41"/>
      <c r="BG163" s="41"/>
      <c r="BH163" s="41"/>
      <c r="BI163" s="41"/>
      <c r="BJ163" s="41"/>
      <c r="BK163" s="41"/>
      <c r="BL163" s="41"/>
      <c r="BM163" s="41"/>
      <c r="BN163" s="41"/>
      <c r="BO163" s="41"/>
      <c r="BP163" s="41"/>
      <c r="BQ163" s="42"/>
      <c r="BR163" s="42"/>
      <c r="BS163" s="42"/>
      <c r="BT163" s="42"/>
      <c r="BU163" s="42"/>
      <c r="BV163" s="42"/>
      <c r="BW163" s="42"/>
      <c r="BX163" s="42"/>
      <c r="BY163" s="42"/>
      <c r="BZ163" s="42"/>
      <c r="CA163" s="42"/>
      <c r="CB163" s="42"/>
      <c r="CC163" s="42"/>
      <c r="CD163" s="3"/>
      <c r="CE163" s="3"/>
      <c r="CF163" s="3"/>
      <c r="CG163" s="3"/>
      <c r="CH163" s="3"/>
      <c r="CI163" s="3"/>
      <c r="CJ163" s="3"/>
      <c r="CK163" s="3"/>
      <c r="CL163" s="3"/>
      <c r="CM163" s="3"/>
      <c r="CN163" s="3"/>
      <c r="CO163" s="3"/>
      <c r="CP163" s="3"/>
      <c r="CQ163" s="3"/>
      <c r="CR163" s="3"/>
      <c r="CS163" s="3"/>
      <c r="CT163" s="3"/>
      <c r="CU163" s="3"/>
      <c r="CV163" s="3"/>
      <c r="CW163" s="3"/>
      <c r="CX163" s="3"/>
      <c r="CY163" s="3"/>
      <c r="CZ163" s="3"/>
      <c r="DA163" s="3"/>
      <c r="DB163" s="3"/>
      <c r="DC163" s="3"/>
    </row>
    <row r="164" spans="2:107" s="40" customFormat="1" ht="14.5" x14ac:dyDescent="0.35">
      <c r="B164" s="84"/>
      <c r="C164" s="85"/>
      <c r="D164" s="85"/>
      <c r="E164" s="85"/>
      <c r="F164" s="85"/>
      <c r="G164" s="85"/>
      <c r="H164" s="85"/>
      <c r="I164" s="85"/>
      <c r="J164" s="85"/>
      <c r="K164" s="85"/>
      <c r="L164" s="85"/>
      <c r="M164" s="85"/>
      <c r="N164" s="85"/>
      <c r="O164" s="85"/>
      <c r="P164" s="85"/>
      <c r="Q164" s="84"/>
      <c r="R164" s="84"/>
      <c r="S164" s="84"/>
      <c r="T164" s="84"/>
      <c r="U164" s="84"/>
      <c r="V164" s="84"/>
      <c r="W164" s="84"/>
      <c r="X164" s="84"/>
      <c r="Y164" s="84"/>
      <c r="Z164" s="84"/>
      <c r="AA164" s="84"/>
      <c r="AB164" s="84"/>
      <c r="AC164" s="84"/>
      <c r="AD164" s="86"/>
      <c r="AE164" s="86"/>
      <c r="AF164" s="86"/>
      <c r="AG164" s="86"/>
      <c r="AH164" s="86"/>
      <c r="AI164" s="86"/>
      <c r="AJ164" s="86"/>
      <c r="AK164" s="86"/>
      <c r="AL164" s="86"/>
      <c r="AM164" s="86"/>
      <c r="AN164" s="86"/>
      <c r="AO164" s="86"/>
      <c r="AP164" s="86"/>
      <c r="AQ164" s="41"/>
      <c r="AR164" s="41"/>
      <c r="AS164" s="41"/>
      <c r="AT164" s="41"/>
      <c r="AU164" s="41"/>
      <c r="AV164" s="41"/>
      <c r="AW164" s="41"/>
      <c r="AX164" s="41"/>
      <c r="AY164" s="41"/>
      <c r="AZ164" s="41"/>
      <c r="BA164" s="41"/>
      <c r="BB164" s="41"/>
      <c r="BC164" s="41"/>
      <c r="BD164" s="41"/>
      <c r="BE164" s="41"/>
      <c r="BF164" s="41"/>
      <c r="BG164" s="41"/>
      <c r="BH164" s="41"/>
      <c r="BI164" s="41"/>
      <c r="BJ164" s="41"/>
      <c r="BK164" s="41"/>
      <c r="BL164" s="41"/>
      <c r="BM164" s="41"/>
      <c r="BN164" s="41"/>
      <c r="BO164" s="41"/>
      <c r="BP164" s="41"/>
      <c r="BQ164" s="42"/>
      <c r="BR164" s="42"/>
      <c r="BS164" s="42"/>
      <c r="BT164" s="42"/>
      <c r="BU164" s="42"/>
      <c r="BV164" s="42"/>
      <c r="BW164" s="42"/>
      <c r="BX164" s="42"/>
      <c r="BY164" s="42"/>
      <c r="BZ164" s="42"/>
      <c r="CA164" s="42"/>
      <c r="CB164" s="42"/>
      <c r="CC164" s="42"/>
      <c r="CD164" s="3"/>
      <c r="CE164" s="3"/>
      <c r="CF164" s="3"/>
      <c r="CG164" s="3"/>
      <c r="CH164" s="3"/>
      <c r="CI164" s="3"/>
      <c r="CJ164" s="3"/>
      <c r="CK164" s="3"/>
      <c r="CL164" s="3"/>
      <c r="CM164" s="3"/>
      <c r="CN164" s="3"/>
      <c r="CO164" s="3"/>
      <c r="CP164" s="3"/>
      <c r="CQ164" s="3"/>
      <c r="CR164" s="3"/>
      <c r="CS164" s="3"/>
      <c r="CT164" s="3"/>
      <c r="CU164" s="3"/>
      <c r="CV164" s="3"/>
      <c r="CW164" s="3"/>
      <c r="CX164" s="3"/>
      <c r="CY164" s="3"/>
      <c r="CZ164" s="3"/>
      <c r="DA164" s="3"/>
      <c r="DB164" s="3"/>
      <c r="DC164" s="3"/>
    </row>
    <row r="165" spans="2:107" s="40" customFormat="1" ht="14.5" x14ac:dyDescent="0.35">
      <c r="B165" s="84"/>
      <c r="C165" s="85"/>
      <c r="D165" s="85"/>
      <c r="E165" s="85"/>
      <c r="F165" s="85"/>
      <c r="G165" s="85"/>
      <c r="H165" s="85"/>
      <c r="I165" s="85"/>
      <c r="J165" s="85"/>
      <c r="K165" s="85"/>
      <c r="L165" s="85"/>
      <c r="M165" s="85"/>
      <c r="N165" s="85"/>
      <c r="O165" s="85"/>
      <c r="P165" s="85"/>
      <c r="Q165" s="84"/>
      <c r="R165" s="84"/>
      <c r="S165" s="84"/>
      <c r="T165" s="84"/>
      <c r="U165" s="84"/>
      <c r="V165" s="84"/>
      <c r="W165" s="84"/>
      <c r="X165" s="84"/>
      <c r="Y165" s="84"/>
      <c r="Z165" s="84"/>
      <c r="AA165" s="84"/>
      <c r="AB165" s="84"/>
      <c r="AC165" s="84"/>
      <c r="AD165" s="86"/>
      <c r="AE165" s="86"/>
      <c r="AF165" s="86"/>
      <c r="AG165" s="86"/>
      <c r="AH165" s="86"/>
      <c r="AI165" s="86"/>
      <c r="AJ165" s="86"/>
      <c r="AK165" s="86"/>
      <c r="AL165" s="86"/>
      <c r="AM165" s="86"/>
      <c r="AN165" s="86"/>
      <c r="AO165" s="86"/>
      <c r="AP165" s="86"/>
      <c r="AQ165" s="41"/>
      <c r="AR165" s="41"/>
      <c r="AS165" s="41"/>
      <c r="AT165" s="41"/>
      <c r="AU165" s="41"/>
      <c r="AV165" s="41"/>
      <c r="AW165" s="41"/>
      <c r="AX165" s="41"/>
      <c r="AY165" s="41"/>
      <c r="AZ165" s="41"/>
      <c r="BA165" s="41"/>
      <c r="BB165" s="41"/>
      <c r="BC165" s="41"/>
      <c r="BD165" s="41"/>
      <c r="BE165" s="41"/>
      <c r="BF165" s="41"/>
      <c r="BG165" s="41"/>
      <c r="BH165" s="41"/>
      <c r="BI165" s="41"/>
      <c r="BJ165" s="41"/>
      <c r="BK165" s="41"/>
      <c r="BL165" s="41"/>
      <c r="BM165" s="41"/>
      <c r="BN165" s="41"/>
      <c r="BO165" s="41"/>
      <c r="BP165" s="41"/>
      <c r="BQ165" s="42"/>
      <c r="BR165" s="42"/>
      <c r="BS165" s="42"/>
      <c r="BT165" s="42"/>
      <c r="BU165" s="42"/>
      <c r="BV165" s="42"/>
      <c r="BW165" s="42"/>
      <c r="BX165" s="42"/>
      <c r="BY165" s="42"/>
      <c r="BZ165" s="42"/>
      <c r="CA165" s="42"/>
      <c r="CB165" s="42"/>
      <c r="CC165" s="42"/>
      <c r="CD165" s="3"/>
      <c r="CE165" s="3"/>
      <c r="CF165" s="3"/>
      <c r="CG165" s="3"/>
      <c r="CH165" s="3"/>
      <c r="CI165" s="3"/>
      <c r="CJ165" s="3"/>
      <c r="CK165" s="3"/>
      <c r="CL165" s="3"/>
      <c r="CM165" s="3"/>
      <c r="CN165" s="3"/>
      <c r="CO165" s="3"/>
      <c r="CP165" s="3"/>
      <c r="CQ165" s="3"/>
      <c r="CR165" s="3"/>
      <c r="CS165" s="3"/>
      <c r="CT165" s="3"/>
      <c r="CU165" s="3"/>
      <c r="CV165" s="3"/>
      <c r="CW165" s="3"/>
      <c r="CX165" s="3"/>
      <c r="CY165" s="3"/>
      <c r="CZ165" s="3"/>
      <c r="DA165" s="3"/>
      <c r="DB165" s="3"/>
      <c r="DC165" s="3"/>
    </row>
    <row r="166" spans="2:107" s="40" customFormat="1" ht="14.5" x14ac:dyDescent="0.35">
      <c r="B166" s="84"/>
      <c r="C166" s="85"/>
      <c r="D166" s="85"/>
      <c r="E166" s="85"/>
      <c r="F166" s="85"/>
      <c r="G166" s="85"/>
      <c r="H166" s="85"/>
      <c r="I166" s="85"/>
      <c r="J166" s="85"/>
      <c r="K166" s="85"/>
      <c r="L166" s="85"/>
      <c r="M166" s="85"/>
      <c r="N166" s="85"/>
      <c r="O166" s="85"/>
      <c r="P166" s="85"/>
      <c r="Q166" s="84"/>
      <c r="R166" s="84"/>
      <c r="S166" s="84"/>
      <c r="T166" s="84"/>
      <c r="U166" s="84"/>
      <c r="V166" s="84"/>
      <c r="W166" s="84"/>
      <c r="X166" s="84"/>
      <c r="Y166" s="84"/>
      <c r="Z166" s="84"/>
      <c r="AA166" s="84"/>
      <c r="AB166" s="84"/>
      <c r="AC166" s="84"/>
      <c r="AD166" s="86"/>
      <c r="AE166" s="86"/>
      <c r="AF166" s="86"/>
      <c r="AG166" s="86"/>
      <c r="AH166" s="86"/>
      <c r="AI166" s="86"/>
      <c r="AJ166" s="86"/>
      <c r="AK166" s="86"/>
      <c r="AL166" s="86"/>
      <c r="AM166" s="86"/>
      <c r="AN166" s="86"/>
      <c r="AO166" s="86"/>
      <c r="AP166" s="86"/>
      <c r="AQ166" s="41"/>
      <c r="AR166" s="41"/>
      <c r="AS166" s="41"/>
      <c r="AT166" s="41"/>
      <c r="AU166" s="41"/>
      <c r="AV166" s="41"/>
      <c r="AW166" s="41"/>
      <c r="AX166" s="41"/>
      <c r="AY166" s="41"/>
      <c r="AZ166" s="41"/>
      <c r="BA166" s="41"/>
      <c r="BB166" s="41"/>
      <c r="BC166" s="41"/>
      <c r="BD166" s="41"/>
      <c r="BE166" s="41"/>
      <c r="BF166" s="41"/>
      <c r="BG166" s="41"/>
      <c r="BH166" s="41"/>
      <c r="BI166" s="41"/>
      <c r="BJ166" s="41"/>
      <c r="BK166" s="41"/>
      <c r="BL166" s="41"/>
      <c r="BM166" s="41"/>
      <c r="BN166" s="41"/>
      <c r="BO166" s="41"/>
      <c r="BP166" s="41"/>
      <c r="BQ166" s="42"/>
      <c r="BR166" s="42"/>
      <c r="BS166" s="42"/>
      <c r="BT166" s="42"/>
      <c r="BU166" s="42"/>
      <c r="BV166" s="42"/>
      <c r="BW166" s="42"/>
      <c r="BX166" s="42"/>
      <c r="BY166" s="42"/>
      <c r="BZ166" s="42"/>
      <c r="CA166" s="42"/>
      <c r="CB166" s="42"/>
      <c r="CC166" s="42"/>
      <c r="CD166" s="3"/>
      <c r="CE166" s="3"/>
      <c r="CF166" s="3"/>
      <c r="CG166" s="3"/>
      <c r="CH166" s="3"/>
      <c r="CI166" s="3"/>
      <c r="CJ166" s="3"/>
      <c r="CK166" s="3"/>
      <c r="CL166" s="3"/>
      <c r="CM166" s="3"/>
      <c r="CN166" s="3"/>
      <c r="CO166" s="3"/>
      <c r="CP166" s="3"/>
      <c r="CQ166" s="3"/>
      <c r="CR166" s="3"/>
      <c r="CS166" s="3"/>
      <c r="CT166" s="3"/>
      <c r="CU166" s="3"/>
      <c r="CV166" s="3"/>
      <c r="CW166" s="3"/>
      <c r="CX166" s="3"/>
      <c r="CY166" s="3"/>
      <c r="CZ166" s="3"/>
      <c r="DA166" s="3"/>
      <c r="DB166" s="3"/>
      <c r="DC166" s="3"/>
    </row>
    <row r="167" spans="2:107" s="40" customFormat="1" ht="14.5" x14ac:dyDescent="0.35">
      <c r="B167" s="84"/>
      <c r="C167" s="85"/>
      <c r="D167" s="85"/>
      <c r="E167" s="85"/>
      <c r="F167" s="85"/>
      <c r="G167" s="85"/>
      <c r="H167" s="85"/>
      <c r="I167" s="85"/>
      <c r="J167" s="85"/>
      <c r="K167" s="85"/>
      <c r="L167" s="85"/>
      <c r="M167" s="85"/>
      <c r="N167" s="85"/>
      <c r="O167" s="85"/>
      <c r="P167" s="85"/>
      <c r="Q167" s="84"/>
      <c r="R167" s="84"/>
      <c r="S167" s="84"/>
      <c r="T167" s="84"/>
      <c r="U167" s="84"/>
      <c r="V167" s="84"/>
      <c r="W167" s="84"/>
      <c r="X167" s="84"/>
      <c r="Y167" s="84"/>
      <c r="Z167" s="84"/>
      <c r="AA167" s="84"/>
      <c r="AB167" s="84"/>
      <c r="AC167" s="84"/>
      <c r="AD167" s="86"/>
      <c r="AE167" s="86"/>
      <c r="AF167" s="86"/>
      <c r="AG167" s="86"/>
      <c r="AH167" s="86"/>
      <c r="AI167" s="86"/>
      <c r="AJ167" s="86"/>
      <c r="AK167" s="86"/>
      <c r="AL167" s="86"/>
      <c r="AM167" s="86"/>
      <c r="AN167" s="86"/>
      <c r="AO167" s="86"/>
      <c r="AP167" s="86"/>
      <c r="AQ167" s="41"/>
      <c r="AR167" s="41"/>
      <c r="AS167" s="41"/>
      <c r="AT167" s="41"/>
      <c r="AU167" s="41"/>
      <c r="AV167" s="41"/>
      <c r="AW167" s="41"/>
      <c r="AX167" s="41"/>
      <c r="AY167" s="41"/>
      <c r="AZ167" s="41"/>
      <c r="BA167" s="41"/>
      <c r="BB167" s="41"/>
      <c r="BC167" s="41"/>
      <c r="BD167" s="41"/>
      <c r="BE167" s="41"/>
      <c r="BF167" s="41"/>
      <c r="BG167" s="41"/>
      <c r="BH167" s="41"/>
      <c r="BI167" s="41"/>
      <c r="BJ167" s="41"/>
      <c r="BK167" s="41"/>
      <c r="BL167" s="41"/>
      <c r="BM167" s="41"/>
      <c r="BN167" s="41"/>
      <c r="BO167" s="41"/>
      <c r="BP167" s="41"/>
      <c r="BQ167" s="42"/>
      <c r="BR167" s="42"/>
      <c r="BS167" s="42"/>
      <c r="BT167" s="42"/>
      <c r="BU167" s="42"/>
      <c r="BV167" s="42"/>
      <c r="BW167" s="42"/>
      <c r="BX167" s="42"/>
      <c r="BY167" s="42"/>
      <c r="BZ167" s="42"/>
      <c r="CA167" s="42"/>
      <c r="CB167" s="42"/>
      <c r="CC167" s="42"/>
      <c r="CD167" s="3"/>
      <c r="CE167" s="3"/>
      <c r="CF167" s="3"/>
      <c r="CG167" s="3"/>
      <c r="CH167" s="3"/>
      <c r="CI167" s="3"/>
      <c r="CJ167" s="3"/>
      <c r="CK167" s="3"/>
      <c r="CL167" s="3"/>
      <c r="CM167" s="3"/>
      <c r="CN167" s="3"/>
      <c r="CO167" s="3"/>
      <c r="CP167" s="3"/>
      <c r="CQ167" s="3"/>
      <c r="CR167" s="3"/>
      <c r="CS167" s="3"/>
      <c r="CT167" s="3"/>
      <c r="CU167" s="3"/>
      <c r="CV167" s="3"/>
      <c r="CW167" s="3"/>
      <c r="CX167" s="3"/>
      <c r="CY167" s="3"/>
      <c r="CZ167" s="3"/>
      <c r="DA167" s="3"/>
      <c r="DB167" s="3"/>
      <c r="DC167" s="3"/>
    </row>
    <row r="168" spans="2:107" s="40" customFormat="1" ht="14.5" x14ac:dyDescent="0.35">
      <c r="B168" s="84"/>
      <c r="C168" s="85"/>
      <c r="D168" s="85"/>
      <c r="E168" s="85"/>
      <c r="F168" s="85"/>
      <c r="G168" s="85"/>
      <c r="H168" s="85"/>
      <c r="I168" s="85"/>
      <c r="J168" s="85"/>
      <c r="K168" s="85"/>
      <c r="L168" s="85"/>
      <c r="M168" s="85"/>
      <c r="N168" s="85"/>
      <c r="O168" s="85"/>
      <c r="P168" s="85"/>
      <c r="Q168" s="84"/>
      <c r="R168" s="84"/>
      <c r="S168" s="84"/>
      <c r="T168" s="84"/>
      <c r="U168" s="84"/>
      <c r="V168" s="84"/>
      <c r="W168" s="84"/>
      <c r="X168" s="84"/>
      <c r="Y168" s="84"/>
      <c r="Z168" s="84"/>
      <c r="AA168" s="84"/>
      <c r="AB168" s="84"/>
      <c r="AC168" s="84"/>
      <c r="AD168" s="86"/>
      <c r="AE168" s="86"/>
      <c r="AF168" s="86"/>
      <c r="AG168" s="86"/>
      <c r="AH168" s="86"/>
      <c r="AI168" s="86"/>
      <c r="AJ168" s="86"/>
      <c r="AK168" s="86"/>
      <c r="AL168" s="86"/>
      <c r="AM168" s="86"/>
      <c r="AN168" s="86"/>
      <c r="AO168" s="86"/>
      <c r="AP168" s="86"/>
      <c r="AQ168" s="41"/>
      <c r="AR168" s="41"/>
      <c r="AS168" s="41"/>
      <c r="AT168" s="41"/>
      <c r="AU168" s="41"/>
      <c r="AV168" s="41"/>
      <c r="AW168" s="41"/>
      <c r="AX168" s="41"/>
      <c r="AY168" s="41"/>
      <c r="AZ168" s="41"/>
      <c r="BA168" s="41"/>
      <c r="BB168" s="41"/>
      <c r="BC168" s="41"/>
      <c r="BD168" s="41"/>
      <c r="BE168" s="41"/>
      <c r="BF168" s="41"/>
      <c r="BG168" s="41"/>
      <c r="BH168" s="41"/>
      <c r="BI168" s="41"/>
      <c r="BJ168" s="41"/>
      <c r="BK168" s="41"/>
      <c r="BL168" s="41"/>
      <c r="BM168" s="41"/>
      <c r="BN168" s="41"/>
      <c r="BO168" s="41"/>
      <c r="BP168" s="41"/>
      <c r="BQ168" s="42"/>
      <c r="BR168" s="42"/>
      <c r="BS168" s="42"/>
      <c r="BT168" s="42"/>
      <c r="BU168" s="42"/>
      <c r="BV168" s="42"/>
      <c r="BW168" s="42"/>
      <c r="BX168" s="42"/>
      <c r="BY168" s="42"/>
      <c r="BZ168" s="42"/>
      <c r="CA168" s="42"/>
      <c r="CB168" s="42"/>
      <c r="CC168" s="42"/>
      <c r="CD168" s="3"/>
      <c r="CE168" s="3"/>
      <c r="CF168" s="3"/>
      <c r="CG168" s="3"/>
      <c r="CH168" s="3"/>
      <c r="CI168" s="3"/>
      <c r="CJ168" s="3"/>
      <c r="CK168" s="3"/>
      <c r="CL168" s="3"/>
      <c r="CM168" s="3"/>
      <c r="CN168" s="3"/>
      <c r="CO168" s="3"/>
      <c r="CP168" s="3"/>
      <c r="CQ168" s="3"/>
      <c r="CR168" s="3"/>
      <c r="CS168" s="3"/>
      <c r="CT168" s="3"/>
      <c r="CU168" s="3"/>
      <c r="CV168" s="3"/>
      <c r="CW168" s="3"/>
      <c r="CX168" s="3"/>
      <c r="CY168" s="3"/>
      <c r="CZ168" s="3"/>
      <c r="DA168" s="3"/>
      <c r="DB168" s="3"/>
      <c r="DC168" s="3"/>
    </row>
    <row r="169" spans="2:107" s="40" customFormat="1" ht="14.5" x14ac:dyDescent="0.35">
      <c r="B169" s="84"/>
      <c r="C169" s="85"/>
      <c r="D169" s="85"/>
      <c r="E169" s="85"/>
      <c r="F169" s="85"/>
      <c r="G169" s="85"/>
      <c r="H169" s="85"/>
      <c r="I169" s="85"/>
      <c r="J169" s="85"/>
      <c r="K169" s="85"/>
      <c r="L169" s="85"/>
      <c r="M169" s="85"/>
      <c r="N169" s="85"/>
      <c r="O169" s="85"/>
      <c r="P169" s="85"/>
      <c r="Q169" s="84"/>
      <c r="R169" s="84"/>
      <c r="S169" s="84"/>
      <c r="T169" s="84"/>
      <c r="U169" s="84"/>
      <c r="V169" s="84"/>
      <c r="W169" s="84"/>
      <c r="X169" s="84"/>
      <c r="Y169" s="84"/>
      <c r="Z169" s="84"/>
      <c r="AA169" s="84"/>
      <c r="AB169" s="84"/>
      <c r="AC169" s="84"/>
      <c r="AD169" s="86"/>
      <c r="AE169" s="86"/>
      <c r="AF169" s="86"/>
      <c r="AG169" s="86"/>
      <c r="AH169" s="86"/>
      <c r="AI169" s="86"/>
      <c r="AJ169" s="86"/>
      <c r="AK169" s="86"/>
      <c r="AL169" s="86"/>
      <c r="AM169" s="86"/>
      <c r="AN169" s="86"/>
      <c r="AO169" s="86"/>
      <c r="AP169" s="86"/>
      <c r="AQ169" s="41"/>
      <c r="AR169" s="41"/>
      <c r="AS169" s="41"/>
      <c r="AT169" s="41"/>
      <c r="AU169" s="41"/>
      <c r="AV169" s="41"/>
      <c r="AW169" s="41"/>
      <c r="AX169" s="41"/>
      <c r="AY169" s="41"/>
      <c r="AZ169" s="41"/>
      <c r="BA169" s="41"/>
      <c r="BB169" s="41"/>
      <c r="BC169" s="41"/>
      <c r="BD169" s="41"/>
      <c r="BE169" s="41"/>
      <c r="BF169" s="41"/>
      <c r="BG169" s="41"/>
      <c r="BH169" s="41"/>
      <c r="BI169" s="41"/>
      <c r="BJ169" s="41"/>
      <c r="BK169" s="41"/>
      <c r="BL169" s="41"/>
      <c r="BM169" s="41"/>
      <c r="BN169" s="41"/>
      <c r="BO169" s="41"/>
      <c r="BP169" s="41"/>
      <c r="BQ169" s="42"/>
      <c r="BR169" s="42"/>
      <c r="BS169" s="42"/>
      <c r="BT169" s="42"/>
      <c r="BU169" s="42"/>
      <c r="BV169" s="42"/>
      <c r="BW169" s="42"/>
      <c r="BX169" s="42"/>
      <c r="BY169" s="42"/>
      <c r="BZ169" s="42"/>
      <c r="CA169" s="42"/>
      <c r="CB169" s="42"/>
      <c r="CC169" s="42"/>
      <c r="CD169" s="3"/>
      <c r="CE169" s="3"/>
      <c r="CF169" s="3"/>
      <c r="CG169" s="3"/>
      <c r="CH169" s="3"/>
      <c r="CI169" s="3"/>
      <c r="CJ169" s="3"/>
      <c r="CK169" s="3"/>
      <c r="CL169" s="3"/>
      <c r="CM169" s="3"/>
      <c r="CN169" s="3"/>
      <c r="CO169" s="3"/>
      <c r="CP169" s="3"/>
      <c r="CQ169" s="3"/>
      <c r="CR169" s="3"/>
      <c r="CS169" s="3"/>
      <c r="CT169" s="3"/>
      <c r="CU169" s="3"/>
      <c r="CV169" s="3"/>
      <c r="CW169" s="3"/>
      <c r="CX169" s="3"/>
      <c r="CY169" s="3"/>
      <c r="CZ169" s="3"/>
      <c r="DA169" s="3"/>
      <c r="DB169" s="3"/>
      <c r="DC169" s="3"/>
    </row>
    <row r="170" spans="2:107" s="40" customFormat="1" ht="14.5" x14ac:dyDescent="0.35">
      <c r="B170" s="84"/>
      <c r="C170" s="85"/>
      <c r="D170" s="85"/>
      <c r="E170" s="85"/>
      <c r="F170" s="85"/>
      <c r="G170" s="85"/>
      <c r="H170" s="85"/>
      <c r="I170" s="85"/>
      <c r="J170" s="85"/>
      <c r="K170" s="85"/>
      <c r="L170" s="85"/>
      <c r="M170" s="85"/>
      <c r="N170" s="85"/>
      <c r="O170" s="85"/>
      <c r="P170" s="85"/>
      <c r="Q170" s="84"/>
      <c r="R170" s="84"/>
      <c r="S170" s="84"/>
      <c r="T170" s="84"/>
      <c r="U170" s="84"/>
      <c r="V170" s="84"/>
      <c r="W170" s="84"/>
      <c r="X170" s="84"/>
      <c r="Y170" s="84"/>
      <c r="Z170" s="84"/>
      <c r="AA170" s="84"/>
      <c r="AB170" s="84"/>
      <c r="AC170" s="84"/>
      <c r="AD170" s="86"/>
      <c r="AE170" s="86"/>
      <c r="AF170" s="86"/>
      <c r="AG170" s="86"/>
      <c r="AH170" s="86"/>
      <c r="AI170" s="86"/>
      <c r="AJ170" s="86"/>
      <c r="AK170" s="86"/>
      <c r="AL170" s="86"/>
      <c r="AM170" s="86"/>
      <c r="AN170" s="86"/>
      <c r="AO170" s="86"/>
      <c r="AP170" s="86"/>
      <c r="AQ170" s="41"/>
      <c r="AR170" s="41"/>
      <c r="AS170" s="41"/>
      <c r="AT170" s="41"/>
      <c r="AU170" s="41"/>
      <c r="AV170" s="41"/>
      <c r="AW170" s="41"/>
      <c r="AX170" s="41"/>
      <c r="AY170" s="41"/>
      <c r="AZ170" s="41"/>
      <c r="BA170" s="41"/>
      <c r="BB170" s="41"/>
      <c r="BC170" s="41"/>
      <c r="BD170" s="41"/>
      <c r="BE170" s="41"/>
      <c r="BF170" s="41"/>
      <c r="BG170" s="41"/>
      <c r="BH170" s="41"/>
      <c r="BI170" s="41"/>
      <c r="BJ170" s="41"/>
      <c r="BK170" s="41"/>
      <c r="BL170" s="41"/>
      <c r="BM170" s="41"/>
      <c r="BN170" s="41"/>
      <c r="BO170" s="41"/>
      <c r="BP170" s="41"/>
      <c r="BQ170" s="42"/>
      <c r="BR170" s="42"/>
      <c r="BS170" s="42"/>
      <c r="BT170" s="42"/>
      <c r="BU170" s="42"/>
      <c r="BV170" s="42"/>
      <c r="BW170" s="42"/>
      <c r="BX170" s="42"/>
      <c r="BY170" s="42"/>
      <c r="BZ170" s="42"/>
      <c r="CA170" s="42"/>
      <c r="CB170" s="42"/>
      <c r="CC170" s="42"/>
      <c r="CD170" s="3"/>
      <c r="CE170" s="3"/>
      <c r="CF170" s="3"/>
      <c r="CG170" s="3"/>
      <c r="CH170" s="3"/>
      <c r="CI170" s="3"/>
      <c r="CJ170" s="3"/>
      <c r="CK170" s="3"/>
      <c r="CL170" s="3"/>
      <c r="CM170" s="3"/>
      <c r="CN170" s="3"/>
      <c r="CO170" s="3"/>
      <c r="CP170" s="3"/>
      <c r="CQ170" s="3"/>
      <c r="CR170" s="3"/>
      <c r="CS170" s="3"/>
      <c r="CT170" s="3"/>
      <c r="CU170" s="3"/>
      <c r="CV170" s="3"/>
      <c r="CW170" s="3"/>
      <c r="CX170" s="3"/>
      <c r="CY170" s="3"/>
      <c r="CZ170" s="3"/>
      <c r="DA170" s="3"/>
      <c r="DB170" s="3"/>
      <c r="DC170" s="3"/>
    </row>
    <row r="171" spans="2:107" s="40" customFormat="1" ht="14.5" x14ac:dyDescent="0.35">
      <c r="B171" s="84"/>
      <c r="C171" s="85"/>
      <c r="D171" s="85"/>
      <c r="E171" s="85"/>
      <c r="F171" s="85"/>
      <c r="G171" s="85"/>
      <c r="H171" s="85"/>
      <c r="I171" s="85"/>
      <c r="J171" s="85"/>
      <c r="K171" s="85"/>
      <c r="L171" s="85"/>
      <c r="M171" s="85"/>
      <c r="N171" s="85"/>
      <c r="O171" s="85"/>
      <c r="P171" s="85"/>
      <c r="Q171" s="84"/>
      <c r="R171" s="84"/>
      <c r="S171" s="84"/>
      <c r="T171" s="84"/>
      <c r="U171" s="84"/>
      <c r="V171" s="84"/>
      <c r="W171" s="84"/>
      <c r="X171" s="84"/>
      <c r="Y171" s="84"/>
      <c r="Z171" s="84"/>
      <c r="AA171" s="84"/>
      <c r="AB171" s="84"/>
      <c r="AC171" s="84"/>
      <c r="AD171" s="86"/>
      <c r="AE171" s="86"/>
      <c r="AF171" s="86"/>
      <c r="AG171" s="86"/>
      <c r="AH171" s="86"/>
      <c r="AI171" s="86"/>
      <c r="AJ171" s="86"/>
      <c r="AK171" s="86"/>
      <c r="AL171" s="86"/>
      <c r="AM171" s="86"/>
      <c r="AN171" s="86"/>
      <c r="AO171" s="86"/>
      <c r="AP171" s="86"/>
      <c r="AQ171" s="41"/>
      <c r="AR171" s="41"/>
      <c r="AS171" s="41"/>
      <c r="AT171" s="41"/>
      <c r="AU171" s="41"/>
      <c r="AV171" s="41"/>
      <c r="AW171" s="41"/>
      <c r="AX171" s="41"/>
      <c r="AY171" s="41"/>
      <c r="AZ171" s="41"/>
      <c r="BA171" s="41"/>
      <c r="BB171" s="41"/>
      <c r="BC171" s="41"/>
      <c r="BD171" s="41"/>
      <c r="BE171" s="41"/>
      <c r="BF171" s="41"/>
      <c r="BG171" s="41"/>
      <c r="BH171" s="41"/>
      <c r="BI171" s="41"/>
      <c r="BJ171" s="41"/>
      <c r="BK171" s="41"/>
      <c r="BL171" s="41"/>
      <c r="BM171" s="41"/>
      <c r="BN171" s="41"/>
      <c r="BO171" s="41"/>
      <c r="BP171" s="41"/>
      <c r="BQ171" s="42"/>
      <c r="BR171" s="42"/>
      <c r="BS171" s="42"/>
      <c r="BT171" s="42"/>
      <c r="BU171" s="42"/>
      <c r="BV171" s="42"/>
      <c r="BW171" s="42"/>
      <c r="BX171" s="42"/>
      <c r="BY171" s="42"/>
      <c r="BZ171" s="42"/>
      <c r="CA171" s="42"/>
      <c r="CB171" s="42"/>
      <c r="CC171" s="42"/>
      <c r="CD171" s="3"/>
      <c r="CE171" s="3"/>
      <c r="CF171" s="3"/>
      <c r="CG171" s="3"/>
      <c r="CH171" s="3"/>
      <c r="CI171" s="3"/>
      <c r="CJ171" s="3"/>
      <c r="CK171" s="3"/>
      <c r="CL171" s="3"/>
      <c r="CM171" s="3"/>
      <c r="CN171" s="3"/>
      <c r="CO171" s="3"/>
      <c r="CP171" s="3"/>
      <c r="CQ171" s="3"/>
      <c r="CR171" s="3"/>
      <c r="CS171" s="3"/>
      <c r="CT171" s="3"/>
      <c r="CU171" s="3"/>
      <c r="CV171" s="3"/>
      <c r="CW171" s="3"/>
      <c r="CX171" s="3"/>
      <c r="CY171" s="3"/>
      <c r="CZ171" s="3"/>
      <c r="DA171" s="3"/>
      <c r="DB171" s="3"/>
      <c r="DC171" s="3"/>
    </row>
    <row r="172" spans="2:107" s="40" customFormat="1" ht="14.5" x14ac:dyDescent="0.35">
      <c r="B172" s="84"/>
      <c r="C172" s="85"/>
      <c r="D172" s="85"/>
      <c r="E172" s="85"/>
      <c r="F172" s="85"/>
      <c r="G172" s="85"/>
      <c r="H172" s="85"/>
      <c r="I172" s="85"/>
      <c r="J172" s="85"/>
      <c r="K172" s="85"/>
      <c r="L172" s="85"/>
      <c r="M172" s="85"/>
      <c r="N172" s="85"/>
      <c r="O172" s="85"/>
      <c r="P172" s="85"/>
      <c r="Q172" s="84"/>
      <c r="R172" s="84"/>
      <c r="S172" s="84"/>
      <c r="T172" s="84"/>
      <c r="U172" s="84"/>
      <c r="V172" s="84"/>
      <c r="W172" s="84"/>
      <c r="X172" s="84"/>
      <c r="Y172" s="84"/>
      <c r="Z172" s="84"/>
      <c r="AA172" s="84"/>
      <c r="AB172" s="84"/>
      <c r="AC172" s="84"/>
      <c r="AD172" s="86"/>
      <c r="AE172" s="86"/>
      <c r="AF172" s="86"/>
      <c r="AG172" s="86"/>
      <c r="AH172" s="86"/>
      <c r="AI172" s="86"/>
      <c r="AJ172" s="86"/>
      <c r="AK172" s="86"/>
      <c r="AL172" s="86"/>
      <c r="AM172" s="86"/>
      <c r="AN172" s="86"/>
      <c r="AO172" s="86"/>
      <c r="AP172" s="86"/>
      <c r="AQ172" s="41"/>
      <c r="AR172" s="41"/>
      <c r="AS172" s="41"/>
      <c r="AT172" s="41"/>
      <c r="AU172" s="41"/>
      <c r="AV172" s="41"/>
      <c r="AW172" s="41"/>
      <c r="AX172" s="41"/>
      <c r="AY172" s="41"/>
      <c r="AZ172" s="41"/>
      <c r="BA172" s="41"/>
      <c r="BB172" s="41"/>
      <c r="BC172" s="41"/>
      <c r="BD172" s="41"/>
      <c r="BE172" s="41"/>
      <c r="BF172" s="41"/>
      <c r="BG172" s="41"/>
      <c r="BH172" s="41"/>
      <c r="BI172" s="41"/>
      <c r="BJ172" s="41"/>
      <c r="BK172" s="41"/>
      <c r="BL172" s="41"/>
      <c r="BM172" s="41"/>
      <c r="BN172" s="41"/>
      <c r="BO172" s="41"/>
      <c r="BP172" s="41"/>
      <c r="BQ172" s="42"/>
      <c r="BR172" s="42"/>
      <c r="BS172" s="42"/>
      <c r="BT172" s="42"/>
      <c r="BU172" s="42"/>
      <c r="BV172" s="42"/>
      <c r="BW172" s="42"/>
      <c r="BX172" s="42"/>
      <c r="BY172" s="42"/>
      <c r="BZ172" s="42"/>
      <c r="CA172" s="42"/>
      <c r="CB172" s="42"/>
      <c r="CC172" s="42"/>
      <c r="CD172" s="3"/>
      <c r="CE172" s="3"/>
      <c r="CF172" s="3"/>
      <c r="CG172" s="3"/>
      <c r="CH172" s="3"/>
      <c r="CI172" s="3"/>
      <c r="CJ172" s="3"/>
      <c r="CK172" s="3"/>
      <c r="CL172" s="3"/>
      <c r="CM172" s="3"/>
      <c r="CN172" s="3"/>
      <c r="CO172" s="3"/>
      <c r="CP172" s="3"/>
      <c r="CQ172" s="3"/>
      <c r="CR172" s="3"/>
      <c r="CS172" s="3"/>
      <c r="CT172" s="3"/>
      <c r="CU172" s="3"/>
      <c r="CV172" s="3"/>
      <c r="CW172" s="3"/>
      <c r="CX172" s="3"/>
      <c r="CY172" s="3"/>
      <c r="CZ172" s="3"/>
      <c r="DA172" s="3"/>
      <c r="DB172" s="3"/>
      <c r="DC172" s="3"/>
    </row>
    <row r="173" spans="2:107" s="40" customFormat="1" ht="14.5" x14ac:dyDescent="0.35">
      <c r="B173" s="84"/>
      <c r="C173" s="85"/>
      <c r="D173" s="85"/>
      <c r="E173" s="85"/>
      <c r="F173" s="85"/>
      <c r="G173" s="85"/>
      <c r="H173" s="85"/>
      <c r="I173" s="85"/>
      <c r="J173" s="85"/>
      <c r="K173" s="85"/>
      <c r="L173" s="85"/>
      <c r="M173" s="85"/>
      <c r="N173" s="85"/>
      <c r="O173" s="85"/>
      <c r="P173" s="85"/>
      <c r="Q173" s="84"/>
      <c r="R173" s="84"/>
      <c r="S173" s="84"/>
      <c r="T173" s="84"/>
      <c r="U173" s="84"/>
      <c r="V173" s="84"/>
      <c r="W173" s="84"/>
      <c r="X173" s="84"/>
      <c r="Y173" s="84"/>
      <c r="Z173" s="84"/>
      <c r="AA173" s="84"/>
      <c r="AB173" s="84"/>
      <c r="AC173" s="84"/>
      <c r="AD173" s="86"/>
      <c r="AE173" s="86"/>
      <c r="AF173" s="86"/>
      <c r="AG173" s="86"/>
      <c r="AH173" s="86"/>
      <c r="AI173" s="86"/>
      <c r="AJ173" s="86"/>
      <c r="AK173" s="86"/>
      <c r="AL173" s="86"/>
      <c r="AM173" s="86"/>
      <c r="AN173" s="86"/>
      <c r="AO173" s="86"/>
      <c r="AP173" s="86"/>
      <c r="AQ173" s="41"/>
      <c r="AR173" s="41"/>
      <c r="AS173" s="41"/>
      <c r="AT173" s="41"/>
      <c r="AU173" s="41"/>
      <c r="AV173" s="41"/>
      <c r="AW173" s="41"/>
      <c r="AX173" s="41"/>
      <c r="AY173" s="41"/>
      <c r="AZ173" s="41"/>
      <c r="BA173" s="41"/>
      <c r="BB173" s="41"/>
      <c r="BC173" s="41"/>
      <c r="BD173" s="41"/>
      <c r="BE173" s="41"/>
      <c r="BF173" s="41"/>
      <c r="BG173" s="41"/>
      <c r="BH173" s="41"/>
      <c r="BI173" s="41"/>
      <c r="BJ173" s="41"/>
      <c r="BK173" s="41"/>
      <c r="BL173" s="41"/>
      <c r="BM173" s="41"/>
      <c r="BN173" s="41"/>
      <c r="BO173" s="41"/>
      <c r="BP173" s="41"/>
      <c r="BQ173" s="42"/>
      <c r="BR173" s="42"/>
      <c r="BS173" s="42"/>
      <c r="BT173" s="42"/>
      <c r="BU173" s="42"/>
      <c r="BV173" s="42"/>
      <c r="BW173" s="42"/>
      <c r="BX173" s="42"/>
      <c r="BY173" s="42"/>
      <c r="BZ173" s="42"/>
      <c r="CA173" s="42"/>
      <c r="CB173" s="42"/>
      <c r="CC173" s="42"/>
      <c r="CD173" s="3"/>
      <c r="CE173" s="3"/>
      <c r="CF173" s="3"/>
      <c r="CG173" s="3"/>
      <c r="CH173" s="3"/>
      <c r="CI173" s="3"/>
      <c r="CJ173" s="3"/>
      <c r="CK173" s="3"/>
      <c r="CL173" s="3"/>
      <c r="CM173" s="3"/>
      <c r="CN173" s="3"/>
      <c r="CO173" s="3"/>
      <c r="CP173" s="3"/>
      <c r="CQ173" s="3"/>
      <c r="CR173" s="3"/>
      <c r="CS173" s="3"/>
      <c r="CT173" s="3"/>
      <c r="CU173" s="3"/>
      <c r="CV173" s="3"/>
      <c r="CW173" s="3"/>
      <c r="CX173" s="3"/>
      <c r="CY173" s="3"/>
      <c r="CZ173" s="3"/>
      <c r="DA173" s="3"/>
      <c r="DB173" s="3"/>
      <c r="DC173" s="3"/>
    </row>
    <row r="174" spans="2:107" s="40" customFormat="1" ht="14.5" x14ac:dyDescent="0.35">
      <c r="B174" s="84"/>
      <c r="C174" s="85"/>
      <c r="D174" s="85"/>
      <c r="E174" s="85"/>
      <c r="F174" s="85"/>
      <c r="G174" s="85"/>
      <c r="H174" s="85"/>
      <c r="I174" s="85"/>
      <c r="J174" s="85"/>
      <c r="K174" s="85"/>
      <c r="L174" s="85"/>
      <c r="M174" s="85"/>
      <c r="N174" s="85"/>
      <c r="O174" s="85"/>
      <c r="P174" s="85"/>
      <c r="Q174" s="84"/>
      <c r="R174" s="84"/>
      <c r="S174" s="84"/>
      <c r="T174" s="84"/>
      <c r="U174" s="84"/>
      <c r="V174" s="84"/>
      <c r="W174" s="84"/>
      <c r="X174" s="84"/>
      <c r="Y174" s="84"/>
      <c r="Z174" s="84"/>
      <c r="AA174" s="84"/>
      <c r="AB174" s="84"/>
      <c r="AC174" s="84"/>
      <c r="AD174" s="86"/>
      <c r="AE174" s="86"/>
      <c r="AF174" s="86"/>
      <c r="AG174" s="86"/>
      <c r="AH174" s="86"/>
      <c r="AI174" s="86"/>
      <c r="AJ174" s="86"/>
      <c r="AK174" s="86"/>
      <c r="AL174" s="86"/>
      <c r="AM174" s="86"/>
      <c r="AN174" s="86"/>
      <c r="AO174" s="86"/>
      <c r="AP174" s="86"/>
      <c r="AQ174" s="41"/>
      <c r="AR174" s="41"/>
      <c r="AS174" s="41"/>
      <c r="AT174" s="41"/>
      <c r="AU174" s="41"/>
      <c r="AV174" s="41"/>
      <c r="AW174" s="41"/>
      <c r="AX174" s="41"/>
      <c r="AY174" s="41"/>
      <c r="AZ174" s="41"/>
      <c r="BA174" s="41"/>
      <c r="BB174" s="41"/>
      <c r="BC174" s="41"/>
      <c r="BD174" s="41"/>
      <c r="BE174" s="41"/>
      <c r="BF174" s="41"/>
      <c r="BG174" s="41"/>
      <c r="BH174" s="41"/>
      <c r="BI174" s="41"/>
      <c r="BJ174" s="41"/>
      <c r="BK174" s="41"/>
      <c r="BL174" s="41"/>
      <c r="BM174" s="41"/>
      <c r="BN174" s="41"/>
      <c r="BO174" s="41"/>
      <c r="BP174" s="41"/>
      <c r="BQ174" s="42"/>
      <c r="BR174" s="42"/>
      <c r="BS174" s="42"/>
      <c r="BT174" s="42"/>
      <c r="BU174" s="42"/>
      <c r="BV174" s="42"/>
      <c r="BW174" s="42"/>
      <c r="BX174" s="42"/>
      <c r="BY174" s="42"/>
      <c r="BZ174" s="42"/>
      <c r="CA174" s="42"/>
      <c r="CB174" s="42"/>
      <c r="CC174" s="42"/>
      <c r="CD174" s="3"/>
      <c r="CE174" s="3"/>
      <c r="CF174" s="3"/>
      <c r="CG174" s="3"/>
      <c r="CH174" s="3"/>
      <c r="CI174" s="3"/>
      <c r="CJ174" s="3"/>
      <c r="CK174" s="3"/>
      <c r="CL174" s="3"/>
      <c r="CM174" s="3"/>
      <c r="CN174" s="3"/>
      <c r="CO174" s="3"/>
      <c r="CP174" s="3"/>
      <c r="CQ174" s="3"/>
      <c r="CR174" s="3"/>
      <c r="CS174" s="3"/>
      <c r="CT174" s="3"/>
      <c r="CU174" s="3"/>
      <c r="CV174" s="3"/>
      <c r="CW174" s="3"/>
      <c r="CX174" s="3"/>
      <c r="CY174" s="3"/>
      <c r="CZ174" s="3"/>
      <c r="DA174" s="3"/>
      <c r="DB174" s="3"/>
      <c r="DC174" s="3"/>
    </row>
    <row r="175" spans="2:107" s="40" customFormat="1" ht="14.5" x14ac:dyDescent="0.35">
      <c r="B175" s="84"/>
      <c r="C175" s="85"/>
      <c r="D175" s="85"/>
      <c r="E175" s="85"/>
      <c r="F175" s="85"/>
      <c r="G175" s="85"/>
      <c r="H175" s="85"/>
      <c r="I175" s="85"/>
      <c r="J175" s="85"/>
      <c r="K175" s="85"/>
      <c r="L175" s="85"/>
      <c r="M175" s="85"/>
      <c r="N175" s="85"/>
      <c r="O175" s="85"/>
      <c r="P175" s="85"/>
      <c r="Q175" s="84"/>
      <c r="R175" s="84"/>
      <c r="S175" s="84"/>
      <c r="T175" s="84"/>
      <c r="U175" s="84"/>
      <c r="V175" s="84"/>
      <c r="W175" s="84"/>
      <c r="X175" s="84"/>
      <c r="Y175" s="84"/>
      <c r="Z175" s="84"/>
      <c r="AA175" s="84"/>
      <c r="AB175" s="84"/>
      <c r="AC175" s="84"/>
      <c r="AD175" s="86"/>
      <c r="AE175" s="86"/>
      <c r="AF175" s="86"/>
      <c r="AG175" s="86"/>
      <c r="AH175" s="86"/>
      <c r="AI175" s="86"/>
      <c r="AJ175" s="86"/>
      <c r="AK175" s="86"/>
      <c r="AL175" s="86"/>
      <c r="AM175" s="86"/>
      <c r="AN175" s="86"/>
      <c r="AO175" s="86"/>
      <c r="AP175" s="86"/>
      <c r="AQ175" s="41"/>
      <c r="AR175" s="41"/>
      <c r="AS175" s="41"/>
      <c r="AT175" s="41"/>
      <c r="AU175" s="41"/>
      <c r="AV175" s="41"/>
      <c r="AW175" s="41"/>
      <c r="AX175" s="41"/>
      <c r="AY175" s="41"/>
      <c r="AZ175" s="41"/>
      <c r="BA175" s="41"/>
      <c r="BB175" s="41"/>
      <c r="BC175" s="41"/>
      <c r="BD175" s="41"/>
      <c r="BE175" s="41"/>
      <c r="BF175" s="41"/>
      <c r="BG175" s="41"/>
      <c r="BH175" s="41"/>
      <c r="BI175" s="41"/>
      <c r="BJ175" s="41"/>
      <c r="BK175" s="41"/>
      <c r="BL175" s="41"/>
      <c r="BM175" s="41"/>
      <c r="BN175" s="41"/>
      <c r="BO175" s="41"/>
      <c r="BP175" s="41"/>
      <c r="BQ175" s="42"/>
      <c r="BR175" s="42"/>
      <c r="BS175" s="42"/>
      <c r="BT175" s="42"/>
      <c r="BU175" s="42"/>
      <c r="BV175" s="42"/>
      <c r="BW175" s="42"/>
      <c r="BX175" s="42"/>
      <c r="BY175" s="42"/>
      <c r="BZ175" s="42"/>
      <c r="CA175" s="42"/>
      <c r="CB175" s="42"/>
      <c r="CC175" s="42"/>
      <c r="CD175" s="3"/>
      <c r="CE175" s="3"/>
      <c r="CF175" s="3"/>
      <c r="CG175" s="3"/>
      <c r="CH175" s="3"/>
      <c r="CI175" s="3"/>
      <c r="CJ175" s="3"/>
      <c r="CK175" s="3"/>
      <c r="CL175" s="3"/>
      <c r="CM175" s="3"/>
      <c r="CN175" s="3"/>
      <c r="CO175" s="3"/>
      <c r="CP175" s="3"/>
      <c r="CQ175" s="3"/>
      <c r="CR175" s="3"/>
      <c r="CS175" s="3"/>
      <c r="CT175" s="3"/>
      <c r="CU175" s="3"/>
      <c r="CV175" s="3"/>
      <c r="CW175" s="3"/>
      <c r="CX175" s="3"/>
      <c r="CY175" s="3"/>
      <c r="CZ175" s="3"/>
      <c r="DA175" s="3"/>
      <c r="DB175" s="3"/>
      <c r="DC175" s="3"/>
    </row>
    <row r="176" spans="2:107" s="40" customFormat="1" ht="14.5" x14ac:dyDescent="0.35">
      <c r="B176" s="84"/>
      <c r="C176" s="85"/>
      <c r="D176" s="85"/>
      <c r="E176" s="85"/>
      <c r="F176" s="85"/>
      <c r="G176" s="85"/>
      <c r="H176" s="85"/>
      <c r="I176" s="85"/>
      <c r="J176" s="85"/>
      <c r="K176" s="85"/>
      <c r="L176" s="85"/>
      <c r="M176" s="85"/>
      <c r="N176" s="85"/>
      <c r="O176" s="85"/>
      <c r="P176" s="85"/>
      <c r="Q176" s="84"/>
      <c r="R176" s="84"/>
      <c r="S176" s="84"/>
      <c r="T176" s="84"/>
      <c r="U176" s="84"/>
      <c r="V176" s="84"/>
      <c r="W176" s="84"/>
      <c r="X176" s="84"/>
      <c r="Y176" s="84"/>
      <c r="Z176" s="84"/>
      <c r="AA176" s="84"/>
      <c r="AB176" s="84"/>
      <c r="AC176" s="84"/>
      <c r="AD176" s="86"/>
      <c r="AE176" s="86"/>
      <c r="AF176" s="86"/>
      <c r="AG176" s="86"/>
      <c r="AH176" s="86"/>
      <c r="AI176" s="86"/>
      <c r="AJ176" s="86"/>
      <c r="AK176" s="86"/>
      <c r="AL176" s="86"/>
      <c r="AM176" s="86"/>
      <c r="AN176" s="86"/>
      <c r="AO176" s="86"/>
      <c r="AP176" s="86"/>
      <c r="AQ176" s="41"/>
      <c r="AR176" s="41"/>
      <c r="AS176" s="41"/>
      <c r="AT176" s="41"/>
      <c r="AU176" s="41"/>
      <c r="AV176" s="41"/>
      <c r="AW176" s="41"/>
      <c r="AX176" s="41"/>
      <c r="AY176" s="41"/>
      <c r="AZ176" s="41"/>
      <c r="BA176" s="41"/>
      <c r="BB176" s="41"/>
      <c r="BC176" s="41"/>
      <c r="BD176" s="41"/>
      <c r="BE176" s="41"/>
      <c r="BF176" s="41"/>
      <c r="BG176" s="41"/>
      <c r="BH176" s="41"/>
      <c r="BI176" s="41"/>
      <c r="BJ176" s="41"/>
      <c r="BK176" s="41"/>
      <c r="BL176" s="41"/>
      <c r="BM176" s="41"/>
      <c r="BN176" s="41"/>
      <c r="BO176" s="41"/>
      <c r="BP176" s="41"/>
      <c r="BQ176" s="42"/>
      <c r="BR176" s="42"/>
      <c r="BS176" s="42"/>
      <c r="BT176" s="42"/>
      <c r="BU176" s="42"/>
      <c r="BV176" s="42"/>
      <c r="BW176" s="42"/>
      <c r="BX176" s="42"/>
      <c r="BY176" s="42"/>
      <c r="BZ176" s="42"/>
      <c r="CA176" s="42"/>
      <c r="CB176" s="42"/>
      <c r="CC176" s="42"/>
      <c r="CD176" s="3"/>
      <c r="CE176" s="3"/>
      <c r="CF176" s="3"/>
      <c r="CG176" s="3"/>
      <c r="CH176" s="3"/>
      <c r="CI176" s="3"/>
      <c r="CJ176" s="3"/>
      <c r="CK176" s="3"/>
      <c r="CL176" s="3"/>
      <c r="CM176" s="3"/>
      <c r="CN176" s="3"/>
      <c r="CO176" s="3"/>
      <c r="CP176" s="3"/>
      <c r="CQ176" s="3"/>
      <c r="CR176" s="3"/>
      <c r="CS176" s="3"/>
      <c r="CT176" s="3"/>
      <c r="CU176" s="3"/>
      <c r="CV176" s="3"/>
      <c r="CW176" s="3"/>
      <c r="CX176" s="3"/>
      <c r="CY176" s="3"/>
      <c r="CZ176" s="3"/>
      <c r="DA176" s="3"/>
      <c r="DB176" s="3"/>
      <c r="DC176" s="3"/>
    </row>
    <row r="177" spans="2:107" s="40" customFormat="1" ht="14.5" x14ac:dyDescent="0.35">
      <c r="B177" s="84"/>
      <c r="C177" s="85"/>
      <c r="D177" s="85"/>
      <c r="E177" s="85"/>
      <c r="F177" s="85"/>
      <c r="G177" s="85"/>
      <c r="H177" s="85"/>
      <c r="I177" s="85"/>
      <c r="J177" s="85"/>
      <c r="K177" s="85"/>
      <c r="L177" s="85"/>
      <c r="M177" s="85"/>
      <c r="N177" s="85"/>
      <c r="O177" s="85"/>
      <c r="P177" s="85"/>
      <c r="Q177" s="84"/>
      <c r="R177" s="84"/>
      <c r="S177" s="84"/>
      <c r="T177" s="84"/>
      <c r="U177" s="84"/>
      <c r="V177" s="84"/>
      <c r="W177" s="84"/>
      <c r="X177" s="84"/>
      <c r="Y177" s="84"/>
      <c r="Z177" s="84"/>
      <c r="AA177" s="84"/>
      <c r="AB177" s="84"/>
      <c r="AC177" s="84"/>
      <c r="AD177" s="86"/>
      <c r="AE177" s="86"/>
      <c r="AF177" s="86"/>
      <c r="AG177" s="86"/>
      <c r="AH177" s="86"/>
      <c r="AI177" s="86"/>
      <c r="AJ177" s="86"/>
      <c r="AK177" s="86"/>
      <c r="AL177" s="86"/>
      <c r="AM177" s="86"/>
      <c r="AN177" s="86"/>
      <c r="AO177" s="86"/>
      <c r="AP177" s="86"/>
      <c r="AQ177" s="41"/>
      <c r="AR177" s="41"/>
      <c r="AS177" s="41"/>
      <c r="AT177" s="41"/>
      <c r="AU177" s="41"/>
      <c r="AV177" s="41"/>
      <c r="AW177" s="41"/>
      <c r="AX177" s="41"/>
      <c r="AY177" s="41"/>
      <c r="AZ177" s="41"/>
      <c r="BA177" s="41"/>
      <c r="BB177" s="41"/>
      <c r="BC177" s="41"/>
      <c r="BD177" s="41"/>
      <c r="BE177" s="41"/>
      <c r="BF177" s="41"/>
      <c r="BG177" s="41"/>
      <c r="BH177" s="41"/>
      <c r="BI177" s="41"/>
      <c r="BJ177" s="41"/>
      <c r="BK177" s="41"/>
      <c r="BL177" s="41"/>
      <c r="BM177" s="41"/>
      <c r="BN177" s="41"/>
      <c r="BO177" s="41"/>
      <c r="BP177" s="41"/>
      <c r="BQ177" s="42"/>
      <c r="BR177" s="42"/>
      <c r="BS177" s="42"/>
      <c r="BT177" s="42"/>
      <c r="BU177" s="42"/>
      <c r="BV177" s="42"/>
      <c r="BW177" s="42"/>
      <c r="BX177" s="42"/>
      <c r="BY177" s="42"/>
      <c r="BZ177" s="42"/>
      <c r="CA177" s="42"/>
      <c r="CB177" s="42"/>
      <c r="CC177" s="42"/>
      <c r="CD177" s="3"/>
      <c r="CE177" s="3"/>
      <c r="CF177" s="3"/>
      <c r="CG177" s="3"/>
      <c r="CH177" s="3"/>
      <c r="CI177" s="3"/>
      <c r="CJ177" s="3"/>
      <c r="CK177" s="3"/>
      <c r="CL177" s="3"/>
      <c r="CM177" s="3"/>
      <c r="CN177" s="3"/>
      <c r="CO177" s="3"/>
      <c r="CP177" s="3"/>
      <c r="CQ177" s="3"/>
      <c r="CR177" s="3"/>
      <c r="CS177" s="3"/>
      <c r="CT177" s="3"/>
      <c r="CU177" s="3"/>
      <c r="CV177" s="3"/>
      <c r="CW177" s="3"/>
      <c r="CX177" s="3"/>
      <c r="CY177" s="3"/>
      <c r="CZ177" s="3"/>
      <c r="DA177" s="3"/>
      <c r="DB177" s="3"/>
      <c r="DC177" s="3"/>
    </row>
    <row r="178" spans="2:107" s="40" customFormat="1" ht="14.5" x14ac:dyDescent="0.35">
      <c r="B178" s="84"/>
      <c r="C178" s="85"/>
      <c r="D178" s="85"/>
      <c r="E178" s="85"/>
      <c r="F178" s="85"/>
      <c r="G178" s="85"/>
      <c r="H178" s="85"/>
      <c r="I178" s="85"/>
      <c r="J178" s="85"/>
      <c r="K178" s="85"/>
      <c r="L178" s="85"/>
      <c r="M178" s="85"/>
      <c r="N178" s="85"/>
      <c r="O178" s="85"/>
      <c r="P178" s="85"/>
      <c r="Q178" s="84"/>
      <c r="R178" s="84"/>
      <c r="S178" s="84"/>
      <c r="T178" s="84"/>
      <c r="U178" s="84"/>
      <c r="V178" s="84"/>
      <c r="W178" s="84"/>
      <c r="X178" s="84"/>
      <c r="Y178" s="84"/>
      <c r="Z178" s="84"/>
      <c r="AA178" s="84"/>
      <c r="AB178" s="84"/>
      <c r="AC178" s="84"/>
      <c r="AD178" s="86"/>
      <c r="AE178" s="86"/>
      <c r="AF178" s="86"/>
      <c r="AG178" s="86"/>
      <c r="AH178" s="86"/>
      <c r="AI178" s="86"/>
      <c r="AJ178" s="86"/>
      <c r="AK178" s="86"/>
      <c r="AL178" s="86"/>
      <c r="AM178" s="86"/>
      <c r="AN178" s="86"/>
      <c r="AO178" s="86"/>
      <c r="AP178" s="86"/>
      <c r="AQ178" s="41"/>
      <c r="AR178" s="41"/>
      <c r="AS178" s="41"/>
      <c r="AT178" s="41"/>
      <c r="AU178" s="41"/>
      <c r="AV178" s="41"/>
      <c r="AW178" s="41"/>
      <c r="AX178" s="41"/>
      <c r="AY178" s="41"/>
      <c r="AZ178" s="41"/>
      <c r="BA178" s="41"/>
      <c r="BB178" s="41"/>
      <c r="BC178" s="41"/>
      <c r="BD178" s="41"/>
      <c r="BE178" s="41"/>
      <c r="BF178" s="41"/>
      <c r="BG178" s="41"/>
      <c r="BH178" s="41"/>
      <c r="BI178" s="41"/>
      <c r="BJ178" s="41"/>
      <c r="BK178" s="41"/>
      <c r="BL178" s="41"/>
      <c r="BM178" s="41"/>
      <c r="BN178" s="41"/>
      <c r="BO178" s="41"/>
      <c r="BP178" s="41"/>
      <c r="BQ178" s="42"/>
      <c r="BR178" s="42"/>
      <c r="BS178" s="42"/>
      <c r="BT178" s="42"/>
      <c r="BU178" s="42"/>
      <c r="BV178" s="42"/>
      <c r="BW178" s="42"/>
      <c r="BX178" s="42"/>
      <c r="BY178" s="42"/>
      <c r="BZ178" s="42"/>
      <c r="CA178" s="42"/>
      <c r="CB178" s="42"/>
      <c r="CC178" s="42"/>
      <c r="CD178" s="3"/>
      <c r="CE178" s="3"/>
      <c r="CF178" s="3"/>
      <c r="CG178" s="3"/>
      <c r="CH178" s="3"/>
      <c r="CI178" s="3"/>
      <c r="CJ178" s="3"/>
      <c r="CK178" s="3"/>
      <c r="CL178" s="3"/>
      <c r="CM178" s="3"/>
      <c r="CN178" s="3"/>
      <c r="CO178" s="3"/>
      <c r="CP178" s="3"/>
      <c r="CQ178" s="3"/>
      <c r="CR178" s="3"/>
      <c r="CS178" s="3"/>
      <c r="CT178" s="3"/>
      <c r="CU178" s="3"/>
      <c r="CV178" s="3"/>
      <c r="CW178" s="3"/>
      <c r="CX178" s="3"/>
      <c r="CY178" s="3"/>
      <c r="CZ178" s="3"/>
      <c r="DA178" s="3"/>
      <c r="DB178" s="3"/>
      <c r="DC178" s="3"/>
    </row>
    <row r="179" spans="2:107" s="40" customFormat="1" ht="14.5" x14ac:dyDescent="0.35">
      <c r="B179" s="84"/>
      <c r="C179" s="85"/>
      <c r="D179" s="85"/>
      <c r="E179" s="85"/>
      <c r="F179" s="85"/>
      <c r="G179" s="85"/>
      <c r="H179" s="85"/>
      <c r="I179" s="85"/>
      <c r="J179" s="85"/>
      <c r="K179" s="85"/>
      <c r="L179" s="85"/>
      <c r="M179" s="85"/>
      <c r="N179" s="85"/>
      <c r="O179" s="85"/>
      <c r="P179" s="85"/>
      <c r="Q179" s="84"/>
      <c r="R179" s="84"/>
      <c r="S179" s="84"/>
      <c r="T179" s="84"/>
      <c r="U179" s="84"/>
      <c r="V179" s="84"/>
      <c r="W179" s="84"/>
      <c r="X179" s="84"/>
      <c r="Y179" s="84"/>
      <c r="Z179" s="84"/>
      <c r="AA179" s="84"/>
      <c r="AB179" s="84"/>
      <c r="AC179" s="84"/>
      <c r="AD179" s="86"/>
      <c r="AE179" s="86"/>
      <c r="AF179" s="86"/>
      <c r="AG179" s="86"/>
      <c r="AH179" s="86"/>
      <c r="AI179" s="86"/>
      <c r="AJ179" s="86"/>
      <c r="AK179" s="86"/>
      <c r="AL179" s="86"/>
      <c r="AM179" s="86"/>
      <c r="AN179" s="86"/>
      <c r="AO179" s="86"/>
      <c r="AP179" s="86"/>
      <c r="AQ179" s="41"/>
      <c r="AR179" s="41"/>
      <c r="AS179" s="41"/>
      <c r="AT179" s="41"/>
      <c r="AU179" s="41"/>
      <c r="AV179" s="41"/>
      <c r="AW179" s="41"/>
      <c r="AX179" s="41"/>
      <c r="AY179" s="41"/>
      <c r="AZ179" s="41"/>
      <c r="BA179" s="41"/>
      <c r="BB179" s="41"/>
      <c r="BC179" s="41"/>
      <c r="BD179" s="41"/>
      <c r="BE179" s="41"/>
      <c r="BF179" s="41"/>
      <c r="BG179" s="41"/>
      <c r="BH179" s="41"/>
      <c r="BI179" s="41"/>
      <c r="BJ179" s="41"/>
      <c r="BK179" s="41"/>
      <c r="BL179" s="41"/>
      <c r="BM179" s="41"/>
      <c r="BN179" s="41"/>
      <c r="BO179" s="41"/>
      <c r="BP179" s="41"/>
      <c r="BQ179" s="42"/>
      <c r="BR179" s="42"/>
      <c r="BS179" s="42"/>
      <c r="BT179" s="42"/>
      <c r="BU179" s="42"/>
      <c r="BV179" s="42"/>
      <c r="BW179" s="42"/>
      <c r="BX179" s="42"/>
      <c r="BY179" s="42"/>
      <c r="BZ179" s="42"/>
      <c r="CA179" s="42"/>
      <c r="CB179" s="42"/>
      <c r="CC179" s="42"/>
      <c r="CD179" s="3"/>
      <c r="CE179" s="3"/>
      <c r="CF179" s="3"/>
      <c r="CG179" s="3"/>
      <c r="CH179" s="3"/>
      <c r="CI179" s="3"/>
      <c r="CJ179" s="3"/>
      <c r="CK179" s="3"/>
      <c r="CL179" s="3"/>
      <c r="CM179" s="3"/>
      <c r="CN179" s="3"/>
      <c r="CO179" s="3"/>
      <c r="CP179" s="3"/>
      <c r="CQ179" s="3"/>
      <c r="CR179" s="3"/>
      <c r="CS179" s="3"/>
      <c r="CT179" s="3"/>
      <c r="CU179" s="3"/>
      <c r="CV179" s="3"/>
      <c r="CW179" s="3"/>
      <c r="CX179" s="3"/>
      <c r="CY179" s="3"/>
      <c r="CZ179" s="3"/>
      <c r="DA179" s="3"/>
      <c r="DB179" s="3"/>
      <c r="DC179" s="3"/>
    </row>
    <row r="180" spans="2:107" s="40" customFormat="1" ht="14.5" x14ac:dyDescent="0.35">
      <c r="B180" s="84"/>
      <c r="C180" s="85"/>
      <c r="D180" s="85"/>
      <c r="E180" s="85"/>
      <c r="F180" s="85"/>
      <c r="G180" s="85"/>
      <c r="H180" s="85"/>
      <c r="I180" s="85"/>
      <c r="J180" s="85"/>
      <c r="K180" s="85"/>
      <c r="L180" s="85"/>
      <c r="M180" s="85"/>
      <c r="N180" s="85"/>
      <c r="O180" s="85"/>
      <c r="P180" s="85"/>
      <c r="Q180" s="84"/>
      <c r="R180" s="84"/>
      <c r="S180" s="84"/>
      <c r="T180" s="84"/>
      <c r="U180" s="84"/>
      <c r="V180" s="84"/>
      <c r="W180" s="84"/>
      <c r="X180" s="84"/>
      <c r="Y180" s="84"/>
      <c r="Z180" s="84"/>
      <c r="AA180" s="84"/>
      <c r="AB180" s="84"/>
      <c r="AC180" s="84"/>
      <c r="AD180" s="86"/>
      <c r="AE180" s="86"/>
      <c r="AF180" s="86"/>
      <c r="AG180" s="86"/>
      <c r="AH180" s="86"/>
      <c r="AI180" s="86"/>
      <c r="AJ180" s="86"/>
      <c r="AK180" s="86"/>
      <c r="AL180" s="86"/>
      <c r="AM180" s="86"/>
      <c r="AN180" s="86"/>
      <c r="AO180" s="86"/>
      <c r="AP180" s="86"/>
      <c r="AQ180" s="41"/>
      <c r="AR180" s="41"/>
      <c r="AS180" s="41"/>
      <c r="AT180" s="41"/>
      <c r="AU180" s="41"/>
      <c r="AV180" s="41"/>
      <c r="AW180" s="41"/>
      <c r="AX180" s="41"/>
      <c r="AY180" s="41"/>
      <c r="AZ180" s="41"/>
      <c r="BA180" s="41"/>
      <c r="BB180" s="41"/>
      <c r="BC180" s="41"/>
      <c r="BD180" s="41"/>
      <c r="BE180" s="41"/>
      <c r="BF180" s="41"/>
      <c r="BG180" s="41"/>
      <c r="BH180" s="41"/>
      <c r="BI180" s="41"/>
      <c r="BJ180" s="41"/>
      <c r="BK180" s="41"/>
      <c r="BL180" s="41"/>
      <c r="BM180" s="41"/>
      <c r="BN180" s="41"/>
      <c r="BO180" s="41"/>
      <c r="BP180" s="41"/>
      <c r="BQ180" s="42"/>
      <c r="BR180" s="42"/>
      <c r="BS180" s="42"/>
      <c r="BT180" s="42"/>
      <c r="BU180" s="42"/>
      <c r="BV180" s="42"/>
      <c r="BW180" s="42"/>
      <c r="BX180" s="42"/>
      <c r="BY180" s="42"/>
      <c r="BZ180" s="42"/>
      <c r="CA180" s="42"/>
      <c r="CB180" s="42"/>
      <c r="CC180" s="42"/>
      <c r="CD180" s="3"/>
      <c r="CE180" s="3"/>
      <c r="CF180" s="3"/>
      <c r="CG180" s="3"/>
      <c r="CH180" s="3"/>
      <c r="CI180" s="3"/>
      <c r="CJ180" s="3"/>
      <c r="CK180" s="3"/>
      <c r="CL180" s="3"/>
      <c r="CM180" s="3"/>
      <c r="CN180" s="3"/>
      <c r="CO180" s="3"/>
      <c r="CP180" s="3"/>
      <c r="CQ180" s="3"/>
      <c r="CR180" s="3"/>
      <c r="CS180" s="3"/>
      <c r="CT180" s="3"/>
      <c r="CU180" s="3"/>
      <c r="CV180" s="3"/>
      <c r="CW180" s="3"/>
      <c r="CX180" s="3"/>
      <c r="CY180" s="3"/>
      <c r="CZ180" s="3"/>
      <c r="DA180" s="3"/>
      <c r="DB180" s="3"/>
      <c r="DC180" s="3"/>
    </row>
    <row r="181" spans="2:107" s="40" customFormat="1" ht="14.5" x14ac:dyDescent="0.35">
      <c r="B181" s="84"/>
      <c r="C181" s="85"/>
      <c r="D181" s="85"/>
      <c r="E181" s="85"/>
      <c r="F181" s="85"/>
      <c r="G181" s="85"/>
      <c r="H181" s="85"/>
      <c r="I181" s="85"/>
      <c r="J181" s="85"/>
      <c r="K181" s="85"/>
      <c r="L181" s="85"/>
      <c r="M181" s="85"/>
      <c r="N181" s="85"/>
      <c r="O181" s="85"/>
      <c r="P181" s="85"/>
      <c r="Q181" s="84"/>
      <c r="R181" s="84"/>
      <c r="S181" s="84"/>
      <c r="T181" s="84"/>
      <c r="U181" s="84"/>
      <c r="V181" s="84"/>
      <c r="W181" s="84"/>
      <c r="X181" s="84"/>
      <c r="Y181" s="84"/>
      <c r="Z181" s="84"/>
      <c r="AA181" s="84"/>
      <c r="AB181" s="84"/>
      <c r="AC181" s="84"/>
      <c r="AD181" s="86"/>
      <c r="AE181" s="86"/>
      <c r="AF181" s="86"/>
      <c r="AG181" s="86"/>
      <c r="AH181" s="86"/>
      <c r="AI181" s="86"/>
      <c r="AJ181" s="86"/>
      <c r="AK181" s="86"/>
      <c r="AL181" s="86"/>
      <c r="AM181" s="86"/>
      <c r="AN181" s="86"/>
      <c r="AO181" s="86"/>
      <c r="AP181" s="86"/>
      <c r="AQ181" s="41"/>
      <c r="AR181" s="41"/>
      <c r="AS181" s="41"/>
      <c r="AT181" s="41"/>
      <c r="AU181" s="41"/>
      <c r="AV181" s="41"/>
      <c r="AW181" s="41"/>
      <c r="AX181" s="41"/>
      <c r="AY181" s="41"/>
      <c r="AZ181" s="41"/>
      <c r="BA181" s="41"/>
      <c r="BB181" s="41"/>
      <c r="BC181" s="41"/>
      <c r="BD181" s="41"/>
      <c r="BE181" s="41"/>
      <c r="BF181" s="41"/>
      <c r="BG181" s="41"/>
      <c r="BH181" s="41"/>
      <c r="BI181" s="41"/>
      <c r="BJ181" s="41"/>
      <c r="BK181" s="41"/>
      <c r="BL181" s="41"/>
      <c r="BM181" s="41"/>
      <c r="BN181" s="41"/>
      <c r="BO181" s="41"/>
      <c r="BP181" s="41"/>
      <c r="BQ181" s="42"/>
      <c r="BR181" s="42"/>
      <c r="BS181" s="42"/>
      <c r="BT181" s="42"/>
      <c r="BU181" s="42"/>
      <c r="BV181" s="42"/>
      <c r="BW181" s="42"/>
      <c r="BX181" s="42"/>
      <c r="BY181" s="42"/>
      <c r="BZ181" s="42"/>
      <c r="CA181" s="42"/>
      <c r="CB181" s="42"/>
      <c r="CC181" s="42"/>
      <c r="CD181" s="3"/>
      <c r="CE181" s="3"/>
      <c r="CF181" s="3"/>
      <c r="CG181" s="3"/>
      <c r="CH181" s="3"/>
      <c r="CI181" s="3"/>
      <c r="CJ181" s="3"/>
      <c r="CK181" s="3"/>
      <c r="CL181" s="3"/>
      <c r="CM181" s="3"/>
      <c r="CN181" s="3"/>
      <c r="CO181" s="3"/>
      <c r="CP181" s="3"/>
      <c r="CQ181" s="3"/>
      <c r="CR181" s="3"/>
      <c r="CS181" s="3"/>
      <c r="CT181" s="3"/>
      <c r="CU181" s="3"/>
      <c r="CV181" s="3"/>
      <c r="CW181" s="3"/>
      <c r="CX181" s="3"/>
      <c r="CY181" s="3"/>
      <c r="CZ181" s="3"/>
      <c r="DA181" s="3"/>
      <c r="DB181" s="3"/>
      <c r="DC181" s="3"/>
    </row>
    <row r="182" spans="2:107" s="40" customFormat="1" ht="14.5" x14ac:dyDescent="0.35">
      <c r="B182" s="84"/>
      <c r="C182" s="85"/>
      <c r="D182" s="85"/>
      <c r="E182" s="85"/>
      <c r="F182" s="85"/>
      <c r="G182" s="85"/>
      <c r="H182" s="85"/>
      <c r="I182" s="85"/>
      <c r="J182" s="85"/>
      <c r="K182" s="85"/>
      <c r="L182" s="85"/>
      <c r="M182" s="85"/>
      <c r="N182" s="85"/>
      <c r="O182" s="85"/>
      <c r="P182" s="85"/>
      <c r="Q182" s="84"/>
      <c r="R182" s="84"/>
      <c r="S182" s="84"/>
      <c r="T182" s="84"/>
      <c r="U182" s="84"/>
      <c r="V182" s="84"/>
      <c r="W182" s="84"/>
      <c r="X182" s="84"/>
      <c r="Y182" s="84"/>
      <c r="Z182" s="84"/>
      <c r="AA182" s="84"/>
      <c r="AB182" s="84"/>
      <c r="AC182" s="84"/>
      <c r="AD182" s="86"/>
      <c r="AE182" s="86"/>
      <c r="AF182" s="86"/>
      <c r="AG182" s="86"/>
      <c r="AH182" s="86"/>
      <c r="AI182" s="86"/>
      <c r="AJ182" s="86"/>
      <c r="AK182" s="86"/>
      <c r="AL182" s="86"/>
      <c r="AM182" s="86"/>
      <c r="AN182" s="86"/>
      <c r="AO182" s="86"/>
      <c r="AP182" s="86"/>
      <c r="AQ182" s="41"/>
      <c r="AR182" s="41"/>
      <c r="AS182" s="41"/>
      <c r="AT182" s="41"/>
      <c r="AU182" s="41"/>
      <c r="AV182" s="41"/>
      <c r="AW182" s="41"/>
      <c r="AX182" s="41"/>
      <c r="AY182" s="41"/>
      <c r="AZ182" s="41"/>
      <c r="BA182" s="41"/>
      <c r="BB182" s="41"/>
      <c r="BC182" s="41"/>
      <c r="BD182" s="41"/>
      <c r="BE182" s="41"/>
      <c r="BF182" s="41"/>
      <c r="BG182" s="41"/>
      <c r="BH182" s="41"/>
      <c r="BI182" s="41"/>
      <c r="BJ182" s="41"/>
      <c r="BK182" s="41"/>
      <c r="BL182" s="41"/>
      <c r="BM182" s="41"/>
      <c r="BN182" s="41"/>
      <c r="BO182" s="41"/>
      <c r="BP182" s="41"/>
      <c r="BQ182" s="42"/>
      <c r="BR182" s="42"/>
      <c r="BS182" s="42"/>
      <c r="BT182" s="42"/>
      <c r="BU182" s="42"/>
      <c r="BV182" s="42"/>
      <c r="BW182" s="42"/>
      <c r="BX182" s="42"/>
      <c r="BY182" s="42"/>
      <c r="BZ182" s="42"/>
      <c r="CA182" s="42"/>
      <c r="CB182" s="42"/>
      <c r="CC182" s="42"/>
      <c r="CD182" s="3"/>
      <c r="CE182" s="3"/>
      <c r="CF182" s="3"/>
      <c r="CG182" s="3"/>
      <c r="CH182" s="3"/>
      <c r="CI182" s="3"/>
      <c r="CJ182" s="3"/>
      <c r="CK182" s="3"/>
      <c r="CL182" s="3"/>
      <c r="CM182" s="3"/>
      <c r="CN182" s="3"/>
      <c r="CO182" s="3"/>
      <c r="CP182" s="3"/>
      <c r="CQ182" s="3"/>
      <c r="CR182" s="3"/>
      <c r="CS182" s="3"/>
      <c r="CT182" s="3"/>
      <c r="CU182" s="3"/>
      <c r="CV182" s="3"/>
      <c r="CW182" s="3"/>
      <c r="CX182" s="3"/>
      <c r="CY182" s="3"/>
      <c r="CZ182" s="3"/>
      <c r="DA182" s="3"/>
      <c r="DB182" s="3"/>
      <c r="DC182" s="3"/>
    </row>
    <row r="183" spans="2:107" s="40" customFormat="1" ht="14.5" x14ac:dyDescent="0.35">
      <c r="B183" s="84"/>
      <c r="C183" s="85"/>
      <c r="D183" s="85"/>
      <c r="E183" s="85"/>
      <c r="F183" s="85"/>
      <c r="G183" s="85"/>
      <c r="H183" s="85"/>
      <c r="I183" s="85"/>
      <c r="J183" s="85"/>
      <c r="K183" s="85"/>
      <c r="L183" s="85"/>
      <c r="M183" s="85"/>
      <c r="N183" s="85"/>
      <c r="O183" s="85"/>
      <c r="P183" s="85"/>
      <c r="Q183" s="84"/>
      <c r="R183" s="84"/>
      <c r="S183" s="84"/>
      <c r="T183" s="84"/>
      <c r="U183" s="84"/>
      <c r="V183" s="84"/>
      <c r="W183" s="84"/>
      <c r="X183" s="84"/>
      <c r="Y183" s="84"/>
      <c r="Z183" s="84"/>
      <c r="AA183" s="84"/>
      <c r="AB183" s="84"/>
      <c r="AC183" s="84"/>
      <c r="AD183" s="86"/>
      <c r="AE183" s="86"/>
      <c r="AF183" s="86"/>
      <c r="AG183" s="86"/>
      <c r="AH183" s="86"/>
      <c r="AI183" s="86"/>
      <c r="AJ183" s="86"/>
      <c r="AK183" s="86"/>
      <c r="AL183" s="86"/>
      <c r="AM183" s="86"/>
      <c r="AN183" s="86"/>
      <c r="AO183" s="86"/>
      <c r="AP183" s="86"/>
      <c r="AQ183" s="41"/>
      <c r="AR183" s="41"/>
      <c r="AS183" s="41"/>
      <c r="AT183" s="41"/>
      <c r="AU183" s="41"/>
      <c r="AV183" s="41"/>
      <c r="AW183" s="41"/>
      <c r="AX183" s="41"/>
      <c r="AY183" s="41"/>
      <c r="AZ183" s="41"/>
      <c r="BA183" s="41"/>
      <c r="BB183" s="41"/>
      <c r="BC183" s="41"/>
      <c r="BD183" s="41"/>
      <c r="BE183" s="41"/>
      <c r="BF183" s="41"/>
      <c r="BG183" s="41"/>
      <c r="BH183" s="41"/>
      <c r="BI183" s="41"/>
      <c r="BJ183" s="41"/>
      <c r="BK183" s="41"/>
      <c r="BL183" s="41"/>
      <c r="BM183" s="41"/>
      <c r="BN183" s="41"/>
      <c r="BO183" s="41"/>
      <c r="BP183" s="41"/>
      <c r="BQ183" s="42"/>
      <c r="BR183" s="42"/>
      <c r="BS183" s="42"/>
      <c r="BT183" s="42"/>
      <c r="BU183" s="42"/>
      <c r="BV183" s="42"/>
      <c r="BW183" s="42"/>
      <c r="BX183" s="42"/>
      <c r="BY183" s="42"/>
      <c r="BZ183" s="42"/>
      <c r="CA183" s="42"/>
      <c r="CB183" s="42"/>
      <c r="CC183" s="42"/>
      <c r="CD183" s="3"/>
      <c r="CE183" s="3"/>
      <c r="CF183" s="3"/>
      <c r="CG183" s="3"/>
      <c r="CH183" s="3"/>
      <c r="CI183" s="3"/>
      <c r="CJ183" s="3"/>
      <c r="CK183" s="3"/>
      <c r="CL183" s="3"/>
      <c r="CM183" s="3"/>
      <c r="CN183" s="3"/>
      <c r="CO183" s="3"/>
      <c r="CP183" s="3"/>
      <c r="CQ183" s="3"/>
      <c r="CR183" s="3"/>
      <c r="CS183" s="3"/>
      <c r="CT183" s="3"/>
      <c r="CU183" s="3"/>
      <c r="CV183" s="3"/>
      <c r="CW183" s="3"/>
      <c r="CX183" s="3"/>
      <c r="CY183" s="3"/>
      <c r="CZ183" s="3"/>
      <c r="DA183" s="3"/>
      <c r="DB183" s="3"/>
      <c r="DC183" s="3"/>
    </row>
    <row r="184" spans="2:107" s="40" customFormat="1" ht="14.5" x14ac:dyDescent="0.35">
      <c r="B184" s="84"/>
      <c r="C184" s="85"/>
      <c r="D184" s="85"/>
      <c r="E184" s="85"/>
      <c r="F184" s="85"/>
      <c r="G184" s="85"/>
      <c r="H184" s="85"/>
      <c r="I184" s="85"/>
      <c r="J184" s="85"/>
      <c r="K184" s="85"/>
      <c r="L184" s="85"/>
      <c r="M184" s="85"/>
      <c r="N184" s="85"/>
      <c r="O184" s="85"/>
      <c r="P184" s="85"/>
      <c r="Q184" s="84"/>
      <c r="R184" s="84"/>
      <c r="S184" s="84"/>
      <c r="T184" s="84"/>
      <c r="U184" s="84"/>
      <c r="V184" s="84"/>
      <c r="W184" s="84"/>
      <c r="X184" s="84"/>
      <c r="Y184" s="84"/>
      <c r="Z184" s="84"/>
      <c r="AA184" s="84"/>
      <c r="AB184" s="84"/>
      <c r="AC184" s="84"/>
      <c r="AD184" s="86"/>
      <c r="AE184" s="86"/>
      <c r="AF184" s="86"/>
      <c r="AG184" s="86"/>
      <c r="AH184" s="86"/>
      <c r="AI184" s="86"/>
      <c r="AJ184" s="86"/>
      <c r="AK184" s="86"/>
      <c r="AL184" s="86"/>
      <c r="AM184" s="86"/>
      <c r="AN184" s="86"/>
      <c r="AO184" s="86"/>
      <c r="AP184" s="86"/>
      <c r="AQ184" s="41"/>
      <c r="AR184" s="41"/>
      <c r="AS184" s="41"/>
      <c r="AT184" s="41"/>
      <c r="AU184" s="41"/>
      <c r="AV184" s="41"/>
      <c r="AW184" s="41"/>
      <c r="AX184" s="41"/>
      <c r="AY184" s="41"/>
      <c r="AZ184" s="41"/>
      <c r="BA184" s="41"/>
      <c r="BB184" s="41"/>
      <c r="BC184" s="41"/>
      <c r="BD184" s="41"/>
      <c r="BE184" s="41"/>
      <c r="BF184" s="41"/>
      <c r="BG184" s="41"/>
      <c r="BH184" s="41"/>
      <c r="BI184" s="41"/>
      <c r="BJ184" s="41"/>
      <c r="BK184" s="41"/>
      <c r="BL184" s="41"/>
      <c r="BM184" s="41"/>
      <c r="BN184" s="41"/>
      <c r="BO184" s="41"/>
      <c r="BP184" s="41"/>
      <c r="BQ184" s="42"/>
      <c r="BR184" s="42"/>
      <c r="BS184" s="42"/>
      <c r="BT184" s="42"/>
      <c r="BU184" s="42"/>
      <c r="BV184" s="42"/>
      <c r="BW184" s="42"/>
      <c r="BX184" s="42"/>
      <c r="BY184" s="42"/>
      <c r="BZ184" s="42"/>
      <c r="CA184" s="42"/>
      <c r="CB184" s="42"/>
      <c r="CC184" s="42"/>
      <c r="CD184" s="3"/>
      <c r="CE184" s="3"/>
      <c r="CF184" s="3"/>
      <c r="CG184" s="3"/>
      <c r="CH184" s="3"/>
      <c r="CI184" s="3"/>
      <c r="CJ184" s="3"/>
      <c r="CK184" s="3"/>
      <c r="CL184" s="3"/>
      <c r="CM184" s="3"/>
      <c r="CN184" s="3"/>
      <c r="CO184" s="3"/>
      <c r="CP184" s="3"/>
      <c r="CQ184" s="3"/>
      <c r="CR184" s="3"/>
      <c r="CS184" s="3"/>
      <c r="CT184" s="3"/>
      <c r="CU184" s="3"/>
      <c r="CV184" s="3"/>
      <c r="CW184" s="3"/>
      <c r="CX184" s="3"/>
      <c r="CY184" s="3"/>
      <c r="CZ184" s="3"/>
      <c r="DA184" s="3"/>
      <c r="DB184" s="3"/>
      <c r="DC184" s="3"/>
    </row>
    <row r="185" spans="2:107" s="40" customFormat="1" ht="14.5" x14ac:dyDescent="0.35">
      <c r="B185" s="84"/>
      <c r="C185" s="85"/>
      <c r="D185" s="85"/>
      <c r="E185" s="85"/>
      <c r="F185" s="85"/>
      <c r="G185" s="85"/>
      <c r="H185" s="85"/>
      <c r="I185" s="85"/>
      <c r="J185" s="85"/>
      <c r="K185" s="85"/>
      <c r="L185" s="85"/>
      <c r="M185" s="85"/>
      <c r="N185" s="85"/>
      <c r="O185" s="85"/>
      <c r="P185" s="85"/>
      <c r="Q185" s="84"/>
      <c r="R185" s="84"/>
      <c r="S185" s="84"/>
      <c r="T185" s="84"/>
      <c r="U185" s="84"/>
      <c r="V185" s="84"/>
      <c r="W185" s="84"/>
      <c r="X185" s="84"/>
      <c r="Y185" s="84"/>
      <c r="Z185" s="84"/>
      <c r="AA185" s="84"/>
      <c r="AB185" s="84"/>
      <c r="AC185" s="84"/>
      <c r="AD185" s="86"/>
      <c r="AE185" s="86"/>
      <c r="AF185" s="86"/>
      <c r="AG185" s="86"/>
      <c r="AH185" s="86"/>
      <c r="AI185" s="86"/>
      <c r="AJ185" s="86"/>
      <c r="AK185" s="86"/>
      <c r="AL185" s="86"/>
      <c r="AM185" s="86"/>
      <c r="AN185" s="86"/>
      <c r="AO185" s="86"/>
      <c r="AP185" s="86"/>
      <c r="AQ185" s="41"/>
      <c r="AR185" s="41"/>
      <c r="AS185" s="41"/>
      <c r="AT185" s="41"/>
      <c r="AU185" s="41"/>
      <c r="AV185" s="41"/>
      <c r="AW185" s="41"/>
      <c r="AX185" s="41"/>
      <c r="AY185" s="41"/>
      <c r="AZ185" s="41"/>
      <c r="BA185" s="41"/>
      <c r="BB185" s="41"/>
      <c r="BC185" s="41"/>
      <c r="BD185" s="41"/>
      <c r="BE185" s="41"/>
      <c r="BF185" s="41"/>
      <c r="BG185" s="41"/>
      <c r="BH185" s="41"/>
      <c r="BI185" s="41"/>
      <c r="BJ185" s="41"/>
      <c r="BK185" s="41"/>
      <c r="BL185" s="41"/>
      <c r="BM185" s="41"/>
      <c r="BN185" s="41"/>
      <c r="BO185" s="41"/>
      <c r="BP185" s="41"/>
      <c r="BQ185" s="42"/>
      <c r="BR185" s="42"/>
      <c r="BS185" s="42"/>
      <c r="BT185" s="42"/>
      <c r="BU185" s="42"/>
      <c r="BV185" s="42"/>
      <c r="BW185" s="42"/>
      <c r="BX185" s="42"/>
      <c r="BY185" s="42"/>
      <c r="BZ185" s="42"/>
      <c r="CA185" s="42"/>
      <c r="CB185" s="42"/>
      <c r="CC185" s="42"/>
      <c r="CD185" s="3"/>
      <c r="CE185" s="3"/>
      <c r="CF185" s="3"/>
      <c r="CG185" s="3"/>
      <c r="CH185" s="3"/>
      <c r="CI185" s="3"/>
      <c r="CJ185" s="3"/>
      <c r="CK185" s="3"/>
      <c r="CL185" s="3"/>
      <c r="CM185" s="3"/>
      <c r="CN185" s="3"/>
      <c r="CO185" s="3"/>
      <c r="CP185" s="3"/>
      <c r="CQ185" s="3"/>
      <c r="CR185" s="3"/>
      <c r="CS185" s="3"/>
      <c r="CT185" s="3"/>
      <c r="CU185" s="3"/>
      <c r="CV185" s="3"/>
      <c r="CW185" s="3"/>
      <c r="CX185" s="3"/>
      <c r="CY185" s="3"/>
      <c r="CZ185" s="3"/>
      <c r="DA185" s="3"/>
      <c r="DB185" s="3"/>
      <c r="DC185" s="3"/>
    </row>
    <row r="186" spans="2:107" s="40" customFormat="1" ht="14.5" x14ac:dyDescent="0.35">
      <c r="B186" s="84"/>
      <c r="C186" s="85"/>
      <c r="D186" s="85"/>
      <c r="E186" s="85"/>
      <c r="F186" s="85"/>
      <c r="G186" s="85"/>
      <c r="H186" s="85"/>
      <c r="I186" s="85"/>
      <c r="J186" s="85"/>
      <c r="K186" s="85"/>
      <c r="L186" s="85"/>
      <c r="M186" s="85"/>
      <c r="N186" s="85"/>
      <c r="O186" s="85"/>
      <c r="P186" s="85"/>
      <c r="Q186" s="84"/>
      <c r="R186" s="84"/>
      <c r="S186" s="84"/>
      <c r="T186" s="84"/>
      <c r="U186" s="84"/>
      <c r="V186" s="84"/>
      <c r="W186" s="84"/>
      <c r="X186" s="84"/>
      <c r="Y186" s="84"/>
      <c r="Z186" s="84"/>
      <c r="AA186" s="84"/>
      <c r="AB186" s="84"/>
      <c r="AC186" s="84"/>
      <c r="AD186" s="86"/>
      <c r="AE186" s="86"/>
      <c r="AF186" s="86"/>
      <c r="AG186" s="86"/>
      <c r="AH186" s="86"/>
      <c r="AI186" s="86"/>
      <c r="AJ186" s="86"/>
      <c r="AK186" s="86"/>
      <c r="AL186" s="86"/>
      <c r="AM186" s="86"/>
      <c r="AN186" s="86"/>
      <c r="AO186" s="86"/>
      <c r="AP186" s="86"/>
      <c r="AQ186" s="41"/>
      <c r="AR186" s="41"/>
      <c r="AS186" s="41"/>
      <c r="AT186" s="41"/>
      <c r="AU186" s="41"/>
      <c r="AV186" s="41"/>
      <c r="AW186" s="41"/>
      <c r="AX186" s="41"/>
      <c r="AY186" s="41"/>
      <c r="AZ186" s="41"/>
      <c r="BA186" s="41"/>
      <c r="BB186" s="41"/>
      <c r="BC186" s="41"/>
      <c r="BD186" s="41"/>
      <c r="BE186" s="41"/>
      <c r="BF186" s="41"/>
      <c r="BG186" s="41"/>
      <c r="BH186" s="41"/>
      <c r="BI186" s="41"/>
      <c r="BJ186" s="41"/>
      <c r="BK186" s="41"/>
      <c r="BL186" s="41"/>
      <c r="BM186" s="41"/>
      <c r="BN186" s="41"/>
      <c r="BO186" s="41"/>
      <c r="BP186" s="41"/>
      <c r="BQ186" s="42"/>
      <c r="BR186" s="42"/>
      <c r="BS186" s="42"/>
      <c r="BT186" s="42"/>
      <c r="BU186" s="42"/>
      <c r="BV186" s="42"/>
      <c r="BW186" s="42"/>
      <c r="BX186" s="42"/>
      <c r="BY186" s="42"/>
      <c r="BZ186" s="42"/>
      <c r="CA186" s="42"/>
      <c r="CB186" s="42"/>
      <c r="CC186" s="42"/>
      <c r="CD186" s="3"/>
      <c r="CE186" s="3"/>
      <c r="CF186" s="3"/>
      <c r="CG186" s="3"/>
      <c r="CH186" s="3"/>
      <c r="CI186" s="3"/>
      <c r="CJ186" s="3"/>
      <c r="CK186" s="3"/>
      <c r="CL186" s="3"/>
      <c r="CM186" s="3"/>
      <c r="CN186" s="3"/>
      <c r="CO186" s="3"/>
      <c r="CP186" s="3"/>
      <c r="CQ186" s="3"/>
      <c r="CR186" s="3"/>
      <c r="CS186" s="3"/>
      <c r="CT186" s="3"/>
      <c r="CU186" s="3"/>
      <c r="CV186" s="3"/>
      <c r="CW186" s="3"/>
      <c r="CX186" s="3"/>
      <c r="CY186" s="3"/>
      <c r="CZ186" s="3"/>
      <c r="DA186" s="3"/>
      <c r="DB186" s="3"/>
      <c r="DC186" s="3"/>
    </row>
    <row r="187" spans="2:107" s="40" customFormat="1" ht="14.5" x14ac:dyDescent="0.35">
      <c r="B187" s="84"/>
      <c r="C187" s="85"/>
      <c r="D187" s="85"/>
      <c r="E187" s="85"/>
      <c r="F187" s="85"/>
      <c r="G187" s="85"/>
      <c r="H187" s="85"/>
      <c r="I187" s="85"/>
      <c r="J187" s="85"/>
      <c r="K187" s="85"/>
      <c r="L187" s="85"/>
      <c r="M187" s="85"/>
      <c r="N187" s="85"/>
      <c r="O187" s="85"/>
      <c r="P187" s="85"/>
      <c r="Q187" s="84"/>
      <c r="R187" s="84"/>
      <c r="S187" s="84"/>
      <c r="T187" s="84"/>
      <c r="U187" s="84"/>
      <c r="V187" s="84"/>
      <c r="W187" s="84"/>
      <c r="X187" s="84"/>
      <c r="Y187" s="84"/>
      <c r="Z187" s="84"/>
      <c r="AA187" s="84"/>
      <c r="AB187" s="84"/>
      <c r="AC187" s="84"/>
      <c r="AD187" s="86"/>
      <c r="AE187" s="86"/>
      <c r="AF187" s="86"/>
      <c r="AG187" s="86"/>
      <c r="AH187" s="86"/>
      <c r="AI187" s="86"/>
      <c r="AJ187" s="86"/>
      <c r="AK187" s="86"/>
      <c r="AL187" s="86"/>
      <c r="AM187" s="86"/>
      <c r="AN187" s="86"/>
      <c r="AO187" s="86"/>
      <c r="AP187" s="86"/>
      <c r="AQ187" s="41"/>
      <c r="AR187" s="41"/>
      <c r="AS187" s="41"/>
      <c r="AT187" s="41"/>
      <c r="AU187" s="41"/>
      <c r="AV187" s="41"/>
      <c r="AW187" s="41"/>
      <c r="AX187" s="41"/>
      <c r="AY187" s="41"/>
      <c r="AZ187" s="41"/>
      <c r="BA187" s="41"/>
      <c r="BB187" s="41"/>
      <c r="BC187" s="41"/>
      <c r="BD187" s="41"/>
      <c r="BE187" s="41"/>
      <c r="BF187" s="41"/>
      <c r="BG187" s="41"/>
      <c r="BH187" s="41"/>
      <c r="BI187" s="41"/>
      <c r="BJ187" s="41"/>
      <c r="BK187" s="41"/>
      <c r="BL187" s="41"/>
      <c r="BM187" s="41"/>
      <c r="BN187" s="41"/>
      <c r="BO187" s="41"/>
      <c r="BP187" s="41"/>
      <c r="BQ187" s="42"/>
      <c r="BR187" s="42"/>
      <c r="BS187" s="42"/>
      <c r="BT187" s="42"/>
      <c r="BU187" s="42"/>
      <c r="BV187" s="42"/>
      <c r="BW187" s="42"/>
      <c r="BX187" s="42"/>
      <c r="BY187" s="42"/>
      <c r="BZ187" s="42"/>
      <c r="CA187" s="42"/>
      <c r="CB187" s="42"/>
      <c r="CC187" s="42"/>
      <c r="CD187" s="3"/>
      <c r="CE187" s="3"/>
      <c r="CF187" s="3"/>
      <c r="CG187" s="3"/>
      <c r="CH187" s="3"/>
      <c r="CI187" s="3"/>
      <c r="CJ187" s="3"/>
      <c r="CK187" s="3"/>
      <c r="CL187" s="3"/>
      <c r="CM187" s="3"/>
      <c r="CN187" s="3"/>
      <c r="CO187" s="3"/>
      <c r="CP187" s="3"/>
      <c r="CQ187" s="3"/>
      <c r="CR187" s="3"/>
      <c r="CS187" s="3"/>
      <c r="CT187" s="3"/>
      <c r="CU187" s="3"/>
      <c r="CV187" s="3"/>
      <c r="CW187" s="3"/>
      <c r="CX187" s="3"/>
      <c r="CY187" s="3"/>
      <c r="CZ187" s="3"/>
      <c r="DA187" s="3"/>
      <c r="DB187" s="3"/>
      <c r="DC187" s="3"/>
    </row>
    <row r="188" spans="2:107" s="40" customFormat="1" ht="14.5" x14ac:dyDescent="0.35">
      <c r="B188" s="84"/>
      <c r="C188" s="85"/>
      <c r="D188" s="85"/>
      <c r="E188" s="85"/>
      <c r="F188" s="85"/>
      <c r="G188" s="85"/>
      <c r="H188" s="85"/>
      <c r="I188" s="85"/>
      <c r="J188" s="85"/>
      <c r="K188" s="85"/>
      <c r="L188" s="85"/>
      <c r="M188" s="85"/>
      <c r="N188" s="85"/>
      <c r="O188" s="85"/>
      <c r="P188" s="85"/>
      <c r="Q188" s="84"/>
      <c r="R188" s="84"/>
      <c r="S188" s="84"/>
      <c r="T188" s="84"/>
      <c r="U188" s="84"/>
      <c r="V188" s="84"/>
      <c r="W188" s="84"/>
      <c r="X188" s="84"/>
      <c r="Y188" s="84"/>
      <c r="Z188" s="84"/>
      <c r="AA188" s="84"/>
      <c r="AB188" s="84"/>
      <c r="AC188" s="84"/>
      <c r="AD188" s="86"/>
      <c r="AE188" s="86"/>
      <c r="AF188" s="86"/>
      <c r="AG188" s="86"/>
      <c r="AH188" s="86"/>
      <c r="AI188" s="86"/>
      <c r="AJ188" s="86"/>
      <c r="AK188" s="86"/>
      <c r="AL188" s="86"/>
      <c r="AM188" s="86"/>
      <c r="AN188" s="86"/>
      <c r="AO188" s="86"/>
      <c r="AP188" s="86"/>
      <c r="AQ188" s="41"/>
      <c r="AR188" s="41"/>
      <c r="AS188" s="41"/>
      <c r="AT188" s="41"/>
      <c r="AU188" s="41"/>
      <c r="AV188" s="41"/>
      <c r="AW188" s="41"/>
      <c r="AX188" s="41"/>
      <c r="AY188" s="41"/>
      <c r="AZ188" s="41"/>
      <c r="BA188" s="41"/>
      <c r="BB188" s="41"/>
      <c r="BC188" s="41"/>
      <c r="BD188" s="41"/>
      <c r="BE188" s="41"/>
      <c r="BF188" s="41"/>
      <c r="BG188" s="41"/>
      <c r="BH188" s="41"/>
      <c r="BI188" s="41"/>
      <c r="BJ188" s="41"/>
      <c r="BK188" s="41"/>
      <c r="BL188" s="41"/>
      <c r="BM188" s="41"/>
      <c r="BN188" s="41"/>
      <c r="BO188" s="41"/>
      <c r="BP188" s="41"/>
      <c r="BQ188" s="42"/>
      <c r="BR188" s="42"/>
      <c r="BS188" s="42"/>
      <c r="BT188" s="42"/>
      <c r="BU188" s="42"/>
      <c r="BV188" s="42"/>
      <c r="BW188" s="42"/>
      <c r="BX188" s="42"/>
      <c r="BY188" s="42"/>
      <c r="BZ188" s="42"/>
      <c r="CA188" s="42"/>
      <c r="CB188" s="42"/>
      <c r="CC188" s="42"/>
      <c r="CD188" s="3"/>
      <c r="CE188" s="3"/>
      <c r="CF188" s="3"/>
      <c r="CG188" s="3"/>
      <c r="CH188" s="3"/>
      <c r="CI188" s="3"/>
      <c r="CJ188" s="3"/>
      <c r="CK188" s="3"/>
      <c r="CL188" s="3"/>
      <c r="CM188" s="3"/>
      <c r="CN188" s="3"/>
      <c r="CO188" s="3"/>
      <c r="CP188" s="3"/>
      <c r="CQ188" s="3"/>
      <c r="CR188" s="3"/>
      <c r="CS188" s="3"/>
      <c r="CT188" s="3"/>
      <c r="CU188" s="3"/>
      <c r="CV188" s="3"/>
      <c r="CW188" s="3"/>
      <c r="CX188" s="3"/>
      <c r="CY188" s="3"/>
      <c r="CZ188" s="3"/>
      <c r="DA188" s="3"/>
      <c r="DB188" s="3"/>
      <c r="DC188" s="3"/>
    </row>
    <row r="189" spans="2:107" s="40" customFormat="1" ht="14.5" x14ac:dyDescent="0.35">
      <c r="B189" s="84"/>
      <c r="C189" s="85"/>
      <c r="D189" s="85"/>
      <c r="E189" s="85"/>
      <c r="F189" s="85"/>
      <c r="G189" s="85"/>
      <c r="H189" s="85"/>
      <c r="I189" s="85"/>
      <c r="J189" s="85"/>
      <c r="K189" s="85"/>
      <c r="L189" s="85"/>
      <c r="M189" s="85"/>
      <c r="N189" s="85"/>
      <c r="O189" s="85"/>
      <c r="P189" s="85"/>
      <c r="Q189" s="84"/>
      <c r="R189" s="84"/>
      <c r="S189" s="84"/>
      <c r="T189" s="84"/>
      <c r="U189" s="84"/>
      <c r="V189" s="84"/>
      <c r="W189" s="84"/>
      <c r="X189" s="84"/>
      <c r="Y189" s="84"/>
      <c r="Z189" s="84"/>
      <c r="AA189" s="84"/>
      <c r="AB189" s="84"/>
      <c r="AC189" s="84"/>
      <c r="AD189" s="86"/>
      <c r="AE189" s="86"/>
      <c r="AF189" s="86"/>
      <c r="AG189" s="86"/>
      <c r="AH189" s="86"/>
      <c r="AI189" s="86"/>
      <c r="AJ189" s="86"/>
      <c r="AK189" s="86"/>
      <c r="AL189" s="86"/>
      <c r="AM189" s="86"/>
      <c r="AN189" s="86"/>
      <c r="AO189" s="86"/>
      <c r="AP189" s="86"/>
      <c r="AQ189" s="41"/>
      <c r="AR189" s="41"/>
      <c r="AS189" s="41"/>
      <c r="AT189" s="41"/>
      <c r="AU189" s="41"/>
      <c r="AV189" s="41"/>
      <c r="AW189" s="41"/>
      <c r="AX189" s="41"/>
      <c r="AY189" s="41"/>
      <c r="AZ189" s="41"/>
      <c r="BA189" s="41"/>
      <c r="BB189" s="41"/>
      <c r="BC189" s="41"/>
      <c r="BD189" s="41"/>
      <c r="BE189" s="41"/>
      <c r="BF189" s="41"/>
      <c r="BG189" s="41"/>
      <c r="BH189" s="41"/>
      <c r="BI189" s="41"/>
      <c r="BJ189" s="41"/>
      <c r="BK189" s="41"/>
      <c r="BL189" s="41"/>
      <c r="BM189" s="41"/>
      <c r="BN189" s="41"/>
      <c r="BO189" s="41"/>
      <c r="BP189" s="41"/>
      <c r="BQ189" s="42"/>
      <c r="BR189" s="42"/>
      <c r="BS189" s="42"/>
      <c r="BT189" s="42"/>
      <c r="BU189" s="42"/>
      <c r="BV189" s="42"/>
      <c r="BW189" s="42"/>
      <c r="BX189" s="42"/>
      <c r="BY189" s="42"/>
      <c r="BZ189" s="42"/>
      <c r="CA189" s="42"/>
      <c r="CB189" s="42"/>
      <c r="CC189" s="42"/>
      <c r="CD189" s="3"/>
      <c r="CE189" s="3"/>
      <c r="CF189" s="3"/>
      <c r="CG189" s="3"/>
      <c r="CH189" s="3"/>
      <c r="CI189" s="3"/>
      <c r="CJ189" s="3"/>
      <c r="CK189" s="3"/>
      <c r="CL189" s="3"/>
      <c r="CM189" s="3"/>
      <c r="CN189" s="3"/>
      <c r="CO189" s="3"/>
      <c r="CP189" s="3"/>
      <c r="CQ189" s="3"/>
      <c r="CR189" s="3"/>
      <c r="CS189" s="3"/>
      <c r="CT189" s="3"/>
      <c r="CU189" s="3"/>
      <c r="CV189" s="3"/>
      <c r="CW189" s="3"/>
      <c r="CX189" s="3"/>
      <c r="CY189" s="3"/>
      <c r="CZ189" s="3"/>
      <c r="DA189" s="3"/>
      <c r="DB189" s="3"/>
      <c r="DC189" s="3"/>
    </row>
    <row r="190" spans="2:107" s="40" customFormat="1" ht="14.5" x14ac:dyDescent="0.35">
      <c r="B190" s="84"/>
      <c r="C190" s="85"/>
      <c r="D190" s="85"/>
      <c r="E190" s="85"/>
      <c r="F190" s="85"/>
      <c r="G190" s="85"/>
      <c r="H190" s="85"/>
      <c r="I190" s="85"/>
      <c r="J190" s="85"/>
      <c r="K190" s="85"/>
      <c r="L190" s="85"/>
      <c r="M190" s="85"/>
      <c r="N190" s="85"/>
      <c r="O190" s="85"/>
      <c r="P190" s="85"/>
      <c r="Q190" s="84"/>
      <c r="R190" s="84"/>
      <c r="S190" s="84"/>
      <c r="T190" s="84"/>
      <c r="U190" s="84"/>
      <c r="V190" s="84"/>
      <c r="W190" s="84"/>
      <c r="X190" s="84"/>
      <c r="Y190" s="84"/>
      <c r="Z190" s="84"/>
      <c r="AA190" s="84"/>
      <c r="AB190" s="84"/>
      <c r="AC190" s="84"/>
      <c r="AD190" s="86"/>
      <c r="AE190" s="86"/>
      <c r="AF190" s="86"/>
      <c r="AG190" s="86"/>
      <c r="AH190" s="86"/>
      <c r="AI190" s="86"/>
      <c r="AJ190" s="86"/>
      <c r="AK190" s="86"/>
      <c r="AL190" s="86"/>
      <c r="AM190" s="86"/>
      <c r="AN190" s="86"/>
      <c r="AO190" s="86"/>
      <c r="AP190" s="86"/>
      <c r="AQ190" s="41"/>
      <c r="AR190" s="41"/>
      <c r="AS190" s="41"/>
      <c r="AT190" s="41"/>
      <c r="AU190" s="41"/>
      <c r="AV190" s="41"/>
      <c r="AW190" s="41"/>
      <c r="AX190" s="41"/>
      <c r="AY190" s="41"/>
      <c r="AZ190" s="41"/>
      <c r="BA190" s="41"/>
      <c r="BB190" s="41"/>
      <c r="BC190" s="41"/>
      <c r="BD190" s="41"/>
      <c r="BE190" s="41"/>
      <c r="BF190" s="41"/>
      <c r="BG190" s="41"/>
      <c r="BH190" s="41"/>
      <c r="BI190" s="41"/>
      <c r="BJ190" s="41"/>
      <c r="BK190" s="41"/>
      <c r="BL190" s="41"/>
      <c r="BM190" s="41"/>
      <c r="BN190" s="41"/>
      <c r="BO190" s="41"/>
      <c r="BP190" s="41"/>
      <c r="BQ190" s="42"/>
      <c r="BR190" s="42"/>
      <c r="BS190" s="42"/>
      <c r="BT190" s="42"/>
      <c r="BU190" s="42"/>
      <c r="BV190" s="42"/>
      <c r="BW190" s="42"/>
      <c r="BX190" s="42"/>
      <c r="BY190" s="42"/>
      <c r="BZ190" s="42"/>
      <c r="CA190" s="42"/>
      <c r="CB190" s="42"/>
      <c r="CC190" s="42"/>
      <c r="CD190" s="3"/>
      <c r="CE190" s="3"/>
      <c r="CF190" s="3"/>
      <c r="CG190" s="3"/>
      <c r="CH190" s="3"/>
      <c r="CI190" s="3"/>
      <c r="CJ190" s="3"/>
      <c r="CK190" s="3"/>
      <c r="CL190" s="3"/>
      <c r="CM190" s="3"/>
      <c r="CN190" s="3"/>
      <c r="CO190" s="3"/>
      <c r="CP190" s="3"/>
      <c r="CQ190" s="3"/>
      <c r="CR190" s="3"/>
      <c r="CS190" s="3"/>
      <c r="CT190" s="3"/>
      <c r="CU190" s="3"/>
      <c r="CV190" s="3"/>
      <c r="CW190" s="3"/>
      <c r="CX190" s="3"/>
      <c r="CY190" s="3"/>
      <c r="CZ190" s="3"/>
      <c r="DA190" s="3"/>
      <c r="DB190" s="3"/>
      <c r="DC190" s="3"/>
    </row>
    <row r="191" spans="2:107" s="40" customFormat="1" ht="14.5" x14ac:dyDescent="0.35">
      <c r="B191" s="84"/>
      <c r="C191" s="85"/>
      <c r="D191" s="85"/>
      <c r="E191" s="85"/>
      <c r="F191" s="85"/>
      <c r="G191" s="85"/>
      <c r="H191" s="85"/>
      <c r="I191" s="85"/>
      <c r="J191" s="85"/>
      <c r="K191" s="85"/>
      <c r="L191" s="85"/>
      <c r="M191" s="85"/>
      <c r="N191" s="85"/>
      <c r="O191" s="85"/>
      <c r="P191" s="85"/>
      <c r="Q191" s="84"/>
      <c r="R191" s="84"/>
      <c r="S191" s="84"/>
      <c r="T191" s="84"/>
      <c r="U191" s="84"/>
      <c r="V191" s="84"/>
      <c r="W191" s="84"/>
      <c r="X191" s="84"/>
      <c r="Y191" s="84"/>
      <c r="Z191" s="84"/>
      <c r="AA191" s="84"/>
      <c r="AB191" s="84"/>
      <c r="AC191" s="84"/>
      <c r="AD191" s="86"/>
      <c r="AE191" s="86"/>
      <c r="AF191" s="86"/>
      <c r="AG191" s="86"/>
      <c r="AH191" s="86"/>
      <c r="AI191" s="86"/>
      <c r="AJ191" s="86"/>
      <c r="AK191" s="86"/>
      <c r="AL191" s="86"/>
      <c r="AM191" s="86"/>
      <c r="AN191" s="86"/>
      <c r="AO191" s="86"/>
      <c r="AP191" s="86"/>
      <c r="AQ191" s="41"/>
      <c r="AR191" s="41"/>
      <c r="AS191" s="41"/>
      <c r="AT191" s="41"/>
      <c r="AU191" s="41"/>
      <c r="AV191" s="41"/>
      <c r="AW191" s="41"/>
      <c r="AX191" s="41"/>
      <c r="AY191" s="41"/>
      <c r="AZ191" s="41"/>
      <c r="BA191" s="41"/>
      <c r="BB191" s="41"/>
      <c r="BC191" s="41"/>
      <c r="BD191" s="41"/>
      <c r="BE191" s="41"/>
      <c r="BF191" s="41"/>
      <c r="BG191" s="41"/>
      <c r="BH191" s="41"/>
      <c r="BI191" s="41"/>
      <c r="BJ191" s="41"/>
      <c r="BK191" s="41"/>
      <c r="BL191" s="41"/>
      <c r="BM191" s="41"/>
      <c r="BN191" s="41"/>
      <c r="BO191" s="41"/>
      <c r="BP191" s="41"/>
      <c r="BQ191" s="42"/>
      <c r="BR191" s="42"/>
      <c r="BS191" s="42"/>
      <c r="BT191" s="42"/>
      <c r="BU191" s="42"/>
      <c r="BV191" s="42"/>
      <c r="BW191" s="42"/>
      <c r="BX191" s="42"/>
      <c r="BY191" s="42"/>
      <c r="BZ191" s="42"/>
      <c r="CA191" s="42"/>
      <c r="CB191" s="42"/>
      <c r="CC191" s="42"/>
      <c r="CD191" s="3"/>
      <c r="CE191" s="3"/>
      <c r="CF191" s="3"/>
      <c r="CG191" s="3"/>
      <c r="CH191" s="3"/>
      <c r="CI191" s="3"/>
      <c r="CJ191" s="3"/>
      <c r="CK191" s="3"/>
      <c r="CL191" s="3"/>
      <c r="CM191" s="3"/>
      <c r="CN191" s="3"/>
      <c r="CO191" s="3"/>
      <c r="CP191" s="3"/>
      <c r="CQ191" s="3"/>
      <c r="CR191" s="3"/>
      <c r="CS191" s="3"/>
      <c r="CT191" s="3"/>
      <c r="CU191" s="3"/>
      <c r="CV191" s="3"/>
      <c r="CW191" s="3"/>
      <c r="CX191" s="3"/>
      <c r="CY191" s="3"/>
      <c r="CZ191" s="3"/>
      <c r="DA191" s="3"/>
      <c r="DB191" s="3"/>
      <c r="DC191" s="3"/>
    </row>
    <row r="192" spans="2:107" s="40" customFormat="1" ht="14.5" x14ac:dyDescent="0.35">
      <c r="B192" s="84"/>
      <c r="C192" s="85"/>
      <c r="D192" s="85"/>
      <c r="E192" s="85"/>
      <c r="F192" s="85"/>
      <c r="G192" s="85"/>
      <c r="H192" s="85"/>
      <c r="I192" s="85"/>
      <c r="J192" s="85"/>
      <c r="K192" s="85"/>
      <c r="L192" s="85"/>
      <c r="M192" s="85"/>
      <c r="N192" s="85"/>
      <c r="O192" s="85"/>
      <c r="P192" s="85"/>
      <c r="Q192" s="84"/>
      <c r="R192" s="84"/>
      <c r="S192" s="84"/>
      <c r="T192" s="84"/>
      <c r="U192" s="84"/>
      <c r="V192" s="84"/>
      <c r="W192" s="84"/>
      <c r="X192" s="84"/>
      <c r="Y192" s="84"/>
      <c r="Z192" s="84"/>
      <c r="AA192" s="84"/>
      <c r="AB192" s="84"/>
      <c r="AC192" s="84"/>
      <c r="AD192" s="86"/>
      <c r="AE192" s="86"/>
      <c r="AF192" s="86"/>
      <c r="AG192" s="86"/>
      <c r="AH192" s="86"/>
      <c r="AI192" s="86"/>
      <c r="AJ192" s="86"/>
      <c r="AK192" s="86"/>
      <c r="AL192" s="86"/>
      <c r="AM192" s="86"/>
      <c r="AN192" s="86"/>
      <c r="AO192" s="86"/>
      <c r="AP192" s="86"/>
      <c r="AQ192" s="41"/>
      <c r="AR192" s="41"/>
      <c r="AS192" s="41"/>
      <c r="AT192" s="41"/>
      <c r="AU192" s="41"/>
      <c r="AV192" s="41"/>
      <c r="AW192" s="41"/>
      <c r="AX192" s="41"/>
      <c r="AY192" s="41"/>
      <c r="AZ192" s="41"/>
      <c r="BA192" s="41"/>
      <c r="BB192" s="41"/>
      <c r="BC192" s="41"/>
      <c r="BD192" s="41"/>
      <c r="BE192" s="41"/>
      <c r="BF192" s="41"/>
      <c r="BG192" s="41"/>
      <c r="BH192" s="41"/>
      <c r="BI192" s="41"/>
      <c r="BJ192" s="41"/>
      <c r="BK192" s="41"/>
      <c r="BL192" s="41"/>
      <c r="BM192" s="41"/>
      <c r="BN192" s="41"/>
      <c r="BO192" s="41"/>
      <c r="BP192" s="41"/>
      <c r="BQ192" s="42"/>
      <c r="BR192" s="42"/>
      <c r="BS192" s="42"/>
      <c r="BT192" s="42"/>
      <c r="BU192" s="42"/>
      <c r="BV192" s="42"/>
      <c r="BW192" s="42"/>
      <c r="BX192" s="42"/>
      <c r="BY192" s="42"/>
      <c r="BZ192" s="42"/>
      <c r="CA192" s="42"/>
      <c r="CB192" s="42"/>
      <c r="CC192" s="42"/>
      <c r="CD192" s="3"/>
      <c r="CE192" s="3"/>
      <c r="CF192" s="3"/>
      <c r="CG192" s="3"/>
      <c r="CH192" s="3"/>
      <c r="CI192" s="3"/>
      <c r="CJ192" s="3"/>
      <c r="CK192" s="3"/>
      <c r="CL192" s="3"/>
      <c r="CM192" s="3"/>
      <c r="CN192" s="3"/>
      <c r="CO192" s="3"/>
      <c r="CP192" s="3"/>
      <c r="CQ192" s="3"/>
      <c r="CR192" s="3"/>
      <c r="CS192" s="3"/>
      <c r="CT192" s="3"/>
      <c r="CU192" s="3"/>
      <c r="CV192" s="3"/>
      <c r="CW192" s="3"/>
      <c r="CX192" s="3"/>
      <c r="CY192" s="3"/>
      <c r="CZ192" s="3"/>
      <c r="DA192" s="3"/>
      <c r="DB192" s="3"/>
      <c r="DC192" s="3"/>
    </row>
    <row r="193" spans="2:107" s="40" customFormat="1" ht="14.5" x14ac:dyDescent="0.35">
      <c r="B193" s="84"/>
      <c r="C193" s="85"/>
      <c r="D193" s="85"/>
      <c r="E193" s="85"/>
      <c r="F193" s="85"/>
      <c r="G193" s="85"/>
      <c r="H193" s="85"/>
      <c r="I193" s="85"/>
      <c r="J193" s="85"/>
      <c r="K193" s="85"/>
      <c r="L193" s="85"/>
      <c r="M193" s="85"/>
      <c r="N193" s="85"/>
      <c r="O193" s="85"/>
      <c r="P193" s="85"/>
      <c r="Q193" s="39"/>
      <c r="R193" s="39"/>
      <c r="S193" s="39"/>
      <c r="T193" s="39"/>
      <c r="U193" s="39"/>
      <c r="V193" s="39"/>
      <c r="W193" s="39"/>
      <c r="X193" s="39"/>
      <c r="Y193" s="39"/>
      <c r="Z193" s="39"/>
      <c r="AA193" s="39"/>
      <c r="AB193" s="39"/>
      <c r="AC193" s="39"/>
      <c r="AQ193" s="41"/>
      <c r="AR193" s="41"/>
      <c r="AS193" s="41"/>
      <c r="AT193" s="41"/>
      <c r="AU193" s="41"/>
      <c r="AV193" s="41"/>
      <c r="AW193" s="41"/>
      <c r="AX193" s="41"/>
      <c r="AY193" s="41"/>
      <c r="AZ193" s="41"/>
      <c r="BA193" s="41"/>
      <c r="BB193" s="41"/>
      <c r="BC193" s="41"/>
      <c r="BD193" s="41"/>
      <c r="BE193" s="41"/>
      <c r="BF193" s="41"/>
      <c r="BG193" s="41"/>
      <c r="BH193" s="41"/>
      <c r="BI193" s="41"/>
      <c r="BJ193" s="41"/>
      <c r="BK193" s="41"/>
      <c r="BL193" s="41"/>
      <c r="BM193" s="41"/>
      <c r="BN193" s="41"/>
      <c r="BO193" s="41"/>
      <c r="BP193" s="41"/>
      <c r="BQ193" s="42"/>
      <c r="BR193" s="42"/>
      <c r="BS193" s="42"/>
      <c r="BT193" s="42"/>
      <c r="BU193" s="42"/>
      <c r="BV193" s="42"/>
      <c r="BW193" s="42"/>
      <c r="BX193" s="42"/>
      <c r="BY193" s="42"/>
      <c r="BZ193" s="42"/>
      <c r="CA193" s="42"/>
      <c r="CB193" s="42"/>
      <c r="CC193" s="42"/>
      <c r="CD193" s="3"/>
      <c r="CE193" s="3"/>
      <c r="CF193" s="3"/>
      <c r="CG193" s="3"/>
      <c r="CH193" s="3"/>
      <c r="CI193" s="3"/>
      <c r="CJ193" s="3"/>
      <c r="CK193" s="3"/>
      <c r="CL193" s="3"/>
      <c r="CM193" s="3"/>
      <c r="CN193" s="3"/>
      <c r="CO193" s="3"/>
      <c r="CP193" s="3"/>
      <c r="CQ193" s="3"/>
      <c r="CR193" s="3"/>
      <c r="CS193" s="3"/>
      <c r="CT193" s="3"/>
      <c r="CU193" s="3"/>
      <c r="CV193" s="3"/>
      <c r="CW193" s="3"/>
      <c r="CX193" s="3"/>
      <c r="CY193" s="3"/>
      <c r="CZ193" s="3"/>
      <c r="DA193" s="3"/>
      <c r="DB193" s="3"/>
      <c r="DC193" s="3"/>
    </row>
    <row r="194" spans="2:107" s="40" customFormat="1" ht="14.5" x14ac:dyDescent="0.35">
      <c r="B194" s="84"/>
      <c r="C194" s="85"/>
      <c r="D194" s="85"/>
      <c r="E194" s="85"/>
      <c r="F194" s="85"/>
      <c r="G194" s="85"/>
      <c r="H194" s="85"/>
      <c r="I194" s="85"/>
      <c r="J194" s="85"/>
      <c r="K194" s="85"/>
      <c r="L194" s="85"/>
      <c r="M194" s="85"/>
      <c r="N194" s="85"/>
      <c r="O194" s="85"/>
      <c r="P194" s="85"/>
      <c r="Q194" s="39"/>
      <c r="R194" s="39"/>
      <c r="S194" s="39"/>
      <c r="T194" s="39"/>
      <c r="U194" s="39"/>
      <c r="V194" s="39"/>
      <c r="W194" s="39"/>
      <c r="X194" s="39"/>
      <c r="Y194" s="39"/>
      <c r="Z194" s="39"/>
      <c r="AA194" s="39"/>
      <c r="AB194" s="39"/>
      <c r="AC194" s="39"/>
      <c r="AQ194" s="41"/>
      <c r="AR194" s="41"/>
      <c r="AS194" s="41"/>
      <c r="AT194" s="41"/>
      <c r="AU194" s="41"/>
      <c r="AV194" s="41"/>
      <c r="AW194" s="41"/>
      <c r="AX194" s="41"/>
      <c r="AY194" s="41"/>
      <c r="AZ194" s="41"/>
      <c r="BA194" s="41"/>
      <c r="BB194" s="41"/>
      <c r="BC194" s="41"/>
      <c r="BD194" s="41"/>
      <c r="BE194" s="41"/>
      <c r="BF194" s="41"/>
      <c r="BG194" s="41"/>
      <c r="BH194" s="41"/>
      <c r="BI194" s="41"/>
      <c r="BJ194" s="41"/>
      <c r="BK194" s="41"/>
      <c r="BL194" s="41"/>
      <c r="BM194" s="41"/>
      <c r="BN194" s="41"/>
      <c r="BO194" s="41"/>
      <c r="BP194" s="41"/>
      <c r="BQ194" s="42"/>
      <c r="BR194" s="42"/>
      <c r="BS194" s="42"/>
      <c r="BT194" s="42"/>
      <c r="BU194" s="42"/>
      <c r="BV194" s="42"/>
      <c r="BW194" s="42"/>
      <c r="BX194" s="42"/>
      <c r="BY194" s="42"/>
      <c r="BZ194" s="42"/>
      <c r="CA194" s="42"/>
      <c r="CB194" s="42"/>
      <c r="CC194" s="42"/>
      <c r="CD194" s="3"/>
      <c r="CE194" s="3"/>
      <c r="CF194" s="3"/>
      <c r="CG194" s="3"/>
      <c r="CH194" s="3"/>
      <c r="CI194" s="3"/>
      <c r="CJ194" s="3"/>
      <c r="CK194" s="3"/>
      <c r="CL194" s="3"/>
      <c r="CM194" s="3"/>
      <c r="CN194" s="3"/>
      <c r="CO194" s="3"/>
      <c r="CP194" s="3"/>
      <c r="CQ194" s="3"/>
      <c r="CR194" s="3"/>
      <c r="CS194" s="3"/>
      <c r="CT194" s="3"/>
      <c r="CU194" s="3"/>
      <c r="CV194" s="3"/>
      <c r="CW194" s="3"/>
      <c r="CX194" s="3"/>
      <c r="CY194" s="3"/>
      <c r="CZ194" s="3"/>
      <c r="DA194" s="3"/>
      <c r="DB194" s="3"/>
      <c r="DC194" s="3"/>
    </row>
    <row r="195" spans="2:107" s="40" customFormat="1" ht="14.5" x14ac:dyDescent="0.35">
      <c r="B195" s="84"/>
      <c r="C195" s="85"/>
      <c r="D195" s="85"/>
      <c r="E195" s="85"/>
      <c r="F195" s="85"/>
      <c r="G195" s="85"/>
      <c r="H195" s="85"/>
      <c r="I195" s="85"/>
      <c r="J195" s="85"/>
      <c r="K195" s="85"/>
      <c r="L195" s="85"/>
      <c r="M195" s="85"/>
      <c r="N195" s="85"/>
      <c r="O195" s="85"/>
      <c r="P195" s="85"/>
      <c r="Q195" s="39"/>
      <c r="R195" s="39"/>
      <c r="S195" s="39"/>
      <c r="T195" s="39"/>
      <c r="U195" s="39"/>
      <c r="V195" s="39"/>
      <c r="W195" s="39"/>
      <c r="X195" s="39"/>
      <c r="Y195" s="39"/>
      <c r="Z195" s="39"/>
      <c r="AA195" s="39"/>
      <c r="AB195" s="39"/>
      <c r="AC195" s="39"/>
      <c r="AQ195" s="41"/>
      <c r="AR195" s="41"/>
      <c r="AS195" s="41"/>
      <c r="AT195" s="41"/>
      <c r="AU195" s="41"/>
      <c r="AV195" s="41"/>
      <c r="AW195" s="41"/>
      <c r="AX195" s="41"/>
      <c r="AY195" s="41"/>
      <c r="AZ195" s="41"/>
      <c r="BA195" s="41"/>
      <c r="BB195" s="41"/>
      <c r="BC195" s="41"/>
      <c r="BD195" s="41"/>
      <c r="BE195" s="41"/>
      <c r="BF195" s="41"/>
      <c r="BG195" s="41"/>
      <c r="BH195" s="41"/>
      <c r="BI195" s="41"/>
      <c r="BJ195" s="41"/>
      <c r="BK195" s="41"/>
      <c r="BL195" s="41"/>
      <c r="BM195" s="41"/>
      <c r="BN195" s="41"/>
      <c r="BO195" s="41"/>
      <c r="BP195" s="41"/>
      <c r="BQ195" s="42"/>
      <c r="BR195" s="42"/>
      <c r="BS195" s="42"/>
      <c r="BT195" s="42"/>
      <c r="BU195" s="42"/>
      <c r="BV195" s="42"/>
      <c r="BW195" s="42"/>
      <c r="BX195" s="42"/>
      <c r="BY195" s="42"/>
      <c r="BZ195" s="42"/>
      <c r="CA195" s="42"/>
      <c r="CB195" s="42"/>
      <c r="CC195" s="42"/>
      <c r="CD195" s="3"/>
      <c r="CE195" s="3"/>
      <c r="CF195" s="3"/>
      <c r="CG195" s="3"/>
      <c r="CH195" s="3"/>
      <c r="CI195" s="3"/>
      <c r="CJ195" s="3"/>
      <c r="CK195" s="3"/>
      <c r="CL195" s="3"/>
      <c r="CM195" s="3"/>
      <c r="CN195" s="3"/>
      <c r="CO195" s="3"/>
      <c r="CP195" s="3"/>
      <c r="CQ195" s="3"/>
      <c r="CR195" s="3"/>
      <c r="CS195" s="3"/>
      <c r="CT195" s="3"/>
      <c r="CU195" s="3"/>
      <c r="CV195" s="3"/>
      <c r="CW195" s="3"/>
      <c r="CX195" s="3"/>
      <c r="CY195" s="3"/>
      <c r="CZ195" s="3"/>
      <c r="DA195" s="3"/>
      <c r="DB195" s="3"/>
      <c r="DC195" s="3"/>
    </row>
    <row r="196" spans="2:107" s="40" customFormat="1" ht="14.5" x14ac:dyDescent="0.35">
      <c r="B196" s="84"/>
      <c r="C196" s="84"/>
      <c r="D196" s="84"/>
      <c r="E196" s="84"/>
      <c r="F196" s="84"/>
      <c r="G196" s="84"/>
      <c r="H196" s="84"/>
      <c r="I196" s="84"/>
      <c r="J196" s="84"/>
      <c r="K196" s="84"/>
      <c r="L196" s="84"/>
      <c r="M196" s="84"/>
      <c r="N196" s="84"/>
      <c r="O196" s="84"/>
      <c r="P196" s="84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  <c r="AB196" s="39"/>
      <c r="AC196" s="39"/>
      <c r="AQ196" s="41"/>
      <c r="AR196" s="41"/>
      <c r="AS196" s="41"/>
      <c r="AT196" s="41"/>
      <c r="AU196" s="41"/>
      <c r="AV196" s="41"/>
      <c r="AW196" s="41"/>
      <c r="AX196" s="41"/>
      <c r="AY196" s="41"/>
      <c r="AZ196" s="41"/>
      <c r="BA196" s="41"/>
      <c r="BB196" s="41"/>
      <c r="BC196" s="41"/>
      <c r="BD196" s="41"/>
      <c r="BE196" s="41"/>
      <c r="BF196" s="41"/>
      <c r="BG196" s="41"/>
      <c r="BH196" s="41"/>
      <c r="BI196" s="41"/>
      <c r="BJ196" s="41"/>
      <c r="BK196" s="41"/>
      <c r="BL196" s="41"/>
      <c r="BM196" s="41"/>
      <c r="BN196" s="41"/>
      <c r="BO196" s="41"/>
      <c r="BP196" s="41"/>
      <c r="BQ196" s="42"/>
      <c r="BR196" s="42"/>
      <c r="BS196" s="42"/>
      <c r="BT196" s="42"/>
      <c r="BU196" s="42"/>
      <c r="BV196" s="42"/>
      <c r="BW196" s="42"/>
      <c r="BX196" s="42"/>
      <c r="BY196" s="42"/>
      <c r="BZ196" s="42"/>
      <c r="CA196" s="42"/>
      <c r="CB196" s="42"/>
      <c r="CC196" s="42"/>
      <c r="CD196" s="3"/>
      <c r="CE196" s="3"/>
      <c r="CF196" s="3"/>
      <c r="CG196" s="3"/>
      <c r="CH196" s="3"/>
      <c r="CI196" s="3"/>
      <c r="CJ196" s="3"/>
      <c r="CK196" s="3"/>
      <c r="CL196" s="3"/>
      <c r="CM196" s="3"/>
      <c r="CN196" s="3"/>
      <c r="CO196" s="3"/>
      <c r="CP196" s="3"/>
      <c r="CQ196" s="3"/>
      <c r="CR196" s="3"/>
      <c r="CS196" s="3"/>
      <c r="CT196" s="3"/>
      <c r="CU196" s="3"/>
      <c r="CV196" s="3"/>
      <c r="CW196" s="3"/>
      <c r="CX196" s="3"/>
      <c r="CY196" s="3"/>
      <c r="CZ196" s="3"/>
      <c r="DA196" s="3"/>
      <c r="DB196" s="3"/>
      <c r="DC196" s="3"/>
    </row>
  </sheetData>
  <mergeCells count="36">
    <mergeCell ref="B116:B117"/>
    <mergeCell ref="C116:C117"/>
    <mergeCell ref="B105:B107"/>
    <mergeCell ref="C105:C107"/>
    <mergeCell ref="B112:B113"/>
    <mergeCell ref="C112:C113"/>
    <mergeCell ref="B91:B94"/>
    <mergeCell ref="C91:C94"/>
    <mergeCell ref="B96:B97"/>
    <mergeCell ref="C96:C97"/>
    <mergeCell ref="B102:B103"/>
    <mergeCell ref="C102:C103"/>
    <mergeCell ref="B82:B83"/>
    <mergeCell ref="C82:C83"/>
    <mergeCell ref="B74:B76"/>
    <mergeCell ref="C74:C76"/>
    <mergeCell ref="B70:B72"/>
    <mergeCell ref="C70:C72"/>
    <mergeCell ref="B59:B62"/>
    <mergeCell ref="C59:C62"/>
    <mergeCell ref="B53:B56"/>
    <mergeCell ref="C53:C56"/>
    <mergeCell ref="B43:B47"/>
    <mergeCell ref="C43:C47"/>
    <mergeCell ref="B34:B37"/>
    <mergeCell ref="C34:C37"/>
    <mergeCell ref="B20:B22"/>
    <mergeCell ref="C20:C22"/>
    <mergeCell ref="B25:B27"/>
    <mergeCell ref="C25:C27"/>
    <mergeCell ref="B2:GD2"/>
    <mergeCell ref="B5:GD5"/>
    <mergeCell ref="B13:B17"/>
    <mergeCell ref="C13:C17"/>
    <mergeCell ref="B30:B32"/>
    <mergeCell ref="C30:C32"/>
  </mergeCells>
  <printOptions horizontalCentered="1" verticalCentered="1"/>
  <pageMargins left="0.17" right="0.31496062992125984" top="0.19685039370078741" bottom="0.19685039370078741" header="0" footer="0"/>
  <pageSetup paperSize="9" scale="69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C. Fraccionada</vt:lpstr>
      <vt:lpstr>Tipo de Operacion</vt:lpstr>
      <vt:lpstr>'Tipo de Operacion'!Área_de_impresión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Moisés Álvarez Rodriguez</dc:creator>
  <cp:lastModifiedBy>Fernando Moisés Álvarez Rodriguez</cp:lastModifiedBy>
  <dcterms:created xsi:type="dcterms:W3CDTF">2021-03-15T16:47:29Z</dcterms:created>
  <dcterms:modified xsi:type="dcterms:W3CDTF">2024-03-14T15:07:08Z</dcterms:modified>
</cp:coreProperties>
</file>