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ESTADISTICAS\PIEP\01 Datos portuarios\DATOS HISTORICOS\1. Operaciones\CARGA\"/>
    </mc:Choice>
  </mc:AlternateContent>
  <xr:revisionPtr revIDLastSave="0" documentId="13_ncr:1_{8376BD73-10FC-446C-A9DD-3917871309C2}" xr6:coauthVersionLast="47" xr6:coauthVersionMax="47" xr10:uidLastSave="{00000000-0000-0000-0000-000000000000}"/>
  <bookViews>
    <workbookView xWindow="-110" yWindow="-110" windowWidth="19420" windowHeight="10420" xr2:uid="{165BF2B6-2838-49F7-9EF5-A8FBABFA596A}"/>
  </bookViews>
  <sheets>
    <sheet name="C. rodante" sheetId="1" r:id="rId1"/>
    <sheet name="Tipo de Operacion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xlnm._FilterDatabase" localSheetId="0" hidden="1">'C. rodante'!#REF!</definedName>
    <definedName name="_xlnm._FilterDatabase" localSheetId="1" hidden="1">'Tipo de Operacion'!#REF!</definedName>
    <definedName name="a" localSheetId="0" hidden="1">{"'Sheet1'!$A$1:$H$15"}</definedName>
    <definedName name="a" localSheetId="1" hidden="1">{"'Sheet1'!$A$1:$H$15"}</definedName>
    <definedName name="a" hidden="1">{"'Sheet1'!$A$1:$H$15"}</definedName>
    <definedName name="aaaa" localSheetId="0">#REF!</definedName>
    <definedName name="aaaa" localSheetId="1">#REF!</definedName>
    <definedName name="aaaa">#REF!</definedName>
    <definedName name="activdad" localSheetId="0">#REF!</definedName>
    <definedName name="activdad" localSheetId="1">#REF!</definedName>
    <definedName name="activdad">#REF!</definedName>
    <definedName name="Actividad_Pesquera" localSheetId="0">#REF!</definedName>
    <definedName name="Actividad_Pesquera" localSheetId="1">'Tipo de Operacion'!#REF!</definedName>
    <definedName name="Actividad_Pesquera">#REF!</definedName>
    <definedName name="_xlnm.Print_Area" localSheetId="1">'Tipo de Operacion'!$B$2:$B$64</definedName>
    <definedName name="ca" localSheetId="0">#REF!</definedName>
    <definedName name="ca" localSheetId="1">#REF!</definedName>
    <definedName name="ca">#REF!</definedName>
    <definedName name="cabot" localSheetId="0">#REF!</definedName>
    <definedName name="cabot" localSheetId="1">#REF!</definedName>
    <definedName name="cabot">#REF!</definedName>
    <definedName name="Cabotaje___Descarga" localSheetId="1">'Tipo de Operacion'!#REF!</definedName>
    <definedName name="Cabotaje___Embarque" localSheetId="1">'Tipo de Operacion'!#REF!</definedName>
    <definedName name="CABOTAJE__DESCARGA" localSheetId="0">#REF!</definedName>
    <definedName name="CABOTAJE__DESCARGA" localSheetId="1">#REF!</definedName>
    <definedName name="CABOTAJE__DESCARGA">#REF!</definedName>
    <definedName name="CABOTAJE_DESCARGA" localSheetId="0">#REF!</definedName>
    <definedName name="CABOTAJE_DESCARGA" localSheetId="1">#REF!</definedName>
    <definedName name="CABOTAJE_DESCARGA">#REF!</definedName>
    <definedName name="CABOTAJE_EMBARQUE" localSheetId="0">#REF!</definedName>
    <definedName name="CABOTAJE_EMBARQUE" localSheetId="1">#REF!</definedName>
    <definedName name="CABOTAJE_EMBARQUE">#REF!</definedName>
    <definedName name="cad" localSheetId="0">#REF!</definedName>
    <definedName name="cad" localSheetId="1">#REF!</definedName>
    <definedName name="cad">#REF!</definedName>
    <definedName name="CALLAOIMPMENSUAL" localSheetId="0">#REF!</definedName>
    <definedName name="CALLAOIMPMENSUAL" localSheetId="1">#REF!</definedName>
    <definedName name="CALLAOIMPMENSUAL">#REF!</definedName>
    <definedName name="CONT20">[1]Constantes!$B$25</definedName>
    <definedName name="csf" localSheetId="0">#REF!</definedName>
    <definedName name="csf" localSheetId="1">#REF!</definedName>
    <definedName name="csf">#REF!</definedName>
    <definedName name="DIRECTO">[1]Constantes!$B$19</definedName>
    <definedName name="eee" localSheetId="0">#REF!</definedName>
    <definedName name="eee" localSheetId="1">#REF!</definedName>
    <definedName name="eee">#REF!</definedName>
    <definedName name="eeeeedddf" localSheetId="0">#REF!</definedName>
    <definedName name="eeeeedddf" localSheetId="1">#REF!</definedName>
    <definedName name="eeeeedddf">#REF!</definedName>
    <definedName name="eeeeii" localSheetId="0">#REF!</definedName>
    <definedName name="eeeeii" localSheetId="1">#REF!</definedName>
    <definedName name="eeeeii">#REF!</definedName>
    <definedName name="EnvaseIngreso">[1]Data!$J$23:$J$201</definedName>
    <definedName name="ert" localSheetId="0">#REF!</definedName>
    <definedName name="ert" localSheetId="1">#REF!</definedName>
    <definedName name="ert">#REF!</definedName>
    <definedName name="EXPORTACION" localSheetId="0">#REF!</definedName>
    <definedName name="EXPORTACION" localSheetId="1">'Tipo de Operacion'!#REF!</definedName>
    <definedName name="EXPORTACION">#REF!</definedName>
    <definedName name="fr" localSheetId="0">#REF!</definedName>
    <definedName name="fr" localSheetId="1">#REF!</definedName>
    <definedName name="fr">#REF!</definedName>
    <definedName name="grua" localSheetId="0">#REF!</definedName>
    <definedName name="grua" localSheetId="1">#REF!</definedName>
    <definedName name="grua">#REF!</definedName>
    <definedName name="gruas" localSheetId="0">#REF!</definedName>
    <definedName name="gruas" localSheetId="1">#REF!</definedName>
    <definedName name="gruas">#REF!</definedName>
    <definedName name="gruass" localSheetId="0">#REF!</definedName>
    <definedName name="gruass" localSheetId="1">#REF!</definedName>
    <definedName name="gruass">#REF!</definedName>
    <definedName name="gruasss" localSheetId="0">#REF!</definedName>
    <definedName name="gruasss" localSheetId="1">#REF!</definedName>
    <definedName name="gruasss">#REF!</definedName>
    <definedName name="HTML_CodePage" hidden="1">1252</definedName>
    <definedName name="HTML_Control" localSheetId="0" hidden="1">{"'Sheet1'!$A$1:$H$15"}</definedName>
    <definedName name="HTML_Control" localSheetId="1" hidden="1">{"'Sheet1'!$A$1:$H$15"}</definedName>
    <definedName name="HTML_Control" hidden="1">{"'Sheet1'!$A$1:$H$15"}</definedName>
    <definedName name="HTML_Description" hidden="1">""</definedName>
    <definedName name="HTML_Email" hidden="1">""</definedName>
    <definedName name="HTML_Header" hidden="1">"Sheet1"</definedName>
    <definedName name="HTML_LastUpdate" hidden="1">"10/20/01"</definedName>
    <definedName name="HTML_LineAfter" hidden="1">FALSE</definedName>
    <definedName name="HTML_LineBefore" hidden="1">FALSE</definedName>
    <definedName name="HTML_Name" hidden="1">"Jon Peltier"</definedName>
    <definedName name="HTML_OBDlg2" hidden="1">TRUE</definedName>
    <definedName name="HTML_OBDlg4" hidden="1">TRUE</definedName>
    <definedName name="HTML_OS" hidden="1">0</definedName>
    <definedName name="HTML_PathFile" hidden="1">"C:\_Dad's\Computer Files\Web Site\GeocitiesX\Backup Files\MyHTML.htm"</definedName>
    <definedName name="HTML_Title" hidden="1">"ConditionalChart1"</definedName>
    <definedName name="impo" localSheetId="0">#REF!</definedName>
    <definedName name="impo" localSheetId="1">#REF!</definedName>
    <definedName name="impo">#REF!</definedName>
    <definedName name="impor" localSheetId="0">#REF!</definedName>
    <definedName name="impor" localSheetId="1">#REF!</definedName>
    <definedName name="impor">#REF!</definedName>
    <definedName name="IMPORTACION" localSheetId="0">#REF!</definedName>
    <definedName name="IMPORTACION" localSheetId="1">'Tipo de Operacion'!#REF!</definedName>
    <definedName name="IMPORTACION">#REF!</definedName>
    <definedName name="importacionmensual" localSheetId="0">#REF!</definedName>
    <definedName name="importacionmensual" localSheetId="1">#REF!</definedName>
    <definedName name="importacionmensual">#REF!</definedName>
    <definedName name="inpor" localSheetId="0">#REF!</definedName>
    <definedName name="inpor" localSheetId="1">#REF!</definedName>
    <definedName name="inpor">#REF!</definedName>
    <definedName name="JUL">'[2]2005'!$J$14='[2]ESTAD 2005'!$C$15</definedName>
    <definedName name="Less_1" localSheetId="0">#REF!</definedName>
    <definedName name="Less_1" localSheetId="1">#REF!</definedName>
    <definedName name="Less_1">#REF!</definedName>
    <definedName name="Less_2" localSheetId="0">#REF!</definedName>
    <definedName name="Less_2" localSheetId="1">#REF!</definedName>
    <definedName name="Less_2">#REF!</definedName>
    <definedName name="Less_3" localSheetId="0">#REF!</definedName>
    <definedName name="Less_3" localSheetId="1">#REF!</definedName>
    <definedName name="Less_3">#REF!</definedName>
    <definedName name="Less_4" localSheetId="0">#REF!</definedName>
    <definedName name="Less_4" localSheetId="1">#REF!</definedName>
    <definedName name="Less_4">#REF!</definedName>
    <definedName name="Less_5" localSheetId="0">#REF!</definedName>
    <definedName name="Less_5" localSheetId="1">#REF!</definedName>
    <definedName name="Less_5">#REF!</definedName>
    <definedName name="Less_6" localSheetId="0">#REF!</definedName>
    <definedName name="Less_6" localSheetId="1">#REF!</definedName>
    <definedName name="Less_6">#REF!</definedName>
    <definedName name="mes">[3]MENSUAL!$B$7:$M$7</definedName>
    <definedName name="MESRPTE">[1]Data!$D$7</definedName>
    <definedName name="Modalidad">[1]Data!$L$23:$L$201</definedName>
    <definedName name="nacio" localSheetId="0">#REF!</definedName>
    <definedName name="nacio" localSheetId="1">#REF!</definedName>
    <definedName name="nacio">#REF!</definedName>
    <definedName name="Operación">[1]Data!$M$23:$M$201</definedName>
    <definedName name="PesoCarga">[1]Data!$N$23:$N$201</definedName>
    <definedName name="Producto">[1]Data!$F$23:$F$201</definedName>
    <definedName name="Producto_2" localSheetId="1">[7]Data!$G$23:$G$294</definedName>
    <definedName name="Producto_2">[4]Data!$G$23:$G$294</definedName>
    <definedName name="SA" localSheetId="0">#REF!</definedName>
    <definedName name="SA" localSheetId="1">#REF!</definedName>
    <definedName name="SA">#REF!</definedName>
    <definedName name="shift_rehandles">'[5]Casco Terminals Limited (1)'!$T$43:$U$43</definedName>
    <definedName name="terres1" localSheetId="0">#REF!</definedName>
    <definedName name="terres1" localSheetId="1">#REF!</definedName>
    <definedName name="terres1">#REF!</definedName>
    <definedName name="total_moves" localSheetId="0">#REF!</definedName>
    <definedName name="total_moves" localSheetId="1">#REF!</definedName>
    <definedName name="total_moves">#REF!</definedName>
    <definedName name="tra" localSheetId="0">#REF!</definedName>
    <definedName name="tra" localSheetId="1">#REF!</definedName>
    <definedName name="tra">#REF!</definedName>
    <definedName name="tranboli1" localSheetId="0">#REF!</definedName>
    <definedName name="tranboli1" localSheetId="1">#REF!</definedName>
    <definedName name="tranboli1">#REF!</definedName>
    <definedName name="trans1" localSheetId="0">#REF!</definedName>
    <definedName name="trans1" localSheetId="1">#REF!</definedName>
    <definedName name="trans1">#REF!</definedName>
    <definedName name="trans3" localSheetId="0">#REF!</definedName>
    <definedName name="trans3" localSheetId="1">#REF!</definedName>
    <definedName name="trans3">#REF!</definedName>
    <definedName name="TRANSBORDO" localSheetId="0">#REF!</definedName>
    <definedName name="TRANSBORDO" localSheetId="1">#REF!</definedName>
    <definedName name="TRANSBORDO">#REF!</definedName>
    <definedName name="Transito" localSheetId="0">#REF!</definedName>
    <definedName name="Transito" localSheetId="1">#REF!</definedName>
    <definedName name="Transito">#REF!</definedName>
    <definedName name="TRANSITO_BOLIVIA" localSheetId="0">#REF!</definedName>
    <definedName name="TRANSITO_BOLIVIA" localSheetId="1">#REF!</definedName>
    <definedName name="TRANSITO_BOLIVIA">#REF!</definedName>
    <definedName name="transto1" localSheetId="0">#REF!</definedName>
    <definedName name="transto1" localSheetId="1">#REF!</definedName>
    <definedName name="transto1">#REF!</definedName>
    <definedName name="Trasbordo" localSheetId="0">#REF!</definedName>
    <definedName name="Trasbordo" localSheetId="1">#REF!</definedName>
    <definedName name="Trasbordo">#REF!</definedName>
    <definedName name="trasg" localSheetId="0">#REF!</definedName>
    <definedName name="trasg" localSheetId="1">#REF!</definedName>
    <definedName name="trasg">#REF!</definedName>
    <definedName name="via" localSheetId="0">#REF!</definedName>
    <definedName name="via" localSheetId="1">#REF!</definedName>
    <definedName name="via">#REF!</definedName>
    <definedName name="VIA_TERRESTRE" localSheetId="0">#REF!</definedName>
    <definedName name="VIA_TERRESTRE" localSheetId="1">#REF!</definedName>
    <definedName name="VIA_TERRESTRE">#REF!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35" i="2" l="1"/>
  <c r="AC35" i="2"/>
  <c r="CV35" i="2"/>
  <c r="DE35" i="2"/>
  <c r="DL35" i="2"/>
  <c r="DM35" i="2"/>
  <c r="DU35" i="2"/>
  <c r="EC35" i="2"/>
  <c r="GD61" i="2"/>
  <c r="GC61" i="2"/>
  <c r="GB61" i="2"/>
  <c r="GA61" i="2"/>
  <c r="FZ61" i="2"/>
  <c r="FY61" i="2"/>
  <c r="FX61" i="2"/>
  <c r="FW61" i="2"/>
  <c r="FV61" i="2"/>
  <c r="FV35" i="2" s="1"/>
  <c r="FU61" i="2"/>
  <c r="FT61" i="2"/>
  <c r="FS61" i="2"/>
  <c r="FR61" i="2"/>
  <c r="FQ61" i="2"/>
  <c r="FP61" i="2"/>
  <c r="FO61" i="2"/>
  <c r="FN61" i="2"/>
  <c r="FM61" i="2"/>
  <c r="FL61" i="2"/>
  <c r="FK61" i="2"/>
  <c r="FJ61" i="2"/>
  <c r="FI61" i="2"/>
  <c r="FH61" i="2"/>
  <c r="FG61" i="2"/>
  <c r="FF61" i="2"/>
  <c r="FE61" i="2"/>
  <c r="FD61" i="2"/>
  <c r="FC61" i="2"/>
  <c r="FB61" i="2"/>
  <c r="FA61" i="2"/>
  <c r="FA35" i="2" s="1"/>
  <c r="EZ61" i="2"/>
  <c r="EY61" i="2"/>
  <c r="EX61" i="2"/>
  <c r="EW61" i="2"/>
  <c r="EV61" i="2"/>
  <c r="EU61" i="2"/>
  <c r="ET61" i="2"/>
  <c r="ES61" i="2"/>
  <c r="ER61" i="2"/>
  <c r="EQ61" i="2"/>
  <c r="EP61" i="2"/>
  <c r="EO61" i="2"/>
  <c r="EN61" i="2"/>
  <c r="EM61" i="2"/>
  <c r="EL61" i="2"/>
  <c r="EK61" i="2"/>
  <c r="EJ61" i="2"/>
  <c r="EI61" i="2"/>
  <c r="EH61" i="2"/>
  <c r="EG61" i="2"/>
  <c r="EF61" i="2"/>
  <c r="EE61" i="2"/>
  <c r="ED61" i="2"/>
  <c r="EC61" i="2"/>
  <c r="EB61" i="2"/>
  <c r="EA61" i="2"/>
  <c r="DZ61" i="2"/>
  <c r="DY61" i="2"/>
  <c r="DX61" i="2"/>
  <c r="DW61" i="2"/>
  <c r="DV61" i="2"/>
  <c r="DU61" i="2"/>
  <c r="DT61" i="2"/>
  <c r="DS61" i="2"/>
  <c r="DR61" i="2"/>
  <c r="DQ61" i="2"/>
  <c r="DP61" i="2"/>
  <c r="DO61" i="2"/>
  <c r="DN61" i="2"/>
  <c r="DM61" i="2"/>
  <c r="DL61" i="2"/>
  <c r="DK61" i="2"/>
  <c r="DJ61" i="2"/>
  <c r="DI61" i="2"/>
  <c r="DH61" i="2"/>
  <c r="DG61" i="2"/>
  <c r="DF61" i="2"/>
  <c r="DE61" i="2"/>
  <c r="DD61" i="2"/>
  <c r="DC61" i="2"/>
  <c r="DC35" i="2" s="1"/>
  <c r="DB61" i="2"/>
  <c r="DA61" i="2"/>
  <c r="CZ61" i="2"/>
  <c r="CY61" i="2"/>
  <c r="CX61" i="2"/>
  <c r="CW61" i="2"/>
  <c r="CV61" i="2"/>
  <c r="CU61" i="2"/>
  <c r="CU35" i="2" s="1"/>
  <c r="CT61" i="2"/>
  <c r="CS61" i="2"/>
  <c r="CR61" i="2"/>
  <c r="CQ61" i="2"/>
  <c r="CP61" i="2"/>
  <c r="CO61" i="2"/>
  <c r="CN61" i="2"/>
  <c r="CM61" i="2"/>
  <c r="CM35" i="2" s="1"/>
  <c r="CL61" i="2"/>
  <c r="CL35" i="2" s="1"/>
  <c r="CK61" i="2"/>
  <c r="CJ61" i="2"/>
  <c r="CI61" i="2"/>
  <c r="CH61" i="2"/>
  <c r="CG61" i="2"/>
  <c r="CF61" i="2"/>
  <c r="CE61" i="2"/>
  <c r="CE35" i="2" s="1"/>
  <c r="CD61" i="2"/>
  <c r="CC61" i="2"/>
  <c r="CB61" i="2"/>
  <c r="CA61" i="2"/>
  <c r="BZ61" i="2"/>
  <c r="BY61" i="2"/>
  <c r="BX61" i="2"/>
  <c r="BW61" i="2"/>
  <c r="BV61" i="2"/>
  <c r="BV35" i="2" s="1"/>
  <c r="BU61" i="2"/>
  <c r="BT61" i="2"/>
  <c r="BS61" i="2"/>
  <c r="BR61" i="2"/>
  <c r="BQ61" i="2"/>
  <c r="BP61" i="2"/>
  <c r="BO61" i="2"/>
  <c r="BN61" i="2"/>
  <c r="BM61" i="2"/>
  <c r="BL61" i="2"/>
  <c r="BK61" i="2"/>
  <c r="BJ61" i="2"/>
  <c r="BI61" i="2"/>
  <c r="BH61" i="2"/>
  <c r="BG61" i="2"/>
  <c r="BF61" i="2"/>
  <c r="BE61" i="2"/>
  <c r="BD61" i="2"/>
  <c r="BC61" i="2"/>
  <c r="BB61" i="2"/>
  <c r="BA61" i="2"/>
  <c r="AZ61" i="2"/>
  <c r="AY61" i="2"/>
  <c r="AX61" i="2"/>
  <c r="AW61" i="2"/>
  <c r="AV61" i="2"/>
  <c r="AU61" i="2"/>
  <c r="AT61" i="2"/>
  <c r="AS61" i="2"/>
  <c r="AR61" i="2"/>
  <c r="AQ61" i="2"/>
  <c r="AP61" i="2"/>
  <c r="AO61" i="2"/>
  <c r="AN61" i="2"/>
  <c r="AM61" i="2"/>
  <c r="AL61" i="2"/>
  <c r="AK61" i="2"/>
  <c r="AJ61" i="2"/>
  <c r="AI61" i="2"/>
  <c r="AH61" i="2"/>
  <c r="AG61" i="2"/>
  <c r="AF61" i="2"/>
  <c r="AE61" i="2"/>
  <c r="AD61" i="2"/>
  <c r="AC61" i="2"/>
  <c r="AB61" i="2"/>
  <c r="AA61" i="2"/>
  <c r="Z61" i="2"/>
  <c r="Y61" i="2"/>
  <c r="X61" i="2"/>
  <c r="W61" i="2"/>
  <c r="V61" i="2"/>
  <c r="U61" i="2"/>
  <c r="T61" i="2"/>
  <c r="S61" i="2"/>
  <c r="R61" i="2"/>
  <c r="Q61" i="2"/>
  <c r="P61" i="2"/>
  <c r="O61" i="2"/>
  <c r="N61" i="2"/>
  <c r="M61" i="2"/>
  <c r="L61" i="2"/>
  <c r="K61" i="2"/>
  <c r="J61" i="2"/>
  <c r="I61" i="2"/>
  <c r="H61" i="2"/>
  <c r="G61" i="2"/>
  <c r="F61" i="2"/>
  <c r="E61" i="2"/>
  <c r="GD52" i="2"/>
  <c r="GC52" i="2"/>
  <c r="GC35" i="2" s="1"/>
  <c r="GB52" i="2"/>
  <c r="GA52" i="2"/>
  <c r="FZ52" i="2"/>
  <c r="FY52" i="2"/>
  <c r="FX52" i="2"/>
  <c r="FW52" i="2"/>
  <c r="FV52" i="2"/>
  <c r="FU52" i="2"/>
  <c r="FU35" i="2" s="1"/>
  <c r="FT52" i="2"/>
  <c r="FS52" i="2"/>
  <c r="FR52" i="2"/>
  <c r="FQ52" i="2"/>
  <c r="FP52" i="2"/>
  <c r="FO52" i="2"/>
  <c r="FN52" i="2"/>
  <c r="FM52" i="2"/>
  <c r="FM35" i="2" s="1"/>
  <c r="FL52" i="2"/>
  <c r="FL35" i="2" s="1"/>
  <c r="FK52" i="2"/>
  <c r="FJ52" i="2"/>
  <c r="FI52" i="2"/>
  <c r="FH52" i="2"/>
  <c r="FG52" i="2"/>
  <c r="FF52" i="2"/>
  <c r="FE52" i="2"/>
  <c r="FE35" i="2" s="1"/>
  <c r="FD52" i="2"/>
  <c r="FC52" i="2"/>
  <c r="FB52" i="2"/>
  <c r="FA52" i="2"/>
  <c r="EZ52" i="2"/>
  <c r="EY52" i="2"/>
  <c r="EX52" i="2"/>
  <c r="EW52" i="2"/>
  <c r="EV52" i="2"/>
  <c r="EV35" i="2" s="1"/>
  <c r="EU52" i="2"/>
  <c r="ET52" i="2"/>
  <c r="ES52" i="2"/>
  <c r="ER52" i="2"/>
  <c r="EQ52" i="2"/>
  <c r="EP52" i="2"/>
  <c r="EO52" i="2"/>
  <c r="EN52" i="2"/>
  <c r="EM52" i="2"/>
  <c r="EL52" i="2"/>
  <c r="EK52" i="2"/>
  <c r="EJ52" i="2"/>
  <c r="EI52" i="2"/>
  <c r="EH52" i="2"/>
  <c r="EG52" i="2"/>
  <c r="EF52" i="2"/>
  <c r="EE52" i="2"/>
  <c r="ED52" i="2"/>
  <c r="EC52" i="2"/>
  <c r="EB52" i="2"/>
  <c r="EA52" i="2"/>
  <c r="DZ52" i="2"/>
  <c r="DY52" i="2"/>
  <c r="DX52" i="2"/>
  <c r="DW52" i="2"/>
  <c r="DV52" i="2"/>
  <c r="DU52" i="2"/>
  <c r="DT52" i="2"/>
  <c r="DS52" i="2"/>
  <c r="DR52" i="2"/>
  <c r="DQ52" i="2"/>
  <c r="DP52" i="2"/>
  <c r="DO52" i="2"/>
  <c r="DN52" i="2"/>
  <c r="DM52" i="2"/>
  <c r="DL52" i="2"/>
  <c r="DK52" i="2"/>
  <c r="DJ52" i="2"/>
  <c r="DI52" i="2"/>
  <c r="DH52" i="2"/>
  <c r="DG52" i="2"/>
  <c r="DF52" i="2"/>
  <c r="DE52" i="2"/>
  <c r="DD52" i="2"/>
  <c r="DC52" i="2"/>
  <c r="DB52" i="2"/>
  <c r="DA52" i="2"/>
  <c r="CZ52" i="2"/>
  <c r="CY52" i="2"/>
  <c r="CX52" i="2"/>
  <c r="CW52" i="2"/>
  <c r="CV52" i="2"/>
  <c r="CU52" i="2"/>
  <c r="CT52" i="2"/>
  <c r="CS52" i="2"/>
  <c r="CR52" i="2"/>
  <c r="CQ52" i="2"/>
  <c r="CP52" i="2"/>
  <c r="CO52" i="2"/>
  <c r="CN52" i="2"/>
  <c r="CM52" i="2"/>
  <c r="CL52" i="2"/>
  <c r="CK52" i="2"/>
  <c r="CJ52" i="2"/>
  <c r="CI52" i="2"/>
  <c r="CH52" i="2"/>
  <c r="CG52" i="2"/>
  <c r="CF52" i="2"/>
  <c r="CE52" i="2"/>
  <c r="CD52" i="2"/>
  <c r="CC52" i="2"/>
  <c r="CC35" i="2" s="1"/>
  <c r="CB52" i="2"/>
  <c r="CA52" i="2"/>
  <c r="BZ52" i="2"/>
  <c r="BY52" i="2"/>
  <c r="BX52" i="2"/>
  <c r="BW52" i="2"/>
  <c r="BV52" i="2"/>
  <c r="BU52" i="2"/>
  <c r="BU35" i="2" s="1"/>
  <c r="BT52" i="2"/>
  <c r="BS52" i="2"/>
  <c r="BR52" i="2"/>
  <c r="BQ52" i="2"/>
  <c r="BP52" i="2"/>
  <c r="BO52" i="2"/>
  <c r="BN52" i="2"/>
  <c r="BM52" i="2"/>
  <c r="BM35" i="2" s="1"/>
  <c r="BL52" i="2"/>
  <c r="BL35" i="2" s="1"/>
  <c r="BK52" i="2"/>
  <c r="BJ52" i="2"/>
  <c r="BI52" i="2"/>
  <c r="BH52" i="2"/>
  <c r="BG52" i="2"/>
  <c r="BF52" i="2"/>
  <c r="BE52" i="2"/>
  <c r="BE35" i="2" s="1"/>
  <c r="BD52" i="2"/>
  <c r="BC52" i="2"/>
  <c r="BB52" i="2"/>
  <c r="BA52" i="2"/>
  <c r="AZ52" i="2"/>
  <c r="AY52" i="2"/>
  <c r="AX52" i="2"/>
  <c r="AW52" i="2"/>
  <c r="AV52" i="2"/>
  <c r="AV35" i="2" s="1"/>
  <c r="AU52" i="2"/>
  <c r="AT52" i="2"/>
  <c r="AS52" i="2"/>
  <c r="AR52" i="2"/>
  <c r="AQ52" i="2"/>
  <c r="AP52" i="2"/>
  <c r="AO52" i="2"/>
  <c r="AN52" i="2"/>
  <c r="AM52" i="2"/>
  <c r="AL52" i="2"/>
  <c r="AK52" i="2"/>
  <c r="AJ52" i="2"/>
  <c r="AI52" i="2"/>
  <c r="AH52" i="2"/>
  <c r="AG52" i="2"/>
  <c r="AF52" i="2"/>
  <c r="AE52" i="2"/>
  <c r="AD52" i="2"/>
  <c r="AC52" i="2"/>
  <c r="AB52" i="2"/>
  <c r="AA52" i="2"/>
  <c r="Z52" i="2"/>
  <c r="Y52" i="2"/>
  <c r="X52" i="2"/>
  <c r="W52" i="2"/>
  <c r="V52" i="2"/>
  <c r="U52" i="2"/>
  <c r="T52" i="2"/>
  <c r="S52" i="2"/>
  <c r="R52" i="2"/>
  <c r="Q52" i="2"/>
  <c r="P52" i="2"/>
  <c r="O52" i="2"/>
  <c r="N52" i="2"/>
  <c r="M52" i="2"/>
  <c r="L52" i="2"/>
  <c r="K52" i="2"/>
  <c r="J52" i="2"/>
  <c r="I52" i="2"/>
  <c r="H52" i="2"/>
  <c r="G52" i="2"/>
  <c r="F52" i="2"/>
  <c r="E52" i="2"/>
  <c r="GD36" i="2"/>
  <c r="GC36" i="2"/>
  <c r="GB36" i="2"/>
  <c r="GB35" i="2" s="1"/>
  <c r="GA36" i="2"/>
  <c r="GA35" i="2" s="1"/>
  <c r="FZ36" i="2"/>
  <c r="FZ35" i="2" s="1"/>
  <c r="FY36" i="2"/>
  <c r="FY35" i="2" s="1"/>
  <c r="FX36" i="2"/>
  <c r="FX35" i="2" s="1"/>
  <c r="FW36" i="2"/>
  <c r="FW35" i="2" s="1"/>
  <c r="FV36" i="2"/>
  <c r="FU36" i="2"/>
  <c r="FT36" i="2"/>
  <c r="FT35" i="2" s="1"/>
  <c r="FS36" i="2"/>
  <c r="FS35" i="2" s="1"/>
  <c r="FR36" i="2"/>
  <c r="FR35" i="2" s="1"/>
  <c r="FQ36" i="2"/>
  <c r="FP36" i="2"/>
  <c r="FP35" i="2" s="1"/>
  <c r="FO36" i="2"/>
  <c r="FO35" i="2" s="1"/>
  <c r="FN36" i="2"/>
  <c r="FN35" i="2" s="1"/>
  <c r="FM36" i="2"/>
  <c r="FL36" i="2"/>
  <c r="FK36" i="2"/>
  <c r="FK35" i="2" s="1"/>
  <c r="FJ36" i="2"/>
  <c r="FJ35" i="2" s="1"/>
  <c r="FI36" i="2"/>
  <c r="FI35" i="2" s="1"/>
  <c r="FH36" i="2"/>
  <c r="FH35" i="2" s="1"/>
  <c r="FG36" i="2"/>
  <c r="FG35" i="2" s="1"/>
  <c r="FF36" i="2"/>
  <c r="FF35" i="2" s="1"/>
  <c r="FE36" i="2"/>
  <c r="FD36" i="2"/>
  <c r="FC36" i="2"/>
  <c r="FC35" i="2" s="1"/>
  <c r="FB36" i="2"/>
  <c r="FB35" i="2" s="1"/>
  <c r="FA36" i="2"/>
  <c r="EZ36" i="2"/>
  <c r="EZ35" i="2" s="1"/>
  <c r="EY36" i="2"/>
  <c r="EY35" i="2" s="1"/>
  <c r="EX36" i="2"/>
  <c r="EX35" i="2" s="1"/>
  <c r="EW36" i="2"/>
  <c r="EW35" i="2" s="1"/>
  <c r="EV36" i="2"/>
  <c r="EU36" i="2"/>
  <c r="EU35" i="2" s="1"/>
  <c r="ET36" i="2"/>
  <c r="ET35" i="2" s="1"/>
  <c r="ES36" i="2"/>
  <c r="ES35" i="2" s="1"/>
  <c r="ER36" i="2"/>
  <c r="ER35" i="2" s="1"/>
  <c r="EQ36" i="2"/>
  <c r="EP36" i="2"/>
  <c r="EP35" i="2" s="1"/>
  <c r="EO36" i="2"/>
  <c r="EO35" i="2" s="1"/>
  <c r="EN36" i="2"/>
  <c r="EN35" i="2" s="1"/>
  <c r="EM36" i="2"/>
  <c r="EM35" i="2" s="1"/>
  <c r="EL36" i="2"/>
  <c r="EL35" i="2" s="1"/>
  <c r="EK36" i="2"/>
  <c r="EK35" i="2" s="1"/>
  <c r="EJ36" i="2"/>
  <c r="EJ35" i="2" s="1"/>
  <c r="EI36" i="2"/>
  <c r="EI35" i="2" s="1"/>
  <c r="EH36" i="2"/>
  <c r="EH35" i="2" s="1"/>
  <c r="EG36" i="2"/>
  <c r="EG35" i="2" s="1"/>
  <c r="EF36" i="2"/>
  <c r="EF35" i="2" s="1"/>
  <c r="EE36" i="2"/>
  <c r="EE35" i="2" s="1"/>
  <c r="ED36" i="2"/>
  <c r="EC36" i="2"/>
  <c r="EB36" i="2"/>
  <c r="EB35" i="2" s="1"/>
  <c r="EA36" i="2"/>
  <c r="EA35" i="2" s="1"/>
  <c r="DZ36" i="2"/>
  <c r="DZ35" i="2" s="1"/>
  <c r="DY36" i="2"/>
  <c r="DY35" i="2" s="1"/>
  <c r="DX36" i="2"/>
  <c r="DX35" i="2" s="1"/>
  <c r="DW36" i="2"/>
  <c r="DW35" i="2" s="1"/>
  <c r="DV36" i="2"/>
  <c r="DV35" i="2" s="1"/>
  <c r="DU36" i="2"/>
  <c r="DT36" i="2"/>
  <c r="DT35" i="2" s="1"/>
  <c r="DS36" i="2"/>
  <c r="DS35" i="2" s="1"/>
  <c r="DR36" i="2"/>
  <c r="DR35" i="2" s="1"/>
  <c r="DQ36" i="2"/>
  <c r="DP36" i="2"/>
  <c r="DP35" i="2" s="1"/>
  <c r="DO36" i="2"/>
  <c r="DO35" i="2" s="1"/>
  <c r="DN36" i="2"/>
  <c r="DN35" i="2" s="1"/>
  <c r="DM36" i="2"/>
  <c r="DL36" i="2"/>
  <c r="DK36" i="2"/>
  <c r="DK35" i="2" s="1"/>
  <c r="DJ36" i="2"/>
  <c r="DJ35" i="2" s="1"/>
  <c r="DI36" i="2"/>
  <c r="DI35" i="2" s="1"/>
  <c r="DH36" i="2"/>
  <c r="DH35" i="2" s="1"/>
  <c r="DG36" i="2"/>
  <c r="DG35" i="2" s="1"/>
  <c r="DF36" i="2"/>
  <c r="DF35" i="2" s="1"/>
  <c r="DE36" i="2"/>
  <c r="DD36" i="2"/>
  <c r="DC36" i="2"/>
  <c r="DB36" i="2"/>
  <c r="DB35" i="2" s="1"/>
  <c r="DA36" i="2"/>
  <c r="DA35" i="2" s="1"/>
  <c r="CZ36" i="2"/>
  <c r="CZ35" i="2" s="1"/>
  <c r="CY36" i="2"/>
  <c r="CY35" i="2" s="1"/>
  <c r="CX36" i="2"/>
  <c r="CX35" i="2" s="1"/>
  <c r="CW36" i="2"/>
  <c r="CW35" i="2" s="1"/>
  <c r="CV36" i="2"/>
  <c r="CU36" i="2"/>
  <c r="CT36" i="2"/>
  <c r="CT35" i="2" s="1"/>
  <c r="CS36" i="2"/>
  <c r="CS35" i="2" s="1"/>
  <c r="CR36" i="2"/>
  <c r="CR35" i="2" s="1"/>
  <c r="CQ36" i="2"/>
  <c r="CP36" i="2"/>
  <c r="CP35" i="2" s="1"/>
  <c r="CO36" i="2"/>
  <c r="CO35" i="2" s="1"/>
  <c r="CN36" i="2"/>
  <c r="CN35" i="2" s="1"/>
  <c r="CM36" i="2"/>
  <c r="CL36" i="2"/>
  <c r="CK36" i="2"/>
  <c r="CK35" i="2" s="1"/>
  <c r="CJ36" i="2"/>
  <c r="CJ35" i="2" s="1"/>
  <c r="CI36" i="2"/>
  <c r="CI35" i="2" s="1"/>
  <c r="CH36" i="2"/>
  <c r="CH35" i="2" s="1"/>
  <c r="CG36" i="2"/>
  <c r="CG35" i="2" s="1"/>
  <c r="CF36" i="2"/>
  <c r="CF35" i="2" s="1"/>
  <c r="CE36" i="2"/>
  <c r="CD36" i="2"/>
  <c r="CC36" i="2"/>
  <c r="CB36" i="2"/>
  <c r="CB35" i="2" s="1"/>
  <c r="CA36" i="2"/>
  <c r="CA35" i="2" s="1"/>
  <c r="BZ36" i="2"/>
  <c r="BZ35" i="2" s="1"/>
  <c r="BY36" i="2"/>
  <c r="BY35" i="2" s="1"/>
  <c r="BX36" i="2"/>
  <c r="BX35" i="2" s="1"/>
  <c r="BW36" i="2"/>
  <c r="BW35" i="2" s="1"/>
  <c r="BV36" i="2"/>
  <c r="BU36" i="2"/>
  <c r="BT36" i="2"/>
  <c r="BT35" i="2" s="1"/>
  <c r="BS36" i="2"/>
  <c r="BS35" i="2" s="1"/>
  <c r="BR36" i="2"/>
  <c r="BR35" i="2" s="1"/>
  <c r="BQ36" i="2"/>
  <c r="BP36" i="2"/>
  <c r="BP35" i="2" s="1"/>
  <c r="BO36" i="2"/>
  <c r="BO35" i="2" s="1"/>
  <c r="BN36" i="2"/>
  <c r="BN35" i="2" s="1"/>
  <c r="BM36" i="2"/>
  <c r="BL36" i="2"/>
  <c r="BK36" i="2"/>
  <c r="BK35" i="2" s="1"/>
  <c r="BJ36" i="2"/>
  <c r="BJ35" i="2" s="1"/>
  <c r="BI36" i="2"/>
  <c r="BI35" i="2" s="1"/>
  <c r="BH36" i="2"/>
  <c r="BH35" i="2" s="1"/>
  <c r="BG36" i="2"/>
  <c r="BG35" i="2" s="1"/>
  <c r="BF36" i="2"/>
  <c r="BF35" i="2" s="1"/>
  <c r="BE36" i="2"/>
  <c r="BD36" i="2"/>
  <c r="BC36" i="2"/>
  <c r="BC35" i="2" s="1"/>
  <c r="BB36" i="2"/>
  <c r="BB35" i="2" s="1"/>
  <c r="BA36" i="2"/>
  <c r="BA35" i="2" s="1"/>
  <c r="AZ36" i="2"/>
  <c r="AZ35" i="2" s="1"/>
  <c r="AY36" i="2"/>
  <c r="AY35" i="2" s="1"/>
  <c r="AX36" i="2"/>
  <c r="AX35" i="2" s="1"/>
  <c r="AW36" i="2"/>
  <c r="AW35" i="2" s="1"/>
  <c r="AV36" i="2"/>
  <c r="AU36" i="2"/>
  <c r="AU35" i="2" s="1"/>
  <c r="AT36" i="2"/>
  <c r="AT35" i="2" s="1"/>
  <c r="AS36" i="2"/>
  <c r="AS35" i="2" s="1"/>
  <c r="AR36" i="2"/>
  <c r="AR35" i="2" s="1"/>
  <c r="AQ36" i="2"/>
  <c r="AP36" i="2"/>
  <c r="AP35" i="2" s="1"/>
  <c r="AO36" i="2"/>
  <c r="AO35" i="2" s="1"/>
  <c r="AN36" i="2"/>
  <c r="AN35" i="2" s="1"/>
  <c r="AM36" i="2"/>
  <c r="AM35" i="2" s="1"/>
  <c r="AL36" i="2"/>
  <c r="AL35" i="2" s="1"/>
  <c r="AK36" i="2"/>
  <c r="AK35" i="2" s="1"/>
  <c r="AJ36" i="2"/>
  <c r="AJ35" i="2" s="1"/>
  <c r="AI36" i="2"/>
  <c r="AI35" i="2" s="1"/>
  <c r="AH36" i="2"/>
  <c r="AH35" i="2" s="1"/>
  <c r="AG36" i="2"/>
  <c r="AG35" i="2" s="1"/>
  <c r="AF36" i="2"/>
  <c r="AF35" i="2" s="1"/>
  <c r="AE36" i="2"/>
  <c r="AE35" i="2" s="1"/>
  <c r="AD36" i="2"/>
  <c r="AC36" i="2"/>
  <c r="AB36" i="2"/>
  <c r="AB35" i="2" s="1"/>
  <c r="AA36" i="2"/>
  <c r="AA35" i="2" s="1"/>
  <c r="Z36" i="2"/>
  <c r="Z35" i="2" s="1"/>
  <c r="Y36" i="2"/>
  <c r="Y35" i="2" s="1"/>
  <c r="X36" i="2"/>
  <c r="X35" i="2" s="1"/>
  <c r="W36" i="2"/>
  <c r="W35" i="2" s="1"/>
  <c r="V36" i="2"/>
  <c r="V35" i="2" s="1"/>
  <c r="U36" i="2"/>
  <c r="T36" i="2"/>
  <c r="T35" i="2" s="1"/>
  <c r="S36" i="2"/>
  <c r="S35" i="2" s="1"/>
  <c r="R36" i="2"/>
  <c r="R35" i="2" s="1"/>
  <c r="Q36" i="2"/>
  <c r="P36" i="2"/>
  <c r="O36" i="2"/>
  <c r="N36" i="2"/>
  <c r="M36" i="2"/>
  <c r="L36" i="2"/>
  <c r="K36" i="2"/>
  <c r="J36" i="2"/>
  <c r="I36" i="2"/>
  <c r="H36" i="2"/>
  <c r="G36" i="2"/>
  <c r="F36" i="2"/>
  <c r="E36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P9" i="2" s="1"/>
  <c r="FO31" i="2"/>
  <c r="FN31" i="2"/>
  <c r="FM31" i="2"/>
  <c r="FL31" i="2"/>
  <c r="FK31" i="2"/>
  <c r="FJ31" i="2"/>
  <c r="FI31" i="2"/>
  <c r="FH31" i="2"/>
  <c r="FH9" i="2" s="1"/>
  <c r="FG31" i="2"/>
  <c r="FF31" i="2"/>
  <c r="FE31" i="2"/>
  <c r="FD31" i="2"/>
  <c r="FC31" i="2"/>
  <c r="FB31" i="2"/>
  <c r="FA31" i="2"/>
  <c r="EZ31" i="2"/>
  <c r="EZ9" i="2" s="1"/>
  <c r="EY31" i="2"/>
  <c r="EX31" i="2"/>
  <c r="EW31" i="2"/>
  <c r="EV31" i="2"/>
  <c r="EU31" i="2"/>
  <c r="ET31" i="2"/>
  <c r="ES31" i="2"/>
  <c r="ER31" i="2"/>
  <c r="ER9" i="2" s="1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P9" i="2" s="1"/>
  <c r="BO31" i="2"/>
  <c r="BN31" i="2"/>
  <c r="BM31" i="2"/>
  <c r="BL31" i="2"/>
  <c r="BK31" i="2"/>
  <c r="BJ31" i="2"/>
  <c r="BI31" i="2"/>
  <c r="BH31" i="2"/>
  <c r="BH9" i="2" s="1"/>
  <c r="BG31" i="2"/>
  <c r="BF31" i="2"/>
  <c r="BE31" i="2"/>
  <c r="BD31" i="2"/>
  <c r="BC31" i="2"/>
  <c r="BB31" i="2"/>
  <c r="BA31" i="2"/>
  <c r="AZ31" i="2"/>
  <c r="AZ9" i="2" s="1"/>
  <c r="AY31" i="2"/>
  <c r="AX31" i="2"/>
  <c r="AW31" i="2"/>
  <c r="AV31" i="2"/>
  <c r="AU31" i="2"/>
  <c r="AT31" i="2"/>
  <c r="AS31" i="2"/>
  <c r="AR31" i="2"/>
  <c r="AR9" i="2" s="1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M31" i="2"/>
  <c r="L31" i="2"/>
  <c r="K31" i="2"/>
  <c r="J31" i="2"/>
  <c r="I31" i="2"/>
  <c r="H31" i="2"/>
  <c r="G31" i="2"/>
  <c r="F31" i="2"/>
  <c r="E31" i="2"/>
  <c r="GD25" i="2"/>
  <c r="GC25" i="2"/>
  <c r="GB25" i="2"/>
  <c r="GA25" i="2"/>
  <c r="FZ25" i="2"/>
  <c r="FY25" i="2"/>
  <c r="FY9" i="2" s="1"/>
  <c r="FX25" i="2"/>
  <c r="FW25" i="2"/>
  <c r="FV25" i="2"/>
  <c r="FU25" i="2"/>
  <c r="FT25" i="2"/>
  <c r="FS25" i="2"/>
  <c r="FR25" i="2"/>
  <c r="FQ25" i="2"/>
  <c r="FP25" i="2"/>
  <c r="FO25" i="2"/>
  <c r="FN25" i="2"/>
  <c r="FM25" i="2"/>
  <c r="FL25" i="2"/>
  <c r="FK25" i="2"/>
  <c r="FJ25" i="2"/>
  <c r="FI25" i="2"/>
  <c r="FI9" i="2" s="1"/>
  <c r="FH25" i="2"/>
  <c r="FG25" i="2"/>
  <c r="FF25" i="2"/>
  <c r="FE25" i="2"/>
  <c r="FD25" i="2"/>
  <c r="FC25" i="2"/>
  <c r="FB25" i="2"/>
  <c r="FA25" i="2"/>
  <c r="EZ25" i="2"/>
  <c r="EY25" i="2"/>
  <c r="EX25" i="2"/>
  <c r="EW25" i="2"/>
  <c r="EV25" i="2"/>
  <c r="EU25" i="2"/>
  <c r="ET25" i="2"/>
  <c r="ES25" i="2"/>
  <c r="ER25" i="2"/>
  <c r="EQ25" i="2"/>
  <c r="EP25" i="2"/>
  <c r="EP9" i="2" s="1"/>
  <c r="EO25" i="2"/>
  <c r="EN25" i="2"/>
  <c r="EM25" i="2"/>
  <c r="EL25" i="2"/>
  <c r="EK25" i="2"/>
  <c r="EJ25" i="2"/>
  <c r="EI25" i="2"/>
  <c r="EH25" i="2"/>
  <c r="EH9" i="2" s="1"/>
  <c r="EG25" i="2"/>
  <c r="EF25" i="2"/>
  <c r="EE25" i="2"/>
  <c r="ED25" i="2"/>
  <c r="EC25" i="2"/>
  <c r="EB25" i="2"/>
  <c r="EA25" i="2"/>
  <c r="DZ25" i="2"/>
  <c r="DZ9" i="2" s="1"/>
  <c r="DY25" i="2"/>
  <c r="DX25" i="2"/>
  <c r="DW25" i="2"/>
  <c r="DV25" i="2"/>
  <c r="DU25" i="2"/>
  <c r="DT25" i="2"/>
  <c r="DS25" i="2"/>
  <c r="DR25" i="2"/>
  <c r="DR9" i="2" s="1"/>
  <c r="DQ25" i="2"/>
  <c r="DP25" i="2"/>
  <c r="DO25" i="2"/>
  <c r="DN25" i="2"/>
  <c r="DM25" i="2"/>
  <c r="DL25" i="2"/>
  <c r="DK25" i="2"/>
  <c r="DJ25" i="2"/>
  <c r="DI25" i="2"/>
  <c r="DH25" i="2"/>
  <c r="DG25" i="2"/>
  <c r="DF25" i="2"/>
  <c r="DE25" i="2"/>
  <c r="DD25" i="2"/>
  <c r="DC25" i="2"/>
  <c r="DB25" i="2"/>
  <c r="DA25" i="2"/>
  <c r="CZ25" i="2"/>
  <c r="CY25" i="2"/>
  <c r="CX25" i="2"/>
  <c r="CW25" i="2"/>
  <c r="CV25" i="2"/>
  <c r="CU25" i="2"/>
  <c r="CT25" i="2"/>
  <c r="CS25" i="2"/>
  <c r="CR25" i="2"/>
  <c r="CQ25" i="2"/>
  <c r="CP25" i="2"/>
  <c r="CO25" i="2"/>
  <c r="CN25" i="2"/>
  <c r="CM25" i="2"/>
  <c r="CL25" i="2"/>
  <c r="CK25" i="2"/>
  <c r="CJ25" i="2"/>
  <c r="CI25" i="2"/>
  <c r="CH25" i="2"/>
  <c r="CG25" i="2"/>
  <c r="CF25" i="2"/>
  <c r="CE25" i="2"/>
  <c r="CD25" i="2"/>
  <c r="CC25" i="2"/>
  <c r="CB25" i="2"/>
  <c r="CA25" i="2"/>
  <c r="BZ25" i="2"/>
  <c r="BY25" i="2"/>
  <c r="BY9" i="2" s="1"/>
  <c r="BX25" i="2"/>
  <c r="BW25" i="2"/>
  <c r="BV25" i="2"/>
  <c r="BU25" i="2"/>
  <c r="BT25" i="2"/>
  <c r="BS25" i="2"/>
  <c r="BR25" i="2"/>
  <c r="BQ25" i="2"/>
  <c r="BP25" i="2"/>
  <c r="BO25" i="2"/>
  <c r="BN25" i="2"/>
  <c r="BM25" i="2"/>
  <c r="BL25" i="2"/>
  <c r="BK25" i="2"/>
  <c r="BJ25" i="2"/>
  <c r="BI25" i="2"/>
  <c r="BI9" i="2" s="1"/>
  <c r="BH25" i="2"/>
  <c r="BG25" i="2"/>
  <c r="BF25" i="2"/>
  <c r="BE25" i="2"/>
  <c r="BD25" i="2"/>
  <c r="BC25" i="2"/>
  <c r="BB25" i="2"/>
  <c r="BA25" i="2"/>
  <c r="AZ25" i="2"/>
  <c r="AY25" i="2"/>
  <c r="AX25" i="2"/>
  <c r="AW25" i="2"/>
  <c r="AV25" i="2"/>
  <c r="AU25" i="2"/>
  <c r="AT25" i="2"/>
  <c r="AS25" i="2"/>
  <c r="AR25" i="2"/>
  <c r="AQ25" i="2"/>
  <c r="AP25" i="2"/>
  <c r="AP9" i="2" s="1"/>
  <c r="AO25" i="2"/>
  <c r="AN25" i="2"/>
  <c r="AM25" i="2"/>
  <c r="AL25" i="2"/>
  <c r="AK25" i="2"/>
  <c r="AJ25" i="2"/>
  <c r="AI25" i="2"/>
  <c r="AH25" i="2"/>
  <c r="AH9" i="2" s="1"/>
  <c r="AG25" i="2"/>
  <c r="AF25" i="2"/>
  <c r="AE25" i="2"/>
  <c r="AD25" i="2"/>
  <c r="AC25" i="2"/>
  <c r="AB25" i="2"/>
  <c r="AA25" i="2"/>
  <c r="Z25" i="2"/>
  <c r="Z9" i="2" s="1"/>
  <c r="Y25" i="2"/>
  <c r="X25" i="2"/>
  <c r="W25" i="2"/>
  <c r="V25" i="2"/>
  <c r="U25" i="2"/>
  <c r="T25" i="2"/>
  <c r="S25" i="2"/>
  <c r="R25" i="2"/>
  <c r="R9" i="2" s="1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GD19" i="2"/>
  <c r="GC19" i="2"/>
  <c r="GB19" i="2"/>
  <c r="GA19" i="2"/>
  <c r="FZ19" i="2"/>
  <c r="FY19" i="2"/>
  <c r="FX19" i="2"/>
  <c r="FW19" i="2"/>
  <c r="FV19" i="2"/>
  <c r="FU19" i="2"/>
  <c r="FT19" i="2"/>
  <c r="FS19" i="2"/>
  <c r="FR19" i="2"/>
  <c r="FQ19" i="2"/>
  <c r="FP19" i="2"/>
  <c r="FO19" i="2"/>
  <c r="FN19" i="2"/>
  <c r="FM19" i="2"/>
  <c r="FL19" i="2"/>
  <c r="FK19" i="2"/>
  <c r="FJ19" i="2"/>
  <c r="FI19" i="2"/>
  <c r="FH19" i="2"/>
  <c r="FG19" i="2"/>
  <c r="FF19" i="2"/>
  <c r="FE19" i="2"/>
  <c r="FD19" i="2"/>
  <c r="FC19" i="2"/>
  <c r="FB19" i="2"/>
  <c r="FA19" i="2"/>
  <c r="EZ19" i="2"/>
  <c r="EY19" i="2"/>
  <c r="EY9" i="2" s="1"/>
  <c r="EX19" i="2"/>
  <c r="EW19" i="2"/>
  <c r="EV19" i="2"/>
  <c r="EU19" i="2"/>
  <c r="ET19" i="2"/>
  <c r="ES19" i="2"/>
  <c r="ER19" i="2"/>
  <c r="EQ19" i="2"/>
  <c r="EP19" i="2"/>
  <c r="EO19" i="2"/>
  <c r="EN19" i="2"/>
  <c r="EM19" i="2"/>
  <c r="EL19" i="2"/>
  <c r="EK19" i="2"/>
  <c r="EJ19" i="2"/>
  <c r="EI19" i="2"/>
  <c r="EI9" i="2" s="1"/>
  <c r="EH19" i="2"/>
  <c r="EG19" i="2"/>
  <c r="EF19" i="2"/>
  <c r="EE19" i="2"/>
  <c r="ED19" i="2"/>
  <c r="EC19" i="2"/>
  <c r="EB19" i="2"/>
  <c r="EA19" i="2"/>
  <c r="DZ19" i="2"/>
  <c r="DY19" i="2"/>
  <c r="DX19" i="2"/>
  <c r="DW19" i="2"/>
  <c r="DV19" i="2"/>
  <c r="DU19" i="2"/>
  <c r="DT19" i="2"/>
  <c r="DS19" i="2"/>
  <c r="DR19" i="2"/>
  <c r="DQ19" i="2"/>
  <c r="DQ9" i="2" s="1"/>
  <c r="DP19" i="2"/>
  <c r="DP9" i="2" s="1"/>
  <c r="DO19" i="2"/>
  <c r="DN19" i="2"/>
  <c r="DM19" i="2"/>
  <c r="DL19" i="2"/>
  <c r="DK19" i="2"/>
  <c r="DJ19" i="2"/>
  <c r="DI19" i="2"/>
  <c r="DH19" i="2"/>
  <c r="DH9" i="2" s="1"/>
  <c r="DG19" i="2"/>
  <c r="DF19" i="2"/>
  <c r="DE19" i="2"/>
  <c r="DD19" i="2"/>
  <c r="DC19" i="2"/>
  <c r="DB19" i="2"/>
  <c r="DA19" i="2"/>
  <c r="CZ19" i="2"/>
  <c r="CZ9" i="2" s="1"/>
  <c r="CY19" i="2"/>
  <c r="CX19" i="2"/>
  <c r="CW19" i="2"/>
  <c r="CV19" i="2"/>
  <c r="CU19" i="2"/>
  <c r="CT19" i="2"/>
  <c r="CS19" i="2"/>
  <c r="CR19" i="2"/>
  <c r="CR9" i="2" s="1"/>
  <c r="CQ19" i="2"/>
  <c r="CP19" i="2"/>
  <c r="CO19" i="2"/>
  <c r="CN19" i="2"/>
  <c r="CM19" i="2"/>
  <c r="CL19" i="2"/>
  <c r="CK19" i="2"/>
  <c r="CJ19" i="2"/>
  <c r="CI19" i="2"/>
  <c r="CH19" i="2"/>
  <c r="CG19" i="2"/>
  <c r="CF19" i="2"/>
  <c r="CE19" i="2"/>
  <c r="CD19" i="2"/>
  <c r="CC19" i="2"/>
  <c r="CB19" i="2"/>
  <c r="CA19" i="2"/>
  <c r="BZ19" i="2"/>
  <c r="BY19" i="2"/>
  <c r="BX19" i="2"/>
  <c r="BW19" i="2"/>
  <c r="BV19" i="2"/>
  <c r="BU19" i="2"/>
  <c r="BT19" i="2"/>
  <c r="BS19" i="2"/>
  <c r="BR19" i="2"/>
  <c r="BQ19" i="2"/>
  <c r="BP19" i="2"/>
  <c r="BO19" i="2"/>
  <c r="BN19" i="2"/>
  <c r="BM19" i="2"/>
  <c r="BL19" i="2"/>
  <c r="BK19" i="2"/>
  <c r="BJ19" i="2"/>
  <c r="BI19" i="2"/>
  <c r="BH19" i="2"/>
  <c r="BG19" i="2"/>
  <c r="BF19" i="2"/>
  <c r="BE19" i="2"/>
  <c r="BD19" i="2"/>
  <c r="BC19" i="2"/>
  <c r="BB19" i="2"/>
  <c r="BA19" i="2"/>
  <c r="AZ19" i="2"/>
  <c r="AY19" i="2"/>
  <c r="AY9" i="2" s="1"/>
  <c r="AX19" i="2"/>
  <c r="AW19" i="2"/>
  <c r="AV19" i="2"/>
  <c r="AU19" i="2"/>
  <c r="AT19" i="2"/>
  <c r="AS19" i="2"/>
  <c r="AR19" i="2"/>
  <c r="AQ19" i="2"/>
  <c r="AP19" i="2"/>
  <c r="AO19" i="2"/>
  <c r="AN19" i="2"/>
  <c r="AM19" i="2"/>
  <c r="AL19" i="2"/>
  <c r="AK19" i="2"/>
  <c r="AJ19" i="2"/>
  <c r="AI19" i="2"/>
  <c r="AI9" i="2" s="1"/>
  <c r="AH19" i="2"/>
  <c r="AG19" i="2"/>
  <c r="AF19" i="2"/>
  <c r="AE19" i="2"/>
  <c r="AD19" i="2"/>
  <c r="AC19" i="2"/>
  <c r="AB19" i="2"/>
  <c r="AA19" i="2"/>
  <c r="Z19" i="2"/>
  <c r="Y19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GD11" i="2"/>
  <c r="GC11" i="2"/>
  <c r="GC9" i="2" s="1"/>
  <c r="GB11" i="2"/>
  <c r="GB9" i="2" s="1"/>
  <c r="GA11" i="2"/>
  <c r="GA9" i="2" s="1"/>
  <c r="FZ11" i="2"/>
  <c r="FZ9" i="2" s="1"/>
  <c r="FY11" i="2"/>
  <c r="FX11" i="2"/>
  <c r="FX9" i="2" s="1"/>
  <c r="FW11" i="2"/>
  <c r="FW9" i="2" s="1"/>
  <c r="FV11" i="2"/>
  <c r="FV9" i="2" s="1"/>
  <c r="FU11" i="2"/>
  <c r="FU9" i="2" s="1"/>
  <c r="FT11" i="2"/>
  <c r="FT9" i="2" s="1"/>
  <c r="FS11" i="2"/>
  <c r="FS9" i="2" s="1"/>
  <c r="FR11" i="2"/>
  <c r="FR9" i="2" s="1"/>
  <c r="FQ11" i="2"/>
  <c r="FP11" i="2"/>
  <c r="FO11" i="2"/>
  <c r="FO9" i="2" s="1"/>
  <c r="FN11" i="2"/>
  <c r="FN9" i="2" s="1"/>
  <c r="FM11" i="2"/>
  <c r="FM9" i="2" s="1"/>
  <c r="FL11" i="2"/>
  <c r="FL9" i="2" s="1"/>
  <c r="FK11" i="2"/>
  <c r="FK9" i="2" s="1"/>
  <c r="FJ11" i="2"/>
  <c r="FJ9" i="2" s="1"/>
  <c r="FI11" i="2"/>
  <c r="FH11" i="2"/>
  <c r="FG11" i="2"/>
  <c r="FG9" i="2" s="1"/>
  <c r="FF11" i="2"/>
  <c r="FF9" i="2" s="1"/>
  <c r="FE11" i="2"/>
  <c r="FE9" i="2" s="1"/>
  <c r="FD11" i="2"/>
  <c r="FC11" i="2"/>
  <c r="FC9" i="2" s="1"/>
  <c r="FB11" i="2"/>
  <c r="FB9" i="2" s="1"/>
  <c r="FA11" i="2"/>
  <c r="FA9" i="2" s="1"/>
  <c r="EZ11" i="2"/>
  <c r="EY11" i="2"/>
  <c r="EX11" i="2"/>
  <c r="EX9" i="2" s="1"/>
  <c r="EW11" i="2"/>
  <c r="EW9" i="2" s="1"/>
  <c r="EV11" i="2"/>
  <c r="EV9" i="2" s="1"/>
  <c r="EU11" i="2"/>
  <c r="EU9" i="2" s="1"/>
  <c r="ET11" i="2"/>
  <c r="ET9" i="2" s="1"/>
  <c r="ES11" i="2"/>
  <c r="ES9" i="2" s="1"/>
  <c r="ER11" i="2"/>
  <c r="EQ11" i="2"/>
  <c r="EP11" i="2"/>
  <c r="EO11" i="2"/>
  <c r="EO9" i="2" s="1"/>
  <c r="EN11" i="2"/>
  <c r="EN9" i="2" s="1"/>
  <c r="EM11" i="2"/>
  <c r="EM9" i="2" s="1"/>
  <c r="EL11" i="2"/>
  <c r="EL9" i="2" s="1"/>
  <c r="EK11" i="2"/>
  <c r="EK9" i="2" s="1"/>
  <c r="EJ11" i="2"/>
  <c r="EJ9" i="2" s="1"/>
  <c r="EI11" i="2"/>
  <c r="EH11" i="2"/>
  <c r="EG11" i="2"/>
  <c r="EG9" i="2" s="1"/>
  <c r="EF11" i="2"/>
  <c r="EF9" i="2" s="1"/>
  <c r="EE11" i="2"/>
  <c r="EE9" i="2" s="1"/>
  <c r="ED11" i="2"/>
  <c r="EC11" i="2"/>
  <c r="EC9" i="2" s="1"/>
  <c r="EB11" i="2"/>
  <c r="EB9" i="2" s="1"/>
  <c r="EA11" i="2"/>
  <c r="EA9" i="2" s="1"/>
  <c r="DZ11" i="2"/>
  <c r="DY11" i="2"/>
  <c r="DY9" i="2" s="1"/>
  <c r="DX11" i="2"/>
  <c r="DX9" i="2" s="1"/>
  <c r="DW11" i="2"/>
  <c r="DW9" i="2" s="1"/>
  <c r="DV11" i="2"/>
  <c r="DV9" i="2" s="1"/>
  <c r="DU11" i="2"/>
  <c r="DU9" i="2" s="1"/>
  <c r="DT11" i="2"/>
  <c r="DT9" i="2" s="1"/>
  <c r="DS11" i="2"/>
  <c r="DS9" i="2" s="1"/>
  <c r="DR11" i="2"/>
  <c r="DQ11" i="2"/>
  <c r="DP11" i="2"/>
  <c r="DO11" i="2"/>
  <c r="DO9" i="2" s="1"/>
  <c r="DN11" i="2"/>
  <c r="DN9" i="2" s="1"/>
  <c r="DM11" i="2"/>
  <c r="DM9" i="2" s="1"/>
  <c r="DL11" i="2"/>
  <c r="DL9" i="2" s="1"/>
  <c r="DK11" i="2"/>
  <c r="DK9" i="2" s="1"/>
  <c r="DJ11" i="2"/>
  <c r="DJ9" i="2" s="1"/>
  <c r="DI11" i="2"/>
  <c r="DI9" i="2" s="1"/>
  <c r="DH11" i="2"/>
  <c r="DG11" i="2"/>
  <c r="DG9" i="2" s="1"/>
  <c r="DF11" i="2"/>
  <c r="DF9" i="2" s="1"/>
  <c r="DE11" i="2"/>
  <c r="DE9" i="2" s="1"/>
  <c r="DD11" i="2"/>
  <c r="DC11" i="2"/>
  <c r="DC9" i="2" s="1"/>
  <c r="DB11" i="2"/>
  <c r="DB9" i="2" s="1"/>
  <c r="DA11" i="2"/>
  <c r="DA9" i="2" s="1"/>
  <c r="CZ11" i="2"/>
  <c r="CY11" i="2"/>
  <c r="CY9" i="2" s="1"/>
  <c r="CX11" i="2"/>
  <c r="CX9" i="2" s="1"/>
  <c r="CW11" i="2"/>
  <c r="CW9" i="2" s="1"/>
  <c r="CV11" i="2"/>
  <c r="CV9" i="2" s="1"/>
  <c r="CU11" i="2"/>
  <c r="CU9" i="2" s="1"/>
  <c r="CT11" i="2"/>
  <c r="CT9" i="2" s="1"/>
  <c r="CS11" i="2"/>
  <c r="CS9" i="2" s="1"/>
  <c r="CR11" i="2"/>
  <c r="CQ11" i="2"/>
  <c r="CP11" i="2"/>
  <c r="CP9" i="2" s="1"/>
  <c r="CO11" i="2"/>
  <c r="CO9" i="2" s="1"/>
  <c r="CN11" i="2"/>
  <c r="CN9" i="2" s="1"/>
  <c r="CM11" i="2"/>
  <c r="CM9" i="2" s="1"/>
  <c r="CL11" i="2"/>
  <c r="CL9" i="2" s="1"/>
  <c r="CK11" i="2"/>
  <c r="CK9" i="2" s="1"/>
  <c r="CJ11" i="2"/>
  <c r="CJ9" i="2" s="1"/>
  <c r="CI11" i="2"/>
  <c r="CI9" i="2" s="1"/>
  <c r="CH11" i="2"/>
  <c r="CH9" i="2" s="1"/>
  <c r="CG11" i="2"/>
  <c r="CG9" i="2" s="1"/>
  <c r="CF11" i="2"/>
  <c r="CF9" i="2" s="1"/>
  <c r="CE11" i="2"/>
  <c r="CE9" i="2" s="1"/>
  <c r="CD11" i="2"/>
  <c r="CC11" i="2"/>
  <c r="CC9" i="2" s="1"/>
  <c r="CB11" i="2"/>
  <c r="CB9" i="2" s="1"/>
  <c r="CA11" i="2"/>
  <c r="CA9" i="2" s="1"/>
  <c r="BZ11" i="2"/>
  <c r="BZ9" i="2" s="1"/>
  <c r="BY11" i="2"/>
  <c r="BX11" i="2"/>
  <c r="BX9" i="2" s="1"/>
  <c r="BW11" i="2"/>
  <c r="BW9" i="2" s="1"/>
  <c r="BV11" i="2"/>
  <c r="BV9" i="2" s="1"/>
  <c r="BU11" i="2"/>
  <c r="BU9" i="2" s="1"/>
  <c r="BT11" i="2"/>
  <c r="BT9" i="2" s="1"/>
  <c r="BS11" i="2"/>
  <c r="BS9" i="2" s="1"/>
  <c r="BR11" i="2"/>
  <c r="BR9" i="2" s="1"/>
  <c r="BQ11" i="2"/>
  <c r="BP11" i="2"/>
  <c r="BO11" i="2"/>
  <c r="BO9" i="2" s="1"/>
  <c r="BN11" i="2"/>
  <c r="BN9" i="2" s="1"/>
  <c r="BM11" i="2"/>
  <c r="BM9" i="2" s="1"/>
  <c r="BL11" i="2"/>
  <c r="BL9" i="2" s="1"/>
  <c r="BK11" i="2"/>
  <c r="BK9" i="2" s="1"/>
  <c r="BJ11" i="2"/>
  <c r="BJ9" i="2" s="1"/>
  <c r="BI11" i="2"/>
  <c r="BH11" i="2"/>
  <c r="BG11" i="2"/>
  <c r="BG9" i="2" s="1"/>
  <c r="BF11" i="2"/>
  <c r="BF9" i="2" s="1"/>
  <c r="BE11" i="2"/>
  <c r="BE9" i="2" s="1"/>
  <c r="BD11" i="2"/>
  <c r="BC11" i="2"/>
  <c r="BC9" i="2" s="1"/>
  <c r="BB11" i="2"/>
  <c r="BB9" i="2" s="1"/>
  <c r="BA11" i="2"/>
  <c r="BA9" i="2" s="1"/>
  <c r="AZ11" i="2"/>
  <c r="AY11" i="2"/>
  <c r="AX11" i="2"/>
  <c r="AX9" i="2" s="1"/>
  <c r="AW11" i="2"/>
  <c r="AW9" i="2" s="1"/>
  <c r="AV11" i="2"/>
  <c r="AV9" i="2" s="1"/>
  <c r="AU11" i="2"/>
  <c r="AU9" i="2" s="1"/>
  <c r="AT11" i="2"/>
  <c r="AT9" i="2" s="1"/>
  <c r="AS11" i="2"/>
  <c r="AS9" i="2" s="1"/>
  <c r="AR11" i="2"/>
  <c r="AQ11" i="2"/>
  <c r="AP11" i="2"/>
  <c r="AO11" i="2"/>
  <c r="AO9" i="2" s="1"/>
  <c r="AN11" i="2"/>
  <c r="AN9" i="2" s="1"/>
  <c r="AM11" i="2"/>
  <c r="AM9" i="2" s="1"/>
  <c r="AL11" i="2"/>
  <c r="AL9" i="2" s="1"/>
  <c r="AK11" i="2"/>
  <c r="AK9" i="2" s="1"/>
  <c r="AJ11" i="2"/>
  <c r="AJ9" i="2" s="1"/>
  <c r="AI11" i="2"/>
  <c r="AH11" i="2"/>
  <c r="AG11" i="2"/>
  <c r="AG9" i="2" s="1"/>
  <c r="AF11" i="2"/>
  <c r="AF9" i="2" s="1"/>
  <c r="AE11" i="2"/>
  <c r="AE9" i="2" s="1"/>
  <c r="AD11" i="2"/>
  <c r="AC11" i="2"/>
  <c r="AC9" i="2" s="1"/>
  <c r="AB11" i="2"/>
  <c r="AB9" i="2" s="1"/>
  <c r="AA11" i="2"/>
  <c r="AA9" i="2" s="1"/>
  <c r="Z11" i="2"/>
  <c r="Y11" i="2"/>
  <c r="Y9" i="2" s="1"/>
  <c r="X11" i="2"/>
  <c r="X9" i="2" s="1"/>
  <c r="W11" i="2"/>
  <c r="W9" i="2" s="1"/>
  <c r="V11" i="2"/>
  <c r="V9" i="2" s="1"/>
  <c r="U11" i="2"/>
  <c r="U9" i="2" s="1"/>
  <c r="T11" i="2"/>
  <c r="T9" i="2" s="1"/>
  <c r="S11" i="2"/>
  <c r="S9" i="2" s="1"/>
  <c r="R11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GD14" i="1"/>
  <c r="GC14" i="1"/>
  <c r="GB14" i="1"/>
  <c r="GA14" i="1"/>
  <c r="FZ14" i="1"/>
  <c r="FY14" i="1"/>
  <c r="FX14" i="1"/>
  <c r="FW14" i="1"/>
  <c r="FW8" i="1" s="1"/>
  <c r="FV14" i="1"/>
  <c r="FU14" i="1"/>
  <c r="FT14" i="1"/>
  <c r="FS14" i="1"/>
  <c r="FR14" i="1"/>
  <c r="GD9" i="1"/>
  <c r="GC9" i="1"/>
  <c r="GB9" i="1"/>
  <c r="GA9" i="1"/>
  <c r="FZ9" i="1"/>
  <c r="FY9" i="1"/>
  <c r="FX9" i="1"/>
  <c r="FW9" i="1"/>
  <c r="FV9" i="1"/>
  <c r="FU9" i="1"/>
  <c r="FT9" i="1"/>
  <c r="FS9" i="1"/>
  <c r="FR9" i="1"/>
  <c r="FQ14" i="1"/>
  <c r="FP14" i="1"/>
  <c r="FO14" i="1"/>
  <c r="FN14" i="1"/>
  <c r="FM14" i="1"/>
  <c r="FL14" i="1"/>
  <c r="FK14" i="1"/>
  <c r="FJ14" i="1"/>
  <c r="FI14" i="1"/>
  <c r="FH14" i="1"/>
  <c r="FG14" i="1"/>
  <c r="FF14" i="1"/>
  <c r="FE14" i="1"/>
  <c r="FQ9" i="1"/>
  <c r="FP9" i="1"/>
  <c r="FO9" i="1"/>
  <c r="FN9" i="1"/>
  <c r="FM9" i="1"/>
  <c r="FL9" i="1"/>
  <c r="FK9" i="1"/>
  <c r="FJ9" i="1"/>
  <c r="FI9" i="1"/>
  <c r="FH9" i="1"/>
  <c r="FG9" i="1"/>
  <c r="FF9" i="1"/>
  <c r="FE9" i="1"/>
  <c r="FC14" i="1"/>
  <c r="FB14" i="1"/>
  <c r="FA14" i="1"/>
  <c r="EZ14" i="1"/>
  <c r="EY14" i="1"/>
  <c r="EX14" i="1"/>
  <c r="EW14" i="1"/>
  <c r="EV14" i="1"/>
  <c r="EU14" i="1"/>
  <c r="ET14" i="1"/>
  <c r="ES14" i="1"/>
  <c r="FC9" i="1"/>
  <c r="FB9" i="1"/>
  <c r="FA9" i="1"/>
  <c r="EZ9" i="1"/>
  <c r="EY9" i="1"/>
  <c r="EX9" i="1"/>
  <c r="EW9" i="1"/>
  <c r="EV9" i="1"/>
  <c r="EU9" i="1"/>
  <c r="ET9" i="1"/>
  <c r="ES9" i="1"/>
  <c r="ER14" i="1"/>
  <c r="ER9" i="1"/>
  <c r="DQ35" i="2" l="1"/>
  <c r="FD35" i="2"/>
  <c r="CQ35" i="2"/>
  <c r="EQ35" i="2"/>
  <c r="ED35" i="2"/>
  <c r="DD35" i="2"/>
  <c r="BQ35" i="2"/>
  <c r="Q35" i="2"/>
  <c r="GD35" i="2"/>
  <c r="FQ35" i="2"/>
  <c r="CD35" i="2"/>
  <c r="BD35" i="2"/>
  <c r="AQ35" i="2"/>
  <c r="AD35" i="2"/>
  <c r="AD9" i="2"/>
  <c r="BQ9" i="2"/>
  <c r="ED9" i="2"/>
  <c r="DD9" i="2"/>
  <c r="CQ9" i="2"/>
  <c r="GD9" i="2"/>
  <c r="FQ9" i="2"/>
  <c r="FD9" i="2"/>
  <c r="EQ9" i="2"/>
  <c r="CD9" i="2"/>
  <c r="BD9" i="2"/>
  <c r="AQ9" i="2"/>
  <c r="Q9" i="2"/>
  <c r="L35" i="2"/>
  <c r="H9" i="2"/>
  <c r="F35" i="2"/>
  <c r="N35" i="2"/>
  <c r="E35" i="2"/>
  <c r="M35" i="2"/>
  <c r="I35" i="2"/>
  <c r="J35" i="2"/>
  <c r="N9" i="2"/>
  <c r="N7" i="2" s="1"/>
  <c r="V7" i="2"/>
  <c r="BZ7" i="2"/>
  <c r="L9" i="2"/>
  <c r="L7" i="2" s="1"/>
  <c r="DL7" i="2"/>
  <c r="P9" i="2"/>
  <c r="H35" i="2"/>
  <c r="P35" i="2"/>
  <c r="DX7" i="2"/>
  <c r="BY7" i="2"/>
  <c r="K9" i="2"/>
  <c r="EY7" i="2"/>
  <c r="AR7" i="2"/>
  <c r="BX7" i="2"/>
  <c r="CN7" i="2"/>
  <c r="CV7" i="2"/>
  <c r="EJ7" i="2"/>
  <c r="F9" i="2"/>
  <c r="ET7" i="2"/>
  <c r="FR7" i="2"/>
  <c r="K35" i="2"/>
  <c r="CM7" i="2"/>
  <c r="DC7" i="2"/>
  <c r="G35" i="2"/>
  <c r="O35" i="2"/>
  <c r="EZ7" i="2"/>
  <c r="J9" i="2"/>
  <c r="G9" i="2"/>
  <c r="O9" i="2"/>
  <c r="E9" i="2"/>
  <c r="M9" i="2"/>
  <c r="AC7" i="2"/>
  <c r="CG7" i="2"/>
  <c r="ES7" i="2"/>
  <c r="FA7" i="2"/>
  <c r="I9" i="2"/>
  <c r="FM7" i="2"/>
  <c r="U7" i="2"/>
  <c r="FV8" i="1"/>
  <c r="EY8" i="1"/>
  <c r="GD8" i="1"/>
  <c r="FU8" i="1"/>
  <c r="GC8" i="1"/>
  <c r="FX8" i="1"/>
  <c r="FH8" i="1"/>
  <c r="FP8" i="1"/>
  <c r="FT8" i="1"/>
  <c r="FK8" i="1"/>
  <c r="FS8" i="1"/>
  <c r="GA8" i="1"/>
  <c r="FR8" i="1"/>
  <c r="FZ8" i="1"/>
  <c r="FL8" i="1"/>
  <c r="FN8" i="1"/>
  <c r="FM8" i="1"/>
  <c r="FE8" i="1"/>
  <c r="FG8" i="1"/>
  <c r="FY8" i="1"/>
  <c r="FO8" i="1"/>
  <c r="GB8" i="1"/>
  <c r="FF8" i="1"/>
  <c r="FJ8" i="1"/>
  <c r="FI8" i="1"/>
  <c r="FQ8" i="1"/>
  <c r="EU8" i="1"/>
  <c r="FC8" i="1"/>
  <c r="FD9" i="1"/>
  <c r="FB8" i="1"/>
  <c r="FD14" i="1"/>
  <c r="ES8" i="1"/>
  <c r="FA8" i="1"/>
  <c r="EZ8" i="1"/>
  <c r="ET8" i="1"/>
  <c r="EV8" i="1"/>
  <c r="EW8" i="1"/>
  <c r="EX8" i="1"/>
  <c r="ER8" i="1"/>
  <c r="DD7" i="2" l="1"/>
  <c r="EQ7" i="2"/>
  <c r="FD7" i="2"/>
  <c r="ER7" i="2"/>
  <c r="AX7" i="2"/>
  <c r="T7" i="2"/>
  <c r="FB7" i="2"/>
  <c r="CP7" i="2"/>
  <c r="CF7" i="2"/>
  <c r="BV7" i="2"/>
  <c r="AL7" i="2"/>
  <c r="DF7" i="2"/>
  <c r="AS7" i="2"/>
  <c r="FH7" i="2"/>
  <c r="AB7" i="2"/>
  <c r="FP7" i="2"/>
  <c r="AT7" i="2"/>
  <c r="FX7" i="2"/>
  <c r="AZ7" i="2"/>
  <c r="AJ7" i="2"/>
  <c r="FQ7" i="2"/>
  <c r="EB7" i="2"/>
  <c r="EG7" i="2"/>
  <c r="EK7" i="2"/>
  <c r="M7" i="2"/>
  <c r="Z7" i="2"/>
  <c r="CB7" i="2"/>
  <c r="BP7" i="2"/>
  <c r="DT7" i="2"/>
  <c r="BH7" i="2"/>
  <c r="P7" i="2"/>
  <c r="BW7" i="2"/>
  <c r="AD7" i="2"/>
  <c r="EN7" i="2"/>
  <c r="I7" i="2"/>
  <c r="BI7" i="2"/>
  <c r="H7" i="2"/>
  <c r="AF7" i="2"/>
  <c r="S7" i="2"/>
  <c r="AI7" i="2"/>
  <c r="J7" i="2"/>
  <c r="CE7" i="2"/>
  <c r="EL7" i="2"/>
  <c r="AV7" i="2"/>
  <c r="F7" i="2"/>
  <c r="EV7" i="2"/>
  <c r="CH7" i="2"/>
  <c r="CJ7" i="2"/>
  <c r="BB7" i="2"/>
  <c r="BL7" i="2"/>
  <c r="BD7" i="2"/>
  <c r="BN7" i="2"/>
  <c r="FI7" i="2"/>
  <c r="FJ7" i="2"/>
  <c r="AY7" i="2"/>
  <c r="AN7" i="2"/>
  <c r="AQ7" i="2"/>
  <c r="FO7" i="2"/>
  <c r="FW7" i="2"/>
  <c r="EF7" i="2"/>
  <c r="EC7" i="2"/>
  <c r="BR7" i="2"/>
  <c r="BU7" i="2"/>
  <c r="BA7" i="2"/>
  <c r="FY7" i="2"/>
  <c r="DR7" i="2"/>
  <c r="BJ7" i="2"/>
  <c r="AW7" i="2"/>
  <c r="FZ7" i="2"/>
  <c r="DU7" i="2"/>
  <c r="E7" i="2"/>
  <c r="DV7" i="2"/>
  <c r="EI7" i="2"/>
  <c r="DM7" i="2"/>
  <c r="DN7" i="2"/>
  <c r="CW7" i="2"/>
  <c r="ED7" i="2"/>
  <c r="CX7" i="2"/>
  <c r="BQ7" i="2"/>
  <c r="DK7" i="2"/>
  <c r="AA7" i="2"/>
  <c r="GB7" i="2"/>
  <c r="DZ7" i="2"/>
  <c r="AK7" i="2"/>
  <c r="DH7" i="2"/>
  <c r="CO7" i="2"/>
  <c r="DS7" i="2"/>
  <c r="BG7" i="2"/>
  <c r="DE7" i="2"/>
  <c r="DP7" i="2"/>
  <c r="DB7" i="2"/>
  <c r="DY7" i="2"/>
  <c r="EH7" i="2"/>
  <c r="BE7" i="2"/>
  <c r="AP7" i="2"/>
  <c r="FG7" i="2"/>
  <c r="X7" i="2"/>
  <c r="GD7" i="2"/>
  <c r="R7" i="2"/>
  <c r="K7" i="2"/>
  <c r="AH7" i="2"/>
  <c r="CR7" i="2"/>
  <c r="EP7" i="2"/>
  <c r="BF7" i="2"/>
  <c r="FT7" i="2"/>
  <c r="CZ7" i="2"/>
  <c r="CT7" i="2"/>
  <c r="EO7" i="2"/>
  <c r="BM7" i="2"/>
  <c r="FL7" i="2"/>
  <c r="BT7" i="2"/>
  <c r="FF7" i="2"/>
  <c r="FV7" i="2"/>
  <c r="FN7" i="2"/>
  <c r="DJ7" i="2"/>
  <c r="CL7" i="2"/>
  <c r="EX7" i="2"/>
  <c r="CD7" i="2"/>
  <c r="FE7" i="2"/>
  <c r="CK7" i="2"/>
  <c r="CC7" i="2"/>
  <c r="Q7" i="2"/>
  <c r="Y7" i="2"/>
  <c r="CS7" i="2"/>
  <c r="BO7" i="2"/>
  <c r="GC7" i="2"/>
  <c r="EM7" i="2"/>
  <c r="CA7" i="2"/>
  <c r="O7" i="2"/>
  <c r="FU7" i="2"/>
  <c r="DI7" i="2"/>
  <c r="DA7" i="2"/>
  <c r="AO7" i="2"/>
  <c r="AG7" i="2"/>
  <c r="EA7" i="2"/>
  <c r="EU7" i="2"/>
  <c r="CI7" i="2"/>
  <c r="W7" i="2"/>
  <c r="CU7" i="2"/>
  <c r="DQ7" i="2"/>
  <c r="EW7" i="2"/>
  <c r="GA7" i="2"/>
  <c r="DO7" i="2"/>
  <c r="BC7" i="2"/>
  <c r="EE7" i="2"/>
  <c r="BS7" i="2"/>
  <c r="G7" i="2"/>
  <c r="FC7" i="2"/>
  <c r="CQ7" i="2"/>
  <c r="AE7" i="2"/>
  <c r="FS7" i="2"/>
  <c r="DG7" i="2"/>
  <c r="AU7" i="2"/>
  <c r="FK7" i="2"/>
  <c r="CY7" i="2"/>
  <c r="AM7" i="2"/>
  <c r="BK7" i="2"/>
  <c r="DW7" i="2"/>
  <c r="FD8" i="1"/>
  <c r="EQ14" i="1"/>
  <c r="EP14" i="1"/>
  <c r="EO14" i="1"/>
  <c r="EN14" i="1"/>
  <c r="EM14" i="1"/>
  <c r="EL14" i="1"/>
  <c r="EK14" i="1"/>
  <c r="EK8" i="1" s="1"/>
  <c r="EJ14" i="1"/>
  <c r="EI14" i="1"/>
  <c r="EH14" i="1"/>
  <c r="EG14" i="1"/>
  <c r="EF14" i="1"/>
  <c r="EE14" i="1"/>
  <c r="ED14" i="1"/>
  <c r="EC14" i="1"/>
  <c r="EC8" i="1" s="1"/>
  <c r="EB14" i="1"/>
  <c r="EA14" i="1"/>
  <c r="DZ14" i="1"/>
  <c r="DY14" i="1"/>
  <c r="DX14" i="1"/>
  <c r="DW14" i="1"/>
  <c r="DV14" i="1"/>
  <c r="DU14" i="1"/>
  <c r="DU8" i="1" s="1"/>
  <c r="DT14" i="1"/>
  <c r="DS14" i="1"/>
  <c r="DR14" i="1"/>
  <c r="DQ14" i="1"/>
  <c r="DP14" i="1"/>
  <c r="DO14" i="1"/>
  <c r="DN14" i="1"/>
  <c r="DM14" i="1"/>
  <c r="DM8" i="1" s="1"/>
  <c r="DL14" i="1"/>
  <c r="DK14" i="1"/>
  <c r="DJ14" i="1"/>
  <c r="DI14" i="1"/>
  <c r="DH14" i="1"/>
  <c r="DG14" i="1"/>
  <c r="DF14" i="1"/>
  <c r="DE14" i="1"/>
  <c r="DE8" i="1" s="1"/>
  <c r="DD14" i="1"/>
  <c r="DC14" i="1"/>
  <c r="DB14" i="1"/>
  <c r="DA14" i="1"/>
  <c r="CZ14" i="1"/>
  <c r="CY14" i="1"/>
  <c r="CX14" i="1"/>
  <c r="CW14" i="1"/>
  <c r="CW8" i="1" s="1"/>
  <c r="CV14" i="1"/>
  <c r="CU14" i="1"/>
  <c r="CT14" i="1"/>
  <c r="CS14" i="1"/>
  <c r="CR14" i="1"/>
  <c r="CQ14" i="1"/>
  <c r="CP14" i="1"/>
  <c r="CO14" i="1"/>
  <c r="CO8" i="1" s="1"/>
  <c r="CN14" i="1"/>
  <c r="CM14" i="1"/>
  <c r="CL14" i="1"/>
  <c r="CK14" i="1"/>
  <c r="CJ14" i="1"/>
  <c r="CI14" i="1"/>
  <c r="CH14" i="1"/>
  <c r="CG14" i="1"/>
  <c r="CG8" i="1" s="1"/>
  <c r="CF14" i="1"/>
  <c r="CE14" i="1"/>
  <c r="CD14" i="1"/>
  <c r="CC14" i="1"/>
  <c r="CB14" i="1"/>
  <c r="CA14" i="1"/>
  <c r="BZ14" i="1"/>
  <c r="BY14" i="1"/>
  <c r="BY8" i="1" s="1"/>
  <c r="BX14" i="1"/>
  <c r="BW14" i="1"/>
  <c r="BV14" i="1"/>
  <c r="BU14" i="1"/>
  <c r="BT14" i="1"/>
  <c r="BS14" i="1"/>
  <c r="BR14" i="1"/>
  <c r="BQ14" i="1"/>
  <c r="BP14" i="1"/>
  <c r="BO14" i="1"/>
  <c r="BN14" i="1"/>
  <c r="BM14" i="1"/>
  <c r="BL14" i="1"/>
  <c r="BK14" i="1"/>
  <c r="BJ14" i="1"/>
  <c r="BI14" i="1"/>
  <c r="BI8" i="1" s="1"/>
  <c r="BH14" i="1"/>
  <c r="BG14" i="1"/>
  <c r="BF14" i="1"/>
  <c r="BE14" i="1"/>
  <c r="BD14" i="1"/>
  <c r="BC14" i="1"/>
  <c r="BB14" i="1"/>
  <c r="BA14" i="1"/>
  <c r="BA8" i="1" s="1"/>
  <c r="AZ14" i="1"/>
  <c r="AY14" i="1"/>
  <c r="AX14" i="1"/>
  <c r="AW14" i="1"/>
  <c r="AV14" i="1"/>
  <c r="AU14" i="1"/>
  <c r="AT14" i="1"/>
  <c r="AS14" i="1"/>
  <c r="AS8" i="1" s="1"/>
  <c r="AR14" i="1"/>
  <c r="AQ14" i="1"/>
  <c r="AP14" i="1"/>
  <c r="AO14" i="1"/>
  <c r="AN14" i="1"/>
  <c r="AM14" i="1"/>
  <c r="AL14" i="1"/>
  <c r="AK14" i="1"/>
  <c r="AK8" i="1" s="1"/>
  <c r="AJ14" i="1"/>
  <c r="AI14" i="1"/>
  <c r="AH14" i="1"/>
  <c r="AG14" i="1"/>
  <c r="AF14" i="1"/>
  <c r="AE14" i="1"/>
  <c r="AD14" i="1"/>
  <c r="AC14" i="1"/>
  <c r="AC8" i="1" s="1"/>
  <c r="AB14" i="1"/>
  <c r="AA14" i="1"/>
  <c r="Z14" i="1"/>
  <c r="Y14" i="1"/>
  <c r="X14" i="1"/>
  <c r="W14" i="1"/>
  <c r="V14" i="1"/>
  <c r="U14" i="1"/>
  <c r="U8" i="1" s="1"/>
  <c r="T14" i="1"/>
  <c r="S14" i="1"/>
  <c r="R14" i="1"/>
  <c r="Q14" i="1"/>
  <c r="P14" i="1"/>
  <c r="O14" i="1"/>
  <c r="N14" i="1"/>
  <c r="M14" i="1"/>
  <c r="M8" i="1" s="1"/>
  <c r="L14" i="1"/>
  <c r="K14" i="1"/>
  <c r="J14" i="1"/>
  <c r="I14" i="1"/>
  <c r="H14" i="1"/>
  <c r="G14" i="1"/>
  <c r="F14" i="1"/>
  <c r="E14" i="1"/>
  <c r="E8" i="1" s="1"/>
  <c r="EQ9" i="1"/>
  <c r="EP9" i="1"/>
  <c r="EO9" i="1"/>
  <c r="EN9" i="1"/>
  <c r="EM9" i="1"/>
  <c r="EL9" i="1"/>
  <c r="EK9" i="1"/>
  <c r="EJ9" i="1"/>
  <c r="EI9" i="1"/>
  <c r="EH9" i="1"/>
  <c r="EG9" i="1"/>
  <c r="EF9" i="1"/>
  <c r="EE9" i="1"/>
  <c r="ED9" i="1"/>
  <c r="EC9" i="1"/>
  <c r="EB9" i="1"/>
  <c r="EA9" i="1"/>
  <c r="DZ9" i="1"/>
  <c r="DY9" i="1"/>
  <c r="DX9" i="1"/>
  <c r="DW9" i="1"/>
  <c r="DV9" i="1"/>
  <c r="DU9" i="1"/>
  <c r="DT9" i="1"/>
  <c r="DS9" i="1"/>
  <c r="DR9" i="1"/>
  <c r="DQ9" i="1"/>
  <c r="DP9" i="1"/>
  <c r="DO9" i="1"/>
  <c r="DN9" i="1"/>
  <c r="DM9" i="1"/>
  <c r="DL9" i="1"/>
  <c r="DK9" i="1"/>
  <c r="DJ9" i="1"/>
  <c r="DI9" i="1"/>
  <c r="DH9" i="1"/>
  <c r="DG9" i="1"/>
  <c r="DF9" i="1"/>
  <c r="DE9" i="1"/>
  <c r="DD9" i="1"/>
  <c r="DC9" i="1"/>
  <c r="DB9" i="1"/>
  <c r="DA9" i="1"/>
  <c r="CZ9" i="1"/>
  <c r="CY9" i="1"/>
  <c r="CX9" i="1"/>
  <c r="CW9" i="1"/>
  <c r="CV9" i="1"/>
  <c r="CU9" i="1"/>
  <c r="CT9" i="1"/>
  <c r="CS9" i="1"/>
  <c r="CR9" i="1"/>
  <c r="CQ9" i="1"/>
  <c r="CP9" i="1"/>
  <c r="CO9" i="1"/>
  <c r="CN9" i="1"/>
  <c r="CM9" i="1"/>
  <c r="CL9" i="1"/>
  <c r="CK9" i="1"/>
  <c r="CK8" i="1" s="1"/>
  <c r="CJ9" i="1"/>
  <c r="CI9" i="1"/>
  <c r="CH9" i="1"/>
  <c r="CG9" i="1"/>
  <c r="CF9" i="1"/>
  <c r="CE9" i="1"/>
  <c r="CD9" i="1"/>
  <c r="CC9" i="1"/>
  <c r="CB9" i="1"/>
  <c r="CA9" i="1"/>
  <c r="BZ9" i="1"/>
  <c r="BY9" i="1"/>
  <c r="BX9" i="1"/>
  <c r="BW9" i="1"/>
  <c r="BV9" i="1"/>
  <c r="BU9" i="1"/>
  <c r="BU8" i="1" s="1"/>
  <c r="BT9" i="1"/>
  <c r="BS9" i="1"/>
  <c r="BR9" i="1"/>
  <c r="BQ9" i="1"/>
  <c r="BP9" i="1"/>
  <c r="BO9" i="1"/>
  <c r="BN9" i="1"/>
  <c r="BM9" i="1"/>
  <c r="BL9" i="1"/>
  <c r="BK9" i="1"/>
  <c r="BJ9" i="1"/>
  <c r="BI9" i="1"/>
  <c r="BH9" i="1"/>
  <c r="BG9" i="1"/>
  <c r="BF9" i="1"/>
  <c r="BE9" i="1"/>
  <c r="BE8" i="1" s="1"/>
  <c r="BD9" i="1"/>
  <c r="BC9" i="1"/>
  <c r="BB9" i="1"/>
  <c r="BA9" i="1"/>
  <c r="AZ9" i="1"/>
  <c r="AY9" i="1"/>
  <c r="AX9" i="1"/>
  <c r="AW9" i="1"/>
  <c r="AV9" i="1"/>
  <c r="AU9" i="1"/>
  <c r="AT9" i="1"/>
  <c r="AS9" i="1"/>
  <c r="AR9" i="1"/>
  <c r="AQ9" i="1"/>
  <c r="AP9" i="1"/>
  <c r="AO9" i="1"/>
  <c r="AN9" i="1"/>
  <c r="AM9" i="1"/>
  <c r="AL9" i="1"/>
  <c r="AK9" i="1"/>
  <c r="AJ9" i="1"/>
  <c r="AI9" i="1"/>
  <c r="AH9" i="1"/>
  <c r="AG9" i="1"/>
  <c r="AF9" i="1"/>
  <c r="AE9" i="1"/>
  <c r="AD9" i="1"/>
  <c r="AC9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T8" i="1" l="1"/>
  <c r="CV8" i="1"/>
  <c r="AZ8" i="1"/>
  <c r="DL8" i="1"/>
  <c r="AJ8" i="1"/>
  <c r="BP8" i="1"/>
  <c r="CF8" i="1"/>
  <c r="EB8" i="1"/>
  <c r="EO8" i="1"/>
  <c r="F8" i="1"/>
  <c r="N8" i="1"/>
  <c r="V8" i="1"/>
  <c r="AD8" i="1"/>
  <c r="AL8" i="1"/>
  <c r="AT8" i="1"/>
  <c r="BQ8" i="1"/>
  <c r="BB8" i="1"/>
  <c r="BJ8" i="1"/>
  <c r="BR8" i="1"/>
  <c r="BZ8" i="1"/>
  <c r="CH8" i="1"/>
  <c r="CP8" i="1"/>
  <c r="CX8" i="1"/>
  <c r="DF8" i="1"/>
  <c r="DN8" i="1"/>
  <c r="DV8" i="1"/>
  <c r="ED8" i="1"/>
  <c r="EL8" i="1"/>
  <c r="AX8" i="1"/>
  <c r="CT8" i="1"/>
  <c r="BF8" i="1"/>
  <c r="BV8" i="1"/>
  <c r="CL8" i="1"/>
  <c r="DB8" i="1"/>
  <c r="DJ8" i="1"/>
  <c r="DR8" i="1"/>
  <c r="DZ8" i="1"/>
  <c r="EH8" i="1"/>
  <c r="EP8" i="1"/>
  <c r="CD8" i="1"/>
  <c r="DA8" i="1"/>
  <c r="DQ8" i="1"/>
  <c r="EG8" i="1"/>
  <c r="AE8" i="1"/>
  <c r="AU8" i="1"/>
  <c r="DG8" i="1"/>
  <c r="DW8" i="1"/>
  <c r="EN8" i="1"/>
  <c r="I8" i="1"/>
  <c r="Y8" i="1"/>
  <c r="AO8" i="1"/>
  <c r="J8" i="1"/>
  <c r="R8" i="1"/>
  <c r="Z8" i="1"/>
  <c r="AH8" i="1"/>
  <c r="AP8" i="1"/>
  <c r="BN8" i="1"/>
  <c r="EE8" i="1"/>
  <c r="O8" i="1"/>
  <c r="BK8" i="1"/>
  <c r="CI8" i="1"/>
  <c r="DO8" i="1"/>
  <c r="H8" i="1"/>
  <c r="X8" i="1"/>
  <c r="AN8" i="1"/>
  <c r="BD8" i="1"/>
  <c r="BT8" i="1"/>
  <c r="CJ8" i="1"/>
  <c r="CZ8" i="1"/>
  <c r="DP8" i="1"/>
  <c r="EF8" i="1"/>
  <c r="W8" i="1"/>
  <c r="BS8" i="1"/>
  <c r="CY8" i="1"/>
  <c r="EM8" i="1"/>
  <c r="G8" i="1"/>
  <c r="AM8" i="1"/>
  <c r="BC8" i="1"/>
  <c r="CA8" i="1"/>
  <c r="CQ8" i="1"/>
  <c r="P8" i="1"/>
  <c r="AF8" i="1"/>
  <c r="AV8" i="1"/>
  <c r="BL8" i="1"/>
  <c r="CB8" i="1"/>
  <c r="CR8" i="1"/>
  <c r="DH8" i="1"/>
  <c r="DX8" i="1"/>
  <c r="Q8" i="1"/>
  <c r="AG8" i="1"/>
  <c r="AW8" i="1"/>
  <c r="BM8" i="1"/>
  <c r="CC8" i="1"/>
  <c r="CS8" i="1"/>
  <c r="DI8" i="1"/>
  <c r="DY8" i="1"/>
  <c r="L8" i="1"/>
  <c r="AB8" i="1"/>
  <c r="AR8" i="1"/>
  <c r="BH8" i="1"/>
  <c r="BX8" i="1"/>
  <c r="CN8" i="1"/>
  <c r="DD8" i="1"/>
  <c r="DT8" i="1"/>
  <c r="EJ8" i="1"/>
  <c r="K8" i="1"/>
  <c r="S8" i="1"/>
  <c r="AA8" i="1"/>
  <c r="AI8" i="1"/>
  <c r="AQ8" i="1"/>
  <c r="AY8" i="1"/>
  <c r="BG8" i="1"/>
  <c r="BO8" i="1"/>
  <c r="BW8" i="1"/>
  <c r="CE8" i="1"/>
  <c r="CM8" i="1"/>
  <c r="CU8" i="1"/>
  <c r="DC8" i="1"/>
  <c r="DK8" i="1"/>
  <c r="DS8" i="1"/>
  <c r="EA8" i="1"/>
  <c r="EI8" i="1"/>
  <c r="EQ8" i="1"/>
</calcChain>
</file>

<file path=xl/sharedStrings.xml><?xml version="1.0" encoding="utf-8"?>
<sst xmlns="http://schemas.openxmlformats.org/spreadsheetml/2006/main" count="163" uniqueCount="68">
  <si>
    <t>CARGA RODANTE</t>
  </si>
  <si>
    <t>Terminal Portuario</t>
  </si>
  <si>
    <t>Puerto</t>
  </si>
  <si>
    <t>USO</t>
  </si>
  <si>
    <t>Año 2010</t>
  </si>
  <si>
    <t>Año 2011</t>
  </si>
  <si>
    <t>Año 2012</t>
  </si>
  <si>
    <t>Año 2013</t>
  </si>
  <si>
    <t>Año 2014</t>
  </si>
  <si>
    <t>Año 2015</t>
  </si>
  <si>
    <t>Año 2016</t>
  </si>
  <si>
    <t>Año 2017</t>
  </si>
  <si>
    <t>Año 2018</t>
  </si>
  <si>
    <t>Año 2019</t>
  </si>
  <si>
    <t>Año 2020</t>
  </si>
  <si>
    <t>TOTAL GENERAL</t>
  </si>
  <si>
    <t>Maritimo</t>
  </si>
  <si>
    <t>TNM Callao - ENAPU/ APM Terminals Callao</t>
  </si>
  <si>
    <t>Callao</t>
  </si>
  <si>
    <t>Público</t>
  </si>
  <si>
    <t>TP General San Martín - ENAPU / Paracas</t>
  </si>
  <si>
    <t>Pisco</t>
  </si>
  <si>
    <t>TP Matarani - TISUR</t>
  </si>
  <si>
    <t>Matarani</t>
  </si>
  <si>
    <t>TP Ilo - ENAPU</t>
  </si>
  <si>
    <t>Ilo</t>
  </si>
  <si>
    <t>Fluvial</t>
  </si>
  <si>
    <t>TP Yurimaguas - ENAPU</t>
  </si>
  <si>
    <t>Yurimaguas</t>
  </si>
  <si>
    <t>TP Iquitos - ENAPU</t>
  </si>
  <si>
    <t>Iquitos</t>
  </si>
  <si>
    <t>TP LPO</t>
  </si>
  <si>
    <t>Pucallpa</t>
  </si>
  <si>
    <t>TP Yurimaguas NUEVA REFORMA - COPAM</t>
  </si>
  <si>
    <t>Embarcadero Jibaro - PLUSPETROL</t>
  </si>
  <si>
    <t>Privado</t>
  </si>
  <si>
    <t>Embarcadero Andoas - PLUSPETROL</t>
  </si>
  <si>
    <t>Embarcadero Villa Trompeteros - PLUSPETROL</t>
  </si>
  <si>
    <t>TP Malvinas - PLUSPETROL</t>
  </si>
  <si>
    <t>Embarcadero 12 DE OCTUBRE - LOTE 1AB - PLUSPETROL</t>
  </si>
  <si>
    <t>TP Yuriport</t>
  </si>
  <si>
    <t>Fuente:Instalaciones portuarias de uso público y privado</t>
  </si>
  <si>
    <t>Elaborado por el Área de Estadísticas - DOMA</t>
  </si>
  <si>
    <t>Año 2021</t>
  </si>
  <si>
    <t>Año 2022</t>
  </si>
  <si>
    <t>Año 2023</t>
  </si>
  <si>
    <t xml:space="preserve">                                                          Evolucion del movimiento de carga rodante mensualizada en las instalaciones portuarias de uso público y privado a nivel nacional, 
Año 2010 - 2023
(en toneladas métricas)</t>
  </si>
  <si>
    <t xml:space="preserve">MOVIMIENTO DE CARGA </t>
  </si>
  <si>
    <t>Puerto/ Terminal Portuario</t>
  </si>
  <si>
    <t>Uso</t>
  </si>
  <si>
    <t>Tipo de Operación</t>
  </si>
  <si>
    <t>Descarga</t>
  </si>
  <si>
    <t>Embarque</t>
  </si>
  <si>
    <t>Transbordo</t>
  </si>
  <si>
    <t>Reestiba</t>
  </si>
  <si>
    <t>Otros</t>
  </si>
  <si>
    <t xml:space="preserve">Otros </t>
  </si>
  <si>
    <t>Embarcadero Yurimaguas - Yuriport</t>
  </si>
  <si>
    <t>TP Yurimaguas Nueva Reforma - COPAM</t>
  </si>
  <si>
    <t>Terminales Portuarios Euroandinos (TPE) inició operaciones el 01.10.09 en el TP Paita.</t>
  </si>
  <si>
    <t xml:space="preserve">APM Terminals Callao inició operaciones el 01.07.11 en el Terminal Norte Multipropósito Callao </t>
  </si>
  <si>
    <t>DP World Callao inició operaciones el 23.05.10 con el primer amarradero, las operaciones de los dos amarraderos se realizó a partir del 10.07.10.</t>
  </si>
  <si>
    <t>Transferencia del TP Chimbote al Gobierno Regional de Áncash, apartir de 01.08.13</t>
  </si>
  <si>
    <t xml:space="preserve"> LPO inició operaciones el 13.05.16</t>
  </si>
  <si>
    <t>Salaverry Terminal Internacional inicio operaciones el 30.10.2018</t>
  </si>
  <si>
    <t>Se excluye Arica</t>
  </si>
  <si>
    <t>Fuente:Terminales Portuarios de uso Público y Privado</t>
  </si>
  <si>
    <t>Movimiento de carga rodante mensualizada según tipo de operación en las instalaciones portuarias de uso público y privado a nivel nacional, 
Año 2010 - 2023
(en toneladas métricas)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</si>
</sst>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_);_(* \(#,##0\);_(* &quot;-&quot;_);_(@_)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Arial"/>
      <family val="2"/>
    </font>
    <font>
      <b/>
      <sz val="12"/>
      <color theme="1"/>
      <name val="Arial"/>
      <family val="2"/>
    </font>
    <font>
      <b/>
      <sz val="10"/>
      <color theme="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9"/>
      <color theme="3"/>
      <name val="Arial"/>
      <family val="2"/>
    </font>
    <font>
      <sz val="9"/>
      <color theme="4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theme="4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38ED3"/>
        <bgColor indexed="64"/>
      </patternFill>
    </fill>
    <fill>
      <patternFill patternType="solid">
        <fgColor rgb="FF0397E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 style="thin">
        <color theme="0" tint="-0.34998626667073579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</borders>
  <cellStyleXfs count="6">
    <xf numFmtId="0" fontId="0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</cellStyleXfs>
  <cellXfs count="96">
    <xf numFmtId="0" fontId="0" fillId="0" borderId="0" xfId="0"/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1" fillId="2" borderId="0" xfId="0" applyFont="1" applyFill="1"/>
    <xf numFmtId="3" fontId="0" fillId="2" borderId="0" xfId="0" applyNumberFormat="1" applyFill="1" applyAlignment="1">
      <alignment horizontal="center"/>
    </xf>
    <xf numFmtId="3" fontId="0" fillId="0" borderId="0" xfId="0" applyNumberFormat="1" applyAlignment="1">
      <alignment horizontal="center"/>
    </xf>
    <xf numFmtId="17" fontId="4" fillId="4" borderId="0" xfId="0" applyNumberFormat="1" applyFont="1" applyFill="1" applyAlignment="1">
      <alignment vertical="center" wrapText="1"/>
    </xf>
    <xf numFmtId="17" fontId="4" fillId="4" borderId="0" xfId="0" applyNumberFormat="1" applyFont="1" applyFill="1" applyAlignment="1">
      <alignment horizontal="center" vertical="center" wrapText="1"/>
    </xf>
    <xf numFmtId="3" fontId="4" fillId="4" borderId="0" xfId="0" applyNumberFormat="1" applyFont="1" applyFill="1" applyAlignment="1">
      <alignment horizontal="center" vertical="center" wrapText="1"/>
    </xf>
    <xf numFmtId="0" fontId="5" fillId="5" borderId="0" xfId="1" applyFill="1"/>
    <xf numFmtId="3" fontId="5" fillId="5" borderId="0" xfId="1" applyNumberFormat="1" applyFill="1" applyAlignment="1">
      <alignment horizontal="center"/>
    </xf>
    <xf numFmtId="0" fontId="6" fillId="5" borderId="2" xfId="2" applyFont="1" applyFill="1" applyBorder="1" applyAlignment="1">
      <alignment vertical="center"/>
    </xf>
    <xf numFmtId="0" fontId="6" fillId="2" borderId="2" xfId="3" applyFont="1" applyFill="1" applyBorder="1" applyAlignment="1">
      <alignment horizontal="center" vertical="center"/>
    </xf>
    <xf numFmtId="3" fontId="6" fillId="2" borderId="2" xfId="3" applyNumberFormat="1" applyFont="1" applyFill="1" applyBorder="1" applyAlignment="1">
      <alignment horizontal="center" vertical="center"/>
    </xf>
    <xf numFmtId="164" fontId="6" fillId="6" borderId="0" xfId="3" applyNumberFormat="1" applyFont="1" applyFill="1" applyAlignment="1">
      <alignment horizontal="left" vertical="center"/>
    </xf>
    <xf numFmtId="0" fontId="6" fillId="6" borderId="0" xfId="3" applyFont="1" applyFill="1" applyAlignment="1">
      <alignment horizontal="center" vertical="center"/>
    </xf>
    <xf numFmtId="3" fontId="6" fillId="6" borderId="0" xfId="3" applyNumberFormat="1" applyFont="1" applyFill="1" applyAlignment="1">
      <alignment horizontal="center" vertical="center"/>
    </xf>
    <xf numFmtId="0" fontId="7" fillId="2" borderId="3" xfId="3" applyFont="1" applyFill="1" applyBorder="1" applyAlignment="1">
      <alignment horizontal="left" vertical="center" indent="2"/>
    </xf>
    <xf numFmtId="0" fontId="7" fillId="2" borderId="3" xfId="4" applyFont="1" applyFill="1" applyBorder="1" applyAlignment="1">
      <alignment horizontal="center" vertical="center"/>
    </xf>
    <xf numFmtId="3" fontId="7" fillId="2" borderId="3" xfId="4" applyNumberFormat="1" applyFont="1" applyFill="1" applyBorder="1" applyAlignment="1">
      <alignment horizontal="center" vertical="center"/>
    </xf>
    <xf numFmtId="1" fontId="7" fillId="2" borderId="3" xfId="4" applyNumberFormat="1" applyFont="1" applyFill="1" applyBorder="1" applyAlignment="1">
      <alignment horizontal="center" vertical="center"/>
    </xf>
    <xf numFmtId="0" fontId="7" fillId="2" borderId="0" xfId="3" applyFont="1" applyFill="1" applyAlignment="1">
      <alignment horizontal="left" vertical="center" indent="2"/>
    </xf>
    <xf numFmtId="3" fontId="0" fillId="2" borderId="0" xfId="0" applyNumberFormat="1" applyFill="1"/>
    <xf numFmtId="0" fontId="9" fillId="5" borderId="0" xfId="2" applyFont="1" applyFill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0" fontId="7" fillId="5" borderId="0" xfId="2" applyFont="1" applyFill="1"/>
    <xf numFmtId="0" fontId="7" fillId="5" borderId="0" xfId="2" applyFont="1" applyFill="1" applyAlignment="1">
      <alignment horizontal="left"/>
    </xf>
    <xf numFmtId="0" fontId="10" fillId="5" borderId="0" xfId="2" applyFont="1" applyFill="1"/>
    <xf numFmtId="0" fontId="11" fillId="5" borderId="0" xfId="2" applyFont="1" applyFill="1"/>
    <xf numFmtId="0" fontId="11" fillId="0" borderId="0" xfId="2" applyFont="1"/>
    <xf numFmtId="0" fontId="7" fillId="0" borderId="0" xfId="2" applyFont="1"/>
    <xf numFmtId="0" fontId="10" fillId="0" borderId="0" xfId="2" applyFont="1"/>
    <xf numFmtId="17" fontId="4" fillId="4" borderId="2" xfId="0" applyNumberFormat="1" applyFont="1" applyFill="1" applyBorder="1" applyAlignment="1">
      <alignment vertical="center" wrapText="1"/>
    </xf>
    <xf numFmtId="17" fontId="4" fillId="4" borderId="2" xfId="0" applyNumberFormat="1" applyFont="1" applyFill="1" applyBorder="1" applyAlignment="1">
      <alignment horizontal="center" vertical="center" wrapText="1"/>
    </xf>
    <xf numFmtId="3" fontId="4" fillId="4" borderId="2" xfId="0" applyNumberFormat="1" applyFont="1" applyFill="1" applyBorder="1" applyAlignment="1">
      <alignment horizontal="center" vertical="center" wrapText="1"/>
    </xf>
    <xf numFmtId="0" fontId="6" fillId="5" borderId="2" xfId="2" applyFont="1" applyFill="1" applyBorder="1" applyAlignment="1">
      <alignment horizontal="left" vertical="center" indent="1"/>
    </xf>
    <xf numFmtId="3" fontId="6" fillId="0" borderId="2" xfId="3" applyNumberFormat="1" applyFont="1" applyBorder="1" applyAlignment="1">
      <alignment horizontal="center" vertical="center"/>
    </xf>
    <xf numFmtId="0" fontId="6" fillId="5" borderId="0" xfId="2" applyFont="1" applyFill="1" applyAlignment="1">
      <alignment horizontal="left" vertical="center" indent="1"/>
    </xf>
    <xf numFmtId="0" fontId="6" fillId="2" borderId="0" xfId="3" applyFont="1" applyFill="1" applyAlignment="1">
      <alignment horizontal="center" vertical="center"/>
    </xf>
    <xf numFmtId="3" fontId="6" fillId="2" borderId="0" xfId="3" applyNumberFormat="1" applyFont="1" applyFill="1" applyAlignment="1">
      <alignment horizontal="center" vertical="center"/>
    </xf>
    <xf numFmtId="3" fontId="6" fillId="0" borderId="0" xfId="3" applyNumberFormat="1" applyFont="1" applyAlignment="1">
      <alignment horizontal="center" vertical="center"/>
    </xf>
    <xf numFmtId="0" fontId="6" fillId="0" borderId="0" xfId="3" applyFont="1" applyAlignment="1">
      <alignment horizontal="left" vertical="center" indent="1"/>
    </xf>
    <xf numFmtId="0" fontId="7" fillId="2" borderId="0" xfId="4" applyFont="1" applyFill="1" applyAlignment="1">
      <alignment horizontal="center" vertical="center"/>
    </xf>
    <xf numFmtId="0" fontId="7" fillId="2" borderId="3" xfId="4" applyFont="1" applyFill="1" applyBorder="1" applyAlignment="1">
      <alignment horizontal="center" vertical="center"/>
    </xf>
    <xf numFmtId="3" fontId="7" fillId="2" borderId="3" xfId="2" applyNumberFormat="1" applyFont="1" applyFill="1" applyBorder="1" applyAlignment="1">
      <alignment horizontal="center" vertical="center"/>
    </xf>
    <xf numFmtId="3" fontId="7" fillId="0" borderId="3" xfId="2" applyNumberFormat="1" applyFont="1" applyBorder="1" applyAlignment="1">
      <alignment horizontal="center" vertical="center"/>
    </xf>
    <xf numFmtId="3" fontId="7" fillId="2" borderId="0" xfId="2" applyNumberFormat="1" applyFont="1" applyFill="1" applyAlignment="1">
      <alignment horizontal="center" vertical="center"/>
    </xf>
    <xf numFmtId="3" fontId="7" fillId="0" borderId="0" xfId="2" applyNumberFormat="1" applyFont="1" applyAlignment="1">
      <alignment horizontal="center" vertical="center"/>
    </xf>
    <xf numFmtId="0" fontId="7" fillId="0" borderId="6" xfId="3" applyFont="1" applyBorder="1" applyAlignment="1">
      <alignment horizontal="left" vertical="center"/>
    </xf>
    <xf numFmtId="0" fontId="7" fillId="2" borderId="4" xfId="4" applyFont="1" applyFill="1" applyBorder="1" applyAlignment="1">
      <alignment horizontal="center" vertical="center"/>
    </xf>
    <xf numFmtId="0" fontId="7" fillId="2" borderId="7" xfId="4" applyFont="1" applyFill="1" applyBorder="1" applyAlignment="1">
      <alignment horizontal="center" vertical="center"/>
    </xf>
    <xf numFmtId="0" fontId="6" fillId="2" borderId="0" xfId="5" applyFont="1" applyFill="1" applyAlignment="1">
      <alignment horizontal="center" vertical="center"/>
    </xf>
    <xf numFmtId="0" fontId="12" fillId="2" borderId="0" xfId="5" applyFont="1" applyFill="1" applyAlignment="1">
      <alignment horizontal="center" vertical="center"/>
    </xf>
    <xf numFmtId="0" fontId="7" fillId="2" borderId="4" xfId="4" applyFont="1" applyFill="1" applyBorder="1" applyAlignment="1">
      <alignment horizontal="center" vertical="center"/>
    </xf>
    <xf numFmtId="0" fontId="7" fillId="2" borderId="0" xfId="4" applyFont="1" applyFill="1" applyAlignment="1">
      <alignment horizontal="center" vertical="center"/>
    </xf>
    <xf numFmtId="0" fontId="7" fillId="2" borderId="5" xfId="4" applyFont="1" applyFill="1" applyBorder="1" applyAlignment="1">
      <alignment horizontal="center" vertical="center"/>
    </xf>
    <xf numFmtId="0" fontId="7" fillId="2" borderId="6" xfId="4" applyFont="1" applyFill="1" applyBorder="1" applyAlignment="1">
      <alignment horizontal="center" vertical="center"/>
    </xf>
    <xf numFmtId="3" fontId="13" fillId="2" borderId="0" xfId="2" applyNumberFormat="1" applyFont="1" applyFill="1" applyAlignment="1">
      <alignment horizontal="center" vertical="center"/>
    </xf>
    <xf numFmtId="0" fontId="13" fillId="2" borderId="0" xfId="4" applyFont="1" applyFill="1" applyAlignment="1">
      <alignment horizontal="center" vertical="center"/>
    </xf>
    <xf numFmtId="0" fontId="12" fillId="6" borderId="0" xfId="3" applyFont="1" applyFill="1" applyAlignment="1">
      <alignment horizontal="center" vertical="center"/>
    </xf>
    <xf numFmtId="3" fontId="6" fillId="2" borderId="5" xfId="3" applyNumberFormat="1" applyFont="1" applyFill="1" applyBorder="1" applyAlignment="1">
      <alignment horizontal="center" vertical="center"/>
    </xf>
    <xf numFmtId="3" fontId="7" fillId="2" borderId="5" xfId="2" applyNumberFormat="1" applyFont="1" applyFill="1" applyBorder="1" applyAlignment="1">
      <alignment horizontal="center" vertical="center"/>
    </xf>
    <xf numFmtId="3" fontId="7" fillId="2" borderId="3" xfId="3" applyNumberFormat="1" applyFont="1" applyFill="1" applyBorder="1" applyAlignment="1">
      <alignment horizontal="center" vertical="center"/>
    </xf>
    <xf numFmtId="3" fontId="7" fillId="0" borderId="3" xfId="3" applyNumberFormat="1" applyFont="1" applyBorder="1" applyAlignment="1">
      <alignment horizontal="center" vertical="center"/>
    </xf>
    <xf numFmtId="0" fontId="13" fillId="2" borderId="3" xfId="4" applyFont="1" applyFill="1" applyBorder="1" applyAlignment="1">
      <alignment horizontal="center" vertical="center"/>
    </xf>
    <xf numFmtId="3" fontId="7" fillId="2" borderId="0" xfId="3" applyNumberFormat="1" applyFont="1" applyFill="1" applyAlignment="1">
      <alignment horizontal="center" vertical="center"/>
    </xf>
    <xf numFmtId="3" fontId="7" fillId="0" borderId="0" xfId="3" applyNumberFormat="1" applyFont="1" applyAlignment="1">
      <alignment horizontal="center" vertical="center"/>
    </xf>
    <xf numFmtId="0" fontId="6" fillId="2" borderId="0" xfId="4" applyFont="1" applyFill="1" applyAlignment="1">
      <alignment horizontal="center" vertical="center"/>
    </xf>
    <xf numFmtId="0" fontId="12" fillId="2" borderId="0" xfId="4" applyFont="1" applyFill="1" applyAlignment="1">
      <alignment horizontal="center" vertical="center"/>
    </xf>
    <xf numFmtId="3" fontId="7" fillId="2" borderId="3" xfId="5" applyNumberFormat="1" applyFont="1" applyFill="1" applyBorder="1" applyAlignment="1">
      <alignment horizontal="center" vertical="center"/>
    </xf>
    <xf numFmtId="0" fontId="7" fillId="2" borderId="8" xfId="4" applyFont="1" applyFill="1" applyBorder="1" applyAlignment="1">
      <alignment horizontal="center" vertical="center"/>
    </xf>
    <xf numFmtId="3" fontId="7" fillId="2" borderId="8" xfId="3" applyNumberFormat="1" applyFont="1" applyFill="1" applyBorder="1" applyAlignment="1">
      <alignment horizontal="center" vertical="center"/>
    </xf>
    <xf numFmtId="3" fontId="7" fillId="0" borderId="8" xfId="3" applyNumberFormat="1" applyFont="1" applyBorder="1" applyAlignment="1">
      <alignment horizontal="center" vertical="center"/>
    </xf>
    <xf numFmtId="3" fontId="7" fillId="2" borderId="8" xfId="5" applyNumberFormat="1" applyFont="1" applyFill="1" applyBorder="1" applyAlignment="1">
      <alignment horizontal="center" vertical="center"/>
    </xf>
    <xf numFmtId="0" fontId="9" fillId="2" borderId="9" xfId="2" applyFont="1" applyFill="1" applyBorder="1" applyAlignment="1">
      <alignment horizontal="left"/>
    </xf>
    <xf numFmtId="0" fontId="9" fillId="2" borderId="0" xfId="5" applyFont="1" applyFill="1" applyAlignment="1">
      <alignment vertical="center"/>
    </xf>
    <xf numFmtId="0" fontId="8" fillId="0" borderId="0" xfId="4"/>
    <xf numFmtId="3" fontId="8" fillId="0" borderId="0" xfId="4" applyNumberFormat="1"/>
    <xf numFmtId="3" fontId="14" fillId="0" borderId="0" xfId="4" applyNumberFormat="1" applyFont="1"/>
    <xf numFmtId="0" fontId="7" fillId="0" borderId="4" xfId="3" applyFont="1" applyFill="1" applyBorder="1" applyAlignment="1">
      <alignment horizontal="left" vertical="center"/>
    </xf>
    <xf numFmtId="0" fontId="7" fillId="0" borderId="0" xfId="3" applyFont="1" applyFill="1" applyAlignment="1">
      <alignment horizontal="left" vertical="center"/>
    </xf>
    <xf numFmtId="0" fontId="7" fillId="0" borderId="5" xfId="3" applyFont="1" applyFill="1" applyBorder="1" applyAlignment="1">
      <alignment horizontal="left" vertical="center"/>
    </xf>
    <xf numFmtId="0" fontId="7" fillId="0" borderId="4" xfId="3" applyFont="1" applyFill="1" applyBorder="1" applyAlignment="1">
      <alignment horizontal="center" vertical="center"/>
    </xf>
    <xf numFmtId="0" fontId="6" fillId="0" borderId="0" xfId="3" applyFont="1" applyFill="1" applyAlignment="1">
      <alignment horizontal="left" vertical="center" indent="1"/>
    </xf>
    <xf numFmtId="0" fontId="7" fillId="0" borderId="0" xfId="3" applyFont="1" applyFill="1" applyAlignment="1">
      <alignment horizontal="center" vertical="center"/>
    </xf>
    <xf numFmtId="0" fontId="7" fillId="0" borderId="0" xfId="3" applyFont="1" applyFill="1" applyAlignment="1">
      <alignment horizontal="left" vertical="center"/>
    </xf>
    <xf numFmtId="0" fontId="7" fillId="0" borderId="4" xfId="3" applyFont="1" applyFill="1" applyBorder="1" applyAlignment="1">
      <alignment horizontal="left" vertical="center"/>
    </xf>
    <xf numFmtId="0" fontId="7" fillId="0" borderId="0" xfId="3" applyFont="1" applyFill="1" applyAlignment="1">
      <alignment horizontal="left" vertical="center" indent="2"/>
    </xf>
    <xf numFmtId="0" fontId="7" fillId="0" borderId="3" xfId="3" applyFont="1" applyFill="1" applyBorder="1" applyAlignment="1">
      <alignment vertical="center"/>
    </xf>
    <xf numFmtId="0" fontId="7" fillId="0" borderId="0" xfId="3" applyFont="1" applyFill="1" applyAlignment="1">
      <alignment vertical="center"/>
    </xf>
    <xf numFmtId="0" fontId="7" fillId="0" borderId="3" xfId="3" applyFont="1" applyFill="1" applyBorder="1" applyAlignment="1">
      <alignment horizontal="left" vertical="center" indent="2"/>
    </xf>
    <xf numFmtId="0" fontId="7" fillId="0" borderId="5" xfId="3" applyFont="1" applyFill="1" applyBorder="1" applyAlignment="1">
      <alignment horizontal="left" vertical="center"/>
    </xf>
    <xf numFmtId="0" fontId="7" fillId="0" borderId="10" xfId="3" applyFont="1" applyFill="1" applyBorder="1" applyAlignment="1">
      <alignment horizontal="left" vertical="center" indent="2"/>
    </xf>
  </cellXfs>
  <cellStyles count="6">
    <cellStyle name="Diseño" xfId="1" xr:uid="{C6752898-CE1F-4ED4-B5C0-7C3A6F822838}"/>
    <cellStyle name="Normal" xfId="0" builtinId="0"/>
    <cellStyle name="Normal 2" xfId="3" xr:uid="{98E53BFC-2717-4397-935A-B5661072B7C8}"/>
    <cellStyle name="Normal 2 2" xfId="4" xr:uid="{A1C01C03-49CA-4D61-B30F-BC65681B2607}"/>
    <cellStyle name="Normal_110518 Resumen de carga - Año 2010 2" xfId="5" xr:uid="{41099AAC-D4CB-44D0-9147-C1786CF9C506}"/>
    <cellStyle name="Normal_110630 Estadísticas de tráfico de carga - Junio 2011" xfId="2" xr:uid="{2B740D7A-255D-45B7-B6FE-46CDD2BCC39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3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apu-hp2\Estadistica\PC-CARLOS\Mis%20documentos\CARGA2007\WINDOWS\Temp\Archivos%20temporales%20de%20Internet\OLK28\Estadistica-Nov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rcia\zarpes%20arribos%2005-08\ZARPE%20Y%20ARRIB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apu-hp2\Estadistica\PC-CARLOS\Mis%20documentos\CARGA2007\carga%20cuadro%20resumen%20x%20tipo%20ope200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Temp\Archivos%20temporales%20de%20Internet\OLK28\Estadistica-Mar0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\Documents%20and%20Settings\adrianh\Desktop\GLCB023W.xls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L:\ESTADISTICAS\PIEP\01%20Datos%20portuarios\DATOS%20HISTORICOS\1.%20Operaciones\CARGA\TOTAL%20Movimiento%20de%20carga%20mensualizada%20en%20TM%20a%20nivel%20nacional%20%202010%20al%202023.xlsx" TargetMode="External"/><Relationship Id="rId1" Type="http://schemas.openxmlformats.org/officeDocument/2006/relationships/externalLinkPath" Target="TOTAL%20Movimiento%20de%20carga%20mensualizada%20en%20TM%20a%20nivel%20nacional%20%202010%20al%202023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WINDOWS\Temp\Archivos%20temporales%20de%20Internet\OLK28\Estadistica-Mar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ves"/>
      <sheetName val="Carga"/>
      <sheetName val="Contenedores"/>
      <sheetName val="Accidentes"/>
      <sheetName val="Remolcaje"/>
      <sheetName val="Naves X Amarr"/>
      <sheetName val="Indicadores"/>
      <sheetName val="Data"/>
      <sheetName val="dNave"/>
      <sheetName val="Carga x Consig"/>
      <sheetName val="Constan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7">
          <cell r="D7">
            <v>0</v>
          </cell>
        </row>
        <row r="23">
          <cell r="F23" t="str">
            <v>NITRATO DE AMONIO</v>
          </cell>
          <cell r="J23" t="str">
            <v>BOLSAS</v>
          </cell>
          <cell r="L23" t="str">
            <v>DIRECTO</v>
          </cell>
          <cell r="M23" t="str">
            <v>IMPORTACION</v>
          </cell>
          <cell r="N23">
            <v>1508.56</v>
          </cell>
        </row>
        <row r="24">
          <cell r="F24" t="str">
            <v>MERCADERIA GENERAL</v>
          </cell>
          <cell r="J24" t="str">
            <v>CONT. 20'</v>
          </cell>
          <cell r="L24" t="str">
            <v>DIRECTO</v>
          </cell>
          <cell r="M24" t="str">
            <v>IMPORTACION</v>
          </cell>
          <cell r="N24">
            <v>8.3290000000000006</v>
          </cell>
        </row>
        <row r="25">
          <cell r="F25" t="str">
            <v>COBRE</v>
          </cell>
          <cell r="J25" t="str">
            <v>CONT. 20'</v>
          </cell>
          <cell r="L25" t="str">
            <v>DIRECTO</v>
          </cell>
          <cell r="M25" t="str">
            <v>EXPORTACION</v>
          </cell>
          <cell r="N25">
            <v>198.721</v>
          </cell>
        </row>
        <row r="26">
          <cell r="F26" t="str">
            <v>COBRE</v>
          </cell>
          <cell r="J26" t="str">
            <v>CONT. 20'</v>
          </cell>
          <cell r="L26" t="str">
            <v>DIRECTO</v>
          </cell>
          <cell r="M26" t="str">
            <v>EXPORTACION</v>
          </cell>
          <cell r="N26">
            <v>298.387</v>
          </cell>
        </row>
        <row r="27">
          <cell r="F27" t="str">
            <v>COBRE</v>
          </cell>
          <cell r="J27" t="str">
            <v>CONT. 20'</v>
          </cell>
          <cell r="L27" t="str">
            <v>DIRECTO</v>
          </cell>
          <cell r="M27" t="str">
            <v>EXPORTACION</v>
          </cell>
          <cell r="N27">
            <v>603.64400000000001</v>
          </cell>
        </row>
        <row r="28">
          <cell r="F28" t="str">
            <v>COBRE</v>
          </cell>
          <cell r="J28" t="str">
            <v>CONT. 40'</v>
          </cell>
          <cell r="L28" t="str">
            <v>DIRECTO</v>
          </cell>
          <cell r="M28" t="str">
            <v>EXPORTACION</v>
          </cell>
          <cell r="N28">
            <v>501.08</v>
          </cell>
        </row>
        <row r="29">
          <cell r="F29" t="str">
            <v>COBRE</v>
          </cell>
          <cell r="J29" t="str">
            <v>CONT. 40'</v>
          </cell>
          <cell r="L29" t="str">
            <v>DIRECTO</v>
          </cell>
          <cell r="M29" t="str">
            <v>EXPORTACION</v>
          </cell>
          <cell r="N29">
            <v>601.67399999999998</v>
          </cell>
        </row>
        <row r="30">
          <cell r="F30" t="str">
            <v>COBRE</v>
          </cell>
          <cell r="J30" t="str">
            <v>CONT. 40'</v>
          </cell>
          <cell r="L30" t="str">
            <v>DIRECTO</v>
          </cell>
          <cell r="M30" t="str">
            <v>EXPORTACION</v>
          </cell>
          <cell r="N30">
            <v>697.48500000000001</v>
          </cell>
        </row>
        <row r="31">
          <cell r="F31" t="str">
            <v>COBRE</v>
          </cell>
          <cell r="J31" t="str">
            <v>CONT. 40'</v>
          </cell>
          <cell r="L31" t="str">
            <v>DIRECTO</v>
          </cell>
          <cell r="M31" t="str">
            <v>EXPORTACION</v>
          </cell>
          <cell r="N31">
            <v>597.71600000000001</v>
          </cell>
        </row>
        <row r="32">
          <cell r="F32" t="str">
            <v>COBRE</v>
          </cell>
          <cell r="J32" t="str">
            <v>CONT. 40'</v>
          </cell>
          <cell r="L32" t="str">
            <v>DIRECTO</v>
          </cell>
          <cell r="M32" t="str">
            <v>EXPORTACION</v>
          </cell>
          <cell r="N32">
            <v>401.44299999999998</v>
          </cell>
        </row>
        <row r="33">
          <cell r="F33" t="str">
            <v>MOLIBDENO</v>
          </cell>
          <cell r="J33" t="str">
            <v>CONT. 20'</v>
          </cell>
          <cell r="L33" t="str">
            <v>DIRECTO</v>
          </cell>
          <cell r="M33" t="str">
            <v>EXPORTACION</v>
          </cell>
          <cell r="N33">
            <v>177.90799999999999</v>
          </cell>
        </row>
        <row r="34">
          <cell r="F34" t="str">
            <v>CONTENEDORES VACIOS</v>
          </cell>
          <cell r="J34" t="str">
            <v>CONT. 20'</v>
          </cell>
          <cell r="L34" t="str">
            <v>DIRECTO</v>
          </cell>
          <cell r="M34" t="str">
            <v>DESCARGA</v>
          </cell>
        </row>
        <row r="35">
          <cell r="F35" t="str">
            <v>CONTENEDORES VACIOS</v>
          </cell>
          <cell r="J35" t="str">
            <v>CONT. 40'</v>
          </cell>
          <cell r="L35" t="str">
            <v>DIRECTO</v>
          </cell>
          <cell r="M35" t="str">
            <v>DESCARGA</v>
          </cell>
        </row>
        <row r="36">
          <cell r="F36" t="str">
            <v>CONTENEDORES VACIOS</v>
          </cell>
          <cell r="J36" t="str">
            <v>CONT. 20'</v>
          </cell>
          <cell r="L36" t="str">
            <v>INDIRECTO</v>
          </cell>
          <cell r="M36" t="str">
            <v>EMBARQUE</v>
          </cell>
        </row>
        <row r="37">
          <cell r="F37" t="str">
            <v>CONTENEDORES VACIOS</v>
          </cell>
          <cell r="J37" t="str">
            <v>CONT. 20'</v>
          </cell>
          <cell r="L37" t="str">
            <v>INDIRECTO</v>
          </cell>
          <cell r="M37" t="str">
            <v>REEM. MOVILIZADO</v>
          </cell>
        </row>
        <row r="38">
          <cell r="F38" t="str">
            <v>PACOTILLA</v>
          </cell>
          <cell r="J38" t="str">
            <v>CONT. 20'</v>
          </cell>
          <cell r="L38" t="str">
            <v>DIRECTO</v>
          </cell>
          <cell r="M38" t="str">
            <v>EMBARQUE</v>
          </cell>
          <cell r="N38">
            <v>16.829999999999998</v>
          </cell>
        </row>
        <row r="39">
          <cell r="F39" t="str">
            <v>COMBUSTIBLE</v>
          </cell>
          <cell r="J39" t="str">
            <v>GRANEL</v>
          </cell>
          <cell r="L39" t="str">
            <v>DIRECTO</v>
          </cell>
          <cell r="M39" t="str">
            <v>EMBARQUE</v>
          </cell>
          <cell r="N39">
            <v>7.1</v>
          </cell>
        </row>
        <row r="40">
          <cell r="F40" t="str">
            <v>COBRE</v>
          </cell>
          <cell r="J40" t="str">
            <v>CONT. 20'</v>
          </cell>
          <cell r="L40" t="str">
            <v>DIRECTO</v>
          </cell>
          <cell r="M40" t="str">
            <v>EXPORTACION</v>
          </cell>
          <cell r="N40">
            <v>297.97800000000001</v>
          </cell>
        </row>
        <row r="41">
          <cell r="F41" t="str">
            <v>COBRE</v>
          </cell>
          <cell r="J41" t="str">
            <v>CONT. 20'</v>
          </cell>
          <cell r="L41" t="str">
            <v>DIRECTO</v>
          </cell>
          <cell r="M41" t="str">
            <v>EXPORTACION</v>
          </cell>
          <cell r="N41">
            <v>325.10899999999998</v>
          </cell>
        </row>
        <row r="42">
          <cell r="F42" t="str">
            <v>COBRE</v>
          </cell>
          <cell r="J42" t="str">
            <v>CONT. 20'</v>
          </cell>
          <cell r="L42" t="str">
            <v>DIRECTO</v>
          </cell>
          <cell r="M42" t="str">
            <v>EXPORTACION</v>
          </cell>
          <cell r="N42">
            <v>127.05500000000001</v>
          </cell>
        </row>
        <row r="43">
          <cell r="F43" t="str">
            <v>COBRE</v>
          </cell>
          <cell r="J43" t="str">
            <v>CONT. 20'</v>
          </cell>
          <cell r="L43" t="str">
            <v>DIRECTO</v>
          </cell>
          <cell r="M43" t="str">
            <v>EXPORTACION</v>
          </cell>
          <cell r="N43">
            <v>150.947</v>
          </cell>
        </row>
        <row r="44">
          <cell r="F44" t="str">
            <v>COBRE</v>
          </cell>
          <cell r="J44" t="str">
            <v>CONT. 20'</v>
          </cell>
          <cell r="L44" t="str">
            <v>DIRECTO</v>
          </cell>
          <cell r="M44" t="str">
            <v>EXPORTACION</v>
          </cell>
          <cell r="N44">
            <v>200.83600000000001</v>
          </cell>
        </row>
        <row r="45">
          <cell r="F45" t="str">
            <v>COBRE</v>
          </cell>
          <cell r="J45" t="str">
            <v>CONT. 20'</v>
          </cell>
          <cell r="L45" t="str">
            <v>DIRECTO</v>
          </cell>
          <cell r="M45" t="str">
            <v>EXPORTACION</v>
          </cell>
          <cell r="N45">
            <v>50.19</v>
          </cell>
        </row>
        <row r="46">
          <cell r="F46" t="str">
            <v>COBRE</v>
          </cell>
          <cell r="J46" t="str">
            <v>CONT. 20'</v>
          </cell>
          <cell r="L46" t="str">
            <v>DIRECTO</v>
          </cell>
          <cell r="M46" t="str">
            <v>EXPORTACION</v>
          </cell>
          <cell r="N46">
            <v>298.42599999999999</v>
          </cell>
        </row>
        <row r="47">
          <cell r="F47" t="str">
            <v>COBRE</v>
          </cell>
          <cell r="J47" t="str">
            <v>CONT. 20'</v>
          </cell>
          <cell r="L47" t="str">
            <v>DIRECTO</v>
          </cell>
          <cell r="M47" t="str">
            <v>EXPORTACION</v>
          </cell>
          <cell r="N47">
            <v>100.553</v>
          </cell>
        </row>
        <row r="48">
          <cell r="F48" t="str">
            <v>COBRE</v>
          </cell>
          <cell r="J48" t="str">
            <v>CONT. 20'</v>
          </cell>
          <cell r="L48" t="str">
            <v>DIRECTO</v>
          </cell>
          <cell r="M48" t="str">
            <v>EXPORTACION</v>
          </cell>
          <cell r="N48">
            <v>198.48099999999999</v>
          </cell>
        </row>
        <row r="49">
          <cell r="F49" t="str">
            <v>COBRE</v>
          </cell>
          <cell r="J49" t="str">
            <v>CONT. 20'</v>
          </cell>
          <cell r="L49" t="str">
            <v>DIRECTO</v>
          </cell>
          <cell r="M49" t="str">
            <v>EXPORTACION</v>
          </cell>
          <cell r="N49">
            <v>301.44</v>
          </cell>
        </row>
        <row r="50">
          <cell r="F50" t="str">
            <v>COBRE</v>
          </cell>
          <cell r="J50" t="str">
            <v>CONT. 20'</v>
          </cell>
          <cell r="L50" t="str">
            <v>DIRECTO</v>
          </cell>
          <cell r="M50" t="str">
            <v>EXPORTACION</v>
          </cell>
          <cell r="N50">
            <v>298.18599999999998</v>
          </cell>
        </row>
        <row r="51">
          <cell r="F51" t="str">
            <v>COBRE</v>
          </cell>
          <cell r="J51" t="str">
            <v>CONT. 20'</v>
          </cell>
          <cell r="L51" t="str">
            <v>DIRECTO</v>
          </cell>
          <cell r="M51" t="str">
            <v>EXPORTACION</v>
          </cell>
          <cell r="N51">
            <v>100.83499999999999</v>
          </cell>
        </row>
        <row r="52">
          <cell r="F52" t="str">
            <v>COBRE</v>
          </cell>
          <cell r="J52" t="str">
            <v>CONT. 20'</v>
          </cell>
          <cell r="L52" t="str">
            <v>DIRECTO</v>
          </cell>
          <cell r="M52" t="str">
            <v>EXPORTACION</v>
          </cell>
          <cell r="N52">
            <v>298.755</v>
          </cell>
        </row>
        <row r="53">
          <cell r="F53" t="str">
            <v>SULFATO DE NIQUEL</v>
          </cell>
          <cell r="J53" t="str">
            <v>CONT. 20'</v>
          </cell>
          <cell r="L53" t="str">
            <v>DIRECTO</v>
          </cell>
          <cell r="M53" t="str">
            <v>EXPORTACION</v>
          </cell>
          <cell r="N53">
            <v>20.07</v>
          </cell>
        </row>
        <row r="54">
          <cell r="F54" t="str">
            <v>MOLIBDENO</v>
          </cell>
          <cell r="J54" t="str">
            <v>CONT. 20'</v>
          </cell>
          <cell r="L54" t="str">
            <v>DIRECTO</v>
          </cell>
          <cell r="M54" t="str">
            <v>EXPORTACION</v>
          </cell>
          <cell r="N54">
            <v>234.42</v>
          </cell>
        </row>
        <row r="55">
          <cell r="F55" t="str">
            <v>CONTENEDORES VACIOS</v>
          </cell>
          <cell r="J55" t="str">
            <v>CONT. 20'</v>
          </cell>
          <cell r="L55" t="str">
            <v>DIRECTO</v>
          </cell>
          <cell r="M55" t="str">
            <v>DESCARGA</v>
          </cell>
        </row>
        <row r="56">
          <cell r="F56" t="str">
            <v>CONTENEDORES VACIOS</v>
          </cell>
          <cell r="J56" t="str">
            <v>CONT. 40'</v>
          </cell>
          <cell r="L56" t="str">
            <v>DIRECTO</v>
          </cell>
          <cell r="M56" t="str">
            <v>DESCARGA</v>
          </cell>
        </row>
        <row r="57">
          <cell r="F57" t="str">
            <v>CONTENEDORES VACIOS</v>
          </cell>
          <cell r="J57" t="str">
            <v>CONT. 20'</v>
          </cell>
          <cell r="L57" t="str">
            <v>INDIRECTO</v>
          </cell>
          <cell r="M57" t="str">
            <v>EMBARQUE</v>
          </cell>
        </row>
        <row r="58">
          <cell r="F58" t="str">
            <v>MERCADERIA GENERAL</v>
          </cell>
          <cell r="J58" t="str">
            <v>CONT. 20'</v>
          </cell>
          <cell r="L58" t="str">
            <v>DIRECTO</v>
          </cell>
          <cell r="M58" t="str">
            <v>IMPORTACION</v>
          </cell>
          <cell r="N58">
            <v>7.1079999999999997</v>
          </cell>
        </row>
        <row r="59">
          <cell r="F59" t="str">
            <v>MERCADERIA GENERAL</v>
          </cell>
          <cell r="J59" t="str">
            <v>CONT. 40'</v>
          </cell>
          <cell r="L59" t="str">
            <v>DIRECTO</v>
          </cell>
          <cell r="M59" t="str">
            <v>IMPORTACION</v>
          </cell>
          <cell r="N59">
            <v>27</v>
          </cell>
        </row>
        <row r="60">
          <cell r="F60" t="str">
            <v>VEHICULOS USADOS</v>
          </cell>
          <cell r="J60" t="str">
            <v>CONT. 40'</v>
          </cell>
          <cell r="L60" t="str">
            <v>DIRECTO</v>
          </cell>
          <cell r="M60" t="str">
            <v>IMPORTACION</v>
          </cell>
          <cell r="N60">
            <v>34.5</v>
          </cell>
        </row>
        <row r="61">
          <cell r="F61" t="str">
            <v>VEHICULOS USADOS</v>
          </cell>
          <cell r="J61" t="str">
            <v>CONT. 40'</v>
          </cell>
          <cell r="L61" t="str">
            <v>DIRECTO</v>
          </cell>
          <cell r="M61" t="str">
            <v>IMPORTACION</v>
          </cell>
          <cell r="N61">
            <v>5</v>
          </cell>
        </row>
        <row r="62">
          <cell r="F62" t="str">
            <v>VEHICULOS USADOS</v>
          </cell>
          <cell r="J62" t="str">
            <v>CONT. 40'</v>
          </cell>
          <cell r="L62" t="str">
            <v>DIRECTO</v>
          </cell>
          <cell r="M62" t="str">
            <v>IMPORTACION</v>
          </cell>
          <cell r="N62">
            <v>43.5</v>
          </cell>
        </row>
        <row r="63">
          <cell r="F63" t="str">
            <v>VEHICULOS USADOS</v>
          </cell>
          <cell r="J63" t="str">
            <v>CONT. 40'</v>
          </cell>
          <cell r="L63" t="str">
            <v>DIRECTO</v>
          </cell>
          <cell r="M63" t="str">
            <v>IMPORTACION</v>
          </cell>
          <cell r="N63">
            <v>12</v>
          </cell>
        </row>
        <row r="64">
          <cell r="F64" t="str">
            <v>VEHICULOS USADOS</v>
          </cell>
          <cell r="J64" t="str">
            <v>CONT. 40'</v>
          </cell>
          <cell r="L64" t="str">
            <v>DIRECTO</v>
          </cell>
          <cell r="M64" t="str">
            <v>IMPORTACION</v>
          </cell>
          <cell r="N64">
            <v>6</v>
          </cell>
        </row>
        <row r="65">
          <cell r="F65" t="str">
            <v>VEHICULOS USADOS</v>
          </cell>
          <cell r="J65" t="str">
            <v>CONT. 40'</v>
          </cell>
          <cell r="L65" t="str">
            <v>DIRECTO</v>
          </cell>
          <cell r="M65" t="str">
            <v>IMPORTACION</v>
          </cell>
          <cell r="N65">
            <v>17.91</v>
          </cell>
        </row>
        <row r="66">
          <cell r="F66" t="str">
            <v>VEHICULOS USADOS</v>
          </cell>
          <cell r="J66" t="str">
            <v>CONT. 40'</v>
          </cell>
          <cell r="L66" t="str">
            <v>DIRECTO</v>
          </cell>
          <cell r="M66" t="str">
            <v>IMPORTACION</v>
          </cell>
          <cell r="N66">
            <v>5.78</v>
          </cell>
        </row>
        <row r="67">
          <cell r="F67" t="str">
            <v>VEHICULOS USADOS</v>
          </cell>
          <cell r="J67" t="str">
            <v>CONT. 40'</v>
          </cell>
          <cell r="L67" t="str">
            <v>DIRECTO</v>
          </cell>
          <cell r="M67" t="str">
            <v>IMPORTACION</v>
          </cell>
          <cell r="N67">
            <v>59.375</v>
          </cell>
        </row>
        <row r="68">
          <cell r="F68" t="str">
            <v>VEHICULOS USADOS</v>
          </cell>
          <cell r="J68" t="str">
            <v>CONT. 40'</v>
          </cell>
          <cell r="L68" t="str">
            <v>DIRECTO</v>
          </cell>
          <cell r="M68" t="str">
            <v>IMPORTACION</v>
          </cell>
          <cell r="N68">
            <v>53.27</v>
          </cell>
        </row>
        <row r="69">
          <cell r="F69" t="str">
            <v>VEHICULOS USADOS</v>
          </cell>
          <cell r="J69" t="str">
            <v>CONT. 40'</v>
          </cell>
          <cell r="L69" t="str">
            <v>DIRECTO</v>
          </cell>
          <cell r="M69" t="str">
            <v>IMPORTACION</v>
          </cell>
          <cell r="N69">
            <v>5.56</v>
          </cell>
        </row>
        <row r="70">
          <cell r="F70" t="str">
            <v>VEHICULOS USADOS</v>
          </cell>
          <cell r="J70" t="str">
            <v>CONT. 40'</v>
          </cell>
          <cell r="L70" t="str">
            <v>DIRECTO</v>
          </cell>
          <cell r="M70" t="str">
            <v>IMPORTACION</v>
          </cell>
          <cell r="N70">
            <v>10.78</v>
          </cell>
        </row>
        <row r="71">
          <cell r="F71" t="str">
            <v>VEHICULOS USADOS</v>
          </cell>
          <cell r="J71" t="str">
            <v>CONT. 40'</v>
          </cell>
          <cell r="L71" t="str">
            <v>DIRECTO</v>
          </cell>
          <cell r="M71" t="str">
            <v>IMPORTACION</v>
          </cell>
          <cell r="N71">
            <v>5.28</v>
          </cell>
        </row>
        <row r="72">
          <cell r="F72" t="str">
            <v>VEHICULOS USADOS</v>
          </cell>
          <cell r="J72" t="str">
            <v>CONT. 40'</v>
          </cell>
          <cell r="L72" t="str">
            <v>DIRECTO</v>
          </cell>
          <cell r="M72" t="str">
            <v>IMPORTACION</v>
          </cell>
          <cell r="N72">
            <v>5.67</v>
          </cell>
        </row>
        <row r="73">
          <cell r="F73" t="str">
            <v>VEHICULOS USADOS</v>
          </cell>
          <cell r="J73" t="str">
            <v>CONT. 40'</v>
          </cell>
          <cell r="L73" t="str">
            <v>DIRECTO</v>
          </cell>
          <cell r="M73" t="str">
            <v>IMPORTACION</v>
          </cell>
          <cell r="N73">
            <v>5.5</v>
          </cell>
        </row>
        <row r="74">
          <cell r="F74" t="str">
            <v>VEHICULOS USADOS</v>
          </cell>
          <cell r="J74" t="str">
            <v>CONT. 40'</v>
          </cell>
          <cell r="L74" t="str">
            <v>DIRECTO</v>
          </cell>
          <cell r="M74" t="str">
            <v>IMPORTACION</v>
          </cell>
          <cell r="N74">
            <v>4.92</v>
          </cell>
        </row>
        <row r="75">
          <cell r="F75" t="str">
            <v>VEHICULOS USADOS</v>
          </cell>
          <cell r="J75" t="str">
            <v>CONT. 40'</v>
          </cell>
          <cell r="L75" t="str">
            <v>DIRECTO</v>
          </cell>
          <cell r="M75" t="str">
            <v>IMPORTACION</v>
          </cell>
          <cell r="N75">
            <v>45.18</v>
          </cell>
        </row>
        <row r="76">
          <cell r="F76" t="str">
            <v>VEHICULOS USADOS</v>
          </cell>
          <cell r="J76" t="str">
            <v>CONT. 40'</v>
          </cell>
          <cell r="L76" t="str">
            <v>DIRECTO</v>
          </cell>
          <cell r="M76" t="str">
            <v>IMPORTACION</v>
          </cell>
          <cell r="N76">
            <v>20.97</v>
          </cell>
        </row>
        <row r="77">
          <cell r="F77" t="str">
            <v>VEHICULOS USADOS</v>
          </cell>
          <cell r="J77" t="str">
            <v>CONT. 40'</v>
          </cell>
          <cell r="L77" t="str">
            <v>DIRECTO</v>
          </cell>
          <cell r="M77" t="str">
            <v>IMPORTACION</v>
          </cell>
          <cell r="N77">
            <v>5.5369999999999999</v>
          </cell>
        </row>
        <row r="78">
          <cell r="F78" t="str">
            <v>VEHICULOS USADOS</v>
          </cell>
          <cell r="J78" t="str">
            <v>CONT. 40'</v>
          </cell>
          <cell r="L78" t="str">
            <v>DIRECTO</v>
          </cell>
          <cell r="M78" t="str">
            <v>IMPORTACION</v>
          </cell>
          <cell r="N78">
            <v>9.3989999999999991</v>
          </cell>
        </row>
        <row r="79">
          <cell r="F79" t="str">
            <v>VEHICULOS USADOS</v>
          </cell>
          <cell r="J79" t="str">
            <v>CONT. 40'</v>
          </cell>
          <cell r="L79" t="str">
            <v>DIRECTO</v>
          </cell>
          <cell r="M79" t="str">
            <v>IMPORTACION</v>
          </cell>
          <cell r="N79">
            <v>6.09</v>
          </cell>
        </row>
        <row r="80">
          <cell r="F80" t="str">
            <v>VEHICULOS USADOS</v>
          </cell>
          <cell r="J80" t="str">
            <v>CONT. 40'</v>
          </cell>
          <cell r="L80" t="str">
            <v>DIRECTO</v>
          </cell>
          <cell r="M80" t="str">
            <v>IMPORTACION</v>
          </cell>
          <cell r="N80">
            <v>16.45</v>
          </cell>
        </row>
        <row r="81">
          <cell r="F81" t="str">
            <v>VEHICULOS USADOS</v>
          </cell>
          <cell r="J81" t="str">
            <v>CONT. 40'</v>
          </cell>
          <cell r="L81" t="str">
            <v>DIRECTO</v>
          </cell>
          <cell r="M81" t="str">
            <v>IMPORTACION</v>
          </cell>
          <cell r="N81">
            <v>4.2169999999999996</v>
          </cell>
        </row>
        <row r="82">
          <cell r="F82" t="str">
            <v>VEHICULOS USADOS</v>
          </cell>
          <cell r="J82" t="str">
            <v>CONT. 40'</v>
          </cell>
          <cell r="L82" t="str">
            <v>DIRECTO</v>
          </cell>
          <cell r="M82" t="str">
            <v>IMPORTACION</v>
          </cell>
          <cell r="N82">
            <v>425.07</v>
          </cell>
        </row>
        <row r="83">
          <cell r="F83" t="str">
            <v>VEHICULOS USADOS</v>
          </cell>
          <cell r="J83" t="str">
            <v>CONT. 40'</v>
          </cell>
          <cell r="L83" t="str">
            <v>DIRECTO</v>
          </cell>
          <cell r="M83" t="str">
            <v>IMPORTACION</v>
          </cell>
          <cell r="N83">
            <v>8.6999999999999993</v>
          </cell>
        </row>
        <row r="84">
          <cell r="F84" t="str">
            <v>VEHICULOS USADOS</v>
          </cell>
          <cell r="J84" t="str">
            <v>CONT. 40'</v>
          </cell>
          <cell r="L84" t="str">
            <v>DIRECTO</v>
          </cell>
          <cell r="M84" t="str">
            <v>IMPORTACION</v>
          </cell>
          <cell r="N84">
            <v>5.75</v>
          </cell>
        </row>
        <row r="85">
          <cell r="F85" t="str">
            <v>VEHICULOS USADOS</v>
          </cell>
          <cell r="J85" t="str">
            <v>CONT. 40'</v>
          </cell>
          <cell r="L85" t="str">
            <v>DIRECTO</v>
          </cell>
          <cell r="M85" t="str">
            <v>IMPORTACION</v>
          </cell>
          <cell r="N85">
            <v>31.962</v>
          </cell>
        </row>
        <row r="86">
          <cell r="F86" t="str">
            <v>VEHICULOS USADOS</v>
          </cell>
          <cell r="J86" t="str">
            <v>CONT. 40'</v>
          </cell>
          <cell r="L86" t="str">
            <v>DIRECTO</v>
          </cell>
          <cell r="M86" t="str">
            <v>IMPORTACION</v>
          </cell>
          <cell r="N86">
            <v>4.09</v>
          </cell>
        </row>
        <row r="87">
          <cell r="F87" t="str">
            <v>VEHICULOS USADOS</v>
          </cell>
          <cell r="J87" t="str">
            <v>CONT. 40'</v>
          </cell>
          <cell r="L87" t="str">
            <v>DIRECTO</v>
          </cell>
          <cell r="M87" t="str">
            <v>IMPORTACION</v>
          </cell>
          <cell r="N87">
            <v>5.56</v>
          </cell>
        </row>
        <row r="88">
          <cell r="F88" t="str">
            <v>VEHICULOS USADOS</v>
          </cell>
          <cell r="J88" t="str">
            <v>CONT. 40'</v>
          </cell>
          <cell r="L88" t="str">
            <v>DIRECTO</v>
          </cell>
          <cell r="M88" t="str">
            <v>IMPORTACION</v>
          </cell>
          <cell r="N88">
            <v>5.38</v>
          </cell>
        </row>
        <row r="89">
          <cell r="F89" t="str">
            <v>MAQUINARIAS Y EQUIPOS</v>
          </cell>
          <cell r="J89" t="str">
            <v>CONT. 20'</v>
          </cell>
          <cell r="L89" t="str">
            <v>DIRECTO</v>
          </cell>
          <cell r="M89" t="str">
            <v>IMPORTACION</v>
          </cell>
          <cell r="N89">
            <v>3.36</v>
          </cell>
        </row>
        <row r="90">
          <cell r="F90" t="str">
            <v>COBRE</v>
          </cell>
          <cell r="J90" t="str">
            <v>CONT. 20'</v>
          </cell>
          <cell r="L90" t="str">
            <v>DIRECTO</v>
          </cell>
          <cell r="M90" t="str">
            <v>EXPORTACION</v>
          </cell>
          <cell r="N90">
            <v>1001.12</v>
          </cell>
        </row>
        <row r="91">
          <cell r="F91" t="str">
            <v>COBRE</v>
          </cell>
          <cell r="J91" t="str">
            <v>CONT. 20'</v>
          </cell>
          <cell r="L91" t="str">
            <v>DIRECTO</v>
          </cell>
          <cell r="M91" t="str">
            <v>EXPORTACION</v>
          </cell>
          <cell r="N91">
            <v>499.67700000000002</v>
          </cell>
        </row>
        <row r="92">
          <cell r="F92" t="str">
            <v>COBRE</v>
          </cell>
          <cell r="J92" t="str">
            <v>CONT. 20'</v>
          </cell>
          <cell r="L92" t="str">
            <v>DIRECTO</v>
          </cell>
          <cell r="M92" t="str">
            <v>EXPORTACION</v>
          </cell>
          <cell r="N92">
            <v>1100.4690000000001</v>
          </cell>
        </row>
        <row r="93">
          <cell r="F93" t="str">
            <v>COBRE</v>
          </cell>
          <cell r="J93" t="str">
            <v>CONT. 20'</v>
          </cell>
          <cell r="L93" t="str">
            <v>DIRECTO</v>
          </cell>
          <cell r="M93" t="str">
            <v>EXPORTACION</v>
          </cell>
          <cell r="N93">
            <v>500.18099999999998</v>
          </cell>
        </row>
        <row r="94">
          <cell r="F94" t="str">
            <v>COBRE</v>
          </cell>
          <cell r="J94" t="str">
            <v>CONT. 20'</v>
          </cell>
          <cell r="L94" t="str">
            <v>DIRECTO</v>
          </cell>
          <cell r="M94" t="str">
            <v>EXPORTACION</v>
          </cell>
          <cell r="N94">
            <v>524.29</v>
          </cell>
        </row>
        <row r="95">
          <cell r="F95" t="str">
            <v>COBRE</v>
          </cell>
          <cell r="J95" t="str">
            <v>CONT. 20'</v>
          </cell>
          <cell r="L95" t="str">
            <v>DIRECTO</v>
          </cell>
          <cell r="M95" t="str">
            <v>EXPORTACION</v>
          </cell>
          <cell r="N95">
            <v>50.009</v>
          </cell>
        </row>
        <row r="96">
          <cell r="F96" t="str">
            <v>COBRE</v>
          </cell>
          <cell r="J96" t="str">
            <v>CONT. 20'</v>
          </cell>
          <cell r="L96" t="str">
            <v>DIRECTO</v>
          </cell>
          <cell r="M96" t="str">
            <v>EXPORTACION</v>
          </cell>
          <cell r="N96">
            <v>404.83899999999994</v>
          </cell>
        </row>
        <row r="97">
          <cell r="F97" t="str">
            <v>COBRE</v>
          </cell>
          <cell r="J97" t="str">
            <v>CONT. 20'</v>
          </cell>
          <cell r="L97" t="str">
            <v>DIRECTO</v>
          </cell>
          <cell r="M97" t="str">
            <v>EXPORTACION</v>
          </cell>
          <cell r="N97">
            <v>500.05599999999998</v>
          </cell>
        </row>
        <row r="98">
          <cell r="F98" t="str">
            <v>MOLIBDENO</v>
          </cell>
          <cell r="J98" t="str">
            <v>CONT. 20'</v>
          </cell>
          <cell r="L98" t="str">
            <v>DIRECTO</v>
          </cell>
          <cell r="M98" t="str">
            <v>EXPORTACION</v>
          </cell>
          <cell r="N98">
            <v>355.815</v>
          </cell>
        </row>
        <row r="99">
          <cell r="F99" t="str">
            <v>PAPRIKA</v>
          </cell>
          <cell r="J99" t="str">
            <v>CONT. 40'</v>
          </cell>
          <cell r="L99" t="str">
            <v>INDIRECTO</v>
          </cell>
          <cell r="M99" t="str">
            <v>EMB. DE BOLIVIA</v>
          </cell>
          <cell r="N99">
            <v>22.94</v>
          </cell>
        </row>
        <row r="100">
          <cell r="F100" t="str">
            <v>HARINA DE PESCADO</v>
          </cell>
          <cell r="J100" t="str">
            <v>CONT. 20'</v>
          </cell>
          <cell r="L100" t="str">
            <v>INDIRECTO</v>
          </cell>
          <cell r="M100" t="str">
            <v>EXPORTACION</v>
          </cell>
          <cell r="N100">
            <v>200.74</v>
          </cell>
        </row>
        <row r="101">
          <cell r="F101" t="str">
            <v>HARINA DE PESCADO</v>
          </cell>
          <cell r="J101" t="str">
            <v>CONT. 40'</v>
          </cell>
          <cell r="L101" t="str">
            <v>INDIRECTO</v>
          </cell>
          <cell r="M101" t="str">
            <v>EXPORTACION</v>
          </cell>
          <cell r="N101">
            <v>105.7</v>
          </cell>
        </row>
        <row r="102">
          <cell r="F102" t="str">
            <v>HARINA DE PESCADO</v>
          </cell>
          <cell r="J102" t="str">
            <v>CONT. 40'</v>
          </cell>
          <cell r="L102" t="str">
            <v>INDIRECTO</v>
          </cell>
          <cell r="M102" t="str">
            <v>EXPORTACION</v>
          </cell>
          <cell r="N102">
            <v>502.13</v>
          </cell>
        </row>
        <row r="103">
          <cell r="F103" t="str">
            <v>HARINA DE PESCADO</v>
          </cell>
          <cell r="J103" t="str">
            <v>CONT. 20'</v>
          </cell>
          <cell r="L103" t="str">
            <v>INDIRECTO</v>
          </cell>
          <cell r="M103" t="str">
            <v>EXPORTACION</v>
          </cell>
          <cell r="N103">
            <v>216.94</v>
          </cell>
        </row>
        <row r="104">
          <cell r="F104" t="str">
            <v>CONTENEDORES VACIOS</v>
          </cell>
          <cell r="J104" t="str">
            <v>CONT. 20'</v>
          </cell>
          <cell r="L104" t="str">
            <v>DIRECTO</v>
          </cell>
          <cell r="M104" t="str">
            <v>DESCARGA</v>
          </cell>
        </row>
        <row r="105">
          <cell r="F105" t="str">
            <v>CONTENEDORES VACIOS</v>
          </cell>
          <cell r="J105" t="str">
            <v>CONT. 20'</v>
          </cell>
          <cell r="L105" t="str">
            <v>DIRECTO</v>
          </cell>
          <cell r="M105" t="str">
            <v>DESCARGA</v>
          </cell>
        </row>
        <row r="106">
          <cell r="F106" t="str">
            <v>CONTENEDORES VACIOS</v>
          </cell>
          <cell r="J106" t="str">
            <v>CONT. 20'</v>
          </cell>
          <cell r="L106" t="str">
            <v>INDIRECTO</v>
          </cell>
          <cell r="M106" t="str">
            <v>DESCARGA</v>
          </cell>
        </row>
        <row r="107">
          <cell r="F107" t="str">
            <v>CONTENEDORES VACIOS</v>
          </cell>
          <cell r="J107" t="str">
            <v>CONT. 40'</v>
          </cell>
          <cell r="L107" t="str">
            <v>DIRECTO</v>
          </cell>
          <cell r="M107" t="str">
            <v>EMBARQUE</v>
          </cell>
        </row>
        <row r="108">
          <cell r="F108" t="str">
            <v>CONTENEDORES VACIOS</v>
          </cell>
          <cell r="J108" t="str">
            <v>CONT. 40'</v>
          </cell>
          <cell r="L108" t="str">
            <v>DIRECTO</v>
          </cell>
          <cell r="M108" t="str">
            <v>CABOTAJE EMB.</v>
          </cell>
        </row>
        <row r="109">
          <cell r="F109" t="str">
            <v>CONTENEDORES VACIOS</v>
          </cell>
          <cell r="J109" t="str">
            <v>CONT. 40'</v>
          </cell>
          <cell r="L109" t="str">
            <v>INDIRECTO</v>
          </cell>
          <cell r="M109" t="str">
            <v>REEM. MOVILIZADO</v>
          </cell>
        </row>
        <row r="110">
          <cell r="F110" t="str">
            <v>VEHICULOS USADOS</v>
          </cell>
          <cell r="J110" t="str">
            <v>CONT. 40'</v>
          </cell>
          <cell r="L110" t="str">
            <v>DIRECTO</v>
          </cell>
          <cell r="M110" t="str">
            <v>IMPORTACION</v>
          </cell>
          <cell r="N110">
            <v>7.5</v>
          </cell>
        </row>
        <row r="111">
          <cell r="F111" t="str">
            <v>VEHICULOS USADOS</v>
          </cell>
          <cell r="J111" t="str">
            <v>CONT. 40'</v>
          </cell>
          <cell r="L111" t="str">
            <v>DIRECTO</v>
          </cell>
          <cell r="M111" t="str">
            <v>IMPORTACION</v>
          </cell>
          <cell r="N111">
            <v>6</v>
          </cell>
        </row>
        <row r="112">
          <cell r="F112" t="str">
            <v>VEHICULOS USADOS</v>
          </cell>
          <cell r="J112" t="str">
            <v>CONT. 40'</v>
          </cell>
          <cell r="L112" t="str">
            <v>DIRECTO</v>
          </cell>
          <cell r="M112" t="str">
            <v>IMPORTACION</v>
          </cell>
          <cell r="N112">
            <v>12</v>
          </cell>
        </row>
        <row r="113">
          <cell r="F113" t="str">
            <v>VEHICULOS USADOS</v>
          </cell>
          <cell r="J113" t="str">
            <v>CONT. 40'</v>
          </cell>
          <cell r="L113" t="str">
            <v>DIRECTO</v>
          </cell>
          <cell r="M113" t="str">
            <v>IMPORTACION</v>
          </cell>
          <cell r="N113">
            <v>12</v>
          </cell>
        </row>
        <row r="114">
          <cell r="F114" t="str">
            <v>VEHICULOS USADOS</v>
          </cell>
          <cell r="J114" t="str">
            <v>CONT. 40'</v>
          </cell>
          <cell r="L114" t="str">
            <v>DIRECTO</v>
          </cell>
          <cell r="M114" t="str">
            <v>IMPORTACION</v>
          </cell>
          <cell r="N114">
            <v>21.73</v>
          </cell>
        </row>
        <row r="115">
          <cell r="F115" t="str">
            <v>VEHICULOS USADOS</v>
          </cell>
          <cell r="J115" t="str">
            <v>CONT. 40'</v>
          </cell>
          <cell r="L115" t="str">
            <v>DIRECTO</v>
          </cell>
          <cell r="M115" t="str">
            <v>IMPORTACION</v>
          </cell>
          <cell r="N115">
            <v>43.35</v>
          </cell>
        </row>
        <row r="116">
          <cell r="F116" t="str">
            <v>VEHICULOS USADOS</v>
          </cell>
          <cell r="J116" t="str">
            <v>CONT. 40'</v>
          </cell>
          <cell r="L116" t="str">
            <v>DIRECTO</v>
          </cell>
          <cell r="M116" t="str">
            <v>IMPORTACION</v>
          </cell>
          <cell r="N116">
            <v>68.59</v>
          </cell>
        </row>
        <row r="117">
          <cell r="F117" t="str">
            <v>VEHICULOS USADOS</v>
          </cell>
          <cell r="J117" t="str">
            <v>CONT. 40'</v>
          </cell>
          <cell r="L117" t="str">
            <v>DIRECTO</v>
          </cell>
          <cell r="M117" t="str">
            <v>IMPORTACION</v>
          </cell>
          <cell r="N117">
            <v>5.8029999999999999</v>
          </cell>
        </row>
        <row r="118">
          <cell r="F118" t="str">
            <v>VEHICULOS USADOS</v>
          </cell>
          <cell r="J118" t="str">
            <v>CONT. 40'</v>
          </cell>
          <cell r="L118" t="str">
            <v>DIRECTO</v>
          </cell>
          <cell r="M118" t="str">
            <v>IMPORTACION</v>
          </cell>
          <cell r="N118">
            <v>5.9</v>
          </cell>
        </row>
        <row r="119">
          <cell r="F119" t="str">
            <v>VEHICULOS USADOS</v>
          </cell>
          <cell r="J119" t="str">
            <v>CONT. 40'</v>
          </cell>
          <cell r="L119" t="str">
            <v>DIRECTO</v>
          </cell>
          <cell r="M119" t="str">
            <v>IMPORTACION</v>
          </cell>
          <cell r="N119">
            <v>4.9939999999999998</v>
          </cell>
        </row>
        <row r="120">
          <cell r="F120" t="str">
            <v>VEHICULOS USADOS</v>
          </cell>
          <cell r="J120" t="str">
            <v>CONT. 40'</v>
          </cell>
          <cell r="L120" t="str">
            <v>DIRECTO</v>
          </cell>
          <cell r="M120" t="str">
            <v>IMPORTACION</v>
          </cell>
          <cell r="N120">
            <v>25.58</v>
          </cell>
        </row>
        <row r="121">
          <cell r="F121" t="str">
            <v>VEHICULOS USADOS</v>
          </cell>
          <cell r="J121" t="str">
            <v>CONT. 40'</v>
          </cell>
          <cell r="L121" t="str">
            <v>DIRECTO</v>
          </cell>
          <cell r="M121" t="str">
            <v>IMPORTACION</v>
          </cell>
          <cell r="N121">
            <v>6.0039999999999996</v>
          </cell>
        </row>
        <row r="122">
          <cell r="F122" t="str">
            <v>MAQUINARIAS Y EQUIPOS</v>
          </cell>
          <cell r="J122" t="str">
            <v>CONT. 20'</v>
          </cell>
          <cell r="L122" t="str">
            <v>DIRECTO</v>
          </cell>
          <cell r="M122" t="str">
            <v>IMPORTACION</v>
          </cell>
          <cell r="N122">
            <v>2.7</v>
          </cell>
        </row>
        <row r="123">
          <cell r="F123" t="str">
            <v>COBRE</v>
          </cell>
          <cell r="J123" t="str">
            <v>CONT. 20'</v>
          </cell>
          <cell r="L123" t="str">
            <v>DIRECTO</v>
          </cell>
          <cell r="M123" t="str">
            <v>EXPORTACION</v>
          </cell>
          <cell r="N123">
            <v>2000.34</v>
          </cell>
        </row>
        <row r="124">
          <cell r="F124" t="str">
            <v>COBRE</v>
          </cell>
          <cell r="J124" t="str">
            <v>CONT. 20'</v>
          </cell>
          <cell r="L124" t="str">
            <v>DIRECTO</v>
          </cell>
          <cell r="M124" t="str">
            <v>EXPORTACION</v>
          </cell>
          <cell r="N124">
            <v>499.75200000000001</v>
          </cell>
        </row>
        <row r="125">
          <cell r="F125" t="str">
            <v>COBRE</v>
          </cell>
          <cell r="J125" t="str">
            <v>CONT. 20'</v>
          </cell>
          <cell r="L125" t="str">
            <v>DIRECTO</v>
          </cell>
          <cell r="M125" t="str">
            <v>EXPORTACION</v>
          </cell>
          <cell r="N125">
            <v>552.04600000000005</v>
          </cell>
        </row>
        <row r="126">
          <cell r="F126" t="str">
            <v>COBRE</v>
          </cell>
          <cell r="J126" t="str">
            <v>CONT. 20'</v>
          </cell>
          <cell r="L126" t="str">
            <v>DIRECTO</v>
          </cell>
          <cell r="M126" t="str">
            <v>EXPORTACION</v>
          </cell>
          <cell r="N126">
            <v>500.91199999999998</v>
          </cell>
        </row>
        <row r="127">
          <cell r="F127" t="str">
            <v>COBRE</v>
          </cell>
          <cell r="J127" t="str">
            <v>CONT. 20'</v>
          </cell>
          <cell r="L127" t="str">
            <v>DIRECTO</v>
          </cell>
          <cell r="M127" t="str">
            <v>EXPORTACION</v>
          </cell>
          <cell r="N127">
            <v>102.004</v>
          </cell>
        </row>
        <row r="128">
          <cell r="F128" t="str">
            <v>COBRE</v>
          </cell>
          <cell r="J128" t="str">
            <v>CONT. 20'</v>
          </cell>
          <cell r="L128" t="str">
            <v>DIRECTO</v>
          </cell>
          <cell r="M128" t="str">
            <v>EXPORTACION</v>
          </cell>
          <cell r="N128">
            <v>200.28700000000001</v>
          </cell>
        </row>
        <row r="129">
          <cell r="F129" t="str">
            <v>COBRE</v>
          </cell>
          <cell r="J129" t="str">
            <v>CONT. 20'</v>
          </cell>
          <cell r="L129" t="str">
            <v>DIRECTO</v>
          </cell>
          <cell r="M129" t="str">
            <v>EXPORTACION</v>
          </cell>
          <cell r="N129">
            <v>504.75700000000001</v>
          </cell>
        </row>
        <row r="130">
          <cell r="F130" t="str">
            <v>CONCENTRADO DE PLATA</v>
          </cell>
          <cell r="J130" t="str">
            <v>CONT. 20'</v>
          </cell>
          <cell r="L130" t="str">
            <v>DIRECTO</v>
          </cell>
          <cell r="M130" t="str">
            <v>EXPORTACION</v>
          </cell>
          <cell r="N130">
            <v>1650</v>
          </cell>
        </row>
        <row r="131">
          <cell r="F131" t="str">
            <v>HARINA DE PESCADO</v>
          </cell>
          <cell r="J131" t="str">
            <v>CONT. 20'</v>
          </cell>
          <cell r="L131" t="str">
            <v>INDIRECTO</v>
          </cell>
          <cell r="M131" t="str">
            <v>EXPORTACION</v>
          </cell>
          <cell r="N131">
            <v>101.7</v>
          </cell>
        </row>
        <row r="132">
          <cell r="F132" t="str">
            <v>HARINA DE PESCADO</v>
          </cell>
          <cell r="J132" t="str">
            <v>CONT. 20'</v>
          </cell>
          <cell r="L132" t="str">
            <v>INDIRECTO</v>
          </cell>
          <cell r="M132" t="str">
            <v>EXPORTACION</v>
          </cell>
          <cell r="N132">
            <v>515.64499999999998</v>
          </cell>
        </row>
        <row r="133">
          <cell r="F133" t="str">
            <v>HARINA DE PESCADO</v>
          </cell>
          <cell r="J133" t="str">
            <v>CONT. 40'</v>
          </cell>
          <cell r="L133" t="str">
            <v>INDIRECTO</v>
          </cell>
          <cell r="M133" t="str">
            <v>EXPORTACION</v>
          </cell>
          <cell r="N133">
            <v>1059.4100000000001</v>
          </cell>
        </row>
        <row r="134">
          <cell r="F134" t="str">
            <v>HARINA DE PESCADO</v>
          </cell>
          <cell r="J134" t="str">
            <v>CONT. 40'</v>
          </cell>
          <cell r="L134" t="str">
            <v>INDIRECTO</v>
          </cell>
          <cell r="M134" t="str">
            <v>EXPORTACION</v>
          </cell>
          <cell r="N134">
            <v>1694.6</v>
          </cell>
        </row>
        <row r="135">
          <cell r="F135" t="str">
            <v>CONCENTRADO DE ORO</v>
          </cell>
          <cell r="J135" t="str">
            <v>CONT. 20'</v>
          </cell>
          <cell r="L135" t="str">
            <v>INDIRECTO</v>
          </cell>
          <cell r="M135" t="str">
            <v>EXPORTACION</v>
          </cell>
          <cell r="N135">
            <v>141.21</v>
          </cell>
        </row>
        <row r="136">
          <cell r="F136" t="str">
            <v>CONTENEDORES VACIOS</v>
          </cell>
          <cell r="J136" t="str">
            <v>CONT. 20'</v>
          </cell>
          <cell r="L136" t="str">
            <v>DIRECTO</v>
          </cell>
          <cell r="M136" t="str">
            <v>DESCARGA</v>
          </cell>
        </row>
        <row r="137">
          <cell r="F137" t="str">
            <v>CONTENEDORES VACIOS</v>
          </cell>
          <cell r="J137" t="str">
            <v>CONT. 20'</v>
          </cell>
          <cell r="L137" t="str">
            <v>DIRECTO</v>
          </cell>
          <cell r="M137" t="str">
            <v>DESCARGA</v>
          </cell>
        </row>
        <row r="138">
          <cell r="F138" t="str">
            <v>CONTENEDORES VACIOS</v>
          </cell>
          <cell r="J138" t="str">
            <v>CONT. 20'</v>
          </cell>
          <cell r="L138" t="str">
            <v>DIRECTO</v>
          </cell>
          <cell r="M138" t="str">
            <v>DESCARGA</v>
          </cell>
        </row>
        <row r="139">
          <cell r="F139" t="str">
            <v>CONTENEDORES VACIOS</v>
          </cell>
          <cell r="J139" t="str">
            <v>CONT. 20'</v>
          </cell>
          <cell r="L139" t="str">
            <v>DIRECTO</v>
          </cell>
          <cell r="M139" t="str">
            <v>DESCARGA</v>
          </cell>
        </row>
        <row r="140">
          <cell r="F140" t="str">
            <v>CONTENEDORES VACIOS</v>
          </cell>
          <cell r="J140" t="str">
            <v>CONT. 20'</v>
          </cell>
          <cell r="L140" t="str">
            <v>DIRECTO</v>
          </cell>
          <cell r="M140" t="str">
            <v>DESCARGA</v>
          </cell>
        </row>
        <row r="141">
          <cell r="F141" t="str">
            <v>CONTENEDORES VACIOS</v>
          </cell>
          <cell r="J141" t="str">
            <v>CONT. 20'</v>
          </cell>
          <cell r="L141" t="str">
            <v>DIRECTO</v>
          </cell>
          <cell r="M141" t="str">
            <v>DESCARGA</v>
          </cell>
        </row>
        <row r="142">
          <cell r="F142" t="str">
            <v>PACOTILLA</v>
          </cell>
          <cell r="J142" t="str">
            <v>UNIDAD</v>
          </cell>
          <cell r="L142" t="str">
            <v>DIRECTO</v>
          </cell>
          <cell r="M142" t="str">
            <v>ACT. PESQUERA</v>
          </cell>
          <cell r="N142">
            <v>20.75</v>
          </cell>
        </row>
        <row r="143">
          <cell r="F143" t="str">
            <v>PACOTILLA</v>
          </cell>
          <cell r="J143" t="str">
            <v>UNIDAD</v>
          </cell>
          <cell r="L143" t="str">
            <v>DIRECTO</v>
          </cell>
          <cell r="M143" t="str">
            <v>ACT. PESQUERA</v>
          </cell>
          <cell r="N143">
            <v>17.79</v>
          </cell>
        </row>
        <row r="144">
          <cell r="F144" t="str">
            <v>COMBUSTIBLE</v>
          </cell>
          <cell r="J144" t="str">
            <v>GRANEL</v>
          </cell>
          <cell r="L144" t="str">
            <v>DIRECTO</v>
          </cell>
          <cell r="M144" t="str">
            <v>ACT. PESQUERA</v>
          </cell>
          <cell r="N144">
            <v>10.29</v>
          </cell>
        </row>
        <row r="145">
          <cell r="F145" t="str">
            <v>COMBUSTIBLE</v>
          </cell>
          <cell r="J145" t="str">
            <v>GRANEL</v>
          </cell>
          <cell r="L145" t="str">
            <v>DIRECTO</v>
          </cell>
          <cell r="M145" t="str">
            <v>ACT. PESQUERA</v>
          </cell>
          <cell r="N145">
            <v>20.57</v>
          </cell>
        </row>
        <row r="146">
          <cell r="F146" t="str">
            <v>PACOTILLA</v>
          </cell>
          <cell r="J146" t="str">
            <v>UNIDAD</v>
          </cell>
          <cell r="L146" t="str">
            <v>DIRECTO</v>
          </cell>
          <cell r="M146" t="str">
            <v>ACT. PESQUERA</v>
          </cell>
          <cell r="N146">
            <v>1.1100000000000001</v>
          </cell>
        </row>
        <row r="147">
          <cell r="F147" t="str">
            <v>PACOTILLA</v>
          </cell>
          <cell r="J147" t="str">
            <v>UNIDAD</v>
          </cell>
          <cell r="L147" t="str">
            <v>DIRECTO</v>
          </cell>
          <cell r="M147" t="str">
            <v>ACT. PESQUERA</v>
          </cell>
          <cell r="N147">
            <v>0.39</v>
          </cell>
        </row>
        <row r="148">
          <cell r="F148" t="str">
            <v>USO AMARRADERO</v>
          </cell>
          <cell r="L148" t="str">
            <v>DIRECTO</v>
          </cell>
          <cell r="M148" t="str">
            <v>ACT. PESQUERA</v>
          </cell>
          <cell r="N148">
            <v>0</v>
          </cell>
        </row>
      </sheetData>
      <sheetData sheetId="8"/>
      <sheetData sheetId="9"/>
      <sheetData sheetId="10" refreshError="1">
        <row r="19">
          <cell r="B19" t="str">
            <v>DIRECTO</v>
          </cell>
        </row>
        <row r="25">
          <cell r="B25" t="str">
            <v>CONT. 20'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RRIBO- 2008"/>
      <sheetName val="DESPACHO-2008"/>
      <sheetName val="2005"/>
      <sheetName val="2006"/>
      <sheetName val="2007"/>
      <sheetName val="ESTAD 2005"/>
      <sheetName val="ESTAD 2006"/>
      <sheetName val="ESTAD 2007"/>
      <sheetName val="ESTAD. 2008"/>
    </sheetNames>
    <sheetDataSet>
      <sheetData sheetId="0"/>
      <sheetData sheetId="1"/>
      <sheetData sheetId="2" refreshError="1">
        <row r="14">
          <cell r="J14">
            <v>20638.199999999997</v>
          </cell>
        </row>
      </sheetData>
      <sheetData sheetId="3"/>
      <sheetData sheetId="4"/>
      <sheetData sheetId="5" refreshError="1">
        <row r="15">
          <cell r="C15">
            <v>20638.199999999997</v>
          </cell>
        </row>
      </sheetData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cimal"/>
      <sheetName val="base"/>
      <sheetName val="MES2007"/>
      <sheetName val="MES"/>
      <sheetName val="MENSUAL"/>
      <sheetName val="ACUMULADO"/>
      <sheetName val="acumuladoxtp06"/>
      <sheetName val="acumuladoxtp07"/>
    </sheetNames>
    <sheetDataSet>
      <sheetData sheetId="0"/>
      <sheetData sheetId="1"/>
      <sheetData sheetId="2"/>
      <sheetData sheetId="3"/>
      <sheetData sheetId="4" refreshError="1">
        <row r="7">
          <cell r="B7" t="str">
            <v>Enero</v>
          </cell>
          <cell r="C7" t="str">
            <v>Febrero</v>
          </cell>
          <cell r="D7" t="str">
            <v>Marzo</v>
          </cell>
          <cell r="E7" t="str">
            <v>Abril</v>
          </cell>
          <cell r="F7" t="str">
            <v>Mayo</v>
          </cell>
          <cell r="G7" t="str">
            <v>Junio</v>
          </cell>
          <cell r="H7" t="str">
            <v>Julio</v>
          </cell>
          <cell r="I7" t="str">
            <v>Agosto</v>
          </cell>
          <cell r="J7" t="str">
            <v>Septiembre</v>
          </cell>
          <cell r="K7" t="str">
            <v>Octubre</v>
          </cell>
          <cell r="L7" t="str">
            <v>Noviembre</v>
          </cell>
          <cell r="M7" t="str">
            <v>Diciembre</v>
          </cell>
        </row>
      </sheetData>
      <sheetData sheetId="5"/>
      <sheetData sheetId="6"/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ves"/>
      <sheetName val="Carga"/>
      <sheetName val="Contenedores"/>
      <sheetName val="Remolcaje"/>
      <sheetName val="Accidentes"/>
      <sheetName val="Naves X Amarr"/>
      <sheetName val="Indicadores"/>
      <sheetName val="Data"/>
      <sheetName val="dNave"/>
      <sheetName val="Carga x Consig"/>
      <sheetName val="Constan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3">
          <cell r="G23" t="str">
            <v>CONTENEDOR</v>
          </cell>
        </row>
        <row r="24">
          <cell r="G24" t="str">
            <v>CONTENEDOR</v>
          </cell>
        </row>
        <row r="25">
          <cell r="G25" t="str">
            <v>CONTENEDOR</v>
          </cell>
        </row>
        <row r="26">
          <cell r="G26" t="str">
            <v>CONTENEDOR</v>
          </cell>
        </row>
        <row r="27">
          <cell r="G27" t="str">
            <v>CONTENEDOR</v>
          </cell>
        </row>
        <row r="28">
          <cell r="G28" t="str">
            <v>CONTENEDOR</v>
          </cell>
        </row>
        <row r="29">
          <cell r="G29" t="str">
            <v>CONTENEDOR</v>
          </cell>
        </row>
        <row r="30">
          <cell r="G30" t="str">
            <v>CONTENEDOR</v>
          </cell>
        </row>
        <row r="31">
          <cell r="G31" t="str">
            <v>CONTENEDOR</v>
          </cell>
        </row>
        <row r="32">
          <cell r="G32" t="str">
            <v>CONTENEDOR</v>
          </cell>
        </row>
        <row r="33">
          <cell r="G33" t="str">
            <v>CONTENEDOR</v>
          </cell>
        </row>
        <row r="34">
          <cell r="G34" t="str">
            <v>CONTENEDOR</v>
          </cell>
        </row>
        <row r="35">
          <cell r="G35" t="str">
            <v>CONTENEDOR</v>
          </cell>
        </row>
        <row r="36">
          <cell r="G36" t="str">
            <v>CONTENEDOR</v>
          </cell>
        </row>
        <row r="37">
          <cell r="G37" t="str">
            <v>CONTENEDOR</v>
          </cell>
        </row>
        <row r="38">
          <cell r="G38" t="str">
            <v>CONTENEDOR</v>
          </cell>
        </row>
        <row r="39">
          <cell r="G39" t="str">
            <v>CONTENEDOR</v>
          </cell>
        </row>
        <row r="40">
          <cell r="G40" t="str">
            <v>CONTENEDORES VACIOS</v>
          </cell>
        </row>
        <row r="41">
          <cell r="G41" t="str">
            <v>CONTENEDORES VACIOS</v>
          </cell>
        </row>
        <row r="42">
          <cell r="G42" t="str">
            <v>CONTENEDORES VACIOS</v>
          </cell>
        </row>
        <row r="43">
          <cell r="G43" t="str">
            <v>CONTENEDORES VACIOS</v>
          </cell>
        </row>
        <row r="44">
          <cell r="G44" t="str">
            <v>CONTENEDORES VACIOS</v>
          </cell>
        </row>
        <row r="45">
          <cell r="G45" t="str">
            <v>CONTENEDORES VACIOS</v>
          </cell>
        </row>
        <row r="46">
          <cell r="G46" t="str">
            <v>CONTENEDORES VACIOS</v>
          </cell>
        </row>
        <row r="47">
          <cell r="G47" t="str">
            <v>CONTENEDORES VACIOS</v>
          </cell>
        </row>
        <row r="48">
          <cell r="G48" t="str">
            <v>CONTENEDORES VACIOS</v>
          </cell>
        </row>
        <row r="49">
          <cell r="G49" t="str">
            <v>LIQUIDA A GRANEL</v>
          </cell>
        </row>
        <row r="50">
          <cell r="G50" t="str">
            <v>CONTENEDOR</v>
          </cell>
        </row>
        <row r="51">
          <cell r="G51" t="str">
            <v>CONTENEDOR</v>
          </cell>
        </row>
        <row r="52">
          <cell r="G52" t="str">
            <v>CONTENEDOR</v>
          </cell>
        </row>
        <row r="53">
          <cell r="G53" t="str">
            <v>CONTENEDOR</v>
          </cell>
        </row>
        <row r="54">
          <cell r="G54" t="str">
            <v>CONTENEDOR</v>
          </cell>
        </row>
        <row r="55">
          <cell r="G55" t="str">
            <v>CONTENEDOR</v>
          </cell>
        </row>
        <row r="56">
          <cell r="G56" t="str">
            <v>CONTENEDOR</v>
          </cell>
        </row>
        <row r="57">
          <cell r="G57" t="str">
            <v>CONTENEDOR</v>
          </cell>
        </row>
        <row r="58">
          <cell r="G58" t="str">
            <v>CONTENEDOR</v>
          </cell>
        </row>
        <row r="59">
          <cell r="G59" t="str">
            <v>CONTENEDOR</v>
          </cell>
        </row>
        <row r="60">
          <cell r="G60" t="str">
            <v>CONTENEDOR</v>
          </cell>
        </row>
        <row r="61">
          <cell r="G61" t="str">
            <v>CONTENEDOR</v>
          </cell>
        </row>
        <row r="62">
          <cell r="G62" t="str">
            <v>CONTENEDOR</v>
          </cell>
        </row>
        <row r="63">
          <cell r="G63" t="str">
            <v>CONTENEDORES VACIOS</v>
          </cell>
        </row>
        <row r="64">
          <cell r="G64" t="str">
            <v>CONTENEDORES VACIOS</v>
          </cell>
        </row>
        <row r="65">
          <cell r="G65" t="str">
            <v>FRACCIONADA</v>
          </cell>
        </row>
        <row r="66">
          <cell r="G66" t="str">
            <v>FRACCIONADA</v>
          </cell>
        </row>
        <row r="67">
          <cell r="G67" t="str">
            <v>CONTENEDOR</v>
          </cell>
        </row>
        <row r="68">
          <cell r="G68" t="str">
            <v>CONTENEDOR</v>
          </cell>
        </row>
        <row r="69">
          <cell r="G69" t="str">
            <v>CONTENEDOR</v>
          </cell>
        </row>
        <row r="70">
          <cell r="G70" t="str">
            <v>CONTENEDOR</v>
          </cell>
        </row>
        <row r="71">
          <cell r="G71" t="str">
            <v>FRACCIONADA</v>
          </cell>
        </row>
        <row r="72">
          <cell r="G72" t="str">
            <v>FRACCIONADA</v>
          </cell>
        </row>
        <row r="73">
          <cell r="G73" t="str">
            <v>CONTENEDORES VACIOS</v>
          </cell>
        </row>
        <row r="74">
          <cell r="G74" t="str">
            <v>CONTENEDOR</v>
          </cell>
        </row>
        <row r="75">
          <cell r="G75" t="str">
            <v>CONTENEDOR</v>
          </cell>
        </row>
        <row r="76">
          <cell r="G76" t="str">
            <v>CONTENEDOR</v>
          </cell>
        </row>
        <row r="77">
          <cell r="G77" t="str">
            <v>CONTENEDOR</v>
          </cell>
        </row>
        <row r="78">
          <cell r="G78" t="str">
            <v>CONTENEDOR</v>
          </cell>
        </row>
        <row r="79">
          <cell r="G79" t="str">
            <v>CONTENEDOR</v>
          </cell>
        </row>
        <row r="80">
          <cell r="G80" t="str">
            <v>CONTENEDOR</v>
          </cell>
        </row>
        <row r="81">
          <cell r="G81" t="str">
            <v>CONTENEDOR</v>
          </cell>
        </row>
        <row r="82">
          <cell r="G82" t="str">
            <v>CONTENEDOR</v>
          </cell>
        </row>
        <row r="83">
          <cell r="G83" t="str">
            <v>CONTENEDOR</v>
          </cell>
        </row>
        <row r="84">
          <cell r="G84" t="str">
            <v>CONTENEDOR</v>
          </cell>
        </row>
        <row r="85">
          <cell r="G85" t="str">
            <v>CONTENEDOR</v>
          </cell>
        </row>
        <row r="86">
          <cell r="G86" t="str">
            <v>CONTENEDOR</v>
          </cell>
        </row>
        <row r="87">
          <cell r="G87" t="str">
            <v>CONTENEDOR</v>
          </cell>
        </row>
        <row r="88">
          <cell r="G88" t="str">
            <v>CONTENEDOR</v>
          </cell>
        </row>
        <row r="89">
          <cell r="G89" t="str">
            <v>CONTENEDOR</v>
          </cell>
        </row>
        <row r="90">
          <cell r="G90" t="str">
            <v>CONTENEDOR</v>
          </cell>
        </row>
        <row r="91">
          <cell r="G91" t="str">
            <v>CONTENEDOR</v>
          </cell>
        </row>
        <row r="92">
          <cell r="G92" t="str">
            <v>CONTENEDOR</v>
          </cell>
        </row>
        <row r="93">
          <cell r="G93" t="str">
            <v>CONTENEDOR</v>
          </cell>
        </row>
        <row r="94">
          <cell r="G94" t="str">
            <v>CONTENEDOR</v>
          </cell>
        </row>
        <row r="95">
          <cell r="G95" t="str">
            <v>CONTENEDOR</v>
          </cell>
        </row>
        <row r="96">
          <cell r="G96" t="str">
            <v>CONTENEDOR</v>
          </cell>
        </row>
        <row r="97">
          <cell r="G97" t="str">
            <v>CONTENEDOR</v>
          </cell>
        </row>
        <row r="98">
          <cell r="G98" t="str">
            <v>CONTENEDOR</v>
          </cell>
        </row>
        <row r="99">
          <cell r="G99" t="str">
            <v>CONTENEDOR</v>
          </cell>
        </row>
        <row r="100">
          <cell r="G100" t="str">
            <v>CONTENEDOR</v>
          </cell>
        </row>
        <row r="101">
          <cell r="G101" t="str">
            <v>CONTENEDOR</v>
          </cell>
        </row>
        <row r="102">
          <cell r="G102" t="str">
            <v>CONTENEDOR</v>
          </cell>
        </row>
        <row r="103">
          <cell r="G103" t="str">
            <v>CONTENEDOR</v>
          </cell>
        </row>
        <row r="104">
          <cell r="G104" t="str">
            <v>CONTENEDOR</v>
          </cell>
        </row>
        <row r="105">
          <cell r="G105" t="str">
            <v>CONTENEDOR</v>
          </cell>
        </row>
        <row r="106">
          <cell r="G106" t="str">
            <v>CONTENEDOR</v>
          </cell>
        </row>
        <row r="107">
          <cell r="G107" t="str">
            <v>CONTENEDOR</v>
          </cell>
        </row>
        <row r="108">
          <cell r="G108" t="str">
            <v>CONTENEDOR</v>
          </cell>
        </row>
        <row r="109">
          <cell r="G109" t="str">
            <v>CONTENEDOR</v>
          </cell>
        </row>
        <row r="110">
          <cell r="G110" t="str">
            <v>CONTENEDOR</v>
          </cell>
        </row>
        <row r="111">
          <cell r="G111" t="str">
            <v>CONTENEDOR</v>
          </cell>
        </row>
        <row r="112">
          <cell r="G112" t="str">
            <v>CONTENEDOR</v>
          </cell>
        </row>
        <row r="113">
          <cell r="G113" t="str">
            <v>CONTENEDORES VACIOS</v>
          </cell>
        </row>
        <row r="114">
          <cell r="G114" t="str">
            <v>CONTENEDORES VACIOS</v>
          </cell>
        </row>
        <row r="115">
          <cell r="G115" t="str">
            <v>CONTENEDORES VACIOS</v>
          </cell>
        </row>
        <row r="116">
          <cell r="G116" t="str">
            <v>CONTENEDOR</v>
          </cell>
        </row>
        <row r="117">
          <cell r="G117" t="str">
            <v>CONTENEDOR</v>
          </cell>
        </row>
        <row r="118">
          <cell r="G118" t="str">
            <v>FRACCIONADA</v>
          </cell>
        </row>
        <row r="119">
          <cell r="G119" t="str">
            <v>FRACCIONADA</v>
          </cell>
        </row>
        <row r="120">
          <cell r="G120" t="str">
            <v>FRACCIONADA</v>
          </cell>
        </row>
        <row r="121">
          <cell r="G121" t="str">
            <v>FRACCIONADA</v>
          </cell>
        </row>
        <row r="122">
          <cell r="G122" t="str">
            <v>FRACCIONADA</v>
          </cell>
        </row>
        <row r="123">
          <cell r="G123" t="str">
            <v>FRACCIONADA</v>
          </cell>
        </row>
        <row r="124">
          <cell r="G124" t="str">
            <v>FRACCIONADA</v>
          </cell>
        </row>
        <row r="125">
          <cell r="G125" t="str">
            <v>FRACCIONADA</v>
          </cell>
        </row>
        <row r="126">
          <cell r="G126" t="str">
            <v>FRACCIONADA</v>
          </cell>
        </row>
        <row r="127">
          <cell r="G127" t="str">
            <v>CONTENEDOR</v>
          </cell>
        </row>
        <row r="128">
          <cell r="G128" t="str">
            <v>CONTENEDOR</v>
          </cell>
        </row>
        <row r="129">
          <cell r="G129" t="str">
            <v>CONTENEDOR</v>
          </cell>
        </row>
        <row r="130">
          <cell r="G130" t="str">
            <v>CONTENEDOR</v>
          </cell>
        </row>
        <row r="131">
          <cell r="G131" t="str">
            <v>CONTENEDOR</v>
          </cell>
        </row>
        <row r="132">
          <cell r="G132" t="str">
            <v>CONTENEDOR</v>
          </cell>
        </row>
        <row r="133">
          <cell r="G133" t="str">
            <v>CONTENEDOR</v>
          </cell>
        </row>
        <row r="134">
          <cell r="G134" t="str">
            <v>CONTENEDOR</v>
          </cell>
        </row>
        <row r="135">
          <cell r="G135" t="str">
            <v>CONTENEDOR</v>
          </cell>
        </row>
        <row r="136">
          <cell r="G136" t="str">
            <v>CONTENEDOR</v>
          </cell>
        </row>
        <row r="137">
          <cell r="G137" t="str">
            <v>CONTENEDORES VACIOS</v>
          </cell>
        </row>
        <row r="138">
          <cell r="G138" t="str">
            <v>CONTENEDOR</v>
          </cell>
        </row>
        <row r="139">
          <cell r="G139" t="str">
            <v>CONTENEDOR</v>
          </cell>
        </row>
        <row r="140">
          <cell r="G140" t="str">
            <v>CONTENEDOR</v>
          </cell>
        </row>
        <row r="141">
          <cell r="G141" t="str">
            <v>CONTENEDOR</v>
          </cell>
        </row>
        <row r="142">
          <cell r="G142" t="str">
            <v>CONTENEDOR</v>
          </cell>
        </row>
        <row r="143">
          <cell r="G143" t="str">
            <v>CONTENEDOR</v>
          </cell>
        </row>
        <row r="144">
          <cell r="G144" t="str">
            <v>CONTENEDOR</v>
          </cell>
        </row>
        <row r="145">
          <cell r="G145" t="str">
            <v>CONTENEDOR</v>
          </cell>
        </row>
        <row r="146">
          <cell r="G146" t="str">
            <v>CONTENEDOR</v>
          </cell>
        </row>
        <row r="147">
          <cell r="G147" t="str">
            <v>CONTENEDOR</v>
          </cell>
        </row>
        <row r="148">
          <cell r="G148" t="str">
            <v>CONTENEDOR</v>
          </cell>
        </row>
        <row r="149">
          <cell r="G149" t="str">
            <v>CONTENEDOR</v>
          </cell>
        </row>
        <row r="150">
          <cell r="G150" t="str">
            <v>CONTENEDOR</v>
          </cell>
        </row>
        <row r="151">
          <cell r="G151" t="str">
            <v>CONTENEDOR</v>
          </cell>
        </row>
        <row r="152">
          <cell r="G152" t="str">
            <v>CONTENEDOR</v>
          </cell>
        </row>
        <row r="153">
          <cell r="G153" t="str">
            <v>CONTENEDOR</v>
          </cell>
        </row>
        <row r="154">
          <cell r="G154" t="str">
            <v>CONTENEDOR</v>
          </cell>
        </row>
        <row r="155">
          <cell r="G155" t="str">
            <v>CONTENEDOR</v>
          </cell>
        </row>
        <row r="156">
          <cell r="G156" t="str">
            <v>CONTENEDOR</v>
          </cell>
        </row>
        <row r="157">
          <cell r="G157" t="str">
            <v>CONTENEDOR</v>
          </cell>
        </row>
        <row r="158">
          <cell r="G158" t="str">
            <v>CONTENEDOR</v>
          </cell>
        </row>
        <row r="159">
          <cell r="G159" t="str">
            <v>CONTENEDOR</v>
          </cell>
        </row>
        <row r="160">
          <cell r="G160" t="str">
            <v>CONTENEDOR</v>
          </cell>
        </row>
        <row r="161">
          <cell r="G161" t="str">
            <v>CONTENEDOR</v>
          </cell>
        </row>
        <row r="162">
          <cell r="G162" t="str">
            <v>CONTENEDOR</v>
          </cell>
        </row>
        <row r="163">
          <cell r="G163" t="str">
            <v>CONTENEDOR</v>
          </cell>
        </row>
        <row r="164">
          <cell r="G164" t="str">
            <v>CONTENEDOR</v>
          </cell>
        </row>
        <row r="165">
          <cell r="G165" t="str">
            <v>CONTENEDOR</v>
          </cell>
        </row>
        <row r="166">
          <cell r="G166" t="str">
            <v>CONTENEDOR</v>
          </cell>
        </row>
        <row r="167">
          <cell r="G167" t="str">
            <v>CONTENEDOR</v>
          </cell>
        </row>
        <row r="168">
          <cell r="G168" t="str">
            <v>CONTENEDOR</v>
          </cell>
        </row>
        <row r="169">
          <cell r="G169" t="str">
            <v>CONTENEDORES VACIOS</v>
          </cell>
        </row>
        <row r="170">
          <cell r="G170" t="str">
            <v>CONTENEDORES VACIOS</v>
          </cell>
        </row>
        <row r="171">
          <cell r="G171" t="str">
            <v>CONTENEDORES VACIOS</v>
          </cell>
        </row>
        <row r="172">
          <cell r="G172" t="str">
            <v>CONTENEDORES VACIOS</v>
          </cell>
        </row>
        <row r="173">
          <cell r="G173" t="str">
            <v>CONTENEDORES VACIOS</v>
          </cell>
        </row>
        <row r="174">
          <cell r="G174" t="str">
            <v>FRACCIONADA</v>
          </cell>
        </row>
        <row r="175">
          <cell r="G175" t="str">
            <v>FRACCIONADA</v>
          </cell>
        </row>
        <row r="176">
          <cell r="G176" t="str">
            <v>SOLIDA A GRANEL</v>
          </cell>
        </row>
        <row r="177">
          <cell r="G177" t="str">
            <v>LIQUIDA A GRANEL</v>
          </cell>
        </row>
        <row r="178">
          <cell r="G178" t="str">
            <v>FRACCIONADA</v>
          </cell>
        </row>
        <row r="179">
          <cell r="G179" t="str">
            <v>LIQUIDA A GRANEL</v>
          </cell>
        </row>
        <row r="180">
          <cell r="G180" t="str">
            <v>LIQUIDA A GRANEL</v>
          </cell>
        </row>
        <row r="181">
          <cell r="G181" t="str">
            <v>SOLIDA A GRANEL</v>
          </cell>
        </row>
        <row r="182">
          <cell r="G182" t="str">
            <v>LIQUIDA A GRANEL</v>
          </cell>
        </row>
        <row r="183">
          <cell r="G183" t="str">
            <v>FRACCIONADA</v>
          </cell>
        </row>
        <row r="184">
          <cell r="G184" t="str">
            <v>FRACCIONADA</v>
          </cell>
        </row>
        <row r="185">
          <cell r="G185" t="str">
            <v>LIQUIDA A GRANEL</v>
          </cell>
        </row>
        <row r="186">
          <cell r="G186" t="str">
            <v>SOLIDA A GRANEL</v>
          </cell>
        </row>
        <row r="187">
          <cell r="G187" t="str">
            <v>FRACCIONADA</v>
          </cell>
        </row>
        <row r="188">
          <cell r="G188" t="str">
            <v>SOLIDA A GRANEL</v>
          </cell>
        </row>
        <row r="189">
          <cell r="G189" t="str">
            <v>FRACCIONADA</v>
          </cell>
        </row>
        <row r="190">
          <cell r="G190" t="str">
            <v>FRACCIONADA</v>
          </cell>
        </row>
        <row r="191">
          <cell r="G191" t="str">
            <v>LIQUIDA A GRANEL</v>
          </cell>
        </row>
        <row r="192">
          <cell r="G192" t="str">
            <v>FRACCIONADA</v>
          </cell>
        </row>
      </sheetData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sco Terminals Limited (1)"/>
      <sheetName val="Casco Terminals Limited (2)"/>
    </sheetNames>
    <sheetDataSet>
      <sheetData sheetId="0" refreshError="1">
        <row r="43">
          <cell r="T43">
            <v>8</v>
          </cell>
          <cell r="U43">
            <v>16</v>
          </cell>
        </row>
      </sheetData>
      <sheetData sheetId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OTAL TM"/>
      <sheetName val="Tipo de Operacion"/>
    </sheetNames>
    <sheetDataSet>
      <sheetData sheetId="0"/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ves"/>
      <sheetName val="Carga"/>
      <sheetName val="Contenedores"/>
      <sheetName val="Remolcaje"/>
      <sheetName val="Accidentes"/>
      <sheetName val="Naves X Amarr"/>
      <sheetName val="Indicadores"/>
      <sheetName val="Data"/>
      <sheetName val="dNave"/>
      <sheetName val="Carga x Consig"/>
      <sheetName val="Constan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23">
          <cell r="G23" t="str">
            <v>CONTENEDOR</v>
          </cell>
        </row>
        <row r="24">
          <cell r="G24" t="str">
            <v>CONTENEDOR</v>
          </cell>
        </row>
        <row r="25">
          <cell r="G25" t="str">
            <v>CONTENEDOR</v>
          </cell>
        </row>
        <row r="26">
          <cell r="G26" t="str">
            <v>CONTENEDOR</v>
          </cell>
        </row>
        <row r="27">
          <cell r="G27" t="str">
            <v>CONTENEDOR</v>
          </cell>
        </row>
        <row r="28">
          <cell r="G28" t="str">
            <v>CONTENEDOR</v>
          </cell>
        </row>
        <row r="29">
          <cell r="G29" t="str">
            <v>CONTENEDOR</v>
          </cell>
        </row>
        <row r="30">
          <cell r="G30" t="str">
            <v>CONTENEDOR</v>
          </cell>
        </row>
        <row r="31">
          <cell r="G31" t="str">
            <v>CONTENEDOR</v>
          </cell>
        </row>
        <row r="32">
          <cell r="G32" t="str">
            <v>CONTENEDOR</v>
          </cell>
        </row>
        <row r="33">
          <cell r="G33" t="str">
            <v>CONTENEDOR</v>
          </cell>
        </row>
        <row r="34">
          <cell r="G34" t="str">
            <v>CONTENEDOR</v>
          </cell>
        </row>
        <row r="35">
          <cell r="G35" t="str">
            <v>CONTENEDOR</v>
          </cell>
        </row>
        <row r="36">
          <cell r="G36" t="str">
            <v>CONTENEDOR</v>
          </cell>
        </row>
        <row r="37">
          <cell r="G37" t="str">
            <v>CONTENEDOR</v>
          </cell>
        </row>
        <row r="38">
          <cell r="G38" t="str">
            <v>CONTENEDOR</v>
          </cell>
        </row>
        <row r="39">
          <cell r="G39" t="str">
            <v>CONTENEDOR</v>
          </cell>
        </row>
        <row r="40">
          <cell r="G40" t="str">
            <v>CONTENEDORES VACIOS</v>
          </cell>
        </row>
        <row r="41">
          <cell r="G41" t="str">
            <v>CONTENEDORES VACIOS</v>
          </cell>
        </row>
        <row r="42">
          <cell r="G42" t="str">
            <v>CONTENEDORES VACIOS</v>
          </cell>
        </row>
        <row r="43">
          <cell r="G43" t="str">
            <v>CONTENEDORES VACIOS</v>
          </cell>
        </row>
        <row r="44">
          <cell r="G44" t="str">
            <v>CONTENEDORES VACIOS</v>
          </cell>
        </row>
        <row r="45">
          <cell r="G45" t="str">
            <v>CONTENEDORES VACIOS</v>
          </cell>
        </row>
        <row r="46">
          <cell r="G46" t="str">
            <v>CONTENEDORES VACIOS</v>
          </cell>
        </row>
        <row r="47">
          <cell r="G47" t="str">
            <v>CONTENEDORES VACIOS</v>
          </cell>
        </row>
        <row r="48">
          <cell r="G48" t="str">
            <v>CONTENEDORES VACIOS</v>
          </cell>
        </row>
        <row r="49">
          <cell r="G49" t="str">
            <v>LIQUIDA A GRANEL</v>
          </cell>
        </row>
        <row r="50">
          <cell r="G50" t="str">
            <v>CONTENEDOR</v>
          </cell>
        </row>
        <row r="51">
          <cell r="G51" t="str">
            <v>CONTENEDOR</v>
          </cell>
        </row>
        <row r="52">
          <cell r="G52" t="str">
            <v>CONTENEDOR</v>
          </cell>
        </row>
        <row r="53">
          <cell r="G53" t="str">
            <v>CONTENEDOR</v>
          </cell>
        </row>
        <row r="54">
          <cell r="G54" t="str">
            <v>CONTENEDOR</v>
          </cell>
        </row>
        <row r="55">
          <cell r="G55" t="str">
            <v>CONTENEDOR</v>
          </cell>
        </row>
        <row r="56">
          <cell r="G56" t="str">
            <v>CONTENEDOR</v>
          </cell>
        </row>
        <row r="57">
          <cell r="G57" t="str">
            <v>CONTENEDOR</v>
          </cell>
        </row>
        <row r="58">
          <cell r="G58" t="str">
            <v>CONTENEDOR</v>
          </cell>
        </row>
        <row r="59">
          <cell r="G59" t="str">
            <v>CONTENEDOR</v>
          </cell>
        </row>
        <row r="60">
          <cell r="G60" t="str">
            <v>CONTENEDOR</v>
          </cell>
        </row>
        <row r="61">
          <cell r="G61" t="str">
            <v>CONTENEDOR</v>
          </cell>
        </row>
        <row r="62">
          <cell r="G62" t="str">
            <v>CONTENEDOR</v>
          </cell>
        </row>
        <row r="63">
          <cell r="G63" t="str">
            <v>CONTENEDORES VACIOS</v>
          </cell>
        </row>
        <row r="64">
          <cell r="G64" t="str">
            <v>CONTENEDORES VACIOS</v>
          </cell>
        </row>
        <row r="65">
          <cell r="G65" t="str">
            <v>FRACCIONADA</v>
          </cell>
        </row>
        <row r="66">
          <cell r="G66" t="str">
            <v>FRACCIONADA</v>
          </cell>
        </row>
        <row r="67">
          <cell r="G67" t="str">
            <v>CONTENEDOR</v>
          </cell>
        </row>
        <row r="68">
          <cell r="G68" t="str">
            <v>CONTENEDOR</v>
          </cell>
        </row>
        <row r="69">
          <cell r="G69" t="str">
            <v>CONTENEDOR</v>
          </cell>
        </row>
        <row r="70">
          <cell r="G70" t="str">
            <v>CONTENEDOR</v>
          </cell>
        </row>
        <row r="71">
          <cell r="G71" t="str">
            <v>FRACCIONADA</v>
          </cell>
        </row>
        <row r="72">
          <cell r="G72" t="str">
            <v>FRACCIONADA</v>
          </cell>
        </row>
        <row r="73">
          <cell r="G73" t="str">
            <v>CONTENEDORES VACIOS</v>
          </cell>
        </row>
        <row r="74">
          <cell r="G74" t="str">
            <v>CONTENEDOR</v>
          </cell>
        </row>
        <row r="75">
          <cell r="G75" t="str">
            <v>CONTENEDOR</v>
          </cell>
        </row>
        <row r="76">
          <cell r="G76" t="str">
            <v>CONTENEDOR</v>
          </cell>
        </row>
        <row r="77">
          <cell r="G77" t="str">
            <v>CONTENEDOR</v>
          </cell>
        </row>
        <row r="78">
          <cell r="G78" t="str">
            <v>CONTENEDOR</v>
          </cell>
        </row>
        <row r="79">
          <cell r="G79" t="str">
            <v>CONTENEDOR</v>
          </cell>
        </row>
        <row r="80">
          <cell r="G80" t="str">
            <v>CONTENEDOR</v>
          </cell>
        </row>
        <row r="81">
          <cell r="G81" t="str">
            <v>CONTENEDOR</v>
          </cell>
        </row>
        <row r="82">
          <cell r="G82" t="str">
            <v>CONTENEDOR</v>
          </cell>
        </row>
        <row r="83">
          <cell r="G83" t="str">
            <v>CONTENEDOR</v>
          </cell>
        </row>
        <row r="84">
          <cell r="G84" t="str">
            <v>CONTENEDOR</v>
          </cell>
        </row>
        <row r="85">
          <cell r="G85" t="str">
            <v>CONTENEDOR</v>
          </cell>
        </row>
        <row r="86">
          <cell r="G86" t="str">
            <v>CONTENEDOR</v>
          </cell>
        </row>
        <row r="87">
          <cell r="G87" t="str">
            <v>CONTENEDOR</v>
          </cell>
        </row>
        <row r="88">
          <cell r="G88" t="str">
            <v>CONTENEDOR</v>
          </cell>
        </row>
        <row r="89">
          <cell r="G89" t="str">
            <v>CONTENEDOR</v>
          </cell>
        </row>
        <row r="90">
          <cell r="G90" t="str">
            <v>CONTENEDOR</v>
          </cell>
        </row>
        <row r="91">
          <cell r="G91" t="str">
            <v>CONTENEDOR</v>
          </cell>
        </row>
        <row r="92">
          <cell r="G92" t="str">
            <v>CONTENEDOR</v>
          </cell>
        </row>
        <row r="93">
          <cell r="G93" t="str">
            <v>CONTENEDOR</v>
          </cell>
        </row>
        <row r="94">
          <cell r="G94" t="str">
            <v>CONTENEDOR</v>
          </cell>
        </row>
        <row r="95">
          <cell r="G95" t="str">
            <v>CONTENEDOR</v>
          </cell>
        </row>
        <row r="96">
          <cell r="G96" t="str">
            <v>CONTENEDOR</v>
          </cell>
        </row>
        <row r="97">
          <cell r="G97" t="str">
            <v>CONTENEDOR</v>
          </cell>
        </row>
        <row r="98">
          <cell r="G98" t="str">
            <v>CONTENEDOR</v>
          </cell>
        </row>
        <row r="99">
          <cell r="G99" t="str">
            <v>CONTENEDOR</v>
          </cell>
        </row>
        <row r="100">
          <cell r="G100" t="str">
            <v>CONTENEDOR</v>
          </cell>
        </row>
        <row r="101">
          <cell r="G101" t="str">
            <v>CONTENEDOR</v>
          </cell>
        </row>
        <row r="102">
          <cell r="G102" t="str">
            <v>CONTENEDOR</v>
          </cell>
        </row>
        <row r="103">
          <cell r="G103" t="str">
            <v>CONTENEDOR</v>
          </cell>
        </row>
        <row r="104">
          <cell r="G104" t="str">
            <v>CONTENEDOR</v>
          </cell>
        </row>
        <row r="105">
          <cell r="G105" t="str">
            <v>CONTENEDOR</v>
          </cell>
        </row>
        <row r="106">
          <cell r="G106" t="str">
            <v>CONTENEDOR</v>
          </cell>
        </row>
        <row r="107">
          <cell r="G107" t="str">
            <v>CONTENEDOR</v>
          </cell>
        </row>
        <row r="108">
          <cell r="G108" t="str">
            <v>CONTENEDOR</v>
          </cell>
        </row>
        <row r="109">
          <cell r="G109" t="str">
            <v>CONTENEDOR</v>
          </cell>
        </row>
        <row r="110">
          <cell r="G110" t="str">
            <v>CONTENEDOR</v>
          </cell>
        </row>
        <row r="111">
          <cell r="G111" t="str">
            <v>CONTENEDOR</v>
          </cell>
        </row>
        <row r="112">
          <cell r="G112" t="str">
            <v>CONTENEDOR</v>
          </cell>
        </row>
        <row r="113">
          <cell r="G113" t="str">
            <v>CONTENEDORES VACIOS</v>
          </cell>
        </row>
        <row r="114">
          <cell r="G114" t="str">
            <v>CONTENEDORES VACIOS</v>
          </cell>
        </row>
        <row r="115">
          <cell r="G115" t="str">
            <v>CONTENEDORES VACIOS</v>
          </cell>
        </row>
        <row r="116">
          <cell r="G116" t="str">
            <v>CONTENEDOR</v>
          </cell>
        </row>
        <row r="117">
          <cell r="G117" t="str">
            <v>CONTENEDOR</v>
          </cell>
        </row>
        <row r="118">
          <cell r="G118" t="str">
            <v>FRACCIONADA</v>
          </cell>
        </row>
        <row r="119">
          <cell r="G119" t="str">
            <v>FRACCIONADA</v>
          </cell>
        </row>
        <row r="120">
          <cell r="G120" t="str">
            <v>FRACCIONADA</v>
          </cell>
        </row>
        <row r="121">
          <cell r="G121" t="str">
            <v>FRACCIONADA</v>
          </cell>
        </row>
        <row r="122">
          <cell r="G122" t="str">
            <v>FRACCIONADA</v>
          </cell>
        </row>
        <row r="123">
          <cell r="G123" t="str">
            <v>FRACCIONADA</v>
          </cell>
        </row>
        <row r="124">
          <cell r="G124" t="str">
            <v>FRACCIONADA</v>
          </cell>
        </row>
        <row r="125">
          <cell r="G125" t="str">
            <v>FRACCIONADA</v>
          </cell>
        </row>
        <row r="126">
          <cell r="G126" t="str">
            <v>FRACCIONADA</v>
          </cell>
        </row>
        <row r="127">
          <cell r="G127" t="str">
            <v>CONTENEDOR</v>
          </cell>
        </row>
        <row r="128">
          <cell r="G128" t="str">
            <v>CONTENEDOR</v>
          </cell>
        </row>
        <row r="129">
          <cell r="G129" t="str">
            <v>CONTENEDOR</v>
          </cell>
        </row>
        <row r="130">
          <cell r="G130" t="str">
            <v>CONTENEDOR</v>
          </cell>
        </row>
        <row r="131">
          <cell r="G131" t="str">
            <v>CONTENEDOR</v>
          </cell>
        </row>
        <row r="132">
          <cell r="G132" t="str">
            <v>CONTENEDOR</v>
          </cell>
        </row>
        <row r="133">
          <cell r="G133" t="str">
            <v>CONTENEDOR</v>
          </cell>
        </row>
        <row r="134">
          <cell r="G134" t="str">
            <v>CONTENEDOR</v>
          </cell>
        </row>
        <row r="135">
          <cell r="G135" t="str">
            <v>CONTENEDOR</v>
          </cell>
        </row>
        <row r="136">
          <cell r="G136" t="str">
            <v>CONTENEDOR</v>
          </cell>
        </row>
        <row r="137">
          <cell r="G137" t="str">
            <v>CONTENEDORES VACIOS</v>
          </cell>
        </row>
        <row r="138">
          <cell r="G138" t="str">
            <v>CONTENEDOR</v>
          </cell>
        </row>
        <row r="139">
          <cell r="G139" t="str">
            <v>CONTENEDOR</v>
          </cell>
        </row>
        <row r="140">
          <cell r="G140" t="str">
            <v>CONTENEDOR</v>
          </cell>
        </row>
        <row r="141">
          <cell r="G141" t="str">
            <v>CONTENEDOR</v>
          </cell>
        </row>
        <row r="142">
          <cell r="G142" t="str">
            <v>CONTENEDOR</v>
          </cell>
        </row>
        <row r="143">
          <cell r="G143" t="str">
            <v>CONTENEDOR</v>
          </cell>
        </row>
        <row r="144">
          <cell r="G144" t="str">
            <v>CONTENEDOR</v>
          </cell>
        </row>
        <row r="145">
          <cell r="G145" t="str">
            <v>CONTENEDOR</v>
          </cell>
        </row>
        <row r="146">
          <cell r="G146" t="str">
            <v>CONTENEDOR</v>
          </cell>
        </row>
        <row r="147">
          <cell r="G147" t="str">
            <v>CONTENEDOR</v>
          </cell>
        </row>
        <row r="148">
          <cell r="G148" t="str">
            <v>CONTENEDOR</v>
          </cell>
        </row>
        <row r="149">
          <cell r="G149" t="str">
            <v>CONTENEDOR</v>
          </cell>
        </row>
        <row r="150">
          <cell r="G150" t="str">
            <v>CONTENEDOR</v>
          </cell>
        </row>
        <row r="151">
          <cell r="G151" t="str">
            <v>CONTENEDOR</v>
          </cell>
        </row>
        <row r="152">
          <cell r="G152" t="str">
            <v>CONTENEDOR</v>
          </cell>
        </row>
        <row r="153">
          <cell r="G153" t="str">
            <v>CONTENEDOR</v>
          </cell>
        </row>
        <row r="154">
          <cell r="G154" t="str">
            <v>CONTENEDOR</v>
          </cell>
        </row>
        <row r="155">
          <cell r="G155" t="str">
            <v>CONTENEDOR</v>
          </cell>
        </row>
        <row r="156">
          <cell r="G156" t="str">
            <v>CONTENEDOR</v>
          </cell>
        </row>
        <row r="157">
          <cell r="G157" t="str">
            <v>CONTENEDOR</v>
          </cell>
        </row>
        <row r="158">
          <cell r="G158" t="str">
            <v>CONTENEDOR</v>
          </cell>
        </row>
        <row r="159">
          <cell r="G159" t="str">
            <v>CONTENEDOR</v>
          </cell>
        </row>
        <row r="160">
          <cell r="G160" t="str">
            <v>CONTENEDOR</v>
          </cell>
        </row>
        <row r="161">
          <cell r="G161" t="str">
            <v>CONTENEDOR</v>
          </cell>
        </row>
        <row r="162">
          <cell r="G162" t="str">
            <v>CONTENEDOR</v>
          </cell>
        </row>
        <row r="163">
          <cell r="G163" t="str">
            <v>CONTENEDOR</v>
          </cell>
        </row>
        <row r="164">
          <cell r="G164" t="str">
            <v>CONTENEDOR</v>
          </cell>
        </row>
        <row r="165">
          <cell r="G165" t="str">
            <v>CONTENEDOR</v>
          </cell>
        </row>
        <row r="166">
          <cell r="G166" t="str">
            <v>CONTENEDOR</v>
          </cell>
        </row>
        <row r="167">
          <cell r="G167" t="str">
            <v>CONTENEDOR</v>
          </cell>
        </row>
        <row r="168">
          <cell r="G168" t="str">
            <v>CONTENEDOR</v>
          </cell>
        </row>
        <row r="169">
          <cell r="G169" t="str">
            <v>CONTENEDORES VACIOS</v>
          </cell>
        </row>
        <row r="170">
          <cell r="G170" t="str">
            <v>CONTENEDORES VACIOS</v>
          </cell>
        </row>
        <row r="171">
          <cell r="G171" t="str">
            <v>CONTENEDORES VACIOS</v>
          </cell>
        </row>
        <row r="172">
          <cell r="G172" t="str">
            <v>CONTENEDORES VACIOS</v>
          </cell>
        </row>
        <row r="173">
          <cell r="G173" t="str">
            <v>CONTENEDORES VACIOS</v>
          </cell>
        </row>
        <row r="174">
          <cell r="G174" t="str">
            <v>FRACCIONADA</v>
          </cell>
        </row>
        <row r="175">
          <cell r="G175" t="str">
            <v>FRACCIONADA</v>
          </cell>
        </row>
        <row r="176">
          <cell r="G176" t="str">
            <v>SOLIDA A GRANEL</v>
          </cell>
        </row>
        <row r="177">
          <cell r="G177" t="str">
            <v>LIQUIDA A GRANEL</v>
          </cell>
        </row>
        <row r="178">
          <cell r="G178" t="str">
            <v>FRACCIONADA</v>
          </cell>
        </row>
        <row r="179">
          <cell r="G179" t="str">
            <v>LIQUIDA A GRANEL</v>
          </cell>
        </row>
        <row r="180">
          <cell r="G180" t="str">
            <v>LIQUIDA A GRANEL</v>
          </cell>
        </row>
        <row r="181">
          <cell r="G181" t="str">
            <v>SOLIDA A GRANEL</v>
          </cell>
        </row>
        <row r="182">
          <cell r="G182" t="str">
            <v>LIQUIDA A GRANEL</v>
          </cell>
        </row>
        <row r="183">
          <cell r="G183" t="str">
            <v>FRACCIONADA</v>
          </cell>
        </row>
        <row r="184">
          <cell r="G184" t="str">
            <v>FRACCIONADA</v>
          </cell>
        </row>
        <row r="185">
          <cell r="G185" t="str">
            <v>LIQUIDA A GRANEL</v>
          </cell>
        </row>
        <row r="186">
          <cell r="G186" t="str">
            <v>SOLIDA A GRANEL</v>
          </cell>
        </row>
        <row r="187">
          <cell r="G187" t="str">
            <v>FRACCIONADA</v>
          </cell>
        </row>
        <row r="188">
          <cell r="G188" t="str">
            <v>SOLIDA A GRANEL</v>
          </cell>
        </row>
        <row r="189">
          <cell r="G189" t="str">
            <v>FRACCIONADA</v>
          </cell>
        </row>
        <row r="190">
          <cell r="G190" t="str">
            <v>FRACCIONADA</v>
          </cell>
        </row>
        <row r="191">
          <cell r="G191" t="str">
            <v>LIQUIDA A GRANEL</v>
          </cell>
        </row>
        <row r="192">
          <cell r="G192" t="str">
            <v>FRACCIONADA</v>
          </cell>
        </row>
      </sheetData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7AFC27-B54D-4EAC-870B-D00484F883F6}">
  <dimension ref="A2:GD26"/>
  <sheetViews>
    <sheetView showGridLines="0" tabSelected="1" zoomScale="73" zoomScaleNormal="80" workbookViewId="0">
      <selection activeCell="B4" sqref="B4:GD4"/>
    </sheetView>
  </sheetViews>
  <sheetFormatPr baseColWidth="10" defaultColWidth="11.453125" defaultRowHeight="14.5" outlineLevelRow="1" outlineLevelCol="1" x14ac:dyDescent="0.35"/>
  <cols>
    <col min="1" max="1" width="5.453125" style="1" customWidth="1"/>
    <col min="2" max="2" width="53.453125" style="1" customWidth="1"/>
    <col min="3" max="3" width="17.81640625" style="1" customWidth="1"/>
    <col min="4" max="4" width="10.453125" style="4" customWidth="1"/>
    <col min="5" max="16" width="8.453125" style="4" hidden="1" customWidth="1" outlineLevel="1"/>
    <col min="17" max="17" width="10.453125" style="4" customWidth="1" collapsed="1"/>
    <col min="18" max="29" width="9.1796875" style="4" hidden="1" customWidth="1" outlineLevel="1"/>
    <col min="30" max="30" width="10.453125" style="4" customWidth="1" collapsed="1"/>
    <col min="31" max="42" width="9.7265625" style="4" hidden="1" customWidth="1" outlineLevel="1"/>
    <col min="43" max="43" width="10.453125" style="4" customWidth="1" collapsed="1"/>
    <col min="44" max="55" width="9.1796875" style="4" hidden="1" customWidth="1" outlineLevel="1"/>
    <col min="56" max="56" width="10.453125" style="4" customWidth="1" collapsed="1"/>
    <col min="57" max="68" width="9" style="4" hidden="1" customWidth="1" outlineLevel="1"/>
    <col min="69" max="69" width="10.453125" style="4" customWidth="1" collapsed="1"/>
    <col min="70" max="81" width="9.1796875" style="4" hidden="1" customWidth="1" outlineLevel="1"/>
    <col min="82" max="82" width="10.453125" style="4" customWidth="1" collapsed="1"/>
    <col min="83" max="94" width="9.1796875" style="4" hidden="1" customWidth="1" outlineLevel="1"/>
    <col min="95" max="95" width="11.7265625" style="4" customWidth="1" collapsed="1"/>
    <col min="96" max="107" width="9.453125" style="4" hidden="1" customWidth="1" outlineLevel="1"/>
    <col min="108" max="108" width="10.453125" style="1" customWidth="1" collapsed="1"/>
    <col min="109" max="120" width="9.453125" style="1" hidden="1" customWidth="1" outlineLevel="1"/>
    <col min="121" max="121" width="10.453125" style="1" customWidth="1" collapsed="1"/>
    <col min="122" max="133" width="9.1796875" style="1" hidden="1" customWidth="1" outlineLevel="1"/>
    <col min="134" max="134" width="10.453125" style="1" customWidth="1" collapsed="1"/>
    <col min="135" max="146" width="8.81640625" style="1" hidden="1" customWidth="1" outlineLevel="1"/>
    <col min="147" max="147" width="10.453125" style="1" customWidth="1" collapsed="1"/>
    <col min="148" max="149" width="11" style="1" hidden="1" customWidth="1" outlineLevel="1"/>
    <col min="150" max="150" width="11" style="22" hidden="1" customWidth="1" outlineLevel="1"/>
    <col min="151" max="159" width="11" style="1" hidden="1" customWidth="1" outlineLevel="1"/>
    <col min="160" max="160" width="11.453125" style="1" customWidth="1" collapsed="1"/>
    <col min="161" max="172" width="0" style="1" hidden="1" customWidth="1" outlineLevel="1"/>
    <col min="173" max="173" width="11.453125" style="1" collapsed="1"/>
    <col min="174" max="185" width="0" style="1" hidden="1" customWidth="1" outlineLevel="1"/>
    <col min="186" max="186" width="11.453125" style="1" collapsed="1"/>
    <col min="187" max="16384" width="11.453125" style="1"/>
  </cols>
  <sheetData>
    <row r="2" spans="1:186" ht="42" customHeight="1" x14ac:dyDescent="0.35">
      <c r="B2" s="24" t="s">
        <v>0</v>
      </c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  <c r="BV2" s="25"/>
      <c r="BW2" s="25"/>
      <c r="BX2" s="25"/>
      <c r="BY2" s="25"/>
      <c r="BZ2" s="25"/>
      <c r="CA2" s="25"/>
      <c r="CB2" s="25"/>
      <c r="CC2" s="25"/>
      <c r="CD2" s="25"/>
      <c r="CE2" s="25"/>
      <c r="CF2" s="25"/>
      <c r="CG2" s="25"/>
      <c r="CH2" s="25"/>
      <c r="CI2" s="25"/>
      <c r="CJ2" s="25"/>
      <c r="CK2" s="25"/>
      <c r="CL2" s="25"/>
      <c r="CM2" s="25"/>
      <c r="CN2" s="25"/>
      <c r="CO2" s="25"/>
      <c r="CP2" s="25"/>
      <c r="CQ2" s="25"/>
      <c r="CR2" s="25"/>
      <c r="CS2" s="25"/>
      <c r="CT2" s="25"/>
      <c r="CU2" s="25"/>
      <c r="CV2" s="25"/>
      <c r="CW2" s="25"/>
      <c r="CX2" s="25"/>
      <c r="CY2" s="25"/>
      <c r="CZ2" s="25"/>
      <c r="DA2" s="25"/>
      <c r="DB2" s="25"/>
      <c r="DC2" s="25"/>
      <c r="DD2" s="25"/>
      <c r="DE2" s="25"/>
      <c r="DF2" s="25"/>
      <c r="DG2" s="25"/>
      <c r="DH2" s="25"/>
      <c r="DI2" s="25"/>
      <c r="DJ2" s="25"/>
      <c r="DK2" s="25"/>
      <c r="DL2" s="25"/>
      <c r="DM2" s="25"/>
      <c r="DN2" s="25"/>
      <c r="DO2" s="25"/>
      <c r="DP2" s="25"/>
      <c r="DQ2" s="25"/>
      <c r="DR2" s="25"/>
      <c r="DS2" s="25"/>
      <c r="DT2" s="25"/>
      <c r="DU2" s="25"/>
      <c r="DV2" s="25"/>
      <c r="DW2" s="25"/>
      <c r="DX2" s="25"/>
      <c r="DY2" s="25"/>
      <c r="DZ2" s="25"/>
      <c r="EA2" s="25"/>
      <c r="EB2" s="25"/>
      <c r="EC2" s="25"/>
      <c r="ED2" s="25"/>
      <c r="EE2" s="25"/>
      <c r="EF2" s="25"/>
      <c r="EG2" s="25"/>
      <c r="EH2" s="25"/>
      <c r="EI2" s="25"/>
      <c r="EJ2" s="25"/>
      <c r="EK2" s="25"/>
      <c r="EL2" s="25"/>
      <c r="EM2" s="25"/>
      <c r="EN2" s="25"/>
      <c r="EO2" s="25"/>
      <c r="EP2" s="25"/>
      <c r="EQ2" s="25"/>
      <c r="ER2" s="25"/>
      <c r="ES2" s="25"/>
      <c r="ET2" s="25"/>
      <c r="EU2" s="25"/>
      <c r="EV2" s="25"/>
      <c r="EW2" s="25"/>
      <c r="EX2" s="25"/>
      <c r="EY2" s="25"/>
      <c r="EZ2" s="25"/>
      <c r="FA2" s="25"/>
      <c r="FB2" s="25"/>
      <c r="FC2" s="25"/>
      <c r="FD2" s="25"/>
      <c r="FE2" s="25"/>
      <c r="FF2" s="25"/>
      <c r="FG2" s="25"/>
      <c r="FH2" s="25"/>
      <c r="FI2" s="25"/>
      <c r="FJ2" s="25"/>
      <c r="FK2" s="25"/>
      <c r="FL2" s="25"/>
      <c r="FM2" s="25"/>
      <c r="FN2" s="25"/>
      <c r="FO2" s="25"/>
      <c r="FP2" s="25"/>
      <c r="FQ2" s="25"/>
      <c r="FR2" s="25"/>
      <c r="FS2" s="25"/>
      <c r="FT2" s="25"/>
      <c r="FU2" s="25"/>
      <c r="FV2" s="25"/>
      <c r="FW2" s="25"/>
      <c r="FX2" s="25"/>
      <c r="FY2" s="25"/>
      <c r="FZ2" s="25"/>
      <c r="GA2" s="25"/>
      <c r="GB2" s="25"/>
      <c r="GC2" s="25"/>
      <c r="GD2" s="25"/>
    </row>
    <row r="3" spans="1:186" ht="9" customHeight="1" x14ac:dyDescent="0.35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</row>
    <row r="4" spans="1:186" ht="53.25" customHeight="1" x14ac:dyDescent="0.35">
      <c r="B4" s="26" t="s">
        <v>46</v>
      </c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6"/>
      <c r="AR4" s="26"/>
      <c r="AS4" s="26"/>
      <c r="AT4" s="26"/>
      <c r="AU4" s="26"/>
      <c r="AV4" s="26"/>
      <c r="AW4" s="26"/>
      <c r="AX4" s="26"/>
      <c r="AY4" s="26"/>
      <c r="AZ4" s="26"/>
      <c r="BA4" s="26"/>
      <c r="BB4" s="26"/>
      <c r="BC4" s="26"/>
      <c r="BD4" s="26"/>
      <c r="BE4" s="26"/>
      <c r="BF4" s="26"/>
      <c r="BG4" s="26"/>
      <c r="BH4" s="26"/>
      <c r="BI4" s="26"/>
      <c r="BJ4" s="26"/>
      <c r="BK4" s="26"/>
      <c r="BL4" s="26"/>
      <c r="BM4" s="26"/>
      <c r="BN4" s="26"/>
      <c r="BO4" s="26"/>
      <c r="BP4" s="26"/>
      <c r="BQ4" s="26"/>
      <c r="BR4" s="26"/>
      <c r="BS4" s="26"/>
      <c r="BT4" s="26"/>
      <c r="BU4" s="26"/>
      <c r="BV4" s="26"/>
      <c r="BW4" s="26"/>
      <c r="BX4" s="26"/>
      <c r="BY4" s="26"/>
      <c r="BZ4" s="26"/>
      <c r="CA4" s="26"/>
      <c r="CB4" s="26"/>
      <c r="CC4" s="26"/>
      <c r="CD4" s="26"/>
      <c r="CE4" s="26"/>
      <c r="CF4" s="26"/>
      <c r="CG4" s="26"/>
      <c r="CH4" s="26"/>
      <c r="CI4" s="26"/>
      <c r="CJ4" s="26"/>
      <c r="CK4" s="26"/>
      <c r="CL4" s="26"/>
      <c r="CM4" s="26"/>
      <c r="CN4" s="26"/>
      <c r="CO4" s="26"/>
      <c r="CP4" s="26"/>
      <c r="CQ4" s="26"/>
      <c r="CR4" s="26"/>
      <c r="CS4" s="26"/>
      <c r="CT4" s="26"/>
      <c r="CU4" s="26"/>
      <c r="CV4" s="26"/>
      <c r="CW4" s="26"/>
      <c r="CX4" s="26"/>
      <c r="CY4" s="26"/>
      <c r="CZ4" s="26"/>
      <c r="DA4" s="26"/>
      <c r="DB4" s="26"/>
      <c r="DC4" s="26"/>
      <c r="DD4" s="26"/>
      <c r="DE4" s="26"/>
      <c r="DF4" s="26"/>
      <c r="DG4" s="26"/>
      <c r="DH4" s="26"/>
      <c r="DI4" s="26"/>
      <c r="DJ4" s="26"/>
      <c r="DK4" s="26"/>
      <c r="DL4" s="26"/>
      <c r="DM4" s="26"/>
      <c r="DN4" s="26"/>
      <c r="DO4" s="26"/>
      <c r="DP4" s="26"/>
      <c r="DQ4" s="26"/>
      <c r="DR4" s="26"/>
      <c r="DS4" s="26"/>
      <c r="DT4" s="26"/>
      <c r="DU4" s="26"/>
      <c r="DV4" s="26"/>
      <c r="DW4" s="26"/>
      <c r="DX4" s="26"/>
      <c r="DY4" s="26"/>
      <c r="DZ4" s="26"/>
      <c r="EA4" s="26"/>
      <c r="EB4" s="26"/>
      <c r="EC4" s="26"/>
      <c r="ED4" s="26"/>
      <c r="EE4" s="26"/>
      <c r="EF4" s="26"/>
      <c r="EG4" s="26"/>
      <c r="EH4" s="26"/>
      <c r="EI4" s="26"/>
      <c r="EJ4" s="26"/>
      <c r="EK4" s="26"/>
      <c r="EL4" s="26"/>
      <c r="EM4" s="26"/>
      <c r="EN4" s="26"/>
      <c r="EO4" s="26"/>
      <c r="EP4" s="26"/>
      <c r="EQ4" s="26"/>
      <c r="ER4" s="26"/>
      <c r="ES4" s="26"/>
      <c r="ET4" s="26"/>
      <c r="EU4" s="26"/>
      <c r="EV4" s="26"/>
      <c r="EW4" s="26"/>
      <c r="EX4" s="26"/>
      <c r="EY4" s="26"/>
      <c r="EZ4" s="26"/>
      <c r="FA4" s="26"/>
      <c r="FB4" s="26"/>
      <c r="FC4" s="26"/>
      <c r="FD4" s="26"/>
      <c r="FE4" s="26"/>
      <c r="FF4" s="26"/>
      <c r="FG4" s="26"/>
      <c r="FH4" s="26"/>
      <c r="FI4" s="26"/>
      <c r="FJ4" s="26"/>
      <c r="FK4" s="26"/>
      <c r="FL4" s="26"/>
      <c r="FM4" s="26"/>
      <c r="FN4" s="26"/>
      <c r="FO4" s="26"/>
      <c r="FP4" s="26"/>
      <c r="FQ4" s="26"/>
      <c r="FR4" s="26"/>
      <c r="FS4" s="26"/>
      <c r="FT4" s="26"/>
      <c r="FU4" s="26"/>
      <c r="FV4" s="26"/>
      <c r="FW4" s="26"/>
      <c r="FX4" s="26"/>
      <c r="FY4" s="26"/>
      <c r="FZ4" s="26"/>
      <c r="GA4" s="26"/>
      <c r="GB4" s="26"/>
      <c r="GC4" s="26"/>
      <c r="GD4" s="26"/>
    </row>
    <row r="5" spans="1:186" x14ac:dyDescent="0.35">
      <c r="B5" s="3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</row>
    <row r="6" spans="1:186" ht="56.15" customHeight="1" x14ac:dyDescent="0.35">
      <c r="B6" s="6" t="s">
        <v>1</v>
      </c>
      <c r="C6" s="6" t="s">
        <v>2</v>
      </c>
      <c r="D6" s="7" t="s">
        <v>3</v>
      </c>
      <c r="E6" s="7">
        <v>40179</v>
      </c>
      <c r="F6" s="7">
        <v>40210</v>
      </c>
      <c r="G6" s="7">
        <v>40238</v>
      </c>
      <c r="H6" s="7">
        <v>40269</v>
      </c>
      <c r="I6" s="7">
        <v>40299</v>
      </c>
      <c r="J6" s="7">
        <v>40330</v>
      </c>
      <c r="K6" s="7">
        <v>40360</v>
      </c>
      <c r="L6" s="7">
        <v>40391</v>
      </c>
      <c r="M6" s="7">
        <v>40422</v>
      </c>
      <c r="N6" s="7">
        <v>40452</v>
      </c>
      <c r="O6" s="7">
        <v>40483</v>
      </c>
      <c r="P6" s="7">
        <v>40513</v>
      </c>
      <c r="Q6" s="8" t="s">
        <v>4</v>
      </c>
      <c r="R6" s="7">
        <v>40544</v>
      </c>
      <c r="S6" s="7">
        <v>40575</v>
      </c>
      <c r="T6" s="7">
        <v>40603</v>
      </c>
      <c r="U6" s="7">
        <v>40634</v>
      </c>
      <c r="V6" s="7">
        <v>40664</v>
      </c>
      <c r="W6" s="7">
        <v>40695</v>
      </c>
      <c r="X6" s="7">
        <v>40725</v>
      </c>
      <c r="Y6" s="7">
        <v>40756</v>
      </c>
      <c r="Z6" s="7">
        <v>40787</v>
      </c>
      <c r="AA6" s="7">
        <v>40817</v>
      </c>
      <c r="AB6" s="7">
        <v>40848</v>
      </c>
      <c r="AC6" s="7">
        <v>40878</v>
      </c>
      <c r="AD6" s="8" t="s">
        <v>5</v>
      </c>
      <c r="AE6" s="7">
        <v>40909</v>
      </c>
      <c r="AF6" s="7">
        <v>40940</v>
      </c>
      <c r="AG6" s="7">
        <v>40969</v>
      </c>
      <c r="AH6" s="7">
        <v>41000</v>
      </c>
      <c r="AI6" s="7">
        <v>41030</v>
      </c>
      <c r="AJ6" s="7">
        <v>41061</v>
      </c>
      <c r="AK6" s="7">
        <v>41091</v>
      </c>
      <c r="AL6" s="7">
        <v>41122</v>
      </c>
      <c r="AM6" s="7">
        <v>41153</v>
      </c>
      <c r="AN6" s="7">
        <v>41183</v>
      </c>
      <c r="AO6" s="7">
        <v>41214</v>
      </c>
      <c r="AP6" s="7">
        <v>41244</v>
      </c>
      <c r="AQ6" s="8" t="s">
        <v>6</v>
      </c>
      <c r="AR6" s="7">
        <v>41275</v>
      </c>
      <c r="AS6" s="7">
        <v>41306</v>
      </c>
      <c r="AT6" s="7">
        <v>41334</v>
      </c>
      <c r="AU6" s="7">
        <v>41365</v>
      </c>
      <c r="AV6" s="7">
        <v>41395</v>
      </c>
      <c r="AW6" s="7">
        <v>41426</v>
      </c>
      <c r="AX6" s="7">
        <v>41456</v>
      </c>
      <c r="AY6" s="7">
        <v>41487</v>
      </c>
      <c r="AZ6" s="7">
        <v>41518</v>
      </c>
      <c r="BA6" s="7">
        <v>41548</v>
      </c>
      <c r="BB6" s="7">
        <v>41579</v>
      </c>
      <c r="BC6" s="7">
        <v>41609</v>
      </c>
      <c r="BD6" s="8" t="s">
        <v>7</v>
      </c>
      <c r="BE6" s="7">
        <v>41640</v>
      </c>
      <c r="BF6" s="7">
        <v>41671</v>
      </c>
      <c r="BG6" s="7">
        <v>41699</v>
      </c>
      <c r="BH6" s="7">
        <v>41730</v>
      </c>
      <c r="BI6" s="7">
        <v>41760</v>
      </c>
      <c r="BJ6" s="7">
        <v>41791</v>
      </c>
      <c r="BK6" s="7">
        <v>41821</v>
      </c>
      <c r="BL6" s="7">
        <v>41852</v>
      </c>
      <c r="BM6" s="7">
        <v>41883</v>
      </c>
      <c r="BN6" s="7">
        <v>41913</v>
      </c>
      <c r="BO6" s="7">
        <v>41944</v>
      </c>
      <c r="BP6" s="7">
        <v>41974</v>
      </c>
      <c r="BQ6" s="8" t="s">
        <v>8</v>
      </c>
      <c r="BR6" s="7">
        <v>42005</v>
      </c>
      <c r="BS6" s="7">
        <v>42036</v>
      </c>
      <c r="BT6" s="7">
        <v>42064</v>
      </c>
      <c r="BU6" s="7">
        <v>42095</v>
      </c>
      <c r="BV6" s="7">
        <v>42125</v>
      </c>
      <c r="BW6" s="7">
        <v>42156</v>
      </c>
      <c r="BX6" s="7">
        <v>42186</v>
      </c>
      <c r="BY6" s="7">
        <v>42217</v>
      </c>
      <c r="BZ6" s="7">
        <v>42248</v>
      </c>
      <c r="CA6" s="7">
        <v>42278</v>
      </c>
      <c r="CB6" s="7">
        <v>42309</v>
      </c>
      <c r="CC6" s="7">
        <v>42339</v>
      </c>
      <c r="CD6" s="8" t="s">
        <v>9</v>
      </c>
      <c r="CE6" s="7">
        <v>42370</v>
      </c>
      <c r="CF6" s="7">
        <v>42401</v>
      </c>
      <c r="CG6" s="7">
        <v>42430</v>
      </c>
      <c r="CH6" s="7">
        <v>42461</v>
      </c>
      <c r="CI6" s="7">
        <v>42491</v>
      </c>
      <c r="CJ6" s="7">
        <v>42522</v>
      </c>
      <c r="CK6" s="7">
        <v>42552</v>
      </c>
      <c r="CL6" s="7">
        <v>42583</v>
      </c>
      <c r="CM6" s="7">
        <v>42614</v>
      </c>
      <c r="CN6" s="7">
        <v>42644</v>
      </c>
      <c r="CO6" s="7">
        <v>42675</v>
      </c>
      <c r="CP6" s="7">
        <v>42705</v>
      </c>
      <c r="CQ6" s="8" t="s">
        <v>10</v>
      </c>
      <c r="CR6" s="7">
        <v>42736</v>
      </c>
      <c r="CS6" s="7">
        <v>42767</v>
      </c>
      <c r="CT6" s="7">
        <v>42795</v>
      </c>
      <c r="CU6" s="7">
        <v>42826</v>
      </c>
      <c r="CV6" s="7">
        <v>42856</v>
      </c>
      <c r="CW6" s="7">
        <v>42887</v>
      </c>
      <c r="CX6" s="7">
        <v>42917</v>
      </c>
      <c r="CY6" s="7">
        <v>42948</v>
      </c>
      <c r="CZ6" s="7">
        <v>42979</v>
      </c>
      <c r="DA6" s="7">
        <v>43009</v>
      </c>
      <c r="DB6" s="7">
        <v>43040</v>
      </c>
      <c r="DC6" s="7">
        <v>43070</v>
      </c>
      <c r="DD6" s="8" t="s">
        <v>11</v>
      </c>
      <c r="DE6" s="7">
        <v>43101</v>
      </c>
      <c r="DF6" s="7">
        <v>43132</v>
      </c>
      <c r="DG6" s="7">
        <v>43160</v>
      </c>
      <c r="DH6" s="7">
        <v>43191</v>
      </c>
      <c r="DI6" s="7">
        <v>43221</v>
      </c>
      <c r="DJ6" s="7">
        <v>43252</v>
      </c>
      <c r="DK6" s="7">
        <v>43282</v>
      </c>
      <c r="DL6" s="7">
        <v>43313</v>
      </c>
      <c r="DM6" s="7">
        <v>43344</v>
      </c>
      <c r="DN6" s="7">
        <v>43374</v>
      </c>
      <c r="DO6" s="7">
        <v>43405</v>
      </c>
      <c r="DP6" s="7">
        <v>43435</v>
      </c>
      <c r="DQ6" s="8" t="s">
        <v>12</v>
      </c>
      <c r="DR6" s="7">
        <v>43466</v>
      </c>
      <c r="DS6" s="7">
        <v>43497</v>
      </c>
      <c r="DT6" s="7">
        <v>43525</v>
      </c>
      <c r="DU6" s="7">
        <v>43556</v>
      </c>
      <c r="DV6" s="7">
        <v>43586</v>
      </c>
      <c r="DW6" s="7">
        <v>43617</v>
      </c>
      <c r="DX6" s="7">
        <v>43647</v>
      </c>
      <c r="DY6" s="7">
        <v>43678</v>
      </c>
      <c r="DZ6" s="7">
        <v>43709</v>
      </c>
      <c r="EA6" s="7">
        <v>43739</v>
      </c>
      <c r="EB6" s="7">
        <v>43770</v>
      </c>
      <c r="EC6" s="7">
        <v>43800</v>
      </c>
      <c r="ED6" s="8" t="s">
        <v>13</v>
      </c>
      <c r="EE6" s="7">
        <v>43831</v>
      </c>
      <c r="EF6" s="7">
        <v>43862</v>
      </c>
      <c r="EG6" s="7">
        <v>43891</v>
      </c>
      <c r="EH6" s="7">
        <v>43922</v>
      </c>
      <c r="EI6" s="7">
        <v>43952</v>
      </c>
      <c r="EJ6" s="7">
        <v>43983</v>
      </c>
      <c r="EK6" s="7">
        <v>44013</v>
      </c>
      <c r="EL6" s="7">
        <v>44044</v>
      </c>
      <c r="EM6" s="7">
        <v>44075</v>
      </c>
      <c r="EN6" s="7">
        <v>44105</v>
      </c>
      <c r="EO6" s="7">
        <v>44136</v>
      </c>
      <c r="EP6" s="7">
        <v>44166</v>
      </c>
      <c r="EQ6" s="8" t="s">
        <v>14</v>
      </c>
      <c r="ER6" s="7">
        <v>44197</v>
      </c>
      <c r="ES6" s="7">
        <v>44228</v>
      </c>
      <c r="ET6" s="7">
        <v>44256</v>
      </c>
      <c r="EU6" s="7">
        <v>44287</v>
      </c>
      <c r="EV6" s="7">
        <v>44317</v>
      </c>
      <c r="EW6" s="7">
        <v>44348</v>
      </c>
      <c r="EX6" s="7">
        <v>44378</v>
      </c>
      <c r="EY6" s="7">
        <v>44409</v>
      </c>
      <c r="EZ6" s="7">
        <v>44440</v>
      </c>
      <c r="FA6" s="7">
        <v>44470</v>
      </c>
      <c r="FB6" s="7">
        <v>44501</v>
      </c>
      <c r="FC6" s="7">
        <v>44531</v>
      </c>
      <c r="FD6" s="8" t="s">
        <v>43</v>
      </c>
      <c r="FE6" s="7">
        <v>44562</v>
      </c>
      <c r="FF6" s="7">
        <v>44593</v>
      </c>
      <c r="FG6" s="7">
        <v>44621</v>
      </c>
      <c r="FH6" s="7">
        <v>44652</v>
      </c>
      <c r="FI6" s="7">
        <v>44682</v>
      </c>
      <c r="FJ6" s="7">
        <v>44713</v>
      </c>
      <c r="FK6" s="7">
        <v>44743</v>
      </c>
      <c r="FL6" s="7">
        <v>44774</v>
      </c>
      <c r="FM6" s="7">
        <v>44805</v>
      </c>
      <c r="FN6" s="7">
        <v>44835</v>
      </c>
      <c r="FO6" s="7">
        <v>44866</v>
      </c>
      <c r="FP6" s="7">
        <v>44896</v>
      </c>
      <c r="FQ6" s="8" t="s">
        <v>44</v>
      </c>
      <c r="FR6" s="7">
        <v>44927</v>
      </c>
      <c r="FS6" s="7">
        <v>44958</v>
      </c>
      <c r="FT6" s="7">
        <v>44986</v>
      </c>
      <c r="FU6" s="7">
        <v>45017</v>
      </c>
      <c r="FV6" s="7">
        <v>45047</v>
      </c>
      <c r="FW6" s="7">
        <v>45078</v>
      </c>
      <c r="FX6" s="7">
        <v>45108</v>
      </c>
      <c r="FY6" s="7">
        <v>45139</v>
      </c>
      <c r="FZ6" s="7">
        <v>45170</v>
      </c>
      <c r="GA6" s="7">
        <v>45200</v>
      </c>
      <c r="GB6" s="7">
        <v>45231</v>
      </c>
      <c r="GC6" s="7">
        <v>45261</v>
      </c>
      <c r="GD6" s="8" t="s">
        <v>45</v>
      </c>
    </row>
    <row r="7" spans="1:186" ht="5.25" customHeight="1" x14ac:dyDescent="0.35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  <c r="DL7" s="10"/>
      <c r="DM7" s="10"/>
      <c r="DN7" s="10"/>
      <c r="DO7" s="10"/>
      <c r="DP7" s="10"/>
      <c r="DQ7" s="10"/>
      <c r="DR7" s="10"/>
      <c r="DS7" s="10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10"/>
      <c r="EN7" s="10"/>
      <c r="EO7" s="10"/>
      <c r="EP7" s="10"/>
      <c r="EQ7" s="10"/>
      <c r="ER7" s="10"/>
      <c r="FD7" s="10"/>
      <c r="FE7" s="10"/>
      <c r="FG7" s="22"/>
      <c r="FQ7" s="10"/>
      <c r="FR7" s="10"/>
      <c r="FT7" s="22"/>
      <c r="GD7" s="10"/>
    </row>
    <row r="8" spans="1:186" ht="21.5" customHeight="1" x14ac:dyDescent="0.35">
      <c r="B8" s="11" t="s">
        <v>15</v>
      </c>
      <c r="C8" s="11"/>
      <c r="D8" s="12"/>
      <c r="E8" s="13">
        <f t="shared" ref="E8:BP8" si="0">+E9+E14</f>
        <v>19942.16</v>
      </c>
      <c r="F8" s="13">
        <f t="shared" si="0"/>
        <v>21597.46</v>
      </c>
      <c r="G8" s="13">
        <f t="shared" si="0"/>
        <v>25260.75</v>
      </c>
      <c r="H8" s="13">
        <f t="shared" si="0"/>
        <v>25401.45</v>
      </c>
      <c r="I8" s="13">
        <f t="shared" si="0"/>
        <v>26942.500000000004</v>
      </c>
      <c r="J8" s="13">
        <f t="shared" si="0"/>
        <v>30232.269999999997</v>
      </c>
      <c r="K8" s="13">
        <f t="shared" si="0"/>
        <v>32385.45</v>
      </c>
      <c r="L8" s="13">
        <f t="shared" si="0"/>
        <v>29520.19</v>
      </c>
      <c r="M8" s="13">
        <f t="shared" si="0"/>
        <v>32321.040000000001</v>
      </c>
      <c r="N8" s="13">
        <f t="shared" si="0"/>
        <v>30288.880000000001</v>
      </c>
      <c r="O8" s="13">
        <f t="shared" si="0"/>
        <v>32773.96</v>
      </c>
      <c r="P8" s="13">
        <f t="shared" si="0"/>
        <v>33667.29</v>
      </c>
      <c r="Q8" s="13">
        <f t="shared" si="0"/>
        <v>340333.4</v>
      </c>
      <c r="R8" s="13">
        <f t="shared" si="0"/>
        <v>21962.84</v>
      </c>
      <c r="S8" s="13">
        <f t="shared" si="0"/>
        <v>23423.889999999996</v>
      </c>
      <c r="T8" s="13">
        <f t="shared" si="0"/>
        <v>28092.780000000002</v>
      </c>
      <c r="U8" s="13">
        <f t="shared" si="0"/>
        <v>32475.56</v>
      </c>
      <c r="V8" s="13">
        <f t="shared" si="0"/>
        <v>31227.16</v>
      </c>
      <c r="W8" s="13">
        <f t="shared" si="0"/>
        <v>28451.387999999999</v>
      </c>
      <c r="X8" s="13">
        <f t="shared" si="0"/>
        <v>33111.90937999999</v>
      </c>
      <c r="Y8" s="13">
        <f t="shared" si="0"/>
        <v>38331.837999999996</v>
      </c>
      <c r="Z8" s="13">
        <f t="shared" si="0"/>
        <v>29246.274999999998</v>
      </c>
      <c r="AA8" s="13">
        <f t="shared" si="0"/>
        <v>35251.047999999995</v>
      </c>
      <c r="AB8" s="13">
        <f t="shared" si="0"/>
        <v>30959.454000000005</v>
      </c>
      <c r="AC8" s="13">
        <f t="shared" si="0"/>
        <v>32428.316000000003</v>
      </c>
      <c r="AD8" s="13">
        <f t="shared" si="0"/>
        <v>364962.45837999997</v>
      </c>
      <c r="AE8" s="13">
        <f t="shared" si="0"/>
        <v>41223.306000000004</v>
      </c>
      <c r="AF8" s="13">
        <f t="shared" si="0"/>
        <v>23387.597000000002</v>
      </c>
      <c r="AG8" s="13">
        <f t="shared" si="0"/>
        <v>49370.31</v>
      </c>
      <c r="AH8" s="13">
        <f t="shared" si="0"/>
        <v>42484.708999999988</v>
      </c>
      <c r="AI8" s="13">
        <f t="shared" si="0"/>
        <v>41055.748</v>
      </c>
      <c r="AJ8" s="13">
        <f t="shared" si="0"/>
        <v>38391.355000000003</v>
      </c>
      <c r="AK8" s="13">
        <f t="shared" si="0"/>
        <v>44521.048999999999</v>
      </c>
      <c r="AL8" s="13">
        <f t="shared" si="0"/>
        <v>36873.257999999994</v>
      </c>
      <c r="AM8" s="13">
        <f t="shared" si="0"/>
        <v>35789.77399999999</v>
      </c>
      <c r="AN8" s="13">
        <f t="shared" si="0"/>
        <v>40337.294999999998</v>
      </c>
      <c r="AO8" s="13">
        <f t="shared" si="0"/>
        <v>31664.353000000014</v>
      </c>
      <c r="AP8" s="13">
        <f t="shared" si="0"/>
        <v>40602.22600000001</v>
      </c>
      <c r="AQ8" s="13">
        <f t="shared" si="0"/>
        <v>465700.97999999992</v>
      </c>
      <c r="AR8" s="13">
        <f t="shared" si="0"/>
        <v>26398.112000000001</v>
      </c>
      <c r="AS8" s="13">
        <f t="shared" si="0"/>
        <v>36305.155999999995</v>
      </c>
      <c r="AT8" s="13">
        <f t="shared" si="0"/>
        <v>36406.719000000019</v>
      </c>
      <c r="AU8" s="13">
        <f t="shared" si="0"/>
        <v>36676.960000000006</v>
      </c>
      <c r="AV8" s="13">
        <f t="shared" si="0"/>
        <v>42648.834999999992</v>
      </c>
      <c r="AW8" s="13">
        <f t="shared" si="0"/>
        <v>38160.600999999995</v>
      </c>
      <c r="AX8" s="13">
        <f t="shared" si="0"/>
        <v>39680.32499999999</v>
      </c>
      <c r="AY8" s="13">
        <f t="shared" si="0"/>
        <v>44552.545999999995</v>
      </c>
      <c r="AZ8" s="13">
        <f t="shared" si="0"/>
        <v>41141.695999999989</v>
      </c>
      <c r="BA8" s="13">
        <f t="shared" si="0"/>
        <v>32834.035999999993</v>
      </c>
      <c r="BB8" s="13">
        <f t="shared" si="0"/>
        <v>33741.953999999991</v>
      </c>
      <c r="BC8" s="13">
        <f t="shared" si="0"/>
        <v>32187.008999999995</v>
      </c>
      <c r="BD8" s="13">
        <f t="shared" si="0"/>
        <v>440733.94900000002</v>
      </c>
      <c r="BE8" s="13">
        <f t="shared" si="0"/>
        <v>16103.082999999999</v>
      </c>
      <c r="BF8" s="13">
        <f t="shared" si="0"/>
        <v>29044.642</v>
      </c>
      <c r="BG8" s="13">
        <f t="shared" si="0"/>
        <v>36967.682999999997</v>
      </c>
      <c r="BH8" s="13">
        <f t="shared" si="0"/>
        <v>39773.879999999997</v>
      </c>
      <c r="BI8" s="13">
        <f t="shared" si="0"/>
        <v>33205.657000000007</v>
      </c>
      <c r="BJ8" s="13">
        <f t="shared" si="0"/>
        <v>26872.769000000008</v>
      </c>
      <c r="BK8" s="13">
        <f t="shared" si="0"/>
        <v>30393.228000000006</v>
      </c>
      <c r="BL8" s="13">
        <f t="shared" si="0"/>
        <v>31317.276999999998</v>
      </c>
      <c r="BM8" s="13">
        <f t="shared" si="0"/>
        <v>31312.638000000006</v>
      </c>
      <c r="BN8" s="13">
        <f t="shared" si="0"/>
        <v>27897.064999999999</v>
      </c>
      <c r="BO8" s="13">
        <f t="shared" si="0"/>
        <v>25782.420999999995</v>
      </c>
      <c r="BP8" s="13">
        <f t="shared" si="0"/>
        <v>29262.563999999998</v>
      </c>
      <c r="BQ8" s="13">
        <f t="shared" ref="BQ8:EQ8" si="1">+BQ9+BQ14</f>
        <v>357932.90700000001</v>
      </c>
      <c r="BR8" s="13">
        <f t="shared" si="1"/>
        <v>27556.286000000011</v>
      </c>
      <c r="BS8" s="13">
        <f t="shared" si="1"/>
        <v>25691.640000000007</v>
      </c>
      <c r="BT8" s="13">
        <f t="shared" si="1"/>
        <v>34740.869000000006</v>
      </c>
      <c r="BU8" s="13">
        <f t="shared" si="1"/>
        <v>33260.108</v>
      </c>
      <c r="BV8" s="13">
        <f t="shared" si="1"/>
        <v>26008.730999999996</v>
      </c>
      <c r="BW8" s="13">
        <f t="shared" si="1"/>
        <v>37659.694999999992</v>
      </c>
      <c r="BX8" s="13">
        <f t="shared" si="1"/>
        <v>37151.528999999988</v>
      </c>
      <c r="BY8" s="13">
        <f t="shared" si="1"/>
        <v>29432.154000000002</v>
      </c>
      <c r="BZ8" s="13">
        <f t="shared" si="1"/>
        <v>32399.246000000006</v>
      </c>
      <c r="CA8" s="13">
        <f t="shared" si="1"/>
        <v>25155.668000000001</v>
      </c>
      <c r="CB8" s="13">
        <f t="shared" si="1"/>
        <v>25274.595999999998</v>
      </c>
      <c r="CC8" s="13">
        <f t="shared" si="1"/>
        <v>26466.738999999998</v>
      </c>
      <c r="CD8" s="13">
        <f t="shared" si="1"/>
        <v>360797.26100000006</v>
      </c>
      <c r="CE8" s="13">
        <f t="shared" si="1"/>
        <v>14108.627000000002</v>
      </c>
      <c r="CF8" s="13">
        <f t="shared" si="1"/>
        <v>21833.952999999998</v>
      </c>
      <c r="CG8" s="13">
        <f t="shared" si="1"/>
        <v>29813.701000000001</v>
      </c>
      <c r="CH8" s="13">
        <f t="shared" si="1"/>
        <v>20370.367999999999</v>
      </c>
      <c r="CI8" s="13">
        <f t="shared" si="1"/>
        <v>27250.300999999999</v>
      </c>
      <c r="CJ8" s="13">
        <f t="shared" si="1"/>
        <v>20104.360999999997</v>
      </c>
      <c r="CK8" s="13">
        <f t="shared" si="1"/>
        <v>35117.613138461536</v>
      </c>
      <c r="CL8" s="13">
        <f t="shared" si="1"/>
        <v>30561.275000000005</v>
      </c>
      <c r="CM8" s="13">
        <f t="shared" si="1"/>
        <v>23806.280999999999</v>
      </c>
      <c r="CN8" s="13">
        <f t="shared" si="1"/>
        <v>26827.061999999998</v>
      </c>
      <c r="CO8" s="13">
        <f t="shared" si="1"/>
        <v>27691.573999999997</v>
      </c>
      <c r="CP8" s="13">
        <f t="shared" si="1"/>
        <v>33598.375</v>
      </c>
      <c r="CQ8" s="13">
        <f t="shared" si="1"/>
        <v>311083.49113846151</v>
      </c>
      <c r="CR8" s="13">
        <f t="shared" si="1"/>
        <v>19670.622999999996</v>
      </c>
      <c r="CS8" s="13">
        <f t="shared" si="1"/>
        <v>23212.507000000001</v>
      </c>
      <c r="CT8" s="13">
        <f t="shared" si="1"/>
        <v>35478.735000000008</v>
      </c>
      <c r="CU8" s="13">
        <f t="shared" si="1"/>
        <v>32054.941999999999</v>
      </c>
      <c r="CV8" s="13">
        <f t="shared" si="1"/>
        <v>27900.790999999997</v>
      </c>
      <c r="CW8" s="13">
        <f t="shared" si="1"/>
        <v>27611.378999999997</v>
      </c>
      <c r="CX8" s="13">
        <f t="shared" si="1"/>
        <v>31636.537</v>
      </c>
      <c r="CY8" s="13">
        <f t="shared" si="1"/>
        <v>30355.434999999998</v>
      </c>
      <c r="CZ8" s="13">
        <f t="shared" si="1"/>
        <v>28309.499</v>
      </c>
      <c r="DA8" s="13">
        <f t="shared" si="1"/>
        <v>34578.981000000007</v>
      </c>
      <c r="DB8" s="13">
        <f t="shared" si="1"/>
        <v>26921.059000000001</v>
      </c>
      <c r="DC8" s="13">
        <f t="shared" si="1"/>
        <v>34201.792999999998</v>
      </c>
      <c r="DD8" s="13">
        <f t="shared" si="1"/>
        <v>351932.28100000008</v>
      </c>
      <c r="DE8" s="13">
        <f t="shared" si="1"/>
        <v>23768.437000000009</v>
      </c>
      <c r="DF8" s="13">
        <f t="shared" si="1"/>
        <v>34056.566688519895</v>
      </c>
      <c r="DG8" s="13">
        <f t="shared" si="1"/>
        <v>38753.722999999998</v>
      </c>
      <c r="DH8" s="13">
        <f t="shared" si="1"/>
        <v>40991.462</v>
      </c>
      <c r="DI8" s="13">
        <f t="shared" si="1"/>
        <v>36532.568000000007</v>
      </c>
      <c r="DJ8" s="13">
        <f t="shared" si="1"/>
        <v>19367.291999999998</v>
      </c>
      <c r="DK8" s="13">
        <f t="shared" si="1"/>
        <v>28957.641500000002</v>
      </c>
      <c r="DL8" s="13">
        <f t="shared" si="1"/>
        <v>25175.133999999991</v>
      </c>
      <c r="DM8" s="13">
        <f t="shared" si="1"/>
        <v>23434.341</v>
      </c>
      <c r="DN8" s="13">
        <f t="shared" si="1"/>
        <v>24986.335064000003</v>
      </c>
      <c r="DO8" s="13">
        <f t="shared" si="1"/>
        <v>24956.871999999988</v>
      </c>
      <c r="DP8" s="13">
        <f t="shared" si="1"/>
        <v>25362.718000000004</v>
      </c>
      <c r="DQ8" s="13">
        <f t="shared" si="1"/>
        <v>346343.09025251988</v>
      </c>
      <c r="DR8" s="13">
        <f t="shared" si="1"/>
        <v>25995.226999999999</v>
      </c>
      <c r="DS8" s="13">
        <f t="shared" si="1"/>
        <v>19346.586000000003</v>
      </c>
      <c r="DT8" s="13">
        <f t="shared" si="1"/>
        <v>25721.072</v>
      </c>
      <c r="DU8" s="13">
        <f t="shared" si="1"/>
        <v>22377.014999999996</v>
      </c>
      <c r="DV8" s="13">
        <f t="shared" si="1"/>
        <v>25506.825000000001</v>
      </c>
      <c r="DW8" s="13">
        <f t="shared" si="1"/>
        <v>29250.5501</v>
      </c>
      <c r="DX8" s="13">
        <f t="shared" si="1"/>
        <v>30668.861600000007</v>
      </c>
      <c r="DY8" s="13">
        <f t="shared" si="1"/>
        <v>33768.015000000007</v>
      </c>
      <c r="DZ8" s="13">
        <f t="shared" si="1"/>
        <v>31487.824000000004</v>
      </c>
      <c r="EA8" s="13">
        <f t="shared" si="1"/>
        <v>27118.997999999996</v>
      </c>
      <c r="EB8" s="13">
        <f t="shared" si="1"/>
        <v>36970.878000000012</v>
      </c>
      <c r="EC8" s="13">
        <f t="shared" si="1"/>
        <v>25001.607</v>
      </c>
      <c r="ED8" s="13">
        <f t="shared" si="1"/>
        <v>333213.45870000008</v>
      </c>
      <c r="EE8" s="13">
        <f t="shared" si="1"/>
        <v>24802.748000000003</v>
      </c>
      <c r="EF8" s="13">
        <f t="shared" si="1"/>
        <v>28355.888000000003</v>
      </c>
      <c r="EG8" s="13">
        <f t="shared" si="1"/>
        <v>24834.980999999996</v>
      </c>
      <c r="EH8" s="13">
        <f t="shared" si="1"/>
        <v>14321.813000000002</v>
      </c>
      <c r="EI8" s="13">
        <f t="shared" si="1"/>
        <v>19477.629000000001</v>
      </c>
      <c r="EJ8" s="13">
        <f t="shared" si="1"/>
        <v>6758.8323605442183</v>
      </c>
      <c r="EK8" s="13">
        <f t="shared" si="1"/>
        <v>8554.1419999999998</v>
      </c>
      <c r="EL8" s="13">
        <f t="shared" si="1"/>
        <v>8557.9539999999997</v>
      </c>
      <c r="EM8" s="13">
        <f t="shared" si="1"/>
        <v>10794.578029411761</v>
      </c>
      <c r="EN8" s="13">
        <f t="shared" si="1"/>
        <v>20653.557000000001</v>
      </c>
      <c r="EO8" s="13">
        <f t="shared" si="1"/>
        <v>16750.125</v>
      </c>
      <c r="EP8" s="13">
        <f t="shared" si="1"/>
        <v>23201.050999999999</v>
      </c>
      <c r="EQ8" s="13">
        <f t="shared" si="1"/>
        <v>207063.29838995598</v>
      </c>
      <c r="ER8" s="13">
        <f t="shared" ref="ER8:FD8" si="2">+ER9+ER14</f>
        <v>22845.555068965517</v>
      </c>
      <c r="ES8" s="13">
        <f t="shared" si="2"/>
        <v>38495.221999999994</v>
      </c>
      <c r="ET8" s="13">
        <f t="shared" si="2"/>
        <v>22487.795709999999</v>
      </c>
      <c r="EU8" s="13">
        <f t="shared" si="2"/>
        <v>34406.441999999995</v>
      </c>
      <c r="EV8" s="13">
        <f t="shared" si="2"/>
        <v>38320.681000000004</v>
      </c>
      <c r="EW8" s="13">
        <f t="shared" si="2"/>
        <v>42381.001000000004</v>
      </c>
      <c r="EX8" s="13">
        <f t="shared" si="2"/>
        <v>43934.819000000003</v>
      </c>
      <c r="EY8" s="13">
        <f t="shared" si="2"/>
        <v>43152.303000000014</v>
      </c>
      <c r="EZ8" s="13">
        <f t="shared" si="2"/>
        <v>31941.759000000002</v>
      </c>
      <c r="FA8" s="13">
        <f t="shared" si="2"/>
        <v>27471.691999999988</v>
      </c>
      <c r="FB8" s="13">
        <f t="shared" si="2"/>
        <v>24870.534</v>
      </c>
      <c r="FC8" s="13">
        <f t="shared" si="2"/>
        <v>29021.196</v>
      </c>
      <c r="FD8" s="13">
        <f t="shared" si="2"/>
        <v>399328.99977896555</v>
      </c>
      <c r="FE8" s="13">
        <f t="shared" ref="FE8:FQ8" si="3">+FE9+FE14</f>
        <v>19452.787</v>
      </c>
      <c r="FF8" s="13">
        <f t="shared" si="3"/>
        <v>31059.770999999993</v>
      </c>
      <c r="FG8" s="13">
        <f t="shared" si="3"/>
        <v>32642.555</v>
      </c>
      <c r="FH8" s="13">
        <f t="shared" si="3"/>
        <v>38753.746999999996</v>
      </c>
      <c r="FI8" s="13">
        <f t="shared" si="3"/>
        <v>35536.349000000002</v>
      </c>
      <c r="FJ8" s="13">
        <f t="shared" si="3"/>
        <v>30783.841</v>
      </c>
      <c r="FK8" s="13">
        <f t="shared" si="3"/>
        <v>53284.177999999993</v>
      </c>
      <c r="FL8" s="13">
        <f t="shared" si="3"/>
        <v>28862.637000000002</v>
      </c>
      <c r="FM8" s="13">
        <f t="shared" si="3"/>
        <v>38599.065999999984</v>
      </c>
      <c r="FN8" s="13">
        <f t="shared" si="3"/>
        <v>29017.510999999999</v>
      </c>
      <c r="FO8" s="13">
        <f t="shared" si="3"/>
        <v>24794.629300000001</v>
      </c>
      <c r="FP8" s="13">
        <f t="shared" si="3"/>
        <v>41847.231999999996</v>
      </c>
      <c r="FQ8" s="13">
        <f t="shared" si="3"/>
        <v>404634.30330000003</v>
      </c>
      <c r="FR8" s="13">
        <f t="shared" ref="FR8:GD8" si="4">+FR9+FR14</f>
        <v>35983.407699999996</v>
      </c>
      <c r="FS8" s="13">
        <f t="shared" si="4"/>
        <v>27657.056000000004</v>
      </c>
      <c r="FT8" s="13">
        <f t="shared" si="4"/>
        <v>29320.327999999998</v>
      </c>
      <c r="FU8" s="13">
        <f t="shared" si="4"/>
        <v>30885.499999999996</v>
      </c>
      <c r="FV8" s="13">
        <f t="shared" si="4"/>
        <v>29765.82</v>
      </c>
      <c r="FW8" s="13">
        <f t="shared" si="4"/>
        <v>29353.61</v>
      </c>
      <c r="FX8" s="13">
        <f t="shared" si="4"/>
        <v>25164.949000000008</v>
      </c>
      <c r="FY8" s="13">
        <f t="shared" si="4"/>
        <v>30538.270000000004</v>
      </c>
      <c r="FZ8" s="13">
        <f t="shared" si="4"/>
        <v>35210.192999999999</v>
      </c>
      <c r="GA8" s="13">
        <f t="shared" si="4"/>
        <v>26385.845999999998</v>
      </c>
      <c r="GB8" s="13">
        <f t="shared" si="4"/>
        <v>33016.145999999993</v>
      </c>
      <c r="GC8" s="13">
        <f t="shared" si="4"/>
        <v>34235.750999999997</v>
      </c>
      <c r="GD8" s="13">
        <f t="shared" si="4"/>
        <v>367516.87669999996</v>
      </c>
    </row>
    <row r="9" spans="1:186" x14ac:dyDescent="0.35">
      <c r="B9" s="14" t="s">
        <v>16</v>
      </c>
      <c r="C9" s="14"/>
      <c r="D9" s="15"/>
      <c r="E9" s="16">
        <f t="shared" ref="E9:BP9" si="5">SUM(E10:E13)</f>
        <v>19932.16</v>
      </c>
      <c r="F9" s="16">
        <f t="shared" si="5"/>
        <v>21299.86</v>
      </c>
      <c r="G9" s="16">
        <f t="shared" si="5"/>
        <v>24899.09</v>
      </c>
      <c r="H9" s="16">
        <f t="shared" si="5"/>
        <v>25235.65</v>
      </c>
      <c r="I9" s="16">
        <f t="shared" si="5"/>
        <v>26344.760000000002</v>
      </c>
      <c r="J9" s="16">
        <f t="shared" si="5"/>
        <v>30061.739999999998</v>
      </c>
      <c r="K9" s="16">
        <f t="shared" si="5"/>
        <v>32142.09</v>
      </c>
      <c r="L9" s="16">
        <f t="shared" si="5"/>
        <v>28749.71</v>
      </c>
      <c r="M9" s="16">
        <f t="shared" si="5"/>
        <v>31678.98</v>
      </c>
      <c r="N9" s="16">
        <f t="shared" si="5"/>
        <v>30225.83</v>
      </c>
      <c r="O9" s="16">
        <f t="shared" si="5"/>
        <v>32672.35</v>
      </c>
      <c r="P9" s="16">
        <f t="shared" si="5"/>
        <v>33574.400000000001</v>
      </c>
      <c r="Q9" s="16">
        <f t="shared" si="5"/>
        <v>336816.62</v>
      </c>
      <c r="R9" s="16">
        <f t="shared" si="5"/>
        <v>21932.77</v>
      </c>
      <c r="S9" s="16">
        <f t="shared" si="5"/>
        <v>23316.519999999997</v>
      </c>
      <c r="T9" s="16">
        <f t="shared" si="5"/>
        <v>27538.070000000003</v>
      </c>
      <c r="U9" s="16">
        <f t="shared" si="5"/>
        <v>32288.670000000002</v>
      </c>
      <c r="V9" s="16">
        <f t="shared" si="5"/>
        <v>31054.39</v>
      </c>
      <c r="W9" s="16">
        <f t="shared" si="5"/>
        <v>28275.178</v>
      </c>
      <c r="X9" s="16">
        <f t="shared" si="5"/>
        <v>33027.069379999994</v>
      </c>
      <c r="Y9" s="16">
        <f t="shared" si="5"/>
        <v>38166.837999999996</v>
      </c>
      <c r="Z9" s="16">
        <f t="shared" si="5"/>
        <v>29127.744999999999</v>
      </c>
      <c r="AA9" s="16">
        <f t="shared" si="5"/>
        <v>35197.587999999996</v>
      </c>
      <c r="AB9" s="16">
        <f t="shared" si="5"/>
        <v>30819.874000000003</v>
      </c>
      <c r="AC9" s="16">
        <f t="shared" si="5"/>
        <v>32329.166000000001</v>
      </c>
      <c r="AD9" s="16">
        <f t="shared" si="5"/>
        <v>363073.87837999995</v>
      </c>
      <c r="AE9" s="16">
        <f t="shared" si="5"/>
        <v>41127.306000000004</v>
      </c>
      <c r="AF9" s="16">
        <f t="shared" si="5"/>
        <v>23269.597000000002</v>
      </c>
      <c r="AG9" s="16">
        <f t="shared" si="5"/>
        <v>49294.31</v>
      </c>
      <c r="AH9" s="16">
        <f t="shared" si="5"/>
        <v>42365.708999999988</v>
      </c>
      <c r="AI9" s="16">
        <f t="shared" si="5"/>
        <v>40934.748</v>
      </c>
      <c r="AJ9" s="16">
        <f t="shared" si="5"/>
        <v>38257.355000000003</v>
      </c>
      <c r="AK9" s="16">
        <f t="shared" si="5"/>
        <v>44460.048999999999</v>
      </c>
      <c r="AL9" s="16">
        <f t="shared" si="5"/>
        <v>36863.797999999995</v>
      </c>
      <c r="AM9" s="16">
        <f t="shared" si="5"/>
        <v>35717.77399999999</v>
      </c>
      <c r="AN9" s="16">
        <f t="shared" si="5"/>
        <v>40313.294999999998</v>
      </c>
      <c r="AO9" s="16">
        <f t="shared" si="5"/>
        <v>31597.353000000014</v>
      </c>
      <c r="AP9" s="16">
        <f t="shared" si="5"/>
        <v>40567.22600000001</v>
      </c>
      <c r="AQ9" s="16">
        <f t="shared" si="5"/>
        <v>464768.5199999999</v>
      </c>
      <c r="AR9" s="16">
        <f t="shared" si="5"/>
        <v>26133.312000000002</v>
      </c>
      <c r="AS9" s="16">
        <f t="shared" si="5"/>
        <v>36009.335999999996</v>
      </c>
      <c r="AT9" s="16">
        <f t="shared" si="5"/>
        <v>36216.059000000016</v>
      </c>
      <c r="AU9" s="16">
        <f t="shared" si="5"/>
        <v>36470.660000000003</v>
      </c>
      <c r="AV9" s="16">
        <f t="shared" si="5"/>
        <v>42350.634999999995</v>
      </c>
      <c r="AW9" s="16">
        <f t="shared" si="5"/>
        <v>37941.840999999993</v>
      </c>
      <c r="AX9" s="16">
        <f t="shared" si="5"/>
        <v>39309.749999999993</v>
      </c>
      <c r="AY9" s="16">
        <f t="shared" si="5"/>
        <v>44365.145999999993</v>
      </c>
      <c r="AZ9" s="16">
        <f t="shared" si="5"/>
        <v>40793.66599999999</v>
      </c>
      <c r="BA9" s="16">
        <f t="shared" si="5"/>
        <v>32610.635999999995</v>
      </c>
      <c r="BB9" s="16">
        <f t="shared" si="5"/>
        <v>33519.853999999992</v>
      </c>
      <c r="BC9" s="16">
        <f t="shared" si="5"/>
        <v>32105.408999999996</v>
      </c>
      <c r="BD9" s="16">
        <f t="shared" si="5"/>
        <v>437826.304</v>
      </c>
      <c r="BE9" s="16">
        <f t="shared" si="5"/>
        <v>15936.562999999998</v>
      </c>
      <c r="BF9" s="16">
        <f t="shared" si="5"/>
        <v>28688.682000000001</v>
      </c>
      <c r="BG9" s="16">
        <f t="shared" si="5"/>
        <v>36531.540999999997</v>
      </c>
      <c r="BH9" s="16">
        <f t="shared" si="5"/>
        <v>39372.68</v>
      </c>
      <c r="BI9" s="16">
        <f t="shared" si="5"/>
        <v>32689.847000000005</v>
      </c>
      <c r="BJ9" s="16">
        <f t="shared" si="5"/>
        <v>26619.639000000006</v>
      </c>
      <c r="BK9" s="16">
        <f t="shared" si="5"/>
        <v>30026.648000000005</v>
      </c>
      <c r="BL9" s="16">
        <f t="shared" si="5"/>
        <v>30938.357</v>
      </c>
      <c r="BM9" s="16">
        <f t="shared" si="5"/>
        <v>31244.578000000005</v>
      </c>
      <c r="BN9" s="16">
        <f t="shared" si="5"/>
        <v>27787.064999999999</v>
      </c>
      <c r="BO9" s="16">
        <f t="shared" si="5"/>
        <v>25569.420999999995</v>
      </c>
      <c r="BP9" s="16">
        <f t="shared" si="5"/>
        <v>28916.563999999998</v>
      </c>
      <c r="BQ9" s="16">
        <f t="shared" ref="BQ9:EQ9" si="6">SUM(BQ10:BQ13)</f>
        <v>354321.58500000002</v>
      </c>
      <c r="BR9" s="16">
        <f t="shared" si="6"/>
        <v>27192.15600000001</v>
      </c>
      <c r="BS9" s="16">
        <f t="shared" si="6"/>
        <v>24828.990000000005</v>
      </c>
      <c r="BT9" s="16">
        <f t="shared" si="6"/>
        <v>33808.389000000003</v>
      </c>
      <c r="BU9" s="16">
        <f t="shared" si="6"/>
        <v>32626.027999999998</v>
      </c>
      <c r="BV9" s="16">
        <f t="shared" si="6"/>
        <v>24657.940999999995</v>
      </c>
      <c r="BW9" s="16">
        <f t="shared" si="6"/>
        <v>36840.924999999996</v>
      </c>
      <c r="BX9" s="16">
        <f t="shared" si="6"/>
        <v>36813.585999999988</v>
      </c>
      <c r="BY9" s="16">
        <f t="shared" si="6"/>
        <v>28986.494000000002</v>
      </c>
      <c r="BZ9" s="16">
        <f t="shared" si="6"/>
        <v>32093.791000000005</v>
      </c>
      <c r="CA9" s="16">
        <f t="shared" si="6"/>
        <v>24862.008000000002</v>
      </c>
      <c r="CB9" s="16">
        <f t="shared" si="6"/>
        <v>25038.285999999996</v>
      </c>
      <c r="CC9" s="16">
        <f t="shared" si="6"/>
        <v>26277.738999999998</v>
      </c>
      <c r="CD9" s="16">
        <f t="shared" si="6"/>
        <v>354026.33300000004</v>
      </c>
      <c r="CE9" s="16">
        <f t="shared" si="6"/>
        <v>13909.227000000003</v>
      </c>
      <c r="CF9" s="16">
        <f t="shared" si="6"/>
        <v>21596.492999999999</v>
      </c>
      <c r="CG9" s="16">
        <f t="shared" si="6"/>
        <v>29612.701000000001</v>
      </c>
      <c r="CH9" s="16">
        <f t="shared" si="6"/>
        <v>20229.367999999999</v>
      </c>
      <c r="CI9" s="16">
        <f t="shared" si="6"/>
        <v>27066.300999999999</v>
      </c>
      <c r="CJ9" s="16">
        <f t="shared" si="6"/>
        <v>19957.360999999997</v>
      </c>
      <c r="CK9" s="16">
        <f t="shared" si="6"/>
        <v>34833.613138461536</v>
      </c>
      <c r="CL9" s="16">
        <f t="shared" si="6"/>
        <v>30420.275000000005</v>
      </c>
      <c r="CM9" s="16">
        <f t="shared" si="6"/>
        <v>23659.280999999999</v>
      </c>
      <c r="CN9" s="16">
        <f t="shared" si="6"/>
        <v>26444.061999999998</v>
      </c>
      <c r="CO9" s="16">
        <f t="shared" si="6"/>
        <v>27227.083999999995</v>
      </c>
      <c r="CP9" s="16">
        <f t="shared" si="6"/>
        <v>30320.535000000003</v>
      </c>
      <c r="CQ9" s="16">
        <f t="shared" si="6"/>
        <v>305276.30113846151</v>
      </c>
      <c r="CR9" s="16">
        <f t="shared" si="6"/>
        <v>19312.622999999996</v>
      </c>
      <c r="CS9" s="16">
        <f t="shared" si="6"/>
        <v>22724.647000000001</v>
      </c>
      <c r="CT9" s="16">
        <f t="shared" si="6"/>
        <v>35152.735000000008</v>
      </c>
      <c r="CU9" s="16">
        <f t="shared" si="6"/>
        <v>31628.342000000001</v>
      </c>
      <c r="CV9" s="16">
        <f t="shared" si="6"/>
        <v>27576.150999999998</v>
      </c>
      <c r="CW9" s="16">
        <f t="shared" si="6"/>
        <v>27333.378999999997</v>
      </c>
      <c r="CX9" s="16">
        <f t="shared" si="6"/>
        <v>31313.537</v>
      </c>
      <c r="CY9" s="16">
        <f t="shared" si="6"/>
        <v>30116.274999999998</v>
      </c>
      <c r="CZ9" s="16">
        <f t="shared" si="6"/>
        <v>27993.499</v>
      </c>
      <c r="DA9" s="16">
        <f t="shared" si="6"/>
        <v>34364.881000000008</v>
      </c>
      <c r="DB9" s="16">
        <f t="shared" si="6"/>
        <v>26721.559000000001</v>
      </c>
      <c r="DC9" s="16">
        <f t="shared" si="6"/>
        <v>33952.652999999998</v>
      </c>
      <c r="DD9" s="16">
        <f t="shared" si="6"/>
        <v>348190.28100000008</v>
      </c>
      <c r="DE9" s="16">
        <f t="shared" si="6"/>
        <v>23554.037000000008</v>
      </c>
      <c r="DF9" s="16">
        <f t="shared" si="6"/>
        <v>33881.566688519895</v>
      </c>
      <c r="DG9" s="16">
        <f t="shared" si="6"/>
        <v>38451.722999999998</v>
      </c>
      <c r="DH9" s="16">
        <f t="shared" si="6"/>
        <v>40639.002</v>
      </c>
      <c r="DI9" s="16">
        <f t="shared" si="6"/>
        <v>36292.268000000004</v>
      </c>
      <c r="DJ9" s="16">
        <f t="shared" si="6"/>
        <v>19241.291999999998</v>
      </c>
      <c r="DK9" s="16">
        <f t="shared" si="6"/>
        <v>28747.841500000002</v>
      </c>
      <c r="DL9" s="16">
        <f t="shared" si="6"/>
        <v>25141.133999999991</v>
      </c>
      <c r="DM9" s="16">
        <f t="shared" si="6"/>
        <v>23334.341</v>
      </c>
      <c r="DN9" s="16">
        <f t="shared" si="6"/>
        <v>24869.335064000003</v>
      </c>
      <c r="DO9" s="16">
        <f t="shared" si="6"/>
        <v>24865.471999999987</v>
      </c>
      <c r="DP9" s="16">
        <f t="shared" si="6"/>
        <v>25166.718000000004</v>
      </c>
      <c r="DQ9" s="16">
        <f t="shared" si="6"/>
        <v>344184.73025251989</v>
      </c>
      <c r="DR9" s="16">
        <f t="shared" si="6"/>
        <v>25930.226999999999</v>
      </c>
      <c r="DS9" s="16">
        <f t="shared" si="6"/>
        <v>19127.586000000003</v>
      </c>
      <c r="DT9" s="16">
        <f t="shared" si="6"/>
        <v>25332.072</v>
      </c>
      <c r="DU9" s="16">
        <f t="shared" si="6"/>
        <v>22063.014999999996</v>
      </c>
      <c r="DV9" s="16">
        <f t="shared" si="6"/>
        <v>25284.825000000001</v>
      </c>
      <c r="DW9" s="16">
        <f t="shared" si="6"/>
        <v>29240.5501</v>
      </c>
      <c r="DX9" s="16">
        <f t="shared" si="6"/>
        <v>30637.861600000007</v>
      </c>
      <c r="DY9" s="16">
        <f t="shared" si="6"/>
        <v>33766.015000000007</v>
      </c>
      <c r="DZ9" s="16">
        <f t="shared" si="6"/>
        <v>31330.824000000004</v>
      </c>
      <c r="EA9" s="16">
        <f t="shared" si="6"/>
        <v>26936.997999999996</v>
      </c>
      <c r="EB9" s="16">
        <f t="shared" si="6"/>
        <v>32518.738000000008</v>
      </c>
      <c r="EC9" s="16">
        <f t="shared" si="6"/>
        <v>23242.406999999999</v>
      </c>
      <c r="ED9" s="16">
        <f t="shared" si="6"/>
        <v>325411.11870000005</v>
      </c>
      <c r="EE9" s="16">
        <f t="shared" si="6"/>
        <v>24559.608000000004</v>
      </c>
      <c r="EF9" s="16">
        <f t="shared" si="6"/>
        <v>28231.888000000003</v>
      </c>
      <c r="EG9" s="16">
        <f t="shared" si="6"/>
        <v>24555.880999999998</v>
      </c>
      <c r="EH9" s="16">
        <f t="shared" si="6"/>
        <v>14243.813000000002</v>
      </c>
      <c r="EI9" s="16">
        <f t="shared" si="6"/>
        <v>19435.629000000001</v>
      </c>
      <c r="EJ9" s="16">
        <f t="shared" si="6"/>
        <v>6758.8323605442183</v>
      </c>
      <c r="EK9" s="16">
        <f t="shared" si="6"/>
        <v>8426.1419999999998</v>
      </c>
      <c r="EL9" s="16">
        <f t="shared" si="6"/>
        <v>8413.9539999999997</v>
      </c>
      <c r="EM9" s="16">
        <f t="shared" si="6"/>
        <v>10784.578029411761</v>
      </c>
      <c r="EN9" s="16">
        <f t="shared" si="6"/>
        <v>20352.557000000001</v>
      </c>
      <c r="EO9" s="16">
        <f t="shared" si="6"/>
        <v>16506.125</v>
      </c>
      <c r="EP9" s="16">
        <f t="shared" si="6"/>
        <v>23014.050999999999</v>
      </c>
      <c r="EQ9" s="16">
        <f t="shared" si="6"/>
        <v>205283.05838995599</v>
      </c>
      <c r="ER9" s="16">
        <f t="shared" ref="ER9:FD9" si="7">SUM(ER10:ER13)</f>
        <v>22481.555068965517</v>
      </c>
      <c r="ES9" s="16">
        <f t="shared" si="7"/>
        <v>38190.221999999994</v>
      </c>
      <c r="ET9" s="16">
        <f t="shared" si="7"/>
        <v>21513.795709999999</v>
      </c>
      <c r="EU9" s="16">
        <f t="shared" si="7"/>
        <v>34006.441999999995</v>
      </c>
      <c r="EV9" s="16">
        <f t="shared" si="7"/>
        <v>37633.091000000008</v>
      </c>
      <c r="EW9" s="16">
        <f t="shared" si="7"/>
        <v>41757.001000000004</v>
      </c>
      <c r="EX9" s="16">
        <f t="shared" si="7"/>
        <v>43589.819000000003</v>
      </c>
      <c r="EY9" s="16">
        <f t="shared" si="7"/>
        <v>42858.303000000014</v>
      </c>
      <c r="EZ9" s="16">
        <f t="shared" si="7"/>
        <v>31459.759000000002</v>
      </c>
      <c r="FA9" s="16">
        <f t="shared" si="7"/>
        <v>27315.691999999988</v>
      </c>
      <c r="FB9" s="16">
        <f t="shared" si="7"/>
        <v>24675.534</v>
      </c>
      <c r="FC9" s="16">
        <f t="shared" si="7"/>
        <v>28832.196</v>
      </c>
      <c r="FD9" s="16">
        <f t="shared" si="7"/>
        <v>394313.40977896552</v>
      </c>
      <c r="FE9" s="16">
        <f t="shared" ref="FE9:FQ9" si="8">SUM(FE10:FE13)</f>
        <v>19250.787</v>
      </c>
      <c r="FF9" s="16">
        <f t="shared" si="8"/>
        <v>30896.770999999993</v>
      </c>
      <c r="FG9" s="16">
        <f t="shared" si="8"/>
        <v>32244.334999999999</v>
      </c>
      <c r="FH9" s="16">
        <f t="shared" si="8"/>
        <v>38502.746999999996</v>
      </c>
      <c r="FI9" s="16">
        <f t="shared" si="8"/>
        <v>35251.349000000002</v>
      </c>
      <c r="FJ9" s="16">
        <f t="shared" si="8"/>
        <v>30524.841</v>
      </c>
      <c r="FK9" s="16">
        <f t="shared" si="8"/>
        <v>53024.177999999993</v>
      </c>
      <c r="FL9" s="16">
        <f t="shared" si="8"/>
        <v>28759.637000000002</v>
      </c>
      <c r="FM9" s="16">
        <f t="shared" si="8"/>
        <v>38522.065999999984</v>
      </c>
      <c r="FN9" s="16">
        <f t="shared" si="8"/>
        <v>28886.510999999999</v>
      </c>
      <c r="FO9" s="16">
        <f t="shared" si="8"/>
        <v>24552.629300000001</v>
      </c>
      <c r="FP9" s="16">
        <f t="shared" si="8"/>
        <v>41696.231999999996</v>
      </c>
      <c r="FQ9" s="16">
        <f t="shared" si="8"/>
        <v>402112.08330000006</v>
      </c>
      <c r="FR9" s="16">
        <f t="shared" ref="FR9:GD9" si="9">SUM(FR10:FR13)</f>
        <v>35796.407699999996</v>
      </c>
      <c r="FS9" s="16">
        <f t="shared" si="9"/>
        <v>27453.056000000004</v>
      </c>
      <c r="FT9" s="16">
        <f t="shared" si="9"/>
        <v>28975.327999999998</v>
      </c>
      <c r="FU9" s="16">
        <f t="shared" si="9"/>
        <v>30676.499999999996</v>
      </c>
      <c r="FV9" s="16">
        <f t="shared" si="9"/>
        <v>29663.82</v>
      </c>
      <c r="FW9" s="16">
        <f t="shared" si="9"/>
        <v>29145.61</v>
      </c>
      <c r="FX9" s="16">
        <f t="shared" si="9"/>
        <v>24977.949000000008</v>
      </c>
      <c r="FY9" s="16">
        <f t="shared" si="9"/>
        <v>30384.270000000004</v>
      </c>
      <c r="FZ9" s="16">
        <f t="shared" si="9"/>
        <v>35065.192999999999</v>
      </c>
      <c r="GA9" s="16">
        <f t="shared" si="9"/>
        <v>26228.845999999998</v>
      </c>
      <c r="GB9" s="16">
        <f t="shared" si="9"/>
        <v>32929.145999999993</v>
      </c>
      <c r="GC9" s="16">
        <f t="shared" si="9"/>
        <v>33984.750999999997</v>
      </c>
      <c r="GD9" s="16">
        <f t="shared" si="9"/>
        <v>365280.87669999996</v>
      </c>
    </row>
    <row r="10" spans="1:186" outlineLevel="1" x14ac:dyDescent="0.35">
      <c r="B10" s="17" t="s">
        <v>17</v>
      </c>
      <c r="C10" s="17" t="s">
        <v>18</v>
      </c>
      <c r="D10" s="18" t="s">
        <v>19</v>
      </c>
      <c r="E10" s="18">
        <v>16143</v>
      </c>
      <c r="F10" s="18">
        <v>18425</v>
      </c>
      <c r="G10" s="18">
        <v>21579</v>
      </c>
      <c r="H10" s="18">
        <v>21585</v>
      </c>
      <c r="I10" s="18">
        <v>21745</v>
      </c>
      <c r="J10" s="18">
        <v>25928</v>
      </c>
      <c r="K10" s="18">
        <v>29034</v>
      </c>
      <c r="L10" s="18">
        <v>25900</v>
      </c>
      <c r="M10" s="18">
        <v>27061</v>
      </c>
      <c r="N10" s="18">
        <v>28592</v>
      </c>
      <c r="O10" s="18">
        <v>30666</v>
      </c>
      <c r="P10" s="18">
        <v>30096</v>
      </c>
      <c r="Q10" s="19">
        <v>296754</v>
      </c>
      <c r="R10" s="19">
        <v>19119.43</v>
      </c>
      <c r="S10" s="19">
        <v>22792.989999999998</v>
      </c>
      <c r="T10" s="19">
        <v>26940.980000000003</v>
      </c>
      <c r="U10" s="19">
        <v>30762.58</v>
      </c>
      <c r="V10" s="19">
        <v>30498.6</v>
      </c>
      <c r="W10" s="19">
        <v>26022.932000000001</v>
      </c>
      <c r="X10" s="19">
        <v>32313.999379999997</v>
      </c>
      <c r="Y10" s="19">
        <v>33984.837999999996</v>
      </c>
      <c r="Z10" s="19">
        <v>28004.488999999998</v>
      </c>
      <c r="AA10" s="19">
        <v>33064.807999999997</v>
      </c>
      <c r="AB10" s="19">
        <v>26882.574000000001</v>
      </c>
      <c r="AC10" s="19">
        <v>31905.175999999999</v>
      </c>
      <c r="AD10" s="19">
        <v>342293.39637999999</v>
      </c>
      <c r="AE10" s="19">
        <v>38792.936000000002</v>
      </c>
      <c r="AF10" s="19">
        <v>21458.197</v>
      </c>
      <c r="AG10" s="19">
        <v>44612.86</v>
      </c>
      <c r="AH10" s="19">
        <v>37427.633999999991</v>
      </c>
      <c r="AI10" s="19">
        <v>38732.718000000001</v>
      </c>
      <c r="AJ10" s="19">
        <v>37296.495000000003</v>
      </c>
      <c r="AK10" s="19">
        <v>41449.329000000012</v>
      </c>
      <c r="AL10" s="19">
        <v>35339.157999999996</v>
      </c>
      <c r="AM10" s="19">
        <v>34802.823999999993</v>
      </c>
      <c r="AN10" s="19">
        <v>39287.604999999996</v>
      </c>
      <c r="AO10" s="19">
        <v>30138.403000000013</v>
      </c>
      <c r="AP10" s="19">
        <v>39866.58600000001</v>
      </c>
      <c r="AQ10" s="19">
        <v>439204.74499999994</v>
      </c>
      <c r="AR10" s="19">
        <v>25760.422000000002</v>
      </c>
      <c r="AS10" s="19">
        <v>36009.335999999996</v>
      </c>
      <c r="AT10" s="19">
        <v>36216.059000000016</v>
      </c>
      <c r="AU10" s="19">
        <v>36161.050000000003</v>
      </c>
      <c r="AV10" s="19">
        <v>42038.634999999995</v>
      </c>
      <c r="AW10" s="19">
        <v>37396.990999999995</v>
      </c>
      <c r="AX10" s="19">
        <v>39283.749999999993</v>
      </c>
      <c r="AY10" s="19">
        <v>44269.145999999993</v>
      </c>
      <c r="AZ10" s="19">
        <v>40782.355999999992</v>
      </c>
      <c r="BA10" s="19">
        <v>32610.635999999995</v>
      </c>
      <c r="BB10" s="19">
        <v>33519.853999999992</v>
      </c>
      <c r="BC10" s="19">
        <v>32079.728999999996</v>
      </c>
      <c r="BD10" s="19">
        <v>436127.96399999998</v>
      </c>
      <c r="BE10" s="19">
        <v>15936.562999999998</v>
      </c>
      <c r="BF10" s="19">
        <v>28584.902000000002</v>
      </c>
      <c r="BG10" s="19">
        <v>36515.300999999999</v>
      </c>
      <c r="BH10" s="19">
        <v>30939.227999999999</v>
      </c>
      <c r="BI10" s="19">
        <v>32037.757000000005</v>
      </c>
      <c r="BJ10" s="19">
        <v>26439.639000000006</v>
      </c>
      <c r="BK10" s="19">
        <v>30001.428000000004</v>
      </c>
      <c r="BL10" s="19">
        <v>30938.357</v>
      </c>
      <c r="BM10" s="19">
        <v>31166.248000000003</v>
      </c>
      <c r="BN10" s="19">
        <v>27774.114999999998</v>
      </c>
      <c r="BO10" s="19">
        <v>25525.870999999996</v>
      </c>
      <c r="BP10" s="19">
        <v>28916.563999999998</v>
      </c>
      <c r="BQ10" s="19">
        <v>344775.973</v>
      </c>
      <c r="BR10" s="19">
        <v>27192.15600000001</v>
      </c>
      <c r="BS10" s="19">
        <v>24828.990000000005</v>
      </c>
      <c r="BT10" s="19">
        <v>33808.389000000003</v>
      </c>
      <c r="BU10" s="19">
        <v>32571.597999999998</v>
      </c>
      <c r="BV10" s="19">
        <v>24640.980999999996</v>
      </c>
      <c r="BW10" s="19">
        <v>26886.784999999996</v>
      </c>
      <c r="BX10" s="19">
        <v>36736.125999999989</v>
      </c>
      <c r="BY10" s="19">
        <v>28289.024000000001</v>
      </c>
      <c r="BZ10" s="19">
        <v>31214.331000000006</v>
      </c>
      <c r="CA10" s="19">
        <v>24862.008000000002</v>
      </c>
      <c r="CB10" s="19">
        <v>24942.285999999996</v>
      </c>
      <c r="CC10" s="19">
        <v>25857.738999999998</v>
      </c>
      <c r="CD10" s="19">
        <v>341830.41300000006</v>
      </c>
      <c r="CE10" s="19">
        <v>13909.227000000003</v>
      </c>
      <c r="CF10" s="19">
        <v>21596.492999999999</v>
      </c>
      <c r="CG10" s="19">
        <v>29612.701000000001</v>
      </c>
      <c r="CH10" s="19">
        <v>20059.327999999998</v>
      </c>
      <c r="CI10" s="19">
        <v>27066.300999999999</v>
      </c>
      <c r="CJ10" s="19">
        <v>19957.360999999997</v>
      </c>
      <c r="CK10" s="19">
        <v>34833.613138461536</v>
      </c>
      <c r="CL10" s="19">
        <v>30420.275000000005</v>
      </c>
      <c r="CM10" s="19">
        <v>23659.280999999999</v>
      </c>
      <c r="CN10" s="19">
        <v>26444.061999999998</v>
      </c>
      <c r="CO10" s="19">
        <v>27227.083999999995</v>
      </c>
      <c r="CP10" s="19">
        <v>30320.535000000003</v>
      </c>
      <c r="CQ10" s="19">
        <v>305106.26113846153</v>
      </c>
      <c r="CR10" s="19">
        <v>19312.622999999996</v>
      </c>
      <c r="CS10" s="19">
        <v>22724.647000000001</v>
      </c>
      <c r="CT10" s="19">
        <v>35152.735000000008</v>
      </c>
      <c r="CU10" s="19">
        <v>31628.342000000001</v>
      </c>
      <c r="CV10" s="19">
        <v>27576.150999999998</v>
      </c>
      <c r="CW10" s="19">
        <v>27333.378999999997</v>
      </c>
      <c r="CX10" s="19">
        <v>31313.537</v>
      </c>
      <c r="CY10" s="19">
        <v>30116.274999999998</v>
      </c>
      <c r="CZ10" s="19">
        <v>27993.499</v>
      </c>
      <c r="DA10" s="19">
        <v>34364.881000000008</v>
      </c>
      <c r="DB10" s="19">
        <v>26721.559000000001</v>
      </c>
      <c r="DC10" s="19">
        <v>33930.752999999997</v>
      </c>
      <c r="DD10" s="19">
        <v>348168.38100000005</v>
      </c>
      <c r="DE10" s="19">
        <v>23554.037000000008</v>
      </c>
      <c r="DF10" s="19">
        <v>33881.566688519895</v>
      </c>
      <c r="DG10" s="19">
        <v>38279.192999999999</v>
      </c>
      <c r="DH10" s="19">
        <v>40639.002</v>
      </c>
      <c r="DI10" s="19">
        <v>36292.268000000004</v>
      </c>
      <c r="DJ10" s="19">
        <v>19023.581999999999</v>
      </c>
      <c r="DK10" s="19">
        <v>28747.841500000002</v>
      </c>
      <c r="DL10" s="19">
        <v>24345.883999999991</v>
      </c>
      <c r="DM10" s="19">
        <v>23334.341</v>
      </c>
      <c r="DN10" s="19">
        <v>24869.335064000003</v>
      </c>
      <c r="DO10" s="19">
        <v>24865.471999999987</v>
      </c>
      <c r="DP10" s="19">
        <v>24659.718000000004</v>
      </c>
      <c r="DQ10" s="19">
        <v>342492.2402525199</v>
      </c>
      <c r="DR10" s="19">
        <v>25930.226999999999</v>
      </c>
      <c r="DS10" s="19">
        <v>18531.706000000002</v>
      </c>
      <c r="DT10" s="19">
        <v>25332.072</v>
      </c>
      <c r="DU10" s="19">
        <v>22063.014999999996</v>
      </c>
      <c r="DV10" s="19">
        <v>25284.825000000001</v>
      </c>
      <c r="DW10" s="19">
        <v>29240.5501</v>
      </c>
      <c r="DX10" s="19">
        <v>30637.861600000007</v>
      </c>
      <c r="DY10" s="19">
        <v>33766.015000000007</v>
      </c>
      <c r="DZ10" s="19">
        <v>31330.824000000004</v>
      </c>
      <c r="EA10" s="19">
        <v>26936.997999999996</v>
      </c>
      <c r="EB10" s="19">
        <v>31867.738000000008</v>
      </c>
      <c r="EC10" s="19">
        <v>23242.406999999999</v>
      </c>
      <c r="ED10" s="19">
        <v>324164.23870000005</v>
      </c>
      <c r="EE10" s="19">
        <v>24559.608000000004</v>
      </c>
      <c r="EF10" s="19">
        <v>28225.418000000001</v>
      </c>
      <c r="EG10" s="19">
        <v>24555.880999999998</v>
      </c>
      <c r="EH10" s="19">
        <v>14243.813000000002</v>
      </c>
      <c r="EI10" s="19">
        <v>19435.629000000001</v>
      </c>
      <c r="EJ10" s="19">
        <v>6758.8323605442183</v>
      </c>
      <c r="EK10" s="19">
        <v>8426.1419999999998</v>
      </c>
      <c r="EL10" s="19">
        <v>8413.9539999999997</v>
      </c>
      <c r="EM10" s="19">
        <v>10784.578029411761</v>
      </c>
      <c r="EN10" s="19">
        <v>20352.557000000001</v>
      </c>
      <c r="EO10" s="19">
        <v>16506.125</v>
      </c>
      <c r="EP10" s="19">
        <v>23014.050999999999</v>
      </c>
      <c r="EQ10" s="19">
        <v>205276.58838995598</v>
      </c>
      <c r="ER10" s="19">
        <v>22481.555068965517</v>
      </c>
      <c r="ES10" s="19">
        <v>38190.221999999994</v>
      </c>
      <c r="ET10" s="19">
        <v>21513.795709999999</v>
      </c>
      <c r="EU10" s="19">
        <v>34006.441999999995</v>
      </c>
      <c r="EV10" s="19">
        <v>37633.091000000008</v>
      </c>
      <c r="EW10" s="19">
        <v>39445.811000000002</v>
      </c>
      <c r="EX10" s="19">
        <v>43589.819000000003</v>
      </c>
      <c r="EY10" s="19">
        <v>42858.303000000014</v>
      </c>
      <c r="EZ10" s="19">
        <v>31459.759000000002</v>
      </c>
      <c r="FA10" s="19">
        <v>27315.691999999988</v>
      </c>
      <c r="FB10" s="19">
        <v>24675.534</v>
      </c>
      <c r="FC10" s="19">
        <v>28832.196</v>
      </c>
      <c r="FD10" s="19">
        <v>392002.21977896552</v>
      </c>
      <c r="FE10" s="19">
        <v>19250.787</v>
      </c>
      <c r="FF10" s="19">
        <v>30896.770999999993</v>
      </c>
      <c r="FG10" s="19">
        <v>32244.334999999999</v>
      </c>
      <c r="FH10" s="19">
        <v>38502.746999999996</v>
      </c>
      <c r="FI10" s="19">
        <v>35251.349000000002</v>
      </c>
      <c r="FJ10" s="19">
        <v>30524.841</v>
      </c>
      <c r="FK10" s="19">
        <v>53024.177999999993</v>
      </c>
      <c r="FL10" s="19">
        <v>28759.637000000002</v>
      </c>
      <c r="FM10" s="19">
        <v>38522.065999999984</v>
      </c>
      <c r="FN10" s="19">
        <v>28886.510999999999</v>
      </c>
      <c r="FO10" s="19">
        <v>23143.9293</v>
      </c>
      <c r="FP10" s="19">
        <v>41696.231999999996</v>
      </c>
      <c r="FQ10" s="19">
        <v>400703.38330000004</v>
      </c>
      <c r="FR10" s="19">
        <v>34259.572699999997</v>
      </c>
      <c r="FS10" s="19">
        <v>25950.034000000003</v>
      </c>
      <c r="FT10" s="19">
        <v>27460.932999999997</v>
      </c>
      <c r="FU10" s="19">
        <v>26388.559999999998</v>
      </c>
      <c r="FV10" s="19">
        <v>26280.959999999999</v>
      </c>
      <c r="FW10" s="19">
        <v>26347.749</v>
      </c>
      <c r="FX10" s="19">
        <v>24977.949000000008</v>
      </c>
      <c r="FY10" s="19">
        <v>26337.530000000002</v>
      </c>
      <c r="FZ10" s="19">
        <v>35065.192999999999</v>
      </c>
      <c r="GA10" s="19">
        <v>22388.675999999999</v>
      </c>
      <c r="GB10" s="19">
        <v>30786.393999999997</v>
      </c>
      <c r="GC10" s="19">
        <v>32309.925999999999</v>
      </c>
      <c r="GD10" s="19">
        <v>338553.47669999994</v>
      </c>
    </row>
    <row r="11" spans="1:186" outlineLevel="1" x14ac:dyDescent="0.35">
      <c r="B11" s="17" t="s">
        <v>20</v>
      </c>
      <c r="C11" s="17" t="s">
        <v>21</v>
      </c>
      <c r="D11" s="18" t="s">
        <v>19</v>
      </c>
      <c r="E11" s="18"/>
      <c r="F11" s="18">
        <v>467</v>
      </c>
      <c r="G11" s="18">
        <v>1495</v>
      </c>
      <c r="H11" s="18">
        <v>2369</v>
      </c>
      <c r="I11" s="18">
        <v>2194</v>
      </c>
      <c r="J11" s="18">
        <v>788</v>
      </c>
      <c r="K11" s="18"/>
      <c r="L11" s="18"/>
      <c r="M11" s="18">
        <v>20</v>
      </c>
      <c r="N11" s="18"/>
      <c r="O11" s="18">
        <v>491</v>
      </c>
      <c r="P11" s="18"/>
      <c r="Q11" s="19">
        <v>7824</v>
      </c>
      <c r="R11" s="19">
        <v>827.34</v>
      </c>
      <c r="S11" s="19"/>
      <c r="T11" s="19"/>
      <c r="U11" s="19"/>
      <c r="V11" s="19"/>
      <c r="W11" s="19"/>
      <c r="X11" s="19"/>
      <c r="Y11" s="19">
        <v>522.97</v>
      </c>
      <c r="Z11" s="19"/>
      <c r="AA11" s="19"/>
      <c r="AB11" s="19">
        <v>541.38</v>
      </c>
      <c r="AC11" s="19"/>
      <c r="AD11" s="19">
        <v>1891.69</v>
      </c>
      <c r="AE11" s="19"/>
      <c r="AF11" s="19"/>
      <c r="AG11" s="19"/>
      <c r="AH11" s="19"/>
      <c r="AI11" s="19">
        <v>54</v>
      </c>
      <c r="AJ11" s="19"/>
      <c r="AK11" s="19"/>
      <c r="AL11" s="19"/>
      <c r="AM11" s="19"/>
      <c r="AN11" s="19"/>
      <c r="AO11" s="19"/>
      <c r="AP11" s="19">
        <v>349</v>
      </c>
      <c r="AQ11" s="19">
        <v>403</v>
      </c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>
        <v>0</v>
      </c>
      <c r="BE11" s="19"/>
      <c r="BF11" s="19"/>
      <c r="BG11" s="19"/>
      <c r="BH11" s="19">
        <v>698</v>
      </c>
      <c r="BI11" s="19"/>
      <c r="BJ11" s="19"/>
      <c r="BK11" s="19"/>
      <c r="BL11" s="19"/>
      <c r="BM11" s="19"/>
      <c r="BN11" s="19"/>
      <c r="BO11" s="19"/>
      <c r="BP11" s="19"/>
      <c r="BQ11" s="19">
        <v>698</v>
      </c>
      <c r="BR11" s="19"/>
      <c r="BS11" s="19"/>
      <c r="BT11" s="19"/>
      <c r="BU11" s="19"/>
      <c r="BV11" s="19"/>
      <c r="BW11" s="19">
        <v>9631.0400000000009</v>
      </c>
      <c r="BX11" s="19"/>
      <c r="BY11" s="19"/>
      <c r="BZ11" s="19"/>
      <c r="CA11" s="19"/>
      <c r="CB11" s="19"/>
      <c r="CC11" s="19"/>
      <c r="CD11" s="19">
        <v>9631.0400000000009</v>
      </c>
      <c r="CE11" s="19"/>
      <c r="CF11" s="19"/>
      <c r="CG11" s="19"/>
      <c r="CH11" s="19"/>
      <c r="CI11" s="19"/>
      <c r="CJ11" s="19"/>
      <c r="CK11" s="19"/>
      <c r="CL11" s="19"/>
      <c r="CM11" s="19"/>
      <c r="CN11" s="19"/>
      <c r="CO11" s="19"/>
      <c r="CP11" s="19"/>
      <c r="CQ11" s="19">
        <v>0</v>
      </c>
      <c r="CR11" s="19"/>
      <c r="CS11" s="19"/>
      <c r="CT11" s="19"/>
      <c r="CU11" s="19"/>
      <c r="CV11" s="19"/>
      <c r="CW11" s="19"/>
      <c r="CX11" s="19"/>
      <c r="CY11" s="19"/>
      <c r="CZ11" s="19"/>
      <c r="DA11" s="19"/>
      <c r="DB11" s="19"/>
      <c r="DC11" s="19"/>
      <c r="DD11" s="19">
        <v>0</v>
      </c>
      <c r="DE11" s="19"/>
      <c r="DF11" s="19"/>
      <c r="DG11" s="19"/>
      <c r="DH11" s="19"/>
      <c r="DI11" s="19"/>
      <c r="DJ11" s="19"/>
      <c r="DK11" s="19"/>
      <c r="DL11" s="19"/>
      <c r="DM11" s="19"/>
      <c r="DN11" s="19"/>
      <c r="DO11" s="19"/>
      <c r="DP11" s="19"/>
      <c r="DQ11" s="19">
        <v>0</v>
      </c>
      <c r="DR11" s="19"/>
      <c r="DS11" s="19"/>
      <c r="DT11" s="19"/>
      <c r="DU11" s="19"/>
      <c r="DV11" s="19"/>
      <c r="DW11" s="19"/>
      <c r="DX11" s="19"/>
      <c r="DY11" s="19"/>
      <c r="DZ11" s="19"/>
      <c r="EA11" s="19"/>
      <c r="EB11" s="19"/>
      <c r="EC11" s="19"/>
      <c r="ED11" s="19">
        <v>0</v>
      </c>
      <c r="EE11" s="19"/>
      <c r="EF11" s="19"/>
      <c r="EG11" s="19"/>
      <c r="EH11" s="19"/>
      <c r="EI11" s="19"/>
      <c r="EJ11" s="19"/>
      <c r="EK11" s="19"/>
      <c r="EL11" s="19"/>
      <c r="EM11" s="19"/>
      <c r="EN11" s="19"/>
      <c r="EO11" s="19"/>
      <c r="EP11" s="19"/>
      <c r="EQ11" s="19">
        <v>0</v>
      </c>
      <c r="ER11" s="19"/>
      <c r="ES11" s="19"/>
      <c r="ET11" s="19"/>
      <c r="EU11" s="19"/>
      <c r="EV11" s="19"/>
      <c r="EW11" s="19">
        <v>2311.19</v>
      </c>
      <c r="EX11" s="19"/>
      <c r="EY11" s="19"/>
      <c r="EZ11" s="19"/>
      <c r="FA11" s="19"/>
      <c r="FB11" s="19"/>
      <c r="FC11" s="19"/>
      <c r="FD11" s="19">
        <v>2311.19</v>
      </c>
      <c r="FE11" s="19"/>
      <c r="FF11" s="19"/>
      <c r="FG11" s="19"/>
      <c r="FH11" s="19"/>
      <c r="FI11" s="19"/>
      <c r="FJ11" s="19"/>
      <c r="FK11" s="19"/>
      <c r="FL11" s="19"/>
      <c r="FM11" s="19"/>
      <c r="FN11" s="19"/>
      <c r="FO11" s="19">
        <v>1408.7</v>
      </c>
      <c r="FP11" s="19"/>
      <c r="FQ11" s="19">
        <v>1408.7</v>
      </c>
      <c r="FR11" s="19">
        <v>1536.835</v>
      </c>
      <c r="FS11" s="19">
        <v>1503.0219999999999</v>
      </c>
      <c r="FT11" s="19">
        <v>1514.395</v>
      </c>
      <c r="FU11" s="19">
        <v>4287.9399999999996</v>
      </c>
      <c r="FV11" s="19">
        <v>3342.8599999999997</v>
      </c>
      <c r="FW11" s="19">
        <v>2797.8609999999999</v>
      </c>
      <c r="FX11" s="19"/>
      <c r="FY11" s="19">
        <v>4046.7400000000002</v>
      </c>
      <c r="FZ11" s="19"/>
      <c r="GA11" s="19">
        <v>3840.17</v>
      </c>
      <c r="GB11" s="19">
        <v>2142.752</v>
      </c>
      <c r="GC11" s="19">
        <v>1674.8250000000003</v>
      </c>
      <c r="GD11" s="19">
        <v>26687.400000000005</v>
      </c>
    </row>
    <row r="12" spans="1:186" outlineLevel="1" x14ac:dyDescent="0.35">
      <c r="B12" s="17" t="s">
        <v>22</v>
      </c>
      <c r="C12" s="17" t="s">
        <v>23</v>
      </c>
      <c r="D12" s="18" t="s">
        <v>19</v>
      </c>
      <c r="E12" s="20">
        <v>3789.16</v>
      </c>
      <c r="F12" s="20">
        <v>2407.8599999999997</v>
      </c>
      <c r="G12" s="20">
        <v>1825.09</v>
      </c>
      <c r="H12" s="20">
        <v>1281.6500000000001</v>
      </c>
      <c r="I12" s="20">
        <v>2405.7600000000002</v>
      </c>
      <c r="J12" s="20">
        <v>3345.74</v>
      </c>
      <c r="K12" s="20">
        <v>3108.09</v>
      </c>
      <c r="L12" s="20">
        <v>2849.71</v>
      </c>
      <c r="M12" s="20">
        <v>4597.9800000000005</v>
      </c>
      <c r="N12" s="20">
        <v>1633.83</v>
      </c>
      <c r="O12" s="20">
        <v>1515.35</v>
      </c>
      <c r="P12" s="20">
        <v>3478.4</v>
      </c>
      <c r="Q12" s="19">
        <v>32238.619999999995</v>
      </c>
      <c r="R12" s="19">
        <v>1986</v>
      </c>
      <c r="S12" s="19">
        <v>523.53</v>
      </c>
      <c r="T12" s="19">
        <v>597.09</v>
      </c>
      <c r="U12" s="19">
        <v>1526.0899999999992</v>
      </c>
      <c r="V12" s="19">
        <v>555.79</v>
      </c>
      <c r="W12" s="19">
        <v>2252.2460000000001</v>
      </c>
      <c r="X12" s="19">
        <v>713.0699999999988</v>
      </c>
      <c r="Y12" s="19">
        <v>3659.0299999999979</v>
      </c>
      <c r="Z12" s="19">
        <v>1123.2560000000003</v>
      </c>
      <c r="AA12" s="19">
        <v>2124.7800000000002</v>
      </c>
      <c r="AB12" s="19">
        <v>3387.95</v>
      </c>
      <c r="AC12" s="19">
        <v>423.99</v>
      </c>
      <c r="AD12" s="19">
        <v>18872.821999999996</v>
      </c>
      <c r="AE12" s="19">
        <v>2334.37</v>
      </c>
      <c r="AF12" s="19">
        <v>966.4</v>
      </c>
      <c r="AG12" s="19">
        <v>4337.449999999998</v>
      </c>
      <c r="AH12" s="19">
        <v>4938.0749999999989</v>
      </c>
      <c r="AI12" s="19">
        <v>1649.0300000000002</v>
      </c>
      <c r="AJ12" s="19">
        <v>960.8599999999999</v>
      </c>
      <c r="AK12" s="19">
        <v>3010.7199999999839</v>
      </c>
      <c r="AL12" s="19">
        <v>1524.64</v>
      </c>
      <c r="AM12" s="19">
        <v>914.95</v>
      </c>
      <c r="AN12" s="19">
        <v>1025.69</v>
      </c>
      <c r="AO12" s="19">
        <v>1458.95</v>
      </c>
      <c r="AP12" s="19">
        <v>351.64</v>
      </c>
      <c r="AQ12" s="19">
        <v>23472.77499999998</v>
      </c>
      <c r="AR12" s="19">
        <v>372.89</v>
      </c>
      <c r="AS12" s="19"/>
      <c r="AT12" s="19"/>
      <c r="AU12" s="19">
        <v>309.61</v>
      </c>
      <c r="AV12" s="19"/>
      <c r="AW12" s="19">
        <v>302.85000000000002</v>
      </c>
      <c r="AX12" s="19"/>
      <c r="AY12" s="19"/>
      <c r="AZ12" s="19">
        <v>11.31</v>
      </c>
      <c r="BA12" s="19"/>
      <c r="BB12" s="19"/>
      <c r="BC12" s="19">
        <v>25.68</v>
      </c>
      <c r="BD12" s="19">
        <v>1022.3399999999999</v>
      </c>
      <c r="BE12" s="19"/>
      <c r="BF12" s="19">
        <v>103.78</v>
      </c>
      <c r="BG12" s="19">
        <v>16.239999999999998</v>
      </c>
      <c r="BH12" s="19">
        <v>7735.4519999999993</v>
      </c>
      <c r="BI12" s="19">
        <v>652.09</v>
      </c>
      <c r="BJ12" s="19">
        <v>180</v>
      </c>
      <c r="BK12" s="19">
        <v>25.22</v>
      </c>
      <c r="BL12" s="19"/>
      <c r="BM12" s="19">
        <v>78.33</v>
      </c>
      <c r="BN12" s="19">
        <v>12.95</v>
      </c>
      <c r="BO12" s="19">
        <v>43.55</v>
      </c>
      <c r="BP12" s="19"/>
      <c r="BQ12" s="19">
        <v>8847.6119999999992</v>
      </c>
      <c r="BR12" s="19"/>
      <c r="BS12" s="19"/>
      <c r="BT12" s="19"/>
      <c r="BU12" s="19">
        <v>54.43</v>
      </c>
      <c r="BV12" s="19">
        <v>16.96</v>
      </c>
      <c r="BW12" s="19">
        <v>323.10000000000002</v>
      </c>
      <c r="BX12" s="19">
        <v>77.459999999999994</v>
      </c>
      <c r="BY12" s="19">
        <v>697.46999999999991</v>
      </c>
      <c r="BZ12" s="19">
        <v>879.45999999999992</v>
      </c>
      <c r="CA12" s="19"/>
      <c r="CB12" s="19">
        <v>96</v>
      </c>
      <c r="CC12" s="19"/>
      <c r="CD12" s="19">
        <v>2144.8799999999997</v>
      </c>
      <c r="CE12" s="19"/>
      <c r="CF12" s="19"/>
      <c r="CG12" s="19"/>
      <c r="CH12" s="19">
        <v>170.04</v>
      </c>
      <c r="CI12" s="19"/>
      <c r="CJ12" s="19"/>
      <c r="CK12" s="19"/>
      <c r="CL12" s="19"/>
      <c r="CM12" s="19"/>
      <c r="CN12" s="19"/>
      <c r="CO12" s="19"/>
      <c r="CP12" s="19"/>
      <c r="CQ12" s="19">
        <v>170.04</v>
      </c>
      <c r="CR12" s="19"/>
      <c r="CS12" s="19"/>
      <c r="CT12" s="19"/>
      <c r="CU12" s="19"/>
      <c r="CV12" s="19"/>
      <c r="CW12" s="19"/>
      <c r="CX12" s="19"/>
      <c r="CY12" s="19"/>
      <c r="CZ12" s="19"/>
      <c r="DA12" s="19"/>
      <c r="DB12" s="19"/>
      <c r="DC12" s="19">
        <v>21.9</v>
      </c>
      <c r="DD12" s="19">
        <v>21.9</v>
      </c>
      <c r="DE12" s="19"/>
      <c r="DF12" s="19"/>
      <c r="DG12" s="19">
        <v>172.52999999999997</v>
      </c>
      <c r="DH12" s="19"/>
      <c r="DI12" s="19"/>
      <c r="DJ12" s="19">
        <v>217.71</v>
      </c>
      <c r="DK12" s="19"/>
      <c r="DL12" s="19">
        <v>575.25</v>
      </c>
      <c r="DM12" s="19"/>
      <c r="DN12" s="19"/>
      <c r="DO12" s="19"/>
      <c r="DP12" s="19"/>
      <c r="DQ12" s="19">
        <v>965.49</v>
      </c>
      <c r="DR12" s="19"/>
      <c r="DS12" s="19">
        <v>595.87999999999977</v>
      </c>
      <c r="DT12" s="19"/>
      <c r="DU12" s="19"/>
      <c r="DV12" s="19"/>
      <c r="DW12" s="19"/>
      <c r="DX12" s="19"/>
      <c r="DY12" s="19"/>
      <c r="DZ12" s="19"/>
      <c r="EA12" s="19"/>
      <c r="EB12" s="19"/>
      <c r="EC12" s="19"/>
      <c r="ED12" s="19">
        <v>595.87999999999977</v>
      </c>
      <c r="EE12" s="19"/>
      <c r="EF12" s="19">
        <v>6.47</v>
      </c>
      <c r="EG12" s="19"/>
      <c r="EH12" s="19"/>
      <c r="EI12" s="19"/>
      <c r="EJ12" s="19"/>
      <c r="EK12" s="19"/>
      <c r="EL12" s="19"/>
      <c r="EM12" s="19"/>
      <c r="EN12" s="19"/>
      <c r="EO12" s="19"/>
      <c r="EP12" s="19"/>
      <c r="EQ12" s="19">
        <v>6.47</v>
      </c>
      <c r="ER12" s="19"/>
      <c r="ES12" s="19"/>
      <c r="ET12" s="19"/>
      <c r="EU12" s="19"/>
      <c r="EV12" s="19"/>
      <c r="EW12" s="19"/>
      <c r="EX12" s="19"/>
      <c r="EY12" s="19"/>
      <c r="EZ12" s="19"/>
      <c r="FA12" s="19"/>
      <c r="FB12" s="19"/>
      <c r="FC12" s="19"/>
      <c r="FD12" s="19">
        <v>0</v>
      </c>
      <c r="FE12" s="19"/>
      <c r="FF12" s="19"/>
      <c r="FG12" s="19"/>
      <c r="FH12" s="19"/>
      <c r="FI12" s="19"/>
      <c r="FJ12" s="19"/>
      <c r="FK12" s="19"/>
      <c r="FL12" s="19"/>
      <c r="FM12" s="19"/>
      <c r="FN12" s="19"/>
      <c r="FO12" s="19"/>
      <c r="FP12" s="19"/>
      <c r="FQ12" s="19">
        <v>0</v>
      </c>
      <c r="FR12" s="19"/>
      <c r="FS12" s="19"/>
      <c r="FT12" s="19"/>
      <c r="FU12" s="19"/>
      <c r="FV12" s="19"/>
      <c r="FW12" s="19"/>
      <c r="FX12" s="19"/>
      <c r="FY12" s="19"/>
      <c r="FZ12" s="19"/>
      <c r="GA12" s="19"/>
      <c r="GB12" s="19"/>
      <c r="GC12" s="19"/>
      <c r="GD12" s="19">
        <v>0</v>
      </c>
    </row>
    <row r="13" spans="1:186" outlineLevel="1" x14ac:dyDescent="0.35">
      <c r="B13" s="17" t="s">
        <v>24</v>
      </c>
      <c r="C13" s="17" t="s">
        <v>25</v>
      </c>
      <c r="D13" s="18" t="s">
        <v>19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9">
        <v>0</v>
      </c>
      <c r="R13" s="19"/>
      <c r="S13" s="19"/>
      <c r="T13" s="19"/>
      <c r="U13" s="19"/>
      <c r="V13" s="19"/>
      <c r="W13" s="19"/>
      <c r="X13" s="19"/>
      <c r="Y13" s="19"/>
      <c r="Z13" s="19"/>
      <c r="AA13" s="19">
        <v>8</v>
      </c>
      <c r="AB13" s="19">
        <v>7.97</v>
      </c>
      <c r="AC13" s="19"/>
      <c r="AD13" s="19">
        <v>15.969999999999999</v>
      </c>
      <c r="AE13" s="19"/>
      <c r="AF13" s="19">
        <v>845</v>
      </c>
      <c r="AG13" s="19">
        <v>344</v>
      </c>
      <c r="AH13" s="19"/>
      <c r="AI13" s="19">
        <v>499</v>
      </c>
      <c r="AJ13" s="19"/>
      <c r="AK13" s="19"/>
      <c r="AL13" s="19"/>
      <c r="AM13" s="19"/>
      <c r="AN13" s="19"/>
      <c r="AO13" s="19"/>
      <c r="AP13" s="19"/>
      <c r="AQ13" s="19">
        <v>1688</v>
      </c>
      <c r="AR13" s="19"/>
      <c r="AS13" s="19"/>
      <c r="AT13" s="19"/>
      <c r="AU13" s="19"/>
      <c r="AV13" s="19">
        <v>312</v>
      </c>
      <c r="AW13" s="19">
        <v>242</v>
      </c>
      <c r="AX13" s="19">
        <v>26</v>
      </c>
      <c r="AY13" s="19">
        <v>96</v>
      </c>
      <c r="AZ13" s="19"/>
      <c r="BA13" s="19"/>
      <c r="BB13" s="19"/>
      <c r="BC13" s="19"/>
      <c r="BD13" s="19">
        <v>676</v>
      </c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>
        <v>0</v>
      </c>
      <c r="BR13" s="19"/>
      <c r="BS13" s="19"/>
      <c r="BT13" s="19"/>
      <c r="BU13" s="19"/>
      <c r="BV13" s="19"/>
      <c r="BW13" s="19"/>
      <c r="BX13" s="19"/>
      <c r="BY13" s="19"/>
      <c r="BZ13" s="19"/>
      <c r="CA13" s="19"/>
      <c r="CB13" s="19"/>
      <c r="CC13" s="19">
        <v>420</v>
      </c>
      <c r="CD13" s="19">
        <v>420</v>
      </c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>
        <v>0</v>
      </c>
      <c r="CR13" s="19"/>
      <c r="CS13" s="19"/>
      <c r="CT13" s="19"/>
      <c r="CU13" s="19"/>
      <c r="CV13" s="19"/>
      <c r="CW13" s="19"/>
      <c r="CX13" s="19"/>
      <c r="CY13" s="19"/>
      <c r="CZ13" s="19"/>
      <c r="DA13" s="19"/>
      <c r="DB13" s="19"/>
      <c r="DC13" s="19"/>
      <c r="DD13" s="19">
        <v>0</v>
      </c>
      <c r="DE13" s="19"/>
      <c r="DF13" s="19"/>
      <c r="DG13" s="19"/>
      <c r="DH13" s="19"/>
      <c r="DI13" s="19"/>
      <c r="DJ13" s="19"/>
      <c r="DK13" s="19"/>
      <c r="DL13" s="19">
        <v>220</v>
      </c>
      <c r="DM13" s="19"/>
      <c r="DN13" s="19"/>
      <c r="DO13" s="19"/>
      <c r="DP13" s="19">
        <v>507</v>
      </c>
      <c r="DQ13" s="19">
        <v>727</v>
      </c>
      <c r="DR13" s="19"/>
      <c r="DS13" s="19"/>
      <c r="DT13" s="19"/>
      <c r="DU13" s="19"/>
      <c r="DV13" s="19"/>
      <c r="DW13" s="19"/>
      <c r="DX13" s="19"/>
      <c r="DY13" s="19"/>
      <c r="DZ13" s="19"/>
      <c r="EA13" s="19"/>
      <c r="EB13" s="19">
        <v>651</v>
      </c>
      <c r="EC13" s="19"/>
      <c r="ED13" s="19">
        <v>651</v>
      </c>
      <c r="EE13" s="19"/>
      <c r="EF13" s="19"/>
      <c r="EG13" s="19"/>
      <c r="EH13" s="19"/>
      <c r="EI13" s="19"/>
      <c r="EJ13" s="19"/>
      <c r="EK13" s="19"/>
      <c r="EL13" s="19"/>
      <c r="EM13" s="19"/>
      <c r="EN13" s="19"/>
      <c r="EO13" s="19"/>
      <c r="EP13" s="19"/>
      <c r="EQ13" s="19">
        <v>0</v>
      </c>
      <c r="ER13" s="19"/>
      <c r="ES13" s="19"/>
      <c r="ET13" s="19"/>
      <c r="EU13" s="19"/>
      <c r="EV13" s="19"/>
      <c r="EW13" s="19"/>
      <c r="EX13" s="19"/>
      <c r="EY13" s="19"/>
      <c r="EZ13" s="19"/>
      <c r="FA13" s="19"/>
      <c r="FB13" s="19"/>
      <c r="FC13" s="19"/>
      <c r="FD13" s="19">
        <v>0</v>
      </c>
      <c r="FE13" s="19"/>
      <c r="FF13" s="19"/>
      <c r="FG13" s="19"/>
      <c r="FH13" s="19"/>
      <c r="FI13" s="19"/>
      <c r="FJ13" s="19"/>
      <c r="FK13" s="19"/>
      <c r="FL13" s="19"/>
      <c r="FM13" s="19"/>
      <c r="FN13" s="19"/>
      <c r="FO13" s="19"/>
      <c r="FP13" s="19"/>
      <c r="FQ13" s="19">
        <v>0</v>
      </c>
      <c r="FR13" s="19"/>
      <c r="FS13" s="19"/>
      <c r="FT13" s="19"/>
      <c r="FU13" s="19"/>
      <c r="FV13" s="19">
        <v>40</v>
      </c>
      <c r="FW13" s="19"/>
      <c r="FX13" s="19"/>
      <c r="FY13" s="19"/>
      <c r="FZ13" s="19"/>
      <c r="GA13" s="19"/>
      <c r="GB13" s="19"/>
      <c r="GC13" s="19"/>
      <c r="GD13" s="19">
        <v>40</v>
      </c>
    </row>
    <row r="14" spans="1:186" x14ac:dyDescent="0.35">
      <c r="B14" s="14" t="s">
        <v>26</v>
      </c>
      <c r="C14" s="14"/>
      <c r="D14" s="15"/>
      <c r="E14" s="16">
        <f t="shared" ref="E14:BP14" si="10">SUM(E15:E24)</f>
        <v>10</v>
      </c>
      <c r="F14" s="16">
        <f t="shared" si="10"/>
        <v>297.60000000000002</v>
      </c>
      <c r="G14" s="16">
        <f t="shared" si="10"/>
        <v>361.65999999999997</v>
      </c>
      <c r="H14" s="16">
        <f t="shared" si="10"/>
        <v>165.8</v>
      </c>
      <c r="I14" s="16">
        <f t="shared" si="10"/>
        <v>597.74</v>
      </c>
      <c r="J14" s="16">
        <f t="shared" si="10"/>
        <v>170.53</v>
      </c>
      <c r="K14" s="16">
        <f t="shared" si="10"/>
        <v>243.36</v>
      </c>
      <c r="L14" s="16">
        <f t="shared" si="10"/>
        <v>770.48</v>
      </c>
      <c r="M14" s="16">
        <f t="shared" si="10"/>
        <v>642.05999999999995</v>
      </c>
      <c r="N14" s="16">
        <f t="shared" si="10"/>
        <v>63.050000000000004</v>
      </c>
      <c r="O14" s="16">
        <f t="shared" si="10"/>
        <v>101.61</v>
      </c>
      <c r="P14" s="16">
        <f t="shared" si="10"/>
        <v>92.89</v>
      </c>
      <c r="Q14" s="16">
        <f t="shared" si="10"/>
        <v>3516.7799999999997</v>
      </c>
      <c r="R14" s="16">
        <f t="shared" si="10"/>
        <v>30.07</v>
      </c>
      <c r="S14" s="16">
        <f t="shared" si="10"/>
        <v>107.37</v>
      </c>
      <c r="T14" s="16">
        <f t="shared" si="10"/>
        <v>554.71</v>
      </c>
      <c r="U14" s="16">
        <f t="shared" si="10"/>
        <v>186.89</v>
      </c>
      <c r="V14" s="16">
        <f t="shared" si="10"/>
        <v>172.77</v>
      </c>
      <c r="W14" s="16">
        <f t="shared" si="10"/>
        <v>176.20999999999998</v>
      </c>
      <c r="X14" s="16">
        <f t="shared" si="10"/>
        <v>84.84</v>
      </c>
      <c r="Y14" s="16">
        <f t="shared" si="10"/>
        <v>165</v>
      </c>
      <c r="Z14" s="16">
        <f t="shared" si="10"/>
        <v>118.53</v>
      </c>
      <c r="AA14" s="16">
        <f t="shared" si="10"/>
        <v>53.46</v>
      </c>
      <c r="AB14" s="16">
        <f t="shared" si="10"/>
        <v>139.58000000000001</v>
      </c>
      <c r="AC14" s="16">
        <f t="shared" si="10"/>
        <v>99.15</v>
      </c>
      <c r="AD14" s="16">
        <f t="shared" si="10"/>
        <v>1888.58</v>
      </c>
      <c r="AE14" s="16">
        <f t="shared" si="10"/>
        <v>96</v>
      </c>
      <c r="AF14" s="16">
        <f t="shared" si="10"/>
        <v>118</v>
      </c>
      <c r="AG14" s="16">
        <f t="shared" si="10"/>
        <v>76</v>
      </c>
      <c r="AH14" s="16">
        <f t="shared" si="10"/>
        <v>119</v>
      </c>
      <c r="AI14" s="16">
        <f t="shared" si="10"/>
        <v>121</v>
      </c>
      <c r="AJ14" s="16">
        <f t="shared" si="10"/>
        <v>134</v>
      </c>
      <c r="AK14" s="16">
        <f t="shared" si="10"/>
        <v>61</v>
      </c>
      <c r="AL14" s="16">
        <f t="shared" si="10"/>
        <v>9.4600000000000009</v>
      </c>
      <c r="AM14" s="16">
        <f t="shared" si="10"/>
        <v>72</v>
      </c>
      <c r="AN14" s="16">
        <f t="shared" si="10"/>
        <v>24</v>
      </c>
      <c r="AO14" s="16">
        <f t="shared" si="10"/>
        <v>67</v>
      </c>
      <c r="AP14" s="16">
        <f t="shared" si="10"/>
        <v>35</v>
      </c>
      <c r="AQ14" s="16">
        <f t="shared" si="10"/>
        <v>932.46</v>
      </c>
      <c r="AR14" s="16">
        <f t="shared" si="10"/>
        <v>264.8</v>
      </c>
      <c r="AS14" s="16">
        <f t="shared" si="10"/>
        <v>295.82</v>
      </c>
      <c r="AT14" s="16">
        <f t="shared" si="10"/>
        <v>190.65999999999997</v>
      </c>
      <c r="AU14" s="16">
        <f t="shared" si="10"/>
        <v>206.3</v>
      </c>
      <c r="AV14" s="16">
        <f t="shared" si="10"/>
        <v>298.2</v>
      </c>
      <c r="AW14" s="16">
        <f t="shared" si="10"/>
        <v>218.76</v>
      </c>
      <c r="AX14" s="16">
        <f t="shared" si="10"/>
        <v>370.57499999999999</v>
      </c>
      <c r="AY14" s="16">
        <f t="shared" si="10"/>
        <v>187.39999999999998</v>
      </c>
      <c r="AZ14" s="16">
        <f t="shared" si="10"/>
        <v>348.03</v>
      </c>
      <c r="BA14" s="16">
        <f t="shared" si="10"/>
        <v>223.39999999999998</v>
      </c>
      <c r="BB14" s="16">
        <f t="shared" si="10"/>
        <v>222.09999999999997</v>
      </c>
      <c r="BC14" s="16">
        <f t="shared" si="10"/>
        <v>81.600000000000009</v>
      </c>
      <c r="BD14" s="16">
        <f t="shared" si="10"/>
        <v>2907.645</v>
      </c>
      <c r="BE14" s="16">
        <f t="shared" si="10"/>
        <v>166.51999999999998</v>
      </c>
      <c r="BF14" s="16">
        <f t="shared" si="10"/>
        <v>355.96000000000004</v>
      </c>
      <c r="BG14" s="16">
        <f t="shared" si="10"/>
        <v>436.142</v>
      </c>
      <c r="BH14" s="16">
        <f t="shared" si="10"/>
        <v>401.20000000000005</v>
      </c>
      <c r="BI14" s="16">
        <f t="shared" si="10"/>
        <v>515.80999999999995</v>
      </c>
      <c r="BJ14" s="16">
        <f t="shared" si="10"/>
        <v>253.13000000000002</v>
      </c>
      <c r="BK14" s="16">
        <f t="shared" si="10"/>
        <v>366.58</v>
      </c>
      <c r="BL14" s="16">
        <f t="shared" si="10"/>
        <v>378.92</v>
      </c>
      <c r="BM14" s="16">
        <f t="shared" si="10"/>
        <v>68.06</v>
      </c>
      <c r="BN14" s="16">
        <f t="shared" si="10"/>
        <v>110</v>
      </c>
      <c r="BO14" s="16">
        <f t="shared" si="10"/>
        <v>213</v>
      </c>
      <c r="BP14" s="16">
        <f t="shared" si="10"/>
        <v>346</v>
      </c>
      <c r="BQ14" s="16">
        <f t="shared" ref="BQ14:EQ14" si="11">SUM(BQ15:BQ24)</f>
        <v>3611.3219999999997</v>
      </c>
      <c r="BR14" s="16">
        <f t="shared" si="11"/>
        <v>364.13</v>
      </c>
      <c r="BS14" s="16">
        <f t="shared" si="11"/>
        <v>862.65000000000009</v>
      </c>
      <c r="BT14" s="16">
        <f t="shared" si="11"/>
        <v>932.48</v>
      </c>
      <c r="BU14" s="16">
        <f t="shared" si="11"/>
        <v>634.08000000000004</v>
      </c>
      <c r="BV14" s="16">
        <f t="shared" si="11"/>
        <v>1350.7899999999997</v>
      </c>
      <c r="BW14" s="16">
        <f t="shared" si="11"/>
        <v>818.77</v>
      </c>
      <c r="BX14" s="16">
        <f t="shared" si="11"/>
        <v>337.94299999999998</v>
      </c>
      <c r="BY14" s="16">
        <f t="shared" si="11"/>
        <v>445.65999999999997</v>
      </c>
      <c r="BZ14" s="16">
        <f t="shared" si="11"/>
        <v>305.45499999999998</v>
      </c>
      <c r="CA14" s="16">
        <f t="shared" si="11"/>
        <v>293.66000000000003</v>
      </c>
      <c r="CB14" s="16">
        <f t="shared" si="11"/>
        <v>236.31</v>
      </c>
      <c r="CC14" s="16">
        <f t="shared" si="11"/>
        <v>189</v>
      </c>
      <c r="CD14" s="16">
        <f>SUM(CD15:CD24)</f>
        <v>6770.9279999999999</v>
      </c>
      <c r="CE14" s="16">
        <f t="shared" si="11"/>
        <v>199.4</v>
      </c>
      <c r="CF14" s="16">
        <f t="shared" si="11"/>
        <v>237.46</v>
      </c>
      <c r="CG14" s="16">
        <f t="shared" si="11"/>
        <v>201</v>
      </c>
      <c r="CH14" s="16">
        <f t="shared" si="11"/>
        <v>141</v>
      </c>
      <c r="CI14" s="16">
        <f t="shared" si="11"/>
        <v>184</v>
      </c>
      <c r="CJ14" s="16">
        <f t="shared" si="11"/>
        <v>147</v>
      </c>
      <c r="CK14" s="16">
        <f t="shared" si="11"/>
        <v>284</v>
      </c>
      <c r="CL14" s="16">
        <f t="shared" si="11"/>
        <v>141</v>
      </c>
      <c r="CM14" s="16">
        <f t="shared" si="11"/>
        <v>147</v>
      </c>
      <c r="CN14" s="16">
        <f t="shared" si="11"/>
        <v>383</v>
      </c>
      <c r="CO14" s="16">
        <f t="shared" si="11"/>
        <v>464.49</v>
      </c>
      <c r="CP14" s="16">
        <f t="shared" si="11"/>
        <v>3277.84</v>
      </c>
      <c r="CQ14" s="16">
        <f t="shared" si="11"/>
        <v>5807.1900000000005</v>
      </c>
      <c r="CR14" s="16">
        <f t="shared" si="11"/>
        <v>358</v>
      </c>
      <c r="CS14" s="16">
        <f t="shared" si="11"/>
        <v>487.86</v>
      </c>
      <c r="CT14" s="16">
        <f t="shared" si="11"/>
        <v>326</v>
      </c>
      <c r="CU14" s="16">
        <f t="shared" si="11"/>
        <v>426.6</v>
      </c>
      <c r="CV14" s="16">
        <f t="shared" si="11"/>
        <v>324.64</v>
      </c>
      <c r="CW14" s="16">
        <f t="shared" si="11"/>
        <v>278</v>
      </c>
      <c r="CX14" s="16">
        <f t="shared" si="11"/>
        <v>323</v>
      </c>
      <c r="CY14" s="16">
        <f t="shared" si="11"/>
        <v>239.16</v>
      </c>
      <c r="CZ14" s="16">
        <f t="shared" si="11"/>
        <v>316</v>
      </c>
      <c r="DA14" s="16">
        <f t="shared" si="11"/>
        <v>214.1</v>
      </c>
      <c r="DB14" s="16">
        <f t="shared" si="11"/>
        <v>199.5</v>
      </c>
      <c r="DC14" s="16">
        <f t="shared" si="11"/>
        <v>249.14</v>
      </c>
      <c r="DD14" s="16">
        <f t="shared" si="11"/>
        <v>3742</v>
      </c>
      <c r="DE14" s="16">
        <f t="shared" si="11"/>
        <v>214.4</v>
      </c>
      <c r="DF14" s="16">
        <f t="shared" si="11"/>
        <v>175</v>
      </c>
      <c r="DG14" s="16">
        <f t="shared" si="11"/>
        <v>302</v>
      </c>
      <c r="DH14" s="16">
        <f t="shared" si="11"/>
        <v>352.46</v>
      </c>
      <c r="DI14" s="16">
        <f t="shared" si="11"/>
        <v>240.3</v>
      </c>
      <c r="DJ14" s="16">
        <f t="shared" si="11"/>
        <v>126</v>
      </c>
      <c r="DK14" s="16">
        <f t="shared" si="11"/>
        <v>209.8</v>
      </c>
      <c r="DL14" s="16">
        <f t="shared" si="11"/>
        <v>34</v>
      </c>
      <c r="DM14" s="16">
        <f t="shared" si="11"/>
        <v>100</v>
      </c>
      <c r="DN14" s="16">
        <f t="shared" si="11"/>
        <v>117</v>
      </c>
      <c r="DO14" s="16">
        <f t="shared" si="11"/>
        <v>91.4</v>
      </c>
      <c r="DP14" s="16">
        <f t="shared" si="11"/>
        <v>196</v>
      </c>
      <c r="DQ14" s="16">
        <f t="shared" si="11"/>
        <v>2158.36</v>
      </c>
      <c r="DR14" s="16">
        <f t="shared" si="11"/>
        <v>65</v>
      </c>
      <c r="DS14" s="16">
        <f t="shared" si="11"/>
        <v>219</v>
      </c>
      <c r="DT14" s="16">
        <f t="shared" si="11"/>
        <v>389</v>
      </c>
      <c r="DU14" s="16">
        <f t="shared" si="11"/>
        <v>314</v>
      </c>
      <c r="DV14" s="16">
        <f t="shared" si="11"/>
        <v>222</v>
      </c>
      <c r="DW14" s="16">
        <f t="shared" si="11"/>
        <v>10</v>
      </c>
      <c r="DX14" s="16">
        <f t="shared" si="11"/>
        <v>31</v>
      </c>
      <c r="DY14" s="16">
        <f t="shared" si="11"/>
        <v>2</v>
      </c>
      <c r="DZ14" s="16">
        <f t="shared" si="11"/>
        <v>157</v>
      </c>
      <c r="EA14" s="16">
        <f t="shared" si="11"/>
        <v>182</v>
      </c>
      <c r="EB14" s="16">
        <f t="shared" si="11"/>
        <v>4452.1400000000003</v>
      </c>
      <c r="EC14" s="16">
        <f t="shared" si="11"/>
        <v>1759.2</v>
      </c>
      <c r="ED14" s="16">
        <f t="shared" si="11"/>
        <v>7802.34</v>
      </c>
      <c r="EE14" s="16">
        <f t="shared" si="11"/>
        <v>243.14</v>
      </c>
      <c r="EF14" s="16">
        <f t="shared" si="11"/>
        <v>124</v>
      </c>
      <c r="EG14" s="16">
        <f t="shared" si="11"/>
        <v>279.10000000000002</v>
      </c>
      <c r="EH14" s="16">
        <f t="shared" si="11"/>
        <v>78</v>
      </c>
      <c r="EI14" s="16">
        <f t="shared" si="11"/>
        <v>42</v>
      </c>
      <c r="EJ14" s="16">
        <f t="shared" si="11"/>
        <v>0</v>
      </c>
      <c r="EK14" s="16">
        <f t="shared" si="11"/>
        <v>128</v>
      </c>
      <c r="EL14" s="16">
        <f t="shared" si="11"/>
        <v>144</v>
      </c>
      <c r="EM14" s="16">
        <f t="shared" si="11"/>
        <v>10</v>
      </c>
      <c r="EN14" s="16">
        <f t="shared" si="11"/>
        <v>301</v>
      </c>
      <c r="EO14" s="16">
        <f t="shared" si="11"/>
        <v>244</v>
      </c>
      <c r="EP14" s="16">
        <f t="shared" si="11"/>
        <v>187</v>
      </c>
      <c r="EQ14" s="16">
        <f t="shared" si="11"/>
        <v>1780.24</v>
      </c>
      <c r="ER14" s="16">
        <f t="shared" ref="ER14:FD14" si="12">SUM(ER15:ER24)</f>
        <v>364</v>
      </c>
      <c r="ES14" s="16">
        <f t="shared" si="12"/>
        <v>305</v>
      </c>
      <c r="ET14" s="16">
        <f t="shared" si="12"/>
        <v>974</v>
      </c>
      <c r="EU14" s="16">
        <f t="shared" si="12"/>
        <v>400</v>
      </c>
      <c r="EV14" s="16">
        <f t="shared" si="12"/>
        <v>687.59</v>
      </c>
      <c r="EW14" s="16">
        <f t="shared" si="12"/>
        <v>624</v>
      </c>
      <c r="EX14" s="16">
        <f t="shared" si="12"/>
        <v>345</v>
      </c>
      <c r="EY14" s="16">
        <f t="shared" si="12"/>
        <v>294</v>
      </c>
      <c r="EZ14" s="16">
        <f t="shared" si="12"/>
        <v>482</v>
      </c>
      <c r="FA14" s="16">
        <f t="shared" si="12"/>
        <v>156</v>
      </c>
      <c r="FB14" s="16">
        <f t="shared" si="12"/>
        <v>195</v>
      </c>
      <c r="FC14" s="16">
        <f t="shared" si="12"/>
        <v>189</v>
      </c>
      <c r="FD14" s="16">
        <f t="shared" si="12"/>
        <v>5015.59</v>
      </c>
      <c r="FE14" s="16">
        <f t="shared" ref="FE14:FQ14" si="13">SUM(FE15:FE24)</f>
        <v>202</v>
      </c>
      <c r="FF14" s="16">
        <f t="shared" si="13"/>
        <v>163</v>
      </c>
      <c r="FG14" s="16">
        <f t="shared" si="13"/>
        <v>398.22</v>
      </c>
      <c r="FH14" s="16">
        <f t="shared" si="13"/>
        <v>251</v>
      </c>
      <c r="FI14" s="16">
        <f t="shared" si="13"/>
        <v>285</v>
      </c>
      <c r="FJ14" s="16">
        <f t="shared" si="13"/>
        <v>259</v>
      </c>
      <c r="FK14" s="16">
        <f t="shared" si="13"/>
        <v>260</v>
      </c>
      <c r="FL14" s="16">
        <f t="shared" si="13"/>
        <v>103</v>
      </c>
      <c r="FM14" s="16">
        <f t="shared" si="13"/>
        <v>77</v>
      </c>
      <c r="FN14" s="16">
        <f t="shared" si="13"/>
        <v>131</v>
      </c>
      <c r="FO14" s="16">
        <f t="shared" si="13"/>
        <v>242</v>
      </c>
      <c r="FP14" s="16">
        <f t="shared" si="13"/>
        <v>151</v>
      </c>
      <c r="FQ14" s="16">
        <f t="shared" si="13"/>
        <v>2522.2199999999998</v>
      </c>
      <c r="FR14" s="16">
        <f t="shared" ref="FR14:GD14" si="14">SUM(FR15:FR24)</f>
        <v>187</v>
      </c>
      <c r="FS14" s="16">
        <f t="shared" si="14"/>
        <v>204</v>
      </c>
      <c r="FT14" s="16">
        <f t="shared" si="14"/>
        <v>345</v>
      </c>
      <c r="FU14" s="16">
        <f t="shared" si="14"/>
        <v>209</v>
      </c>
      <c r="FV14" s="16">
        <f t="shared" si="14"/>
        <v>102</v>
      </c>
      <c r="FW14" s="16">
        <f t="shared" si="14"/>
        <v>208</v>
      </c>
      <c r="FX14" s="16">
        <f t="shared" si="14"/>
        <v>187</v>
      </c>
      <c r="FY14" s="16">
        <f t="shared" si="14"/>
        <v>154</v>
      </c>
      <c r="FZ14" s="16">
        <f t="shared" si="14"/>
        <v>145</v>
      </c>
      <c r="GA14" s="16">
        <f t="shared" si="14"/>
        <v>157</v>
      </c>
      <c r="GB14" s="16">
        <f t="shared" si="14"/>
        <v>87</v>
      </c>
      <c r="GC14" s="16">
        <f t="shared" si="14"/>
        <v>251</v>
      </c>
      <c r="GD14" s="16">
        <f t="shared" si="14"/>
        <v>2236</v>
      </c>
    </row>
    <row r="15" spans="1:186" outlineLevel="1" x14ac:dyDescent="0.35">
      <c r="A15" s="21"/>
      <c r="B15" s="17" t="s">
        <v>27</v>
      </c>
      <c r="C15" s="17" t="s">
        <v>28</v>
      </c>
      <c r="D15" s="18" t="s">
        <v>19</v>
      </c>
      <c r="E15" s="18">
        <v>9</v>
      </c>
      <c r="F15" s="18">
        <v>11</v>
      </c>
      <c r="G15" s="18">
        <v>17</v>
      </c>
      <c r="H15" s="18"/>
      <c r="I15" s="18">
        <v>16</v>
      </c>
      <c r="J15" s="18">
        <v>2</v>
      </c>
      <c r="K15" s="18">
        <v>13</v>
      </c>
      <c r="L15" s="18"/>
      <c r="M15" s="18"/>
      <c r="N15" s="18"/>
      <c r="O15" s="18"/>
      <c r="P15" s="18"/>
      <c r="Q15" s="19">
        <v>68</v>
      </c>
      <c r="R15" s="19"/>
      <c r="S15" s="19">
        <v>40.19</v>
      </c>
      <c r="T15" s="19">
        <v>113.37</v>
      </c>
      <c r="U15" s="19">
        <v>29.990000000000002</v>
      </c>
      <c r="V15" s="19"/>
      <c r="W15" s="19">
        <v>81.77</v>
      </c>
      <c r="X15" s="19">
        <v>1.59</v>
      </c>
      <c r="Y15" s="19"/>
      <c r="Z15" s="19"/>
      <c r="AA15" s="19">
        <v>4</v>
      </c>
      <c r="AB15" s="19">
        <v>66</v>
      </c>
      <c r="AC15" s="19">
        <v>13</v>
      </c>
      <c r="AD15" s="19">
        <v>349.90999999999997</v>
      </c>
      <c r="AE15" s="19">
        <v>40</v>
      </c>
      <c r="AF15" s="19">
        <v>87</v>
      </c>
      <c r="AG15" s="19">
        <v>15</v>
      </c>
      <c r="AH15" s="19">
        <v>12</v>
      </c>
      <c r="AI15" s="19">
        <v>4</v>
      </c>
      <c r="AJ15" s="19">
        <v>4</v>
      </c>
      <c r="AK15" s="19"/>
      <c r="AL15" s="19"/>
      <c r="AM15" s="19">
        <v>2</v>
      </c>
      <c r="AN15" s="19">
        <v>7</v>
      </c>
      <c r="AO15" s="19"/>
      <c r="AP15" s="19">
        <v>23</v>
      </c>
      <c r="AQ15" s="19">
        <v>194</v>
      </c>
      <c r="AR15" s="19">
        <v>50</v>
      </c>
      <c r="AS15" s="19">
        <v>159</v>
      </c>
      <c r="AT15" s="19">
        <v>97</v>
      </c>
      <c r="AU15" s="19">
        <v>16</v>
      </c>
      <c r="AV15" s="19"/>
      <c r="AW15" s="19"/>
      <c r="AX15" s="19">
        <v>8</v>
      </c>
      <c r="AY15" s="19"/>
      <c r="AZ15" s="19"/>
      <c r="BA15" s="19"/>
      <c r="BB15" s="19"/>
      <c r="BC15" s="19">
        <v>1</v>
      </c>
      <c r="BD15" s="19">
        <v>331</v>
      </c>
      <c r="BE15" s="19">
        <v>59</v>
      </c>
      <c r="BF15" s="19">
        <v>43</v>
      </c>
      <c r="BG15" s="19">
        <v>144</v>
      </c>
      <c r="BH15" s="19">
        <v>38</v>
      </c>
      <c r="BI15" s="19">
        <v>80</v>
      </c>
      <c r="BJ15" s="19"/>
      <c r="BK15" s="19">
        <v>2</v>
      </c>
      <c r="BL15" s="19">
        <v>12</v>
      </c>
      <c r="BM15" s="19"/>
      <c r="BN15" s="19">
        <v>34</v>
      </c>
      <c r="BO15" s="19"/>
      <c r="BP15" s="19">
        <v>10</v>
      </c>
      <c r="BQ15" s="19">
        <v>422</v>
      </c>
      <c r="BR15" s="19">
        <v>25</v>
      </c>
      <c r="BS15" s="19">
        <v>4</v>
      </c>
      <c r="BT15" s="19">
        <v>28</v>
      </c>
      <c r="BU15" s="19">
        <v>19</v>
      </c>
      <c r="BV15" s="19">
        <v>33</v>
      </c>
      <c r="BW15" s="19"/>
      <c r="BX15" s="19"/>
      <c r="BY15" s="19"/>
      <c r="BZ15" s="19">
        <v>6</v>
      </c>
      <c r="CA15" s="19"/>
      <c r="CB15" s="19">
        <v>2</v>
      </c>
      <c r="CC15" s="19">
        <v>40</v>
      </c>
      <c r="CD15" s="19">
        <v>157</v>
      </c>
      <c r="CE15" s="19">
        <v>7.4</v>
      </c>
      <c r="CF15" s="19">
        <v>32</v>
      </c>
      <c r="CG15" s="19">
        <v>52</v>
      </c>
      <c r="CH15" s="19">
        <v>17</v>
      </c>
      <c r="CI15" s="19">
        <v>10</v>
      </c>
      <c r="CJ15" s="19"/>
      <c r="CK15" s="19">
        <v>4</v>
      </c>
      <c r="CL15" s="19">
        <v>3</v>
      </c>
      <c r="CM15" s="19"/>
      <c r="CN15" s="19">
        <v>142</v>
      </c>
      <c r="CO15" s="19">
        <v>193</v>
      </c>
      <c r="CP15" s="19">
        <v>205</v>
      </c>
      <c r="CQ15" s="19">
        <v>665.4</v>
      </c>
      <c r="CR15" s="19">
        <v>207</v>
      </c>
      <c r="CS15" s="19">
        <v>263</v>
      </c>
      <c r="CT15" s="19">
        <v>134</v>
      </c>
      <c r="CU15" s="19">
        <v>203</v>
      </c>
      <c r="CV15" s="19">
        <v>103</v>
      </c>
      <c r="CW15" s="19">
        <v>143</v>
      </c>
      <c r="CX15" s="19">
        <v>164</v>
      </c>
      <c r="CY15" s="19">
        <v>76</v>
      </c>
      <c r="CZ15" s="19">
        <v>231</v>
      </c>
      <c r="DA15" s="19">
        <v>73</v>
      </c>
      <c r="DB15" s="19">
        <v>103</v>
      </c>
      <c r="DC15" s="19">
        <v>134</v>
      </c>
      <c r="DD15" s="19">
        <v>1834</v>
      </c>
      <c r="DE15" s="19">
        <v>109.4</v>
      </c>
      <c r="DF15" s="19">
        <v>107</v>
      </c>
      <c r="DG15" s="19">
        <v>208</v>
      </c>
      <c r="DH15" s="19">
        <v>99</v>
      </c>
      <c r="DI15" s="19">
        <v>81</v>
      </c>
      <c r="DJ15" s="19">
        <v>56</v>
      </c>
      <c r="DK15" s="19">
        <v>36</v>
      </c>
      <c r="DL15" s="19"/>
      <c r="DM15" s="19"/>
      <c r="DN15" s="19"/>
      <c r="DO15" s="19">
        <v>6</v>
      </c>
      <c r="DP15" s="19">
        <v>67</v>
      </c>
      <c r="DQ15" s="19">
        <v>769.4</v>
      </c>
      <c r="DR15" s="19">
        <v>65</v>
      </c>
      <c r="DS15" s="19">
        <v>211</v>
      </c>
      <c r="DT15" s="19">
        <v>287</v>
      </c>
      <c r="DU15" s="19">
        <v>227</v>
      </c>
      <c r="DV15" s="19">
        <v>120</v>
      </c>
      <c r="DW15" s="19">
        <v>10</v>
      </c>
      <c r="DX15" s="19">
        <v>31</v>
      </c>
      <c r="DY15" s="19"/>
      <c r="DZ15" s="19">
        <v>157</v>
      </c>
      <c r="EA15" s="19">
        <v>182</v>
      </c>
      <c r="EB15" s="19">
        <v>4363</v>
      </c>
      <c r="EC15" s="19">
        <v>1648</v>
      </c>
      <c r="ED15" s="19">
        <v>7301</v>
      </c>
      <c r="EE15" s="19">
        <v>145</v>
      </c>
      <c r="EF15" s="19">
        <v>124</v>
      </c>
      <c r="EG15" s="19">
        <v>138</v>
      </c>
      <c r="EH15" s="19">
        <v>78</v>
      </c>
      <c r="EI15" s="19">
        <v>42</v>
      </c>
      <c r="EJ15" s="19"/>
      <c r="EK15" s="19">
        <v>128</v>
      </c>
      <c r="EL15" s="19">
        <v>144</v>
      </c>
      <c r="EM15" s="19">
        <v>10</v>
      </c>
      <c r="EN15" s="19">
        <v>206</v>
      </c>
      <c r="EO15" s="19">
        <v>241</v>
      </c>
      <c r="EP15" s="19">
        <v>187</v>
      </c>
      <c r="EQ15" s="19">
        <v>1443</v>
      </c>
      <c r="ER15" s="19">
        <v>364</v>
      </c>
      <c r="ES15" s="19">
        <v>305</v>
      </c>
      <c r="ET15" s="19">
        <v>937</v>
      </c>
      <c r="EU15" s="19">
        <v>400</v>
      </c>
      <c r="EV15" s="19">
        <v>467</v>
      </c>
      <c r="EW15" s="19">
        <v>624</v>
      </c>
      <c r="EX15" s="19">
        <v>324</v>
      </c>
      <c r="EY15" s="19">
        <v>294</v>
      </c>
      <c r="EZ15" s="19">
        <v>482</v>
      </c>
      <c r="FA15" s="19">
        <v>156</v>
      </c>
      <c r="FB15" s="19">
        <v>181</v>
      </c>
      <c r="FC15" s="19">
        <v>189</v>
      </c>
      <c r="FD15" s="19">
        <v>4723</v>
      </c>
      <c r="FE15" s="19">
        <v>202</v>
      </c>
      <c r="FF15" s="19">
        <v>163</v>
      </c>
      <c r="FG15" s="19">
        <v>311</v>
      </c>
      <c r="FH15" s="19">
        <v>251</v>
      </c>
      <c r="FI15" s="19">
        <v>263</v>
      </c>
      <c r="FJ15" s="19">
        <v>259</v>
      </c>
      <c r="FK15" s="19">
        <v>260</v>
      </c>
      <c r="FL15" s="19">
        <v>103</v>
      </c>
      <c r="FM15" s="19">
        <v>77</v>
      </c>
      <c r="FN15" s="19">
        <v>131</v>
      </c>
      <c r="FO15" s="19">
        <v>235</v>
      </c>
      <c r="FP15" s="19">
        <v>151</v>
      </c>
      <c r="FQ15" s="19">
        <v>2406</v>
      </c>
      <c r="FR15" s="19">
        <v>187</v>
      </c>
      <c r="FS15" s="19">
        <v>204</v>
      </c>
      <c r="FT15" s="19">
        <v>345</v>
      </c>
      <c r="FU15" s="19">
        <v>209</v>
      </c>
      <c r="FV15" s="19">
        <v>102</v>
      </c>
      <c r="FW15" s="19">
        <v>200</v>
      </c>
      <c r="FX15" s="19">
        <v>180</v>
      </c>
      <c r="FY15" s="19">
        <v>130</v>
      </c>
      <c r="FZ15" s="19">
        <v>145</v>
      </c>
      <c r="GA15" s="19">
        <v>157</v>
      </c>
      <c r="GB15" s="19">
        <v>86</v>
      </c>
      <c r="GC15" s="19">
        <v>251</v>
      </c>
      <c r="GD15" s="19">
        <v>2196</v>
      </c>
    </row>
    <row r="16" spans="1:186" outlineLevel="1" x14ac:dyDescent="0.35">
      <c r="A16" s="21"/>
      <c r="B16" s="17" t="s">
        <v>29</v>
      </c>
      <c r="C16" s="17" t="s">
        <v>30</v>
      </c>
      <c r="D16" s="18" t="s">
        <v>19</v>
      </c>
      <c r="E16" s="18">
        <v>1</v>
      </c>
      <c r="F16" s="18">
        <v>130</v>
      </c>
      <c r="G16" s="18">
        <v>76</v>
      </c>
      <c r="H16" s="18">
        <v>30</v>
      </c>
      <c r="I16" s="18">
        <v>58</v>
      </c>
      <c r="J16" s="18">
        <v>95</v>
      </c>
      <c r="K16" s="18">
        <v>111</v>
      </c>
      <c r="L16" s="18">
        <v>85</v>
      </c>
      <c r="M16" s="18">
        <v>71</v>
      </c>
      <c r="N16" s="18">
        <v>6</v>
      </c>
      <c r="O16" s="18">
        <v>55</v>
      </c>
      <c r="P16" s="18">
        <v>21</v>
      </c>
      <c r="Q16" s="19">
        <v>739</v>
      </c>
      <c r="R16" s="19">
        <v>30.07</v>
      </c>
      <c r="S16" s="19">
        <v>67.180000000000007</v>
      </c>
      <c r="T16" s="19">
        <v>441.34</v>
      </c>
      <c r="U16" s="19">
        <v>156.89999999999998</v>
      </c>
      <c r="V16" s="19">
        <v>172.77</v>
      </c>
      <c r="W16" s="19">
        <v>94.44</v>
      </c>
      <c r="X16" s="19">
        <v>83.25</v>
      </c>
      <c r="Y16" s="19">
        <v>165</v>
      </c>
      <c r="Z16" s="19">
        <v>118.53</v>
      </c>
      <c r="AA16" s="19">
        <v>49.46</v>
      </c>
      <c r="AB16" s="19">
        <v>73.580000000000013</v>
      </c>
      <c r="AC16" s="19">
        <v>86.15</v>
      </c>
      <c r="AD16" s="19">
        <v>1538.6699999999998</v>
      </c>
      <c r="AE16" s="19">
        <v>56</v>
      </c>
      <c r="AF16" s="19">
        <v>31</v>
      </c>
      <c r="AG16" s="19">
        <v>61</v>
      </c>
      <c r="AH16" s="19">
        <v>107</v>
      </c>
      <c r="AI16" s="19">
        <v>117</v>
      </c>
      <c r="AJ16" s="19">
        <v>130</v>
      </c>
      <c r="AK16" s="19">
        <v>61</v>
      </c>
      <c r="AL16" s="19">
        <v>9.4600000000000009</v>
      </c>
      <c r="AM16" s="19">
        <v>70</v>
      </c>
      <c r="AN16" s="19">
        <v>17</v>
      </c>
      <c r="AO16" s="19">
        <v>67</v>
      </c>
      <c r="AP16" s="19">
        <v>12</v>
      </c>
      <c r="AQ16" s="19">
        <v>738.46</v>
      </c>
      <c r="AR16" s="19">
        <v>21</v>
      </c>
      <c r="AS16" s="19">
        <v>133</v>
      </c>
      <c r="AT16" s="19">
        <v>61</v>
      </c>
      <c r="AU16" s="19">
        <v>178</v>
      </c>
      <c r="AV16" s="19">
        <v>10</v>
      </c>
      <c r="AW16" s="19">
        <v>45</v>
      </c>
      <c r="AX16" s="19">
        <v>261</v>
      </c>
      <c r="AY16" s="19">
        <v>82</v>
      </c>
      <c r="AZ16" s="19">
        <v>10</v>
      </c>
      <c r="BA16" s="19">
        <v>203</v>
      </c>
      <c r="BB16" s="19">
        <v>17</v>
      </c>
      <c r="BC16" s="19">
        <v>32</v>
      </c>
      <c r="BD16" s="19">
        <v>1053</v>
      </c>
      <c r="BE16" s="19">
        <v>55</v>
      </c>
      <c r="BF16" s="19">
        <v>181</v>
      </c>
      <c r="BG16" s="19">
        <v>139</v>
      </c>
      <c r="BH16" s="19">
        <v>211</v>
      </c>
      <c r="BI16" s="19">
        <v>96</v>
      </c>
      <c r="BJ16" s="19">
        <v>129</v>
      </c>
      <c r="BK16" s="19">
        <v>88</v>
      </c>
      <c r="BL16" s="19">
        <v>204.09</v>
      </c>
      <c r="BM16" s="19">
        <v>68.06</v>
      </c>
      <c r="BN16" s="19">
        <v>76</v>
      </c>
      <c r="BO16" s="19">
        <v>213</v>
      </c>
      <c r="BP16" s="19">
        <v>336</v>
      </c>
      <c r="BQ16" s="19">
        <v>1796.1499999999999</v>
      </c>
      <c r="BR16" s="19">
        <v>31</v>
      </c>
      <c r="BS16" s="19">
        <v>124</v>
      </c>
      <c r="BT16" s="19">
        <v>254</v>
      </c>
      <c r="BU16" s="19">
        <v>317</v>
      </c>
      <c r="BV16" s="19">
        <v>324</v>
      </c>
      <c r="BW16" s="19">
        <v>194</v>
      </c>
      <c r="BX16" s="19">
        <v>326</v>
      </c>
      <c r="BY16" s="19">
        <v>341</v>
      </c>
      <c r="BZ16" s="19">
        <v>297</v>
      </c>
      <c r="CA16" s="19">
        <v>290</v>
      </c>
      <c r="CB16" s="19">
        <v>109</v>
      </c>
      <c r="CC16" s="19">
        <v>149</v>
      </c>
      <c r="CD16" s="19">
        <v>2756</v>
      </c>
      <c r="CE16" s="19">
        <v>192</v>
      </c>
      <c r="CF16" s="19">
        <v>205.46</v>
      </c>
      <c r="CG16" s="19">
        <v>149</v>
      </c>
      <c r="CH16" s="19">
        <v>124</v>
      </c>
      <c r="CI16" s="19">
        <v>174</v>
      </c>
      <c r="CJ16" s="19">
        <v>147</v>
      </c>
      <c r="CK16" s="19">
        <v>280</v>
      </c>
      <c r="CL16" s="19">
        <v>138</v>
      </c>
      <c r="CM16" s="19">
        <v>147</v>
      </c>
      <c r="CN16" s="19">
        <v>241</v>
      </c>
      <c r="CO16" s="19">
        <v>199</v>
      </c>
      <c r="CP16" s="19">
        <v>160</v>
      </c>
      <c r="CQ16" s="19">
        <v>2156.46</v>
      </c>
      <c r="CR16" s="19">
        <v>151</v>
      </c>
      <c r="CS16" s="19">
        <v>113</v>
      </c>
      <c r="CT16" s="19">
        <v>127</v>
      </c>
      <c r="CU16" s="19">
        <v>135</v>
      </c>
      <c r="CV16" s="19">
        <v>130</v>
      </c>
      <c r="CW16" s="19">
        <v>85</v>
      </c>
      <c r="CX16" s="19">
        <v>99</v>
      </c>
      <c r="CY16" s="19">
        <v>91</v>
      </c>
      <c r="CZ16" s="19">
        <v>85</v>
      </c>
      <c r="DA16" s="19">
        <v>136</v>
      </c>
      <c r="DB16" s="19">
        <v>51</v>
      </c>
      <c r="DC16" s="19">
        <v>77</v>
      </c>
      <c r="DD16" s="19">
        <v>1280</v>
      </c>
      <c r="DE16" s="19">
        <v>69</v>
      </c>
      <c r="DF16" s="19">
        <v>68</v>
      </c>
      <c r="DG16" s="19">
        <v>94</v>
      </c>
      <c r="DH16" s="19">
        <v>85</v>
      </c>
      <c r="DI16" s="19">
        <v>49</v>
      </c>
      <c r="DJ16" s="19">
        <v>70</v>
      </c>
      <c r="DK16" s="19">
        <v>127</v>
      </c>
      <c r="DL16" s="19">
        <v>34</v>
      </c>
      <c r="DM16" s="19">
        <v>100</v>
      </c>
      <c r="DN16" s="19">
        <v>117</v>
      </c>
      <c r="DO16" s="19">
        <v>82</v>
      </c>
      <c r="DP16" s="19">
        <v>93</v>
      </c>
      <c r="DQ16" s="19">
        <v>988</v>
      </c>
      <c r="DR16" s="19"/>
      <c r="DS16" s="19">
        <v>8</v>
      </c>
      <c r="DT16" s="19"/>
      <c r="DU16" s="19">
        <v>25</v>
      </c>
      <c r="DV16" s="19"/>
      <c r="DW16" s="19"/>
      <c r="DX16" s="19"/>
      <c r="DY16" s="19">
        <v>2</v>
      </c>
      <c r="DZ16" s="19"/>
      <c r="EA16" s="19"/>
      <c r="EB16" s="19">
        <v>2</v>
      </c>
      <c r="EC16" s="19">
        <v>18</v>
      </c>
      <c r="ED16" s="19">
        <v>55</v>
      </c>
      <c r="EE16" s="19">
        <v>11</v>
      </c>
      <c r="EF16" s="19"/>
      <c r="EG16" s="19">
        <v>3</v>
      </c>
      <c r="EH16" s="19"/>
      <c r="EI16" s="19"/>
      <c r="EJ16" s="19"/>
      <c r="EK16" s="19"/>
      <c r="EL16" s="19"/>
      <c r="EM16" s="19"/>
      <c r="EN16" s="19">
        <v>95</v>
      </c>
      <c r="EO16" s="19">
        <v>3</v>
      </c>
      <c r="EP16" s="19"/>
      <c r="EQ16" s="19">
        <v>112</v>
      </c>
      <c r="ER16" s="19"/>
      <c r="ES16" s="19"/>
      <c r="ET16" s="19">
        <v>37</v>
      </c>
      <c r="EU16" s="19"/>
      <c r="EV16" s="19"/>
      <c r="EW16" s="19"/>
      <c r="EX16" s="19">
        <v>21</v>
      </c>
      <c r="EY16" s="19"/>
      <c r="EZ16" s="19"/>
      <c r="FA16" s="19"/>
      <c r="FB16" s="19">
        <v>14</v>
      </c>
      <c r="FC16" s="19"/>
      <c r="FD16" s="19">
        <v>72</v>
      </c>
      <c r="FE16" s="19"/>
      <c r="FF16" s="19"/>
      <c r="FG16" s="19"/>
      <c r="FH16" s="19"/>
      <c r="FI16" s="19">
        <v>22</v>
      </c>
      <c r="FJ16" s="19"/>
      <c r="FK16" s="19"/>
      <c r="FL16" s="19"/>
      <c r="FM16" s="19"/>
      <c r="FN16" s="19"/>
      <c r="FO16" s="19">
        <v>7</v>
      </c>
      <c r="FP16" s="19"/>
      <c r="FQ16" s="19">
        <v>29</v>
      </c>
      <c r="FR16" s="19"/>
      <c r="FS16" s="19"/>
      <c r="FT16" s="19"/>
      <c r="FU16" s="19"/>
      <c r="FV16" s="19"/>
      <c r="FW16" s="19">
        <v>8</v>
      </c>
      <c r="FX16" s="19">
        <v>7</v>
      </c>
      <c r="FY16" s="19">
        <v>24</v>
      </c>
      <c r="FZ16" s="19"/>
      <c r="GA16" s="19"/>
      <c r="GB16" s="19">
        <v>1</v>
      </c>
      <c r="GC16" s="19"/>
      <c r="GD16" s="19">
        <v>40</v>
      </c>
    </row>
    <row r="17" spans="1:186" outlineLevel="1" x14ac:dyDescent="0.35">
      <c r="A17" s="21"/>
      <c r="B17" s="17" t="s">
        <v>31</v>
      </c>
      <c r="C17" s="17" t="s">
        <v>32</v>
      </c>
      <c r="D17" s="18" t="s">
        <v>19</v>
      </c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9">
        <v>0</v>
      </c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>
        <v>0</v>
      </c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>
        <v>0</v>
      </c>
      <c r="AR17" s="19"/>
      <c r="AS17" s="19"/>
      <c r="AT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>
        <v>0</v>
      </c>
      <c r="BE17" s="19">
        <v>0</v>
      </c>
      <c r="BF17" s="19">
        <v>0</v>
      </c>
      <c r="BG17" s="19">
        <v>0</v>
      </c>
      <c r="BH17" s="19">
        <v>0</v>
      </c>
      <c r="BI17" s="19">
        <v>0</v>
      </c>
      <c r="BJ17" s="19">
        <v>0</v>
      </c>
      <c r="BK17" s="19">
        <v>0</v>
      </c>
      <c r="BL17" s="19">
        <v>0</v>
      </c>
      <c r="BM17" s="19">
        <v>0</v>
      </c>
      <c r="BN17" s="19">
        <v>0</v>
      </c>
      <c r="BO17" s="19">
        <v>0</v>
      </c>
      <c r="BP17" s="19">
        <v>0</v>
      </c>
      <c r="BQ17" s="19">
        <v>0</v>
      </c>
      <c r="BR17" s="19">
        <v>0</v>
      </c>
      <c r="BS17" s="19">
        <v>0</v>
      </c>
      <c r="BT17" s="19">
        <v>0</v>
      </c>
      <c r="BU17" s="19">
        <v>0</v>
      </c>
      <c r="BV17" s="19">
        <v>0</v>
      </c>
      <c r="BW17" s="19">
        <v>0</v>
      </c>
      <c r="BX17" s="19">
        <v>0</v>
      </c>
      <c r="BY17" s="19">
        <v>0</v>
      </c>
      <c r="BZ17" s="19">
        <v>0</v>
      </c>
      <c r="CA17" s="19">
        <v>0</v>
      </c>
      <c r="CB17" s="19">
        <v>0</v>
      </c>
      <c r="CC17" s="19">
        <v>0</v>
      </c>
      <c r="CD17" s="19">
        <v>0</v>
      </c>
      <c r="CE17" s="19"/>
      <c r="CF17" s="19"/>
      <c r="CG17" s="19"/>
      <c r="CH17" s="19"/>
      <c r="CI17" s="19"/>
      <c r="CJ17" s="19"/>
      <c r="CK17" s="19"/>
      <c r="CL17" s="19"/>
      <c r="CM17" s="19"/>
      <c r="CN17" s="19"/>
      <c r="CO17" s="19">
        <v>72.489999999999995</v>
      </c>
      <c r="CP17" s="19">
        <v>2912.84</v>
      </c>
      <c r="CQ17" s="19">
        <v>2985.33</v>
      </c>
      <c r="CR17" s="19"/>
      <c r="CS17" s="19">
        <v>88</v>
      </c>
      <c r="CT17" s="19">
        <v>65</v>
      </c>
      <c r="CU17" s="19">
        <v>88.6</v>
      </c>
      <c r="CV17" s="19">
        <v>91.64</v>
      </c>
      <c r="CW17" s="19">
        <v>50</v>
      </c>
      <c r="CX17" s="19">
        <v>60</v>
      </c>
      <c r="CY17" s="19">
        <v>72.16</v>
      </c>
      <c r="CZ17" s="19"/>
      <c r="DA17" s="19">
        <v>5.0999999999999996</v>
      </c>
      <c r="DB17" s="19">
        <v>45.5</v>
      </c>
      <c r="DC17" s="19">
        <v>38.14</v>
      </c>
      <c r="DD17" s="19">
        <v>604.14</v>
      </c>
      <c r="DE17" s="19">
        <v>36</v>
      </c>
      <c r="DF17" s="19"/>
      <c r="DG17" s="19"/>
      <c r="DH17" s="19">
        <v>168.45999999999998</v>
      </c>
      <c r="DI17" s="19">
        <v>110.30000000000001</v>
      </c>
      <c r="DJ17" s="19"/>
      <c r="DK17" s="19">
        <v>46.8</v>
      </c>
      <c r="DL17" s="19"/>
      <c r="DM17" s="19"/>
      <c r="DN17" s="19"/>
      <c r="DO17" s="19"/>
      <c r="DP17" s="19">
        <v>36</v>
      </c>
      <c r="DQ17" s="19">
        <v>397.56</v>
      </c>
      <c r="DR17" s="19"/>
      <c r="DS17" s="19"/>
      <c r="DT17" s="19">
        <v>102</v>
      </c>
      <c r="DU17" s="19">
        <v>62</v>
      </c>
      <c r="DV17" s="19">
        <v>102</v>
      </c>
      <c r="DW17" s="19"/>
      <c r="DX17" s="19"/>
      <c r="DY17" s="19"/>
      <c r="DZ17" s="19"/>
      <c r="EA17" s="19"/>
      <c r="EB17" s="19">
        <v>87.14</v>
      </c>
      <c r="EC17" s="19">
        <v>93.2</v>
      </c>
      <c r="ED17" s="19">
        <v>446.34</v>
      </c>
      <c r="EE17" s="19">
        <v>87.14</v>
      </c>
      <c r="EF17" s="19"/>
      <c r="EG17" s="19">
        <v>138.1</v>
      </c>
      <c r="EH17" s="19"/>
      <c r="EI17" s="19"/>
      <c r="EJ17" s="19"/>
      <c r="EK17" s="19"/>
      <c r="EL17" s="19"/>
      <c r="EM17" s="19"/>
      <c r="EN17" s="19"/>
      <c r="EO17" s="19"/>
      <c r="EP17" s="19"/>
      <c r="EQ17" s="19">
        <v>225.24</v>
      </c>
      <c r="ER17" s="19"/>
      <c r="ES17" s="19"/>
      <c r="ET17" s="19"/>
      <c r="EU17" s="19"/>
      <c r="EV17" s="19">
        <v>220.59</v>
      </c>
      <c r="EW17" s="19"/>
      <c r="EX17" s="19"/>
      <c r="EY17" s="19"/>
      <c r="EZ17" s="19"/>
      <c r="FA17" s="19"/>
      <c r="FB17" s="19"/>
      <c r="FC17" s="19"/>
      <c r="FD17" s="19">
        <v>220.59</v>
      </c>
      <c r="FE17" s="19"/>
      <c r="FF17" s="19"/>
      <c r="FG17" s="19">
        <v>87.22</v>
      </c>
      <c r="FH17" s="19"/>
      <c r="FI17" s="19"/>
      <c r="FJ17" s="19"/>
      <c r="FK17" s="19"/>
      <c r="FL17" s="19"/>
      <c r="FM17" s="19"/>
      <c r="FN17" s="19"/>
      <c r="FO17" s="19"/>
      <c r="FP17" s="19"/>
      <c r="FQ17" s="19">
        <v>87.22</v>
      </c>
      <c r="FR17" s="19"/>
      <c r="FS17" s="19"/>
      <c r="FT17" s="19"/>
      <c r="FU17" s="19"/>
      <c r="FV17" s="19"/>
      <c r="FW17" s="19"/>
      <c r="FX17" s="19"/>
      <c r="FY17" s="19"/>
      <c r="FZ17" s="19"/>
      <c r="GA17" s="19"/>
      <c r="GB17" s="19"/>
      <c r="GC17" s="19"/>
      <c r="GD17" s="19">
        <v>0</v>
      </c>
    </row>
    <row r="18" spans="1:186" outlineLevel="1" x14ac:dyDescent="0.35">
      <c r="A18" s="21"/>
      <c r="B18" s="17" t="s">
        <v>33</v>
      </c>
      <c r="C18" s="17" t="s">
        <v>28</v>
      </c>
      <c r="D18" s="18" t="s">
        <v>19</v>
      </c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9">
        <v>0</v>
      </c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>
        <v>0</v>
      </c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>
        <v>0</v>
      </c>
      <c r="AR18" s="19"/>
      <c r="AS18" s="19"/>
      <c r="AT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>
        <v>0</v>
      </c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>
        <v>0</v>
      </c>
      <c r="BR18" s="19"/>
      <c r="BS18" s="19"/>
      <c r="BT18" s="19"/>
      <c r="BU18" s="19"/>
      <c r="BV18" s="19"/>
      <c r="BW18" s="19"/>
      <c r="BX18" s="19"/>
      <c r="BY18" s="19"/>
      <c r="BZ18" s="19"/>
      <c r="CA18" s="19"/>
      <c r="CB18" s="19"/>
      <c r="CC18" s="19"/>
      <c r="CD18" s="19">
        <v>0</v>
      </c>
      <c r="CE18" s="19"/>
      <c r="CF18" s="19"/>
      <c r="CG18" s="19"/>
      <c r="CH18" s="19"/>
      <c r="CI18" s="19"/>
      <c r="CJ18" s="19"/>
      <c r="CK18" s="19"/>
      <c r="CL18" s="19"/>
      <c r="CM18" s="19"/>
      <c r="CN18" s="19"/>
      <c r="CO18" s="19"/>
      <c r="CP18" s="19"/>
      <c r="CQ18" s="19">
        <v>0</v>
      </c>
      <c r="CR18" s="19"/>
      <c r="CS18" s="19">
        <v>23.86</v>
      </c>
      <c r="CT18" s="19"/>
      <c r="CU18" s="19"/>
      <c r="CV18" s="19"/>
      <c r="CW18" s="19"/>
      <c r="CX18" s="19"/>
      <c r="CY18" s="19"/>
      <c r="CZ18" s="19"/>
      <c r="DA18" s="19"/>
      <c r="DB18" s="19"/>
      <c r="DC18" s="19"/>
      <c r="DD18" s="19">
        <v>23.86</v>
      </c>
      <c r="DE18" s="19"/>
      <c r="DF18" s="19"/>
      <c r="DG18" s="19"/>
      <c r="DH18" s="19"/>
      <c r="DI18" s="19"/>
      <c r="DJ18" s="19"/>
      <c r="DK18" s="19"/>
      <c r="DL18" s="19"/>
      <c r="DM18" s="19"/>
      <c r="DN18" s="19"/>
      <c r="DO18" s="19">
        <v>3.4</v>
      </c>
      <c r="DP18" s="19"/>
      <c r="DQ18" s="19">
        <v>3.4</v>
      </c>
      <c r="DR18" s="19"/>
      <c r="DS18" s="19"/>
      <c r="DT18" s="19"/>
      <c r="DU18" s="19"/>
      <c r="DV18" s="19"/>
      <c r="DW18" s="19"/>
      <c r="DX18" s="19"/>
      <c r="DY18" s="19"/>
      <c r="DZ18" s="19"/>
      <c r="EA18" s="19"/>
      <c r="EB18" s="19"/>
      <c r="EC18" s="19"/>
      <c r="ED18" s="19">
        <v>0</v>
      </c>
      <c r="EE18" s="19"/>
      <c r="EF18" s="19"/>
      <c r="EG18" s="19"/>
      <c r="EH18" s="19"/>
      <c r="EI18" s="19"/>
      <c r="EJ18" s="19"/>
      <c r="EK18" s="19"/>
      <c r="EL18" s="19"/>
      <c r="EM18" s="19"/>
      <c r="EN18" s="19"/>
      <c r="EO18" s="19"/>
      <c r="EP18" s="19"/>
      <c r="EQ18" s="19">
        <v>0</v>
      </c>
      <c r="ER18" s="19"/>
      <c r="ES18" s="19"/>
      <c r="ET18" s="19"/>
      <c r="EU18" s="19"/>
      <c r="EV18" s="19"/>
      <c r="EW18" s="19"/>
      <c r="EX18" s="19"/>
      <c r="EY18" s="19"/>
      <c r="EZ18" s="19"/>
      <c r="FA18" s="19"/>
      <c r="FB18" s="19"/>
      <c r="FC18" s="19"/>
      <c r="FD18" s="19">
        <v>0</v>
      </c>
      <c r="FE18" s="19"/>
      <c r="FF18" s="19"/>
      <c r="FG18" s="19"/>
      <c r="FH18" s="19"/>
      <c r="FI18" s="19"/>
      <c r="FJ18" s="19"/>
      <c r="FK18" s="19"/>
      <c r="FL18" s="19"/>
      <c r="FM18" s="19"/>
      <c r="FN18" s="19"/>
      <c r="FO18" s="19"/>
      <c r="FP18" s="19"/>
      <c r="FQ18" s="19">
        <v>0</v>
      </c>
      <c r="FR18" s="19"/>
      <c r="FS18" s="19"/>
      <c r="FT18" s="19"/>
      <c r="FU18" s="19"/>
      <c r="FV18" s="19"/>
      <c r="FW18" s="19"/>
      <c r="FX18" s="19"/>
      <c r="FY18" s="19"/>
      <c r="FZ18" s="19"/>
      <c r="GA18" s="19"/>
      <c r="GB18" s="19"/>
      <c r="GC18" s="19"/>
      <c r="GD18" s="19">
        <v>0</v>
      </c>
    </row>
    <row r="19" spans="1:186" outlineLevel="1" x14ac:dyDescent="0.35">
      <c r="A19" s="21"/>
      <c r="B19" s="17" t="s">
        <v>34</v>
      </c>
      <c r="C19" s="17" t="s">
        <v>30</v>
      </c>
      <c r="D19" s="18" t="s">
        <v>35</v>
      </c>
      <c r="E19" s="18"/>
      <c r="F19" s="18"/>
      <c r="G19" s="18">
        <v>102</v>
      </c>
      <c r="H19" s="20">
        <v>12.8</v>
      </c>
      <c r="I19" s="18">
        <v>138</v>
      </c>
      <c r="J19" s="20">
        <v>23.65</v>
      </c>
      <c r="K19" s="18">
        <v>12</v>
      </c>
      <c r="L19" s="18">
        <v>13</v>
      </c>
      <c r="M19" s="18">
        <v>418</v>
      </c>
      <c r="N19" s="18"/>
      <c r="O19" s="18"/>
      <c r="P19" s="18"/>
      <c r="Q19" s="19">
        <v>719.45</v>
      </c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>
        <v>0</v>
      </c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>
        <v>0</v>
      </c>
      <c r="AR19" s="19">
        <v>17.8</v>
      </c>
      <c r="AS19" s="19">
        <v>2.02</v>
      </c>
      <c r="AT19" s="19"/>
      <c r="AU19" s="19"/>
      <c r="AV19" s="19"/>
      <c r="AW19" s="19">
        <v>51.06</v>
      </c>
      <c r="AX19" s="19">
        <v>73.424999999999997</v>
      </c>
      <c r="AY19" s="19">
        <v>12</v>
      </c>
      <c r="AZ19" s="19"/>
      <c r="BA19" s="19"/>
      <c r="BB19" s="19"/>
      <c r="BC19" s="19"/>
      <c r="BD19" s="19">
        <v>156.30500000000001</v>
      </c>
      <c r="BE19" s="19">
        <v>5.96</v>
      </c>
      <c r="BF19" s="19">
        <v>21.8</v>
      </c>
      <c r="BG19" s="19"/>
      <c r="BH19" s="19"/>
      <c r="BI19" s="19"/>
      <c r="BJ19" s="19">
        <v>2.8</v>
      </c>
      <c r="BK19" s="19">
        <v>140</v>
      </c>
      <c r="BL19" s="19">
        <v>36.86</v>
      </c>
      <c r="BM19" s="19"/>
      <c r="BN19" s="19"/>
      <c r="BO19" s="19"/>
      <c r="BP19" s="19"/>
      <c r="BQ19" s="19">
        <v>207.42000000000002</v>
      </c>
      <c r="BR19" s="19">
        <v>27.3</v>
      </c>
      <c r="BS19" s="19"/>
      <c r="BT19" s="19">
        <v>5.62</v>
      </c>
      <c r="BU19" s="19">
        <v>57.47</v>
      </c>
      <c r="BV19" s="19">
        <v>35.06</v>
      </c>
      <c r="BW19" s="19"/>
      <c r="BX19" s="19"/>
      <c r="BY19" s="19"/>
      <c r="BZ19" s="19"/>
      <c r="CA19" s="19"/>
      <c r="CB19" s="19"/>
      <c r="CC19" s="19"/>
      <c r="CD19" s="19">
        <v>125.45</v>
      </c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>
        <v>0</v>
      </c>
      <c r="CR19" s="19"/>
      <c r="CS19" s="19"/>
      <c r="CT19" s="19"/>
      <c r="CU19" s="19"/>
      <c r="CV19" s="19"/>
      <c r="CW19" s="19"/>
      <c r="CX19" s="19"/>
      <c r="CY19" s="19"/>
      <c r="CZ19" s="19"/>
      <c r="DA19" s="19"/>
      <c r="DB19" s="19"/>
      <c r="DC19" s="19"/>
      <c r="DD19" s="19">
        <v>0</v>
      </c>
      <c r="DE19" s="19"/>
      <c r="DF19" s="19"/>
      <c r="DG19" s="19"/>
      <c r="DH19" s="19"/>
      <c r="DI19" s="19"/>
      <c r="DJ19" s="19"/>
      <c r="DK19" s="19"/>
      <c r="DL19" s="19"/>
      <c r="DM19" s="19"/>
      <c r="DN19" s="19"/>
      <c r="DO19" s="19"/>
      <c r="DP19" s="19"/>
      <c r="DQ19" s="19">
        <v>0</v>
      </c>
      <c r="DR19" s="19"/>
      <c r="DS19" s="19"/>
      <c r="DT19" s="19"/>
      <c r="DU19" s="19"/>
      <c r="DV19" s="19"/>
      <c r="DW19" s="19"/>
      <c r="DX19" s="19"/>
      <c r="DY19" s="19"/>
      <c r="DZ19" s="19"/>
      <c r="EA19" s="19"/>
      <c r="EB19" s="19"/>
      <c r="EC19" s="19"/>
      <c r="ED19" s="19">
        <v>0</v>
      </c>
      <c r="EE19" s="19"/>
      <c r="EF19" s="19"/>
      <c r="EG19" s="19"/>
      <c r="EH19" s="19"/>
      <c r="EI19" s="19"/>
      <c r="EJ19" s="19"/>
      <c r="EK19" s="19"/>
      <c r="EL19" s="19"/>
      <c r="EM19" s="19"/>
      <c r="EN19" s="19"/>
      <c r="EO19" s="19"/>
      <c r="EP19" s="19"/>
      <c r="EQ19" s="19">
        <v>0</v>
      </c>
      <c r="ER19" s="19"/>
      <c r="ES19" s="19"/>
      <c r="ET19" s="19"/>
      <c r="EU19" s="19"/>
      <c r="EV19" s="19"/>
      <c r="EW19" s="19"/>
      <c r="EX19" s="19"/>
      <c r="EY19" s="19"/>
      <c r="EZ19" s="19"/>
      <c r="FA19" s="19"/>
      <c r="FB19" s="19"/>
      <c r="FC19" s="19"/>
      <c r="FD19" s="19">
        <v>0</v>
      </c>
      <c r="FE19" s="19"/>
      <c r="FF19" s="19"/>
      <c r="FG19" s="19"/>
      <c r="FH19" s="19"/>
      <c r="FI19" s="19"/>
      <c r="FJ19" s="19"/>
      <c r="FK19" s="19"/>
      <c r="FL19" s="19"/>
      <c r="FM19" s="19"/>
      <c r="FN19" s="19"/>
      <c r="FO19" s="19"/>
      <c r="FP19" s="19"/>
      <c r="FQ19" s="19">
        <v>0</v>
      </c>
      <c r="FR19" s="19"/>
      <c r="FS19" s="19"/>
      <c r="FT19" s="19"/>
      <c r="FU19" s="19"/>
      <c r="FV19" s="19"/>
      <c r="FW19" s="19"/>
      <c r="FX19" s="19"/>
      <c r="FY19" s="19"/>
      <c r="FZ19" s="19"/>
      <c r="GA19" s="19"/>
      <c r="GB19" s="19"/>
      <c r="GC19" s="19"/>
      <c r="GD19" s="19">
        <v>0</v>
      </c>
    </row>
    <row r="20" spans="1:186" outlineLevel="1" x14ac:dyDescent="0.35">
      <c r="B20" s="17" t="s">
        <v>36</v>
      </c>
      <c r="C20" s="17" t="s">
        <v>30</v>
      </c>
      <c r="D20" s="18" t="s">
        <v>35</v>
      </c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9">
        <v>0</v>
      </c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>
        <v>0</v>
      </c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>
        <v>0</v>
      </c>
      <c r="AR20" s="19">
        <v>19</v>
      </c>
      <c r="AS20" s="19"/>
      <c r="AT20" s="19">
        <v>13.48</v>
      </c>
      <c r="AU20" s="19">
        <v>4.5</v>
      </c>
      <c r="AV20" s="19">
        <v>125.2</v>
      </c>
      <c r="AW20" s="19">
        <v>41.1</v>
      </c>
      <c r="AX20" s="19">
        <v>8.52</v>
      </c>
      <c r="AY20" s="19">
        <v>46.7</v>
      </c>
      <c r="AZ20" s="19">
        <v>32.03</v>
      </c>
      <c r="BA20" s="19">
        <v>10.199999999999999</v>
      </c>
      <c r="BB20" s="19">
        <v>9.9</v>
      </c>
      <c r="BC20" s="19">
        <v>24.300000000000004</v>
      </c>
      <c r="BD20" s="19">
        <v>334.92999999999995</v>
      </c>
      <c r="BE20" s="19"/>
      <c r="BF20" s="19"/>
      <c r="BG20" s="19"/>
      <c r="BH20" s="19"/>
      <c r="BI20" s="19"/>
      <c r="BJ20" s="19"/>
      <c r="BK20" s="19">
        <v>3.78</v>
      </c>
      <c r="BL20" s="19"/>
      <c r="BM20" s="19"/>
      <c r="BN20" s="19"/>
      <c r="BO20" s="19"/>
      <c r="BP20" s="19"/>
      <c r="BQ20" s="19">
        <v>3.78</v>
      </c>
      <c r="BR20" s="19"/>
      <c r="BS20" s="19"/>
      <c r="BT20" s="19"/>
      <c r="BU20" s="19"/>
      <c r="BV20" s="19"/>
      <c r="BW20" s="19"/>
      <c r="BX20" s="19"/>
      <c r="BY20" s="19"/>
      <c r="BZ20" s="19"/>
      <c r="CA20" s="19"/>
      <c r="CB20" s="19"/>
      <c r="CC20" s="19"/>
      <c r="CD20" s="19">
        <v>0</v>
      </c>
      <c r="CE20" s="19"/>
      <c r="CF20" s="19"/>
      <c r="CG20" s="19"/>
      <c r="CH20" s="19"/>
      <c r="CI20" s="19"/>
      <c r="CJ20" s="19"/>
      <c r="CK20" s="19"/>
      <c r="CL20" s="19"/>
      <c r="CM20" s="19"/>
      <c r="CN20" s="19"/>
      <c r="CO20" s="19"/>
      <c r="CP20" s="19"/>
      <c r="CQ20" s="19">
        <v>0</v>
      </c>
      <c r="CR20" s="19"/>
      <c r="CS20" s="19"/>
      <c r="CT20" s="19"/>
      <c r="CU20" s="19"/>
      <c r="CV20" s="19"/>
      <c r="CW20" s="19"/>
      <c r="CX20" s="19"/>
      <c r="CY20" s="19"/>
      <c r="CZ20" s="19"/>
      <c r="DA20" s="19"/>
      <c r="DB20" s="19"/>
      <c r="DC20" s="19"/>
      <c r="DD20" s="19">
        <v>0</v>
      </c>
      <c r="DE20" s="19"/>
      <c r="DF20" s="19"/>
      <c r="DG20" s="19"/>
      <c r="DH20" s="19"/>
      <c r="DI20" s="19"/>
      <c r="DJ20" s="19"/>
      <c r="DK20" s="19"/>
      <c r="DL20" s="19"/>
      <c r="DM20" s="19"/>
      <c r="DN20" s="19"/>
      <c r="DO20" s="19"/>
      <c r="DP20" s="19"/>
      <c r="DQ20" s="19">
        <v>0</v>
      </c>
      <c r="DR20" s="19"/>
      <c r="DS20" s="19"/>
      <c r="DT20" s="19"/>
      <c r="DU20" s="19"/>
      <c r="DV20" s="19"/>
      <c r="DW20" s="19"/>
      <c r="DX20" s="19"/>
      <c r="DY20" s="19"/>
      <c r="DZ20" s="19"/>
      <c r="EA20" s="19"/>
      <c r="EB20" s="19"/>
      <c r="EC20" s="19"/>
      <c r="ED20" s="19">
        <v>0</v>
      </c>
      <c r="EE20" s="19"/>
      <c r="EF20" s="19"/>
      <c r="EG20" s="19"/>
      <c r="EH20" s="19"/>
      <c r="EI20" s="19"/>
      <c r="EJ20" s="19"/>
      <c r="EK20" s="19"/>
      <c r="EL20" s="19"/>
      <c r="EM20" s="19"/>
      <c r="EN20" s="19"/>
      <c r="EO20" s="19"/>
      <c r="EP20" s="19"/>
      <c r="EQ20" s="19">
        <v>0</v>
      </c>
      <c r="ER20" s="19"/>
      <c r="ES20" s="19"/>
      <c r="ET20" s="19"/>
      <c r="EU20" s="19"/>
      <c r="EV20" s="19"/>
      <c r="EW20" s="19"/>
      <c r="EX20" s="19"/>
      <c r="EY20" s="19"/>
      <c r="EZ20" s="19"/>
      <c r="FA20" s="19"/>
      <c r="FB20" s="19"/>
      <c r="FC20" s="19"/>
      <c r="FD20" s="19">
        <v>0</v>
      </c>
      <c r="FE20" s="19"/>
      <c r="FF20" s="19"/>
      <c r="FG20" s="19"/>
      <c r="FH20" s="19"/>
      <c r="FI20" s="19"/>
      <c r="FJ20" s="19"/>
      <c r="FK20" s="19"/>
      <c r="FL20" s="19"/>
      <c r="FM20" s="19"/>
      <c r="FN20" s="19"/>
      <c r="FO20" s="19"/>
      <c r="FP20" s="19"/>
      <c r="FQ20" s="19">
        <v>0</v>
      </c>
      <c r="FR20" s="19"/>
      <c r="FS20" s="19"/>
      <c r="FT20" s="19"/>
      <c r="FU20" s="19"/>
      <c r="FV20" s="19"/>
      <c r="FW20" s="19"/>
      <c r="FX20" s="19"/>
      <c r="FY20" s="19"/>
      <c r="FZ20" s="19"/>
      <c r="GA20" s="19"/>
      <c r="GB20" s="19"/>
      <c r="GC20" s="19"/>
      <c r="GD20" s="19">
        <v>0</v>
      </c>
    </row>
    <row r="21" spans="1:186" outlineLevel="1" x14ac:dyDescent="0.35">
      <c r="B21" s="17" t="s">
        <v>37</v>
      </c>
      <c r="C21" s="17" t="s">
        <v>30</v>
      </c>
      <c r="D21" s="18" t="s">
        <v>35</v>
      </c>
      <c r="E21" s="18"/>
      <c r="F21" s="20">
        <v>156.6</v>
      </c>
      <c r="G21" s="20">
        <v>166.66</v>
      </c>
      <c r="H21" s="20">
        <v>123</v>
      </c>
      <c r="I21" s="20">
        <v>385.74</v>
      </c>
      <c r="J21" s="20">
        <v>49.879999999999995</v>
      </c>
      <c r="K21" s="20">
        <v>107.36</v>
      </c>
      <c r="L21" s="20">
        <v>672.48</v>
      </c>
      <c r="M21" s="20">
        <v>153.06</v>
      </c>
      <c r="N21" s="20">
        <v>57.050000000000004</v>
      </c>
      <c r="O21" s="20">
        <v>46.61</v>
      </c>
      <c r="P21" s="20">
        <v>71.89</v>
      </c>
      <c r="Q21" s="19">
        <v>1990.33</v>
      </c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>
        <v>0</v>
      </c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>
        <v>0</v>
      </c>
      <c r="AR21" s="19">
        <v>138</v>
      </c>
      <c r="AS21" s="19">
        <v>1.8</v>
      </c>
      <c r="AT21" s="19">
        <v>5.7</v>
      </c>
      <c r="AU21" s="19">
        <v>3.3</v>
      </c>
      <c r="AV21" s="19">
        <v>37.799999999999997</v>
      </c>
      <c r="AW21" s="19">
        <v>40.5</v>
      </c>
      <c r="AX21" s="19">
        <v>5.7</v>
      </c>
      <c r="AY21" s="19"/>
      <c r="AZ21" s="19">
        <v>121.83</v>
      </c>
      <c r="BA21" s="19"/>
      <c r="BB21" s="19"/>
      <c r="BC21" s="19"/>
      <c r="BD21" s="19">
        <v>354.63</v>
      </c>
      <c r="BE21" s="19">
        <v>30.06</v>
      </c>
      <c r="BF21" s="19">
        <v>101.66</v>
      </c>
      <c r="BG21" s="19">
        <v>153.142</v>
      </c>
      <c r="BH21" s="19">
        <v>152.20000000000002</v>
      </c>
      <c r="BI21" s="19">
        <v>147.16</v>
      </c>
      <c r="BJ21" s="19">
        <v>50.4</v>
      </c>
      <c r="BK21" s="19">
        <v>61.8</v>
      </c>
      <c r="BL21" s="19">
        <v>86.36</v>
      </c>
      <c r="BM21" s="19"/>
      <c r="BN21" s="19"/>
      <c r="BO21" s="19"/>
      <c r="BP21" s="19"/>
      <c r="BQ21" s="19">
        <v>782.78199999999993</v>
      </c>
      <c r="BR21" s="19">
        <v>59.8</v>
      </c>
      <c r="BS21" s="19">
        <v>549.12</v>
      </c>
      <c r="BT21" s="19">
        <v>568.34</v>
      </c>
      <c r="BU21" s="19">
        <v>154.97</v>
      </c>
      <c r="BV21" s="19">
        <v>916.61999999999989</v>
      </c>
      <c r="BW21" s="19">
        <v>622.03</v>
      </c>
      <c r="BX21" s="19"/>
      <c r="BY21" s="19"/>
      <c r="BZ21" s="19"/>
      <c r="CA21" s="19"/>
      <c r="CB21" s="19"/>
      <c r="CC21" s="19"/>
      <c r="CD21" s="19">
        <v>2870.88</v>
      </c>
      <c r="CE21" s="19"/>
      <c r="CF21" s="19"/>
      <c r="CG21" s="19"/>
      <c r="CH21" s="19"/>
      <c r="CI21" s="19"/>
      <c r="CJ21" s="19"/>
      <c r="CK21" s="19"/>
      <c r="CL21" s="19"/>
      <c r="CM21" s="19"/>
      <c r="CN21" s="19"/>
      <c r="CO21" s="19"/>
      <c r="CP21" s="19"/>
      <c r="CQ21" s="19">
        <v>0</v>
      </c>
      <c r="CR21" s="19"/>
      <c r="CS21" s="19"/>
      <c r="CT21" s="19"/>
      <c r="CU21" s="19"/>
      <c r="CV21" s="19"/>
      <c r="CW21" s="19"/>
      <c r="CX21" s="19"/>
      <c r="CY21" s="19"/>
      <c r="CZ21" s="19"/>
      <c r="DA21" s="19"/>
      <c r="DB21" s="19"/>
      <c r="DC21" s="19"/>
      <c r="DD21" s="19">
        <v>0</v>
      </c>
      <c r="DE21" s="19"/>
      <c r="DF21" s="19"/>
      <c r="DG21" s="19"/>
      <c r="DH21" s="19"/>
      <c r="DI21" s="19"/>
      <c r="DJ21" s="19"/>
      <c r="DK21" s="19"/>
      <c r="DL21" s="19"/>
      <c r="DM21" s="19"/>
      <c r="DN21" s="19"/>
      <c r="DO21" s="19"/>
      <c r="DP21" s="19"/>
      <c r="DQ21" s="19">
        <v>0</v>
      </c>
      <c r="DR21" s="19"/>
      <c r="DS21" s="19"/>
      <c r="DT21" s="19"/>
      <c r="DU21" s="19"/>
      <c r="DV21" s="19"/>
      <c r="DW21" s="19"/>
      <c r="DX21" s="19"/>
      <c r="DY21" s="19"/>
      <c r="DZ21" s="19"/>
      <c r="EA21" s="19"/>
      <c r="EB21" s="19"/>
      <c r="EC21" s="19"/>
      <c r="ED21" s="19">
        <v>0</v>
      </c>
      <c r="EE21" s="19"/>
      <c r="EF21" s="19"/>
      <c r="EG21" s="19"/>
      <c r="EH21" s="19"/>
      <c r="EI21" s="19"/>
      <c r="EJ21" s="19"/>
      <c r="EK21" s="19"/>
      <c r="EL21" s="19"/>
      <c r="EM21" s="19"/>
      <c r="EN21" s="19"/>
      <c r="EO21" s="19"/>
      <c r="EP21" s="19"/>
      <c r="EQ21" s="19">
        <v>0</v>
      </c>
      <c r="ER21" s="19"/>
      <c r="ES21" s="19"/>
      <c r="ET21" s="19"/>
      <c r="EU21" s="19"/>
      <c r="EV21" s="19"/>
      <c r="EW21" s="19"/>
      <c r="EX21" s="19"/>
      <c r="EY21" s="19"/>
      <c r="EZ21" s="19"/>
      <c r="FA21" s="19"/>
      <c r="FB21" s="19"/>
      <c r="FC21" s="19"/>
      <c r="FD21" s="19">
        <v>0</v>
      </c>
      <c r="FE21" s="19"/>
      <c r="FF21" s="19"/>
      <c r="FG21" s="19"/>
      <c r="FH21" s="19"/>
      <c r="FI21" s="19"/>
      <c r="FJ21" s="19"/>
      <c r="FK21" s="19"/>
      <c r="FL21" s="19"/>
      <c r="FM21" s="19"/>
      <c r="FN21" s="19"/>
      <c r="FO21" s="19"/>
      <c r="FP21" s="19"/>
      <c r="FQ21" s="19">
        <v>0</v>
      </c>
      <c r="FR21" s="19"/>
      <c r="FS21" s="19"/>
      <c r="FT21" s="19"/>
      <c r="FU21" s="19"/>
      <c r="FV21" s="19"/>
      <c r="FW21" s="19"/>
      <c r="FX21" s="19"/>
      <c r="FY21" s="19"/>
      <c r="FZ21" s="19"/>
      <c r="GA21" s="19"/>
      <c r="GB21" s="19"/>
      <c r="GC21" s="19"/>
      <c r="GD21" s="19">
        <v>0</v>
      </c>
    </row>
    <row r="22" spans="1:186" outlineLevel="1" x14ac:dyDescent="0.35">
      <c r="B22" s="17" t="s">
        <v>38</v>
      </c>
      <c r="C22" s="17" t="s">
        <v>30</v>
      </c>
      <c r="D22" s="18" t="s">
        <v>35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9">
        <v>0</v>
      </c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>
        <v>0</v>
      </c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>
        <v>0</v>
      </c>
      <c r="AR22" s="19"/>
      <c r="AS22" s="19"/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>
        <v>192.65</v>
      </c>
      <c r="BJ22" s="19">
        <v>59.33</v>
      </c>
      <c r="BK22" s="19">
        <v>54.2</v>
      </c>
      <c r="BL22" s="19">
        <v>24.51</v>
      </c>
      <c r="BM22" s="19"/>
      <c r="BN22" s="19"/>
      <c r="BO22" s="19"/>
      <c r="BP22" s="19"/>
      <c r="BQ22" s="19">
        <v>330.69</v>
      </c>
      <c r="BR22" s="19">
        <v>221.03</v>
      </c>
      <c r="BS22" s="19">
        <v>185.53000000000003</v>
      </c>
      <c r="BT22" s="19">
        <v>76.52000000000001</v>
      </c>
      <c r="BU22" s="19">
        <v>85.64</v>
      </c>
      <c r="BV22" s="19">
        <v>42.11</v>
      </c>
      <c r="BW22" s="19">
        <v>2.74</v>
      </c>
      <c r="BX22" s="19">
        <v>11.943</v>
      </c>
      <c r="BY22" s="19">
        <v>104.66</v>
      </c>
      <c r="BZ22" s="19">
        <v>2.4550000000000001</v>
      </c>
      <c r="CA22" s="19">
        <v>3.66</v>
      </c>
      <c r="CB22" s="19">
        <v>125.31</v>
      </c>
      <c r="CC22" s="19"/>
      <c r="CD22" s="19">
        <v>861.59799999999996</v>
      </c>
      <c r="CE22" s="19"/>
      <c r="CF22" s="19"/>
      <c r="CG22" s="19"/>
      <c r="CH22" s="19"/>
      <c r="CI22" s="19"/>
      <c r="CJ22" s="19"/>
      <c r="CK22" s="19"/>
      <c r="CL22" s="19"/>
      <c r="CM22" s="19"/>
      <c r="CN22" s="19"/>
      <c r="CO22" s="19"/>
      <c r="CP22" s="19"/>
      <c r="CQ22" s="19">
        <v>0</v>
      </c>
      <c r="CR22" s="19"/>
      <c r="CS22" s="19"/>
      <c r="CT22" s="19"/>
      <c r="CU22" s="19"/>
      <c r="CV22" s="19"/>
      <c r="CW22" s="19"/>
      <c r="CX22" s="19"/>
      <c r="CY22" s="19"/>
      <c r="CZ22" s="19"/>
      <c r="DA22" s="19"/>
      <c r="DB22" s="19"/>
      <c r="DC22" s="19"/>
      <c r="DD22" s="19">
        <v>0</v>
      </c>
      <c r="DE22" s="19"/>
      <c r="DF22" s="19"/>
      <c r="DG22" s="19"/>
      <c r="DH22" s="19"/>
      <c r="DI22" s="19"/>
      <c r="DJ22" s="19"/>
      <c r="DK22" s="19"/>
      <c r="DL22" s="19"/>
      <c r="DM22" s="19"/>
      <c r="DN22" s="19"/>
      <c r="DO22" s="19"/>
      <c r="DP22" s="19"/>
      <c r="DQ22" s="19">
        <v>0</v>
      </c>
      <c r="DR22" s="19"/>
      <c r="DS22" s="19"/>
      <c r="DT22" s="19"/>
      <c r="DU22" s="19"/>
      <c r="DV22" s="19"/>
      <c r="DW22" s="19"/>
      <c r="DX22" s="19"/>
      <c r="DY22" s="19"/>
      <c r="DZ22" s="19"/>
      <c r="EA22" s="19"/>
      <c r="EB22" s="19"/>
      <c r="EC22" s="19"/>
      <c r="ED22" s="19">
        <v>0</v>
      </c>
      <c r="EE22" s="19"/>
      <c r="EF22" s="19"/>
      <c r="EG22" s="19"/>
      <c r="EH22" s="19"/>
      <c r="EI22" s="19"/>
      <c r="EJ22" s="19"/>
      <c r="EK22" s="19"/>
      <c r="EL22" s="19"/>
      <c r="EM22" s="19"/>
      <c r="EN22" s="19"/>
      <c r="EO22" s="19"/>
      <c r="EP22" s="19"/>
      <c r="EQ22" s="19">
        <v>0</v>
      </c>
      <c r="ER22" s="19"/>
      <c r="ES22" s="19"/>
      <c r="ET22" s="19"/>
      <c r="EU22" s="19"/>
      <c r="EV22" s="19"/>
      <c r="EW22" s="19"/>
      <c r="EX22" s="19"/>
      <c r="EY22" s="19"/>
      <c r="EZ22" s="19"/>
      <c r="FA22" s="19"/>
      <c r="FB22" s="19"/>
      <c r="FC22" s="19"/>
      <c r="FD22" s="19">
        <v>0</v>
      </c>
      <c r="FE22" s="19"/>
      <c r="FF22" s="19"/>
      <c r="FG22" s="19"/>
      <c r="FH22" s="19"/>
      <c r="FI22" s="19"/>
      <c r="FJ22" s="19"/>
      <c r="FK22" s="19"/>
      <c r="FL22" s="19"/>
      <c r="FM22" s="19"/>
      <c r="FN22" s="19"/>
      <c r="FO22" s="19"/>
      <c r="FP22" s="19"/>
      <c r="FQ22" s="19">
        <v>0</v>
      </c>
      <c r="FR22" s="19"/>
      <c r="FS22" s="19"/>
      <c r="FT22" s="19"/>
      <c r="FU22" s="19"/>
      <c r="FV22" s="19"/>
      <c r="FW22" s="19"/>
      <c r="FX22" s="19"/>
      <c r="FY22" s="19"/>
      <c r="FZ22" s="19"/>
      <c r="GA22" s="19"/>
      <c r="GB22" s="19"/>
      <c r="GC22" s="19"/>
      <c r="GD22" s="19">
        <v>0</v>
      </c>
    </row>
    <row r="23" spans="1:186" outlineLevel="1" x14ac:dyDescent="0.35">
      <c r="B23" s="17" t="s">
        <v>39</v>
      </c>
      <c r="C23" s="17" t="s">
        <v>30</v>
      </c>
      <c r="D23" s="18" t="s">
        <v>35</v>
      </c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9">
        <v>0</v>
      </c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>
        <v>0</v>
      </c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>
        <v>0</v>
      </c>
      <c r="AR23" s="19">
        <v>19</v>
      </c>
      <c r="AS23" s="19"/>
      <c r="AT23" s="19">
        <v>13.48</v>
      </c>
      <c r="AU23" s="19">
        <v>4.5</v>
      </c>
      <c r="AV23" s="19">
        <v>125.2</v>
      </c>
      <c r="AW23" s="19">
        <v>41.1</v>
      </c>
      <c r="AX23" s="19">
        <v>8.52</v>
      </c>
      <c r="AY23" s="19">
        <v>46.7</v>
      </c>
      <c r="AZ23" s="19">
        <v>32.03</v>
      </c>
      <c r="BA23" s="19">
        <v>10.199999999999999</v>
      </c>
      <c r="BB23" s="19">
        <v>9.9</v>
      </c>
      <c r="BC23" s="19">
        <v>24.300000000000004</v>
      </c>
      <c r="BD23" s="19">
        <v>334.92999999999995</v>
      </c>
      <c r="BE23" s="19">
        <v>16.5</v>
      </c>
      <c r="BF23" s="19">
        <v>8.5</v>
      </c>
      <c r="BG23" s="19"/>
      <c r="BH23" s="19"/>
      <c r="BI23" s="19"/>
      <c r="BJ23" s="19">
        <v>11.600000000000001</v>
      </c>
      <c r="BK23" s="19">
        <v>16.8</v>
      </c>
      <c r="BL23" s="19">
        <v>15.1</v>
      </c>
      <c r="BM23" s="19"/>
      <c r="BN23" s="19"/>
      <c r="BO23" s="19"/>
      <c r="BP23" s="19"/>
      <c r="BQ23" s="19">
        <v>68.5</v>
      </c>
      <c r="BR23" s="19"/>
      <c r="BS23" s="19"/>
      <c r="BT23" s="19"/>
      <c r="BU23" s="19"/>
      <c r="BV23" s="19"/>
      <c r="BW23" s="19"/>
      <c r="BX23" s="19"/>
      <c r="BY23" s="19"/>
      <c r="BZ23" s="19"/>
      <c r="CA23" s="19"/>
      <c r="CB23" s="19"/>
      <c r="CC23" s="19"/>
      <c r="CD23" s="19">
        <v>0</v>
      </c>
      <c r="CE23" s="19"/>
      <c r="CF23" s="19"/>
      <c r="CG23" s="19"/>
      <c r="CH23" s="19"/>
      <c r="CI23" s="19"/>
      <c r="CJ23" s="19"/>
      <c r="CK23" s="19"/>
      <c r="CL23" s="19"/>
      <c r="CM23" s="19"/>
      <c r="CN23" s="19"/>
      <c r="CO23" s="19"/>
      <c r="CP23" s="19"/>
      <c r="CQ23" s="19">
        <v>0</v>
      </c>
      <c r="CR23" s="19"/>
      <c r="CS23" s="19"/>
      <c r="CT23" s="19"/>
      <c r="CU23" s="19"/>
      <c r="CV23" s="19"/>
      <c r="CW23" s="19"/>
      <c r="CX23" s="19"/>
      <c r="CY23" s="19"/>
      <c r="CZ23" s="19"/>
      <c r="DA23" s="19"/>
      <c r="DB23" s="19"/>
      <c r="DC23" s="19"/>
      <c r="DD23" s="19">
        <v>0</v>
      </c>
      <c r="DE23" s="19"/>
      <c r="DF23" s="19"/>
      <c r="DG23" s="19"/>
      <c r="DH23" s="19"/>
      <c r="DI23" s="19"/>
      <c r="DJ23" s="19"/>
      <c r="DK23" s="19"/>
      <c r="DL23" s="19"/>
      <c r="DM23" s="19"/>
      <c r="DN23" s="19"/>
      <c r="DO23" s="19"/>
      <c r="DP23" s="19"/>
      <c r="DQ23" s="19">
        <v>0</v>
      </c>
      <c r="DR23" s="19"/>
      <c r="DS23" s="19"/>
      <c r="DT23" s="19"/>
      <c r="DU23" s="19"/>
      <c r="DV23" s="19"/>
      <c r="DW23" s="19"/>
      <c r="DX23" s="19"/>
      <c r="DY23" s="19"/>
      <c r="DZ23" s="19"/>
      <c r="EA23" s="19"/>
      <c r="EB23" s="19"/>
      <c r="EC23" s="19"/>
      <c r="ED23" s="19">
        <v>0</v>
      </c>
      <c r="EE23" s="19"/>
      <c r="EF23" s="19"/>
      <c r="EG23" s="19"/>
      <c r="EH23" s="19"/>
      <c r="EI23" s="19"/>
      <c r="EJ23" s="19"/>
      <c r="EK23" s="19"/>
      <c r="EL23" s="19"/>
      <c r="EM23" s="19"/>
      <c r="EN23" s="19"/>
      <c r="EO23" s="19"/>
      <c r="EP23" s="19"/>
      <c r="EQ23" s="19">
        <v>0</v>
      </c>
      <c r="ER23" s="19"/>
      <c r="ES23" s="19"/>
      <c r="ET23" s="19"/>
      <c r="EU23" s="19"/>
      <c r="EV23" s="19"/>
      <c r="EW23" s="19"/>
      <c r="EX23" s="19"/>
      <c r="EY23" s="19"/>
      <c r="EZ23" s="19"/>
      <c r="FA23" s="19"/>
      <c r="FB23" s="19"/>
      <c r="FC23" s="19"/>
      <c r="FD23" s="19">
        <v>0</v>
      </c>
      <c r="FE23" s="19"/>
      <c r="FF23" s="19"/>
      <c r="FG23" s="19"/>
      <c r="FH23" s="19"/>
      <c r="FI23" s="19"/>
      <c r="FJ23" s="19"/>
      <c r="FK23" s="19"/>
      <c r="FL23" s="19"/>
      <c r="FM23" s="19"/>
      <c r="FN23" s="19"/>
      <c r="FO23" s="19"/>
      <c r="FP23" s="19"/>
      <c r="FQ23" s="19">
        <v>0</v>
      </c>
      <c r="FR23" s="19"/>
      <c r="FS23" s="19"/>
      <c r="FT23" s="19"/>
      <c r="FU23" s="19"/>
      <c r="FV23" s="19"/>
      <c r="FW23" s="19"/>
      <c r="FX23" s="19"/>
      <c r="FY23" s="19"/>
      <c r="FZ23" s="19"/>
      <c r="GA23" s="19"/>
      <c r="GB23" s="19"/>
      <c r="GC23" s="19"/>
      <c r="GD23" s="19">
        <v>0</v>
      </c>
    </row>
    <row r="24" spans="1:186" outlineLevel="1" x14ac:dyDescent="0.35">
      <c r="B24" s="17" t="s">
        <v>40</v>
      </c>
      <c r="C24" s="17" t="s">
        <v>28</v>
      </c>
      <c r="D24" s="18" t="s">
        <v>35</v>
      </c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9">
        <v>0</v>
      </c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>
        <v>0</v>
      </c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>
        <v>0</v>
      </c>
      <c r="AR24" s="19"/>
      <c r="AS24" s="19"/>
      <c r="AT24" s="19"/>
      <c r="AU24" s="19"/>
      <c r="AV24" s="19"/>
      <c r="AW24" s="19"/>
      <c r="AX24" s="19">
        <v>5.41</v>
      </c>
      <c r="AY24" s="19"/>
      <c r="AZ24" s="19">
        <v>152.13999999999999</v>
      </c>
      <c r="BA24" s="19"/>
      <c r="BB24" s="19">
        <v>185.29999999999998</v>
      </c>
      <c r="BC24" s="19"/>
      <c r="BD24" s="19">
        <v>342.84999999999997</v>
      </c>
      <c r="BE24" s="19"/>
      <c r="BF24" s="19"/>
      <c r="BG24" s="19"/>
      <c r="BH24" s="19"/>
      <c r="BI24" s="19"/>
      <c r="BJ24" s="19"/>
      <c r="BK24" s="19"/>
      <c r="BL24" s="19"/>
      <c r="BM24" s="19"/>
      <c r="BN24" s="19"/>
      <c r="BO24" s="19"/>
      <c r="BP24" s="19"/>
      <c r="BQ24" s="19">
        <v>0</v>
      </c>
      <c r="BR24" s="19"/>
      <c r="BS24" s="19"/>
      <c r="BT24" s="19"/>
      <c r="BU24" s="19"/>
      <c r="BV24" s="19"/>
      <c r="BW24" s="19"/>
      <c r="BX24" s="19"/>
      <c r="BY24" s="19"/>
      <c r="BZ24" s="19"/>
      <c r="CA24" s="19"/>
      <c r="CB24" s="19"/>
      <c r="CC24" s="19"/>
      <c r="CD24" s="19">
        <v>0</v>
      </c>
      <c r="CE24" s="19"/>
      <c r="CF24" s="19"/>
      <c r="CG24" s="19"/>
      <c r="CH24" s="19"/>
      <c r="CI24" s="19"/>
      <c r="CJ24" s="19"/>
      <c r="CK24" s="19"/>
      <c r="CL24" s="19"/>
      <c r="CM24" s="19"/>
      <c r="CN24" s="19"/>
      <c r="CO24" s="19"/>
      <c r="CP24" s="19"/>
      <c r="CQ24" s="19">
        <v>0</v>
      </c>
      <c r="CR24" s="19"/>
      <c r="CS24" s="19"/>
      <c r="CT24" s="19"/>
      <c r="CU24" s="19"/>
      <c r="CV24" s="19"/>
      <c r="CW24" s="19"/>
      <c r="CX24" s="19"/>
      <c r="CY24" s="19"/>
      <c r="CZ24" s="19"/>
      <c r="DA24" s="19"/>
      <c r="DB24" s="19"/>
      <c r="DC24" s="19"/>
      <c r="DD24" s="19">
        <v>0</v>
      </c>
      <c r="DE24" s="19"/>
      <c r="DF24" s="19"/>
      <c r="DG24" s="19"/>
      <c r="DH24" s="19"/>
      <c r="DI24" s="19"/>
      <c r="DJ24" s="19"/>
      <c r="DK24" s="19"/>
      <c r="DL24" s="19"/>
      <c r="DM24" s="19"/>
      <c r="DN24" s="19"/>
      <c r="DO24" s="19"/>
      <c r="DP24" s="19"/>
      <c r="DQ24" s="19">
        <v>0</v>
      </c>
      <c r="DR24" s="19"/>
      <c r="DS24" s="19"/>
      <c r="DT24" s="19"/>
      <c r="DU24" s="19"/>
      <c r="DV24" s="19"/>
      <c r="DW24" s="19"/>
      <c r="DX24" s="19"/>
      <c r="DY24" s="19"/>
      <c r="DZ24" s="19"/>
      <c r="EA24" s="19"/>
      <c r="EB24" s="19"/>
      <c r="EC24" s="19"/>
      <c r="ED24" s="19">
        <v>0</v>
      </c>
      <c r="EE24" s="19"/>
      <c r="EF24" s="19"/>
      <c r="EG24" s="19"/>
      <c r="EH24" s="19"/>
      <c r="EI24" s="19"/>
      <c r="EJ24" s="19"/>
      <c r="EK24" s="19"/>
      <c r="EL24" s="19"/>
      <c r="EM24" s="19"/>
      <c r="EN24" s="19"/>
      <c r="EO24" s="19"/>
      <c r="EP24" s="19"/>
      <c r="EQ24" s="19">
        <v>0</v>
      </c>
      <c r="ER24" s="19"/>
      <c r="ES24" s="19"/>
      <c r="ET24" s="19"/>
      <c r="EU24" s="19"/>
      <c r="EV24" s="19"/>
      <c r="EW24" s="19"/>
      <c r="EX24" s="19"/>
      <c r="EY24" s="19"/>
      <c r="EZ24" s="19"/>
      <c r="FA24" s="19"/>
      <c r="FB24" s="19"/>
      <c r="FC24" s="19"/>
      <c r="FD24" s="19">
        <v>0</v>
      </c>
      <c r="FE24" s="19"/>
      <c r="FF24" s="19"/>
      <c r="FG24" s="19"/>
      <c r="FH24" s="19"/>
      <c r="FI24" s="19"/>
      <c r="FJ24" s="19"/>
      <c r="FK24" s="19"/>
      <c r="FL24" s="19"/>
      <c r="FM24" s="19"/>
      <c r="FN24" s="19"/>
      <c r="FO24" s="19"/>
      <c r="FP24" s="19"/>
      <c r="FQ24" s="19">
        <v>0</v>
      </c>
      <c r="FR24" s="19"/>
      <c r="FS24" s="19"/>
      <c r="FT24" s="19"/>
      <c r="FU24" s="19"/>
      <c r="FV24" s="19"/>
      <c r="FW24" s="19"/>
      <c r="FX24" s="19"/>
      <c r="FY24" s="19"/>
      <c r="FZ24" s="19"/>
      <c r="GA24" s="19"/>
      <c r="GB24" s="19"/>
      <c r="GC24" s="19"/>
      <c r="GD24" s="19">
        <v>0</v>
      </c>
    </row>
    <row r="25" spans="1:186" x14ac:dyDescent="0.35">
      <c r="B25" s="23" t="s">
        <v>41</v>
      </c>
      <c r="ET25" s="1"/>
    </row>
    <row r="26" spans="1:186" x14ac:dyDescent="0.35">
      <c r="B26" s="23" t="s">
        <v>42</v>
      </c>
    </row>
  </sheetData>
  <mergeCells count="2">
    <mergeCell ref="B2:GD2"/>
    <mergeCell ref="B4:GD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8F9E37-FDCF-49DE-96A8-6B5EA0559BE9}">
  <dimension ref="B2:GD142"/>
  <sheetViews>
    <sheetView showGridLines="0" zoomScale="76" zoomScaleNormal="76" zoomScaleSheetLayoutView="100" workbookViewId="0">
      <selection activeCell="B25" sqref="B25"/>
    </sheetView>
  </sheetViews>
  <sheetFormatPr baseColWidth="10" defaultRowHeight="11.5" outlineLevelCol="1" x14ac:dyDescent="0.25"/>
  <cols>
    <col min="1" max="1" width="3.26953125" style="28" customWidth="1"/>
    <col min="2" max="2" width="51.81640625" style="29" customWidth="1"/>
    <col min="3" max="3" width="8.7265625" style="29" customWidth="1"/>
    <col min="4" max="4" width="17" style="29" customWidth="1"/>
    <col min="5" max="16" width="16.7265625" style="29" hidden="1" customWidth="1" outlineLevel="1"/>
    <col min="17" max="17" width="12.7265625" style="30" customWidth="1" collapsed="1"/>
    <col min="18" max="29" width="12.7265625" style="30" hidden="1" customWidth="1" outlineLevel="1"/>
    <col min="30" max="30" width="12.7265625" style="31" customWidth="1" collapsed="1"/>
    <col min="31" max="42" width="12.7265625" style="31" hidden="1" customWidth="1" outlineLevel="1"/>
    <col min="43" max="43" width="12.7265625" style="32" customWidth="1" collapsed="1"/>
    <col min="44" max="55" width="12.7265625" style="32" hidden="1" customWidth="1" outlineLevel="1"/>
    <col min="56" max="56" width="12.7265625" style="32" customWidth="1" collapsed="1"/>
    <col min="57" max="68" width="12.7265625" style="32" hidden="1" customWidth="1" outlineLevel="1"/>
    <col min="69" max="69" width="12.7265625" style="33" customWidth="1" collapsed="1"/>
    <col min="70" max="81" width="12.7265625" style="33" hidden="1" customWidth="1" outlineLevel="1"/>
    <col min="82" max="82" width="12.7265625" style="28" customWidth="1" collapsed="1"/>
    <col min="83" max="94" width="12.7265625" style="28" hidden="1" customWidth="1" outlineLevel="1"/>
    <col min="95" max="95" width="12.7265625" style="28" customWidth="1" collapsed="1"/>
    <col min="96" max="107" width="12.7265625" style="28" hidden="1" customWidth="1" outlineLevel="1"/>
    <col min="108" max="108" width="11.453125" style="28" customWidth="1" collapsed="1"/>
    <col min="109" max="120" width="11.453125" style="28" hidden="1" customWidth="1" outlineLevel="1"/>
    <col min="121" max="121" width="11.453125" style="28" customWidth="1" collapsed="1"/>
    <col min="122" max="133" width="11.453125" style="28" hidden="1" customWidth="1" outlineLevel="1"/>
    <col min="134" max="134" width="10.90625" style="28" customWidth="1" collapsed="1"/>
    <col min="135" max="146" width="10.90625" style="28" hidden="1" customWidth="1" outlineLevel="1"/>
    <col min="147" max="147" width="10.90625" style="28" collapsed="1"/>
    <col min="148" max="148" width="11.36328125" style="28" hidden="1" customWidth="1" outlineLevel="1"/>
    <col min="149" max="159" width="10.90625" style="28" hidden="1" customWidth="1" outlineLevel="1"/>
    <col min="160" max="160" width="10.90625" style="28" collapsed="1"/>
    <col min="161" max="172" width="10.90625" style="28" hidden="1" customWidth="1" outlineLevel="1"/>
    <col min="173" max="173" width="10.90625" style="28" collapsed="1"/>
    <col min="174" max="185" width="10.90625" style="28" hidden="1" customWidth="1" outlineLevel="1"/>
    <col min="186" max="186" width="10.90625" style="28" collapsed="1"/>
    <col min="187" max="389" width="10.90625" style="28"/>
    <col min="390" max="390" width="60.453125" style="28" customWidth="1"/>
    <col min="391" max="391" width="8.7265625" style="28" customWidth="1"/>
    <col min="392" max="392" width="16.7265625" style="28" customWidth="1"/>
    <col min="393" max="399" width="12.7265625" style="28" customWidth="1"/>
    <col min="400" max="400" width="10.90625" style="28"/>
    <col min="401" max="401" width="17.54296875" style="28" bestFit="1" customWidth="1"/>
    <col min="402" max="403" width="10.90625" style="28"/>
    <col min="404" max="404" width="17.453125" style="28" bestFit="1" customWidth="1"/>
    <col min="405" max="645" width="10.90625" style="28"/>
    <col min="646" max="646" width="60.453125" style="28" customWidth="1"/>
    <col min="647" max="647" width="8.7265625" style="28" customWidth="1"/>
    <col min="648" max="648" width="16.7265625" style="28" customWidth="1"/>
    <col min="649" max="655" width="12.7265625" style="28" customWidth="1"/>
    <col min="656" max="656" width="10.90625" style="28"/>
    <col min="657" max="657" width="17.54296875" style="28" bestFit="1" customWidth="1"/>
    <col min="658" max="659" width="10.90625" style="28"/>
    <col min="660" max="660" width="17.453125" style="28" bestFit="1" customWidth="1"/>
    <col min="661" max="901" width="10.90625" style="28"/>
    <col min="902" max="902" width="60.453125" style="28" customWidth="1"/>
    <col min="903" max="903" width="8.7265625" style="28" customWidth="1"/>
    <col min="904" max="904" width="16.7265625" style="28" customWidth="1"/>
    <col min="905" max="911" width="12.7265625" style="28" customWidth="1"/>
    <col min="912" max="912" width="10.90625" style="28"/>
    <col min="913" max="913" width="17.54296875" style="28" bestFit="1" customWidth="1"/>
    <col min="914" max="915" width="10.90625" style="28"/>
    <col min="916" max="916" width="17.453125" style="28" bestFit="1" customWidth="1"/>
    <col min="917" max="1157" width="10.90625" style="28"/>
    <col min="1158" max="1158" width="60.453125" style="28" customWidth="1"/>
    <col min="1159" max="1159" width="8.7265625" style="28" customWidth="1"/>
    <col min="1160" max="1160" width="16.7265625" style="28" customWidth="1"/>
    <col min="1161" max="1167" width="12.7265625" style="28" customWidth="1"/>
    <col min="1168" max="1168" width="10.90625" style="28"/>
    <col min="1169" max="1169" width="17.54296875" style="28" bestFit="1" customWidth="1"/>
    <col min="1170" max="1171" width="10.90625" style="28"/>
    <col min="1172" max="1172" width="17.453125" style="28" bestFit="1" customWidth="1"/>
    <col min="1173" max="1413" width="10.90625" style="28"/>
    <col min="1414" max="1414" width="60.453125" style="28" customWidth="1"/>
    <col min="1415" max="1415" width="8.7265625" style="28" customWidth="1"/>
    <col min="1416" max="1416" width="16.7265625" style="28" customWidth="1"/>
    <col min="1417" max="1423" width="12.7265625" style="28" customWidth="1"/>
    <col min="1424" max="1424" width="10.90625" style="28"/>
    <col min="1425" max="1425" width="17.54296875" style="28" bestFit="1" customWidth="1"/>
    <col min="1426" max="1427" width="10.90625" style="28"/>
    <col min="1428" max="1428" width="17.453125" style="28" bestFit="1" customWidth="1"/>
    <col min="1429" max="1669" width="10.90625" style="28"/>
    <col min="1670" max="1670" width="60.453125" style="28" customWidth="1"/>
    <col min="1671" max="1671" width="8.7265625" style="28" customWidth="1"/>
    <col min="1672" max="1672" width="16.7265625" style="28" customWidth="1"/>
    <col min="1673" max="1679" width="12.7265625" style="28" customWidth="1"/>
    <col min="1680" max="1680" width="10.90625" style="28"/>
    <col min="1681" max="1681" width="17.54296875" style="28" bestFit="1" customWidth="1"/>
    <col min="1682" max="1683" width="10.90625" style="28"/>
    <col min="1684" max="1684" width="17.453125" style="28" bestFit="1" customWidth="1"/>
    <col min="1685" max="1925" width="10.90625" style="28"/>
    <col min="1926" max="1926" width="60.453125" style="28" customWidth="1"/>
    <col min="1927" max="1927" width="8.7265625" style="28" customWidth="1"/>
    <col min="1928" max="1928" width="16.7265625" style="28" customWidth="1"/>
    <col min="1929" max="1935" width="12.7265625" style="28" customWidth="1"/>
    <col min="1936" max="1936" width="10.90625" style="28"/>
    <col min="1937" max="1937" width="17.54296875" style="28" bestFit="1" customWidth="1"/>
    <col min="1938" max="1939" width="10.90625" style="28"/>
    <col min="1940" max="1940" width="17.453125" style="28" bestFit="1" customWidth="1"/>
    <col min="1941" max="2181" width="10.90625" style="28"/>
    <col min="2182" max="2182" width="60.453125" style="28" customWidth="1"/>
    <col min="2183" max="2183" width="8.7265625" style="28" customWidth="1"/>
    <col min="2184" max="2184" width="16.7265625" style="28" customWidth="1"/>
    <col min="2185" max="2191" width="12.7265625" style="28" customWidth="1"/>
    <col min="2192" max="2192" width="10.90625" style="28"/>
    <col min="2193" max="2193" width="17.54296875" style="28" bestFit="1" customWidth="1"/>
    <col min="2194" max="2195" width="10.90625" style="28"/>
    <col min="2196" max="2196" width="17.453125" style="28" bestFit="1" customWidth="1"/>
    <col min="2197" max="2437" width="10.90625" style="28"/>
    <col min="2438" max="2438" width="60.453125" style="28" customWidth="1"/>
    <col min="2439" max="2439" width="8.7265625" style="28" customWidth="1"/>
    <col min="2440" max="2440" width="16.7265625" style="28" customWidth="1"/>
    <col min="2441" max="2447" width="12.7265625" style="28" customWidth="1"/>
    <col min="2448" max="2448" width="10.90625" style="28"/>
    <col min="2449" max="2449" width="17.54296875" style="28" bestFit="1" customWidth="1"/>
    <col min="2450" max="2451" width="10.90625" style="28"/>
    <col min="2452" max="2452" width="17.453125" style="28" bestFit="1" customWidth="1"/>
    <col min="2453" max="2693" width="10.90625" style="28"/>
    <col min="2694" max="2694" width="60.453125" style="28" customWidth="1"/>
    <col min="2695" max="2695" width="8.7265625" style="28" customWidth="1"/>
    <col min="2696" max="2696" width="16.7265625" style="28" customWidth="1"/>
    <col min="2697" max="2703" width="12.7265625" style="28" customWidth="1"/>
    <col min="2704" max="2704" width="10.90625" style="28"/>
    <col min="2705" max="2705" width="17.54296875" style="28" bestFit="1" customWidth="1"/>
    <col min="2706" max="2707" width="10.90625" style="28"/>
    <col min="2708" max="2708" width="17.453125" style="28" bestFit="1" customWidth="1"/>
    <col min="2709" max="2949" width="10.90625" style="28"/>
    <col min="2950" max="2950" width="60.453125" style="28" customWidth="1"/>
    <col min="2951" max="2951" width="8.7265625" style="28" customWidth="1"/>
    <col min="2952" max="2952" width="16.7265625" style="28" customWidth="1"/>
    <col min="2953" max="2959" width="12.7265625" style="28" customWidth="1"/>
    <col min="2960" max="2960" width="10.90625" style="28"/>
    <col min="2961" max="2961" width="17.54296875" style="28" bestFit="1" customWidth="1"/>
    <col min="2962" max="2963" width="10.90625" style="28"/>
    <col min="2964" max="2964" width="17.453125" style="28" bestFit="1" customWidth="1"/>
    <col min="2965" max="3205" width="10.90625" style="28"/>
    <col min="3206" max="3206" width="60.453125" style="28" customWidth="1"/>
    <col min="3207" max="3207" width="8.7265625" style="28" customWidth="1"/>
    <col min="3208" max="3208" width="16.7265625" style="28" customWidth="1"/>
    <col min="3209" max="3215" width="12.7265625" style="28" customWidth="1"/>
    <col min="3216" max="3216" width="10.90625" style="28"/>
    <col min="3217" max="3217" width="17.54296875" style="28" bestFit="1" customWidth="1"/>
    <col min="3218" max="3219" width="10.90625" style="28"/>
    <col min="3220" max="3220" width="17.453125" style="28" bestFit="1" customWidth="1"/>
    <col min="3221" max="3461" width="10.90625" style="28"/>
    <col min="3462" max="3462" width="60.453125" style="28" customWidth="1"/>
    <col min="3463" max="3463" width="8.7265625" style="28" customWidth="1"/>
    <col min="3464" max="3464" width="16.7265625" style="28" customWidth="1"/>
    <col min="3465" max="3471" width="12.7265625" style="28" customWidth="1"/>
    <col min="3472" max="3472" width="10.90625" style="28"/>
    <col min="3473" max="3473" width="17.54296875" style="28" bestFit="1" customWidth="1"/>
    <col min="3474" max="3475" width="10.90625" style="28"/>
    <col min="3476" max="3476" width="17.453125" style="28" bestFit="1" customWidth="1"/>
    <col min="3477" max="3717" width="10.90625" style="28"/>
    <col min="3718" max="3718" width="60.453125" style="28" customWidth="1"/>
    <col min="3719" max="3719" width="8.7265625" style="28" customWidth="1"/>
    <col min="3720" max="3720" width="16.7265625" style="28" customWidth="1"/>
    <col min="3721" max="3727" width="12.7265625" style="28" customWidth="1"/>
    <col min="3728" max="3728" width="10.90625" style="28"/>
    <col min="3729" max="3729" width="17.54296875" style="28" bestFit="1" customWidth="1"/>
    <col min="3730" max="3731" width="10.90625" style="28"/>
    <col min="3732" max="3732" width="17.453125" style="28" bestFit="1" customWidth="1"/>
    <col min="3733" max="3973" width="10.90625" style="28"/>
    <col min="3974" max="3974" width="60.453125" style="28" customWidth="1"/>
    <col min="3975" max="3975" width="8.7265625" style="28" customWidth="1"/>
    <col min="3976" max="3976" width="16.7265625" style="28" customWidth="1"/>
    <col min="3977" max="3983" width="12.7265625" style="28" customWidth="1"/>
    <col min="3984" max="3984" width="10.90625" style="28"/>
    <col min="3985" max="3985" width="17.54296875" style="28" bestFit="1" customWidth="1"/>
    <col min="3986" max="3987" width="10.90625" style="28"/>
    <col min="3988" max="3988" width="17.453125" style="28" bestFit="1" customWidth="1"/>
    <col min="3989" max="4229" width="10.90625" style="28"/>
    <col min="4230" max="4230" width="60.453125" style="28" customWidth="1"/>
    <col min="4231" max="4231" width="8.7265625" style="28" customWidth="1"/>
    <col min="4232" max="4232" width="16.7265625" style="28" customWidth="1"/>
    <col min="4233" max="4239" width="12.7265625" style="28" customWidth="1"/>
    <col min="4240" max="4240" width="10.90625" style="28"/>
    <col min="4241" max="4241" width="17.54296875" style="28" bestFit="1" customWidth="1"/>
    <col min="4242" max="4243" width="10.90625" style="28"/>
    <col min="4244" max="4244" width="17.453125" style="28" bestFit="1" customWidth="1"/>
    <col min="4245" max="4485" width="10.90625" style="28"/>
    <col min="4486" max="4486" width="60.453125" style="28" customWidth="1"/>
    <col min="4487" max="4487" width="8.7265625" style="28" customWidth="1"/>
    <col min="4488" max="4488" width="16.7265625" style="28" customWidth="1"/>
    <col min="4489" max="4495" width="12.7265625" style="28" customWidth="1"/>
    <col min="4496" max="4496" width="10.90625" style="28"/>
    <col min="4497" max="4497" width="17.54296875" style="28" bestFit="1" customWidth="1"/>
    <col min="4498" max="4499" width="10.90625" style="28"/>
    <col min="4500" max="4500" width="17.453125" style="28" bestFit="1" customWidth="1"/>
    <col min="4501" max="4741" width="10.90625" style="28"/>
    <col min="4742" max="4742" width="60.453125" style="28" customWidth="1"/>
    <col min="4743" max="4743" width="8.7265625" style="28" customWidth="1"/>
    <col min="4744" max="4744" width="16.7265625" style="28" customWidth="1"/>
    <col min="4745" max="4751" width="12.7265625" style="28" customWidth="1"/>
    <col min="4752" max="4752" width="10.90625" style="28"/>
    <col min="4753" max="4753" width="17.54296875" style="28" bestFit="1" customWidth="1"/>
    <col min="4754" max="4755" width="10.90625" style="28"/>
    <col min="4756" max="4756" width="17.453125" style="28" bestFit="1" customWidth="1"/>
    <col min="4757" max="4997" width="10.90625" style="28"/>
    <col min="4998" max="4998" width="60.453125" style="28" customWidth="1"/>
    <col min="4999" max="4999" width="8.7265625" style="28" customWidth="1"/>
    <col min="5000" max="5000" width="16.7265625" style="28" customWidth="1"/>
    <col min="5001" max="5007" width="12.7265625" style="28" customWidth="1"/>
    <col min="5008" max="5008" width="10.90625" style="28"/>
    <col min="5009" max="5009" width="17.54296875" style="28" bestFit="1" customWidth="1"/>
    <col min="5010" max="5011" width="10.90625" style="28"/>
    <col min="5012" max="5012" width="17.453125" style="28" bestFit="1" customWidth="1"/>
    <col min="5013" max="5253" width="10.90625" style="28"/>
    <col min="5254" max="5254" width="60.453125" style="28" customWidth="1"/>
    <col min="5255" max="5255" width="8.7265625" style="28" customWidth="1"/>
    <col min="5256" max="5256" width="16.7265625" style="28" customWidth="1"/>
    <col min="5257" max="5263" width="12.7265625" style="28" customWidth="1"/>
    <col min="5264" max="5264" width="10.90625" style="28"/>
    <col min="5265" max="5265" width="17.54296875" style="28" bestFit="1" customWidth="1"/>
    <col min="5266" max="5267" width="10.90625" style="28"/>
    <col min="5268" max="5268" width="17.453125" style="28" bestFit="1" customWidth="1"/>
    <col min="5269" max="5509" width="10.90625" style="28"/>
    <col min="5510" max="5510" width="60.453125" style="28" customWidth="1"/>
    <col min="5511" max="5511" width="8.7265625" style="28" customWidth="1"/>
    <col min="5512" max="5512" width="16.7265625" style="28" customWidth="1"/>
    <col min="5513" max="5519" width="12.7265625" style="28" customWidth="1"/>
    <col min="5520" max="5520" width="10.90625" style="28"/>
    <col min="5521" max="5521" width="17.54296875" style="28" bestFit="1" customWidth="1"/>
    <col min="5522" max="5523" width="10.90625" style="28"/>
    <col min="5524" max="5524" width="17.453125" style="28" bestFit="1" customWidth="1"/>
    <col min="5525" max="5765" width="10.90625" style="28"/>
    <col min="5766" max="5766" width="60.453125" style="28" customWidth="1"/>
    <col min="5767" max="5767" width="8.7265625" style="28" customWidth="1"/>
    <col min="5768" max="5768" width="16.7265625" style="28" customWidth="1"/>
    <col min="5769" max="5775" width="12.7265625" style="28" customWidth="1"/>
    <col min="5776" max="5776" width="10.90625" style="28"/>
    <col min="5777" max="5777" width="17.54296875" style="28" bestFit="1" customWidth="1"/>
    <col min="5778" max="5779" width="10.90625" style="28"/>
    <col min="5780" max="5780" width="17.453125" style="28" bestFit="1" customWidth="1"/>
    <col min="5781" max="6021" width="10.90625" style="28"/>
    <col min="6022" max="6022" width="60.453125" style="28" customWidth="1"/>
    <col min="6023" max="6023" width="8.7265625" style="28" customWidth="1"/>
    <col min="6024" max="6024" width="16.7265625" style="28" customWidth="1"/>
    <col min="6025" max="6031" width="12.7265625" style="28" customWidth="1"/>
    <col min="6032" max="6032" width="10.90625" style="28"/>
    <col min="6033" max="6033" width="17.54296875" style="28" bestFit="1" customWidth="1"/>
    <col min="6034" max="6035" width="10.90625" style="28"/>
    <col min="6036" max="6036" width="17.453125" style="28" bestFit="1" customWidth="1"/>
    <col min="6037" max="6277" width="10.90625" style="28"/>
    <col min="6278" max="6278" width="60.453125" style="28" customWidth="1"/>
    <col min="6279" max="6279" width="8.7265625" style="28" customWidth="1"/>
    <col min="6280" max="6280" width="16.7265625" style="28" customWidth="1"/>
    <col min="6281" max="6287" width="12.7265625" style="28" customWidth="1"/>
    <col min="6288" max="6288" width="10.90625" style="28"/>
    <col min="6289" max="6289" width="17.54296875" style="28" bestFit="1" customWidth="1"/>
    <col min="6290" max="6291" width="10.90625" style="28"/>
    <col min="6292" max="6292" width="17.453125" style="28" bestFit="1" customWidth="1"/>
    <col min="6293" max="6533" width="10.90625" style="28"/>
    <col min="6534" max="6534" width="60.453125" style="28" customWidth="1"/>
    <col min="6535" max="6535" width="8.7265625" style="28" customWidth="1"/>
    <col min="6536" max="6536" width="16.7265625" style="28" customWidth="1"/>
    <col min="6537" max="6543" width="12.7265625" style="28" customWidth="1"/>
    <col min="6544" max="6544" width="10.90625" style="28"/>
    <col min="6545" max="6545" width="17.54296875" style="28" bestFit="1" customWidth="1"/>
    <col min="6546" max="6547" width="10.90625" style="28"/>
    <col min="6548" max="6548" width="17.453125" style="28" bestFit="1" customWidth="1"/>
    <col min="6549" max="6789" width="10.90625" style="28"/>
    <col min="6790" max="6790" width="60.453125" style="28" customWidth="1"/>
    <col min="6791" max="6791" width="8.7265625" style="28" customWidth="1"/>
    <col min="6792" max="6792" width="16.7265625" style="28" customWidth="1"/>
    <col min="6793" max="6799" width="12.7265625" style="28" customWidth="1"/>
    <col min="6800" max="6800" width="10.90625" style="28"/>
    <col min="6801" max="6801" width="17.54296875" style="28" bestFit="1" customWidth="1"/>
    <col min="6802" max="6803" width="10.90625" style="28"/>
    <col min="6804" max="6804" width="17.453125" style="28" bestFit="1" customWidth="1"/>
    <col min="6805" max="7045" width="10.90625" style="28"/>
    <col min="7046" max="7046" width="60.453125" style="28" customWidth="1"/>
    <col min="7047" max="7047" width="8.7265625" style="28" customWidth="1"/>
    <col min="7048" max="7048" width="16.7265625" style="28" customWidth="1"/>
    <col min="7049" max="7055" width="12.7265625" style="28" customWidth="1"/>
    <col min="7056" max="7056" width="10.90625" style="28"/>
    <col min="7057" max="7057" width="17.54296875" style="28" bestFit="1" customWidth="1"/>
    <col min="7058" max="7059" width="10.90625" style="28"/>
    <col min="7060" max="7060" width="17.453125" style="28" bestFit="1" customWidth="1"/>
    <col min="7061" max="7301" width="10.90625" style="28"/>
    <col min="7302" max="7302" width="60.453125" style="28" customWidth="1"/>
    <col min="7303" max="7303" width="8.7265625" style="28" customWidth="1"/>
    <col min="7304" max="7304" width="16.7265625" style="28" customWidth="1"/>
    <col min="7305" max="7311" width="12.7265625" style="28" customWidth="1"/>
    <col min="7312" max="7312" width="10.90625" style="28"/>
    <col min="7313" max="7313" width="17.54296875" style="28" bestFit="1" customWidth="1"/>
    <col min="7314" max="7315" width="10.90625" style="28"/>
    <col min="7316" max="7316" width="17.453125" style="28" bestFit="1" customWidth="1"/>
    <col min="7317" max="7557" width="10.90625" style="28"/>
    <col min="7558" max="7558" width="60.453125" style="28" customWidth="1"/>
    <col min="7559" max="7559" width="8.7265625" style="28" customWidth="1"/>
    <col min="7560" max="7560" width="16.7265625" style="28" customWidth="1"/>
    <col min="7561" max="7567" width="12.7265625" style="28" customWidth="1"/>
    <col min="7568" max="7568" width="10.90625" style="28"/>
    <col min="7569" max="7569" width="17.54296875" style="28" bestFit="1" customWidth="1"/>
    <col min="7570" max="7571" width="10.90625" style="28"/>
    <col min="7572" max="7572" width="17.453125" style="28" bestFit="1" customWidth="1"/>
    <col min="7573" max="7813" width="10.90625" style="28"/>
    <col min="7814" max="7814" width="60.453125" style="28" customWidth="1"/>
    <col min="7815" max="7815" width="8.7265625" style="28" customWidth="1"/>
    <col min="7816" max="7816" width="16.7265625" style="28" customWidth="1"/>
    <col min="7817" max="7823" width="12.7265625" style="28" customWidth="1"/>
    <col min="7824" max="7824" width="10.90625" style="28"/>
    <col min="7825" max="7825" width="17.54296875" style="28" bestFit="1" customWidth="1"/>
    <col min="7826" max="7827" width="10.90625" style="28"/>
    <col min="7828" max="7828" width="17.453125" style="28" bestFit="1" customWidth="1"/>
    <col min="7829" max="8069" width="10.90625" style="28"/>
    <col min="8070" max="8070" width="60.453125" style="28" customWidth="1"/>
    <col min="8071" max="8071" width="8.7265625" style="28" customWidth="1"/>
    <col min="8072" max="8072" width="16.7265625" style="28" customWidth="1"/>
    <col min="8073" max="8079" width="12.7265625" style="28" customWidth="1"/>
    <col min="8080" max="8080" width="10.90625" style="28"/>
    <col min="8081" max="8081" width="17.54296875" style="28" bestFit="1" customWidth="1"/>
    <col min="8082" max="8083" width="10.90625" style="28"/>
    <col min="8084" max="8084" width="17.453125" style="28" bestFit="1" customWidth="1"/>
    <col min="8085" max="8325" width="10.90625" style="28"/>
    <col min="8326" max="8326" width="60.453125" style="28" customWidth="1"/>
    <col min="8327" max="8327" width="8.7265625" style="28" customWidth="1"/>
    <col min="8328" max="8328" width="16.7265625" style="28" customWidth="1"/>
    <col min="8329" max="8335" width="12.7265625" style="28" customWidth="1"/>
    <col min="8336" max="8336" width="10.90625" style="28"/>
    <col min="8337" max="8337" width="17.54296875" style="28" bestFit="1" customWidth="1"/>
    <col min="8338" max="8339" width="10.90625" style="28"/>
    <col min="8340" max="8340" width="17.453125" style="28" bestFit="1" customWidth="1"/>
    <col min="8341" max="8581" width="10.90625" style="28"/>
    <col min="8582" max="8582" width="60.453125" style="28" customWidth="1"/>
    <col min="8583" max="8583" width="8.7265625" style="28" customWidth="1"/>
    <col min="8584" max="8584" width="16.7265625" style="28" customWidth="1"/>
    <col min="8585" max="8591" width="12.7265625" style="28" customWidth="1"/>
    <col min="8592" max="8592" width="10.90625" style="28"/>
    <col min="8593" max="8593" width="17.54296875" style="28" bestFit="1" customWidth="1"/>
    <col min="8594" max="8595" width="10.90625" style="28"/>
    <col min="8596" max="8596" width="17.453125" style="28" bestFit="1" customWidth="1"/>
    <col min="8597" max="8837" width="10.90625" style="28"/>
    <col min="8838" max="8838" width="60.453125" style="28" customWidth="1"/>
    <col min="8839" max="8839" width="8.7265625" style="28" customWidth="1"/>
    <col min="8840" max="8840" width="16.7265625" style="28" customWidth="1"/>
    <col min="8841" max="8847" width="12.7265625" style="28" customWidth="1"/>
    <col min="8848" max="8848" width="10.90625" style="28"/>
    <col min="8849" max="8849" width="17.54296875" style="28" bestFit="1" customWidth="1"/>
    <col min="8850" max="8851" width="10.90625" style="28"/>
    <col min="8852" max="8852" width="17.453125" style="28" bestFit="1" customWidth="1"/>
    <col min="8853" max="9093" width="10.90625" style="28"/>
    <col min="9094" max="9094" width="60.453125" style="28" customWidth="1"/>
    <col min="9095" max="9095" width="8.7265625" style="28" customWidth="1"/>
    <col min="9096" max="9096" width="16.7265625" style="28" customWidth="1"/>
    <col min="9097" max="9103" width="12.7265625" style="28" customWidth="1"/>
    <col min="9104" max="9104" width="10.90625" style="28"/>
    <col min="9105" max="9105" width="17.54296875" style="28" bestFit="1" customWidth="1"/>
    <col min="9106" max="9107" width="10.90625" style="28"/>
    <col min="9108" max="9108" width="17.453125" style="28" bestFit="1" customWidth="1"/>
    <col min="9109" max="9349" width="10.90625" style="28"/>
    <col min="9350" max="9350" width="60.453125" style="28" customWidth="1"/>
    <col min="9351" max="9351" width="8.7265625" style="28" customWidth="1"/>
    <col min="9352" max="9352" width="16.7265625" style="28" customWidth="1"/>
    <col min="9353" max="9359" width="12.7265625" style="28" customWidth="1"/>
    <col min="9360" max="9360" width="10.90625" style="28"/>
    <col min="9361" max="9361" width="17.54296875" style="28" bestFit="1" customWidth="1"/>
    <col min="9362" max="9363" width="10.90625" style="28"/>
    <col min="9364" max="9364" width="17.453125" style="28" bestFit="1" customWidth="1"/>
    <col min="9365" max="9605" width="10.90625" style="28"/>
    <col min="9606" max="9606" width="60.453125" style="28" customWidth="1"/>
    <col min="9607" max="9607" width="8.7265625" style="28" customWidth="1"/>
    <col min="9608" max="9608" width="16.7265625" style="28" customWidth="1"/>
    <col min="9609" max="9615" width="12.7265625" style="28" customWidth="1"/>
    <col min="9616" max="9616" width="10.90625" style="28"/>
    <col min="9617" max="9617" width="17.54296875" style="28" bestFit="1" customWidth="1"/>
    <col min="9618" max="9619" width="10.90625" style="28"/>
    <col min="9620" max="9620" width="17.453125" style="28" bestFit="1" customWidth="1"/>
    <col min="9621" max="9861" width="10.90625" style="28"/>
    <col min="9862" max="9862" width="60.453125" style="28" customWidth="1"/>
    <col min="9863" max="9863" width="8.7265625" style="28" customWidth="1"/>
    <col min="9864" max="9864" width="16.7265625" style="28" customWidth="1"/>
    <col min="9865" max="9871" width="12.7265625" style="28" customWidth="1"/>
    <col min="9872" max="9872" width="10.90625" style="28"/>
    <col min="9873" max="9873" width="17.54296875" style="28" bestFit="1" customWidth="1"/>
    <col min="9874" max="9875" width="10.90625" style="28"/>
    <col min="9876" max="9876" width="17.453125" style="28" bestFit="1" customWidth="1"/>
    <col min="9877" max="10117" width="10.90625" style="28"/>
    <col min="10118" max="10118" width="60.453125" style="28" customWidth="1"/>
    <col min="10119" max="10119" width="8.7265625" style="28" customWidth="1"/>
    <col min="10120" max="10120" width="16.7265625" style="28" customWidth="1"/>
    <col min="10121" max="10127" width="12.7265625" style="28" customWidth="1"/>
    <col min="10128" max="10128" width="10.90625" style="28"/>
    <col min="10129" max="10129" width="17.54296875" style="28" bestFit="1" customWidth="1"/>
    <col min="10130" max="10131" width="10.90625" style="28"/>
    <col min="10132" max="10132" width="17.453125" style="28" bestFit="1" customWidth="1"/>
    <col min="10133" max="10373" width="10.90625" style="28"/>
    <col min="10374" max="10374" width="60.453125" style="28" customWidth="1"/>
    <col min="10375" max="10375" width="8.7265625" style="28" customWidth="1"/>
    <col min="10376" max="10376" width="16.7265625" style="28" customWidth="1"/>
    <col min="10377" max="10383" width="12.7265625" style="28" customWidth="1"/>
    <col min="10384" max="10384" width="10.90625" style="28"/>
    <col min="10385" max="10385" width="17.54296875" style="28" bestFit="1" customWidth="1"/>
    <col min="10386" max="10387" width="10.90625" style="28"/>
    <col min="10388" max="10388" width="17.453125" style="28" bestFit="1" customWidth="1"/>
    <col min="10389" max="10629" width="10.90625" style="28"/>
    <col min="10630" max="10630" width="60.453125" style="28" customWidth="1"/>
    <col min="10631" max="10631" width="8.7265625" style="28" customWidth="1"/>
    <col min="10632" max="10632" width="16.7265625" style="28" customWidth="1"/>
    <col min="10633" max="10639" width="12.7265625" style="28" customWidth="1"/>
    <col min="10640" max="10640" width="10.90625" style="28"/>
    <col min="10641" max="10641" width="17.54296875" style="28" bestFit="1" customWidth="1"/>
    <col min="10642" max="10643" width="10.90625" style="28"/>
    <col min="10644" max="10644" width="17.453125" style="28" bestFit="1" customWidth="1"/>
    <col min="10645" max="10885" width="10.90625" style="28"/>
    <col min="10886" max="10886" width="60.453125" style="28" customWidth="1"/>
    <col min="10887" max="10887" width="8.7265625" style="28" customWidth="1"/>
    <col min="10888" max="10888" width="16.7265625" style="28" customWidth="1"/>
    <col min="10889" max="10895" width="12.7265625" style="28" customWidth="1"/>
    <col min="10896" max="10896" width="10.90625" style="28"/>
    <col min="10897" max="10897" width="17.54296875" style="28" bestFit="1" customWidth="1"/>
    <col min="10898" max="10899" width="10.90625" style="28"/>
    <col min="10900" max="10900" width="17.453125" style="28" bestFit="1" customWidth="1"/>
    <col min="10901" max="11141" width="10.90625" style="28"/>
    <col min="11142" max="11142" width="60.453125" style="28" customWidth="1"/>
    <col min="11143" max="11143" width="8.7265625" style="28" customWidth="1"/>
    <col min="11144" max="11144" width="16.7265625" style="28" customWidth="1"/>
    <col min="11145" max="11151" width="12.7265625" style="28" customWidth="1"/>
    <col min="11152" max="11152" width="10.90625" style="28"/>
    <col min="11153" max="11153" width="17.54296875" style="28" bestFit="1" customWidth="1"/>
    <col min="11154" max="11155" width="10.90625" style="28"/>
    <col min="11156" max="11156" width="17.453125" style="28" bestFit="1" customWidth="1"/>
    <col min="11157" max="11397" width="10.90625" style="28"/>
    <col min="11398" max="11398" width="60.453125" style="28" customWidth="1"/>
    <col min="11399" max="11399" width="8.7265625" style="28" customWidth="1"/>
    <col min="11400" max="11400" width="16.7265625" style="28" customWidth="1"/>
    <col min="11401" max="11407" width="12.7265625" style="28" customWidth="1"/>
    <col min="11408" max="11408" width="10.90625" style="28"/>
    <col min="11409" max="11409" width="17.54296875" style="28" bestFit="1" customWidth="1"/>
    <col min="11410" max="11411" width="10.90625" style="28"/>
    <col min="11412" max="11412" width="17.453125" style="28" bestFit="1" customWidth="1"/>
    <col min="11413" max="11653" width="10.90625" style="28"/>
    <col min="11654" max="11654" width="60.453125" style="28" customWidth="1"/>
    <col min="11655" max="11655" width="8.7265625" style="28" customWidth="1"/>
    <col min="11656" max="11656" width="16.7265625" style="28" customWidth="1"/>
    <col min="11657" max="11663" width="12.7265625" style="28" customWidth="1"/>
    <col min="11664" max="11664" width="10.90625" style="28"/>
    <col min="11665" max="11665" width="17.54296875" style="28" bestFit="1" customWidth="1"/>
    <col min="11666" max="11667" width="10.90625" style="28"/>
    <col min="11668" max="11668" width="17.453125" style="28" bestFit="1" customWidth="1"/>
    <col min="11669" max="11909" width="10.90625" style="28"/>
    <col min="11910" max="11910" width="60.453125" style="28" customWidth="1"/>
    <col min="11911" max="11911" width="8.7265625" style="28" customWidth="1"/>
    <col min="11912" max="11912" width="16.7265625" style="28" customWidth="1"/>
    <col min="11913" max="11919" width="12.7265625" style="28" customWidth="1"/>
    <col min="11920" max="11920" width="10.90625" style="28"/>
    <col min="11921" max="11921" width="17.54296875" style="28" bestFit="1" customWidth="1"/>
    <col min="11922" max="11923" width="10.90625" style="28"/>
    <col min="11924" max="11924" width="17.453125" style="28" bestFit="1" customWidth="1"/>
    <col min="11925" max="12165" width="10.90625" style="28"/>
    <col min="12166" max="12166" width="60.453125" style="28" customWidth="1"/>
    <col min="12167" max="12167" width="8.7265625" style="28" customWidth="1"/>
    <col min="12168" max="12168" width="16.7265625" style="28" customWidth="1"/>
    <col min="12169" max="12175" width="12.7265625" style="28" customWidth="1"/>
    <col min="12176" max="12176" width="10.90625" style="28"/>
    <col min="12177" max="12177" width="17.54296875" style="28" bestFit="1" customWidth="1"/>
    <col min="12178" max="12179" width="10.90625" style="28"/>
    <col min="12180" max="12180" width="17.453125" style="28" bestFit="1" customWidth="1"/>
    <col min="12181" max="12421" width="10.90625" style="28"/>
    <col min="12422" max="12422" width="60.453125" style="28" customWidth="1"/>
    <col min="12423" max="12423" width="8.7265625" style="28" customWidth="1"/>
    <col min="12424" max="12424" width="16.7265625" style="28" customWidth="1"/>
    <col min="12425" max="12431" width="12.7265625" style="28" customWidth="1"/>
    <col min="12432" max="12432" width="10.90625" style="28"/>
    <col min="12433" max="12433" width="17.54296875" style="28" bestFit="1" customWidth="1"/>
    <col min="12434" max="12435" width="10.90625" style="28"/>
    <col min="12436" max="12436" width="17.453125" style="28" bestFit="1" customWidth="1"/>
    <col min="12437" max="12677" width="10.90625" style="28"/>
    <col min="12678" max="12678" width="60.453125" style="28" customWidth="1"/>
    <col min="12679" max="12679" width="8.7265625" style="28" customWidth="1"/>
    <col min="12680" max="12680" width="16.7265625" style="28" customWidth="1"/>
    <col min="12681" max="12687" width="12.7265625" style="28" customWidth="1"/>
    <col min="12688" max="12688" width="10.90625" style="28"/>
    <col min="12689" max="12689" width="17.54296875" style="28" bestFit="1" customWidth="1"/>
    <col min="12690" max="12691" width="10.90625" style="28"/>
    <col min="12692" max="12692" width="17.453125" style="28" bestFit="1" customWidth="1"/>
    <col min="12693" max="12933" width="10.90625" style="28"/>
    <col min="12934" max="12934" width="60.453125" style="28" customWidth="1"/>
    <col min="12935" max="12935" width="8.7265625" style="28" customWidth="1"/>
    <col min="12936" max="12936" width="16.7265625" style="28" customWidth="1"/>
    <col min="12937" max="12943" width="12.7265625" style="28" customWidth="1"/>
    <col min="12944" max="12944" width="10.90625" style="28"/>
    <col min="12945" max="12945" width="17.54296875" style="28" bestFit="1" customWidth="1"/>
    <col min="12946" max="12947" width="10.90625" style="28"/>
    <col min="12948" max="12948" width="17.453125" style="28" bestFit="1" customWidth="1"/>
    <col min="12949" max="13189" width="10.90625" style="28"/>
    <col min="13190" max="13190" width="60.453125" style="28" customWidth="1"/>
    <col min="13191" max="13191" width="8.7265625" style="28" customWidth="1"/>
    <col min="13192" max="13192" width="16.7265625" style="28" customWidth="1"/>
    <col min="13193" max="13199" width="12.7265625" style="28" customWidth="1"/>
    <col min="13200" max="13200" width="10.90625" style="28"/>
    <col min="13201" max="13201" width="17.54296875" style="28" bestFit="1" customWidth="1"/>
    <col min="13202" max="13203" width="10.90625" style="28"/>
    <col min="13204" max="13204" width="17.453125" style="28" bestFit="1" customWidth="1"/>
    <col min="13205" max="13445" width="10.90625" style="28"/>
    <col min="13446" max="13446" width="60.453125" style="28" customWidth="1"/>
    <col min="13447" max="13447" width="8.7265625" style="28" customWidth="1"/>
    <col min="13448" max="13448" width="16.7265625" style="28" customWidth="1"/>
    <col min="13449" max="13455" width="12.7265625" style="28" customWidth="1"/>
    <col min="13456" max="13456" width="10.90625" style="28"/>
    <col min="13457" max="13457" width="17.54296875" style="28" bestFit="1" customWidth="1"/>
    <col min="13458" max="13459" width="10.90625" style="28"/>
    <col min="13460" max="13460" width="17.453125" style="28" bestFit="1" customWidth="1"/>
    <col min="13461" max="13701" width="10.90625" style="28"/>
    <col min="13702" max="13702" width="60.453125" style="28" customWidth="1"/>
    <col min="13703" max="13703" width="8.7265625" style="28" customWidth="1"/>
    <col min="13704" max="13704" width="16.7265625" style="28" customWidth="1"/>
    <col min="13705" max="13711" width="12.7265625" style="28" customWidth="1"/>
    <col min="13712" max="13712" width="10.90625" style="28"/>
    <col min="13713" max="13713" width="17.54296875" style="28" bestFit="1" customWidth="1"/>
    <col min="13714" max="13715" width="10.90625" style="28"/>
    <col min="13716" max="13716" width="17.453125" style="28" bestFit="1" customWidth="1"/>
    <col min="13717" max="13957" width="10.90625" style="28"/>
    <col min="13958" max="13958" width="60.453125" style="28" customWidth="1"/>
    <col min="13959" max="13959" width="8.7265625" style="28" customWidth="1"/>
    <col min="13960" max="13960" width="16.7265625" style="28" customWidth="1"/>
    <col min="13961" max="13967" width="12.7265625" style="28" customWidth="1"/>
    <col min="13968" max="13968" width="10.90625" style="28"/>
    <col min="13969" max="13969" width="17.54296875" style="28" bestFit="1" customWidth="1"/>
    <col min="13970" max="13971" width="10.90625" style="28"/>
    <col min="13972" max="13972" width="17.453125" style="28" bestFit="1" customWidth="1"/>
    <col min="13973" max="14213" width="10.90625" style="28"/>
    <col min="14214" max="14214" width="60.453125" style="28" customWidth="1"/>
    <col min="14215" max="14215" width="8.7265625" style="28" customWidth="1"/>
    <col min="14216" max="14216" width="16.7265625" style="28" customWidth="1"/>
    <col min="14217" max="14223" width="12.7265625" style="28" customWidth="1"/>
    <col min="14224" max="14224" width="10.90625" style="28"/>
    <col min="14225" max="14225" width="17.54296875" style="28" bestFit="1" customWidth="1"/>
    <col min="14226" max="14227" width="10.90625" style="28"/>
    <col min="14228" max="14228" width="17.453125" style="28" bestFit="1" customWidth="1"/>
    <col min="14229" max="14469" width="10.90625" style="28"/>
    <col min="14470" max="14470" width="60.453125" style="28" customWidth="1"/>
    <col min="14471" max="14471" width="8.7265625" style="28" customWidth="1"/>
    <col min="14472" max="14472" width="16.7265625" style="28" customWidth="1"/>
    <col min="14473" max="14479" width="12.7265625" style="28" customWidth="1"/>
    <col min="14480" max="14480" width="10.90625" style="28"/>
    <col min="14481" max="14481" width="17.54296875" style="28" bestFit="1" customWidth="1"/>
    <col min="14482" max="14483" width="10.90625" style="28"/>
    <col min="14484" max="14484" width="17.453125" style="28" bestFit="1" customWidth="1"/>
    <col min="14485" max="14725" width="10.90625" style="28"/>
    <col min="14726" max="14726" width="60.453125" style="28" customWidth="1"/>
    <col min="14727" max="14727" width="8.7265625" style="28" customWidth="1"/>
    <col min="14728" max="14728" width="16.7265625" style="28" customWidth="1"/>
    <col min="14729" max="14735" width="12.7265625" style="28" customWidth="1"/>
    <col min="14736" max="14736" width="10.90625" style="28"/>
    <col min="14737" max="14737" width="17.54296875" style="28" bestFit="1" customWidth="1"/>
    <col min="14738" max="14739" width="10.90625" style="28"/>
    <col min="14740" max="14740" width="17.453125" style="28" bestFit="1" customWidth="1"/>
    <col min="14741" max="14981" width="10.90625" style="28"/>
    <col min="14982" max="14982" width="60.453125" style="28" customWidth="1"/>
    <col min="14983" max="14983" width="8.7265625" style="28" customWidth="1"/>
    <col min="14984" max="14984" width="16.7265625" style="28" customWidth="1"/>
    <col min="14985" max="14991" width="12.7265625" style="28" customWidth="1"/>
    <col min="14992" max="14992" width="10.90625" style="28"/>
    <col min="14993" max="14993" width="17.54296875" style="28" bestFit="1" customWidth="1"/>
    <col min="14994" max="14995" width="10.90625" style="28"/>
    <col min="14996" max="14996" width="17.453125" style="28" bestFit="1" customWidth="1"/>
    <col min="14997" max="15237" width="10.90625" style="28"/>
    <col min="15238" max="15238" width="60.453125" style="28" customWidth="1"/>
    <col min="15239" max="15239" width="8.7265625" style="28" customWidth="1"/>
    <col min="15240" max="15240" width="16.7265625" style="28" customWidth="1"/>
    <col min="15241" max="15247" width="12.7265625" style="28" customWidth="1"/>
    <col min="15248" max="15248" width="10.90625" style="28"/>
    <col min="15249" max="15249" width="17.54296875" style="28" bestFit="1" customWidth="1"/>
    <col min="15250" max="15251" width="10.90625" style="28"/>
    <col min="15252" max="15252" width="17.453125" style="28" bestFit="1" customWidth="1"/>
    <col min="15253" max="15493" width="10.90625" style="28"/>
    <col min="15494" max="15494" width="60.453125" style="28" customWidth="1"/>
    <col min="15495" max="15495" width="8.7265625" style="28" customWidth="1"/>
    <col min="15496" max="15496" width="16.7265625" style="28" customWidth="1"/>
    <col min="15497" max="15503" width="12.7265625" style="28" customWidth="1"/>
    <col min="15504" max="15504" width="10.90625" style="28"/>
    <col min="15505" max="15505" width="17.54296875" style="28" bestFit="1" customWidth="1"/>
    <col min="15506" max="15507" width="10.90625" style="28"/>
    <col min="15508" max="15508" width="17.453125" style="28" bestFit="1" customWidth="1"/>
    <col min="15509" max="15749" width="10.90625" style="28"/>
    <col min="15750" max="15750" width="60.453125" style="28" customWidth="1"/>
    <col min="15751" max="15751" width="8.7265625" style="28" customWidth="1"/>
    <col min="15752" max="15752" width="16.7265625" style="28" customWidth="1"/>
    <col min="15753" max="15759" width="12.7265625" style="28" customWidth="1"/>
    <col min="15760" max="15760" width="10.90625" style="28"/>
    <col min="15761" max="15761" width="17.54296875" style="28" bestFit="1" customWidth="1"/>
    <col min="15762" max="15763" width="10.90625" style="28"/>
    <col min="15764" max="15764" width="17.453125" style="28" bestFit="1" customWidth="1"/>
    <col min="15765" max="16005" width="10.90625" style="28"/>
    <col min="16006" max="16006" width="60.453125" style="28" customWidth="1"/>
    <col min="16007" max="16007" width="8.7265625" style="28" customWidth="1"/>
    <col min="16008" max="16008" width="16.7265625" style="28" customWidth="1"/>
    <col min="16009" max="16015" width="12.7265625" style="28" customWidth="1"/>
    <col min="16016" max="16016" width="10.90625" style="28"/>
    <col min="16017" max="16017" width="17.54296875" style="28" bestFit="1" customWidth="1"/>
    <col min="16018" max="16019" width="10.90625" style="28"/>
    <col min="16020" max="16020" width="17.453125" style="28" bestFit="1" customWidth="1"/>
    <col min="16021" max="16261" width="10.90625" style="28"/>
    <col min="16262" max="16262" width="60.453125" style="28" customWidth="1"/>
    <col min="16263" max="16263" width="8.7265625" style="28" customWidth="1"/>
    <col min="16264" max="16264" width="16.7265625" style="28" customWidth="1"/>
    <col min="16265" max="16271" width="12.7265625" style="28" customWidth="1"/>
    <col min="16272" max="16272" width="10.90625" style="28"/>
    <col min="16273" max="16273" width="17.54296875" style="28" bestFit="1" customWidth="1"/>
    <col min="16274" max="16275" width="10.90625" style="28"/>
    <col min="16276" max="16276" width="17.453125" style="28" bestFit="1" customWidth="1"/>
    <col min="16277" max="16384" width="10.90625" style="28"/>
  </cols>
  <sheetData>
    <row r="2" spans="2:186" ht="55" customHeight="1" x14ac:dyDescent="0.25">
      <c r="B2" s="24" t="s">
        <v>47</v>
      </c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  <c r="AK2" s="27"/>
      <c r="AL2" s="27"/>
      <c r="AM2" s="27"/>
      <c r="AN2" s="27"/>
      <c r="AO2" s="27"/>
      <c r="AP2" s="27"/>
      <c r="AQ2" s="27"/>
      <c r="AR2" s="27"/>
      <c r="AS2" s="27"/>
      <c r="AT2" s="27"/>
      <c r="AU2" s="27"/>
      <c r="AV2" s="27"/>
      <c r="AW2" s="27"/>
      <c r="AX2" s="27"/>
      <c r="AY2" s="27"/>
      <c r="AZ2" s="27"/>
      <c r="BA2" s="27"/>
      <c r="BB2" s="27"/>
      <c r="BC2" s="27"/>
      <c r="BD2" s="27"/>
      <c r="BE2" s="27"/>
      <c r="BF2" s="27"/>
      <c r="BG2" s="27"/>
      <c r="BH2" s="27"/>
      <c r="BI2" s="27"/>
      <c r="BJ2" s="27"/>
      <c r="BK2" s="27"/>
      <c r="BL2" s="27"/>
      <c r="BM2" s="27"/>
      <c r="BN2" s="27"/>
      <c r="BO2" s="27"/>
      <c r="BP2" s="27"/>
      <c r="BQ2" s="27"/>
      <c r="BR2" s="27"/>
      <c r="BS2" s="27"/>
      <c r="BT2" s="27"/>
      <c r="BU2" s="27"/>
      <c r="BV2" s="27"/>
      <c r="BW2" s="27"/>
      <c r="BX2" s="27"/>
      <c r="BY2" s="27"/>
      <c r="BZ2" s="27"/>
      <c r="CA2" s="27"/>
      <c r="CB2" s="27"/>
      <c r="CC2" s="27"/>
      <c r="CD2" s="27"/>
      <c r="CE2" s="27"/>
      <c r="CF2" s="27"/>
      <c r="CG2" s="27"/>
      <c r="CH2" s="27"/>
      <c r="CI2" s="27"/>
      <c r="CJ2" s="27"/>
      <c r="CK2" s="27"/>
      <c r="CL2" s="27"/>
      <c r="CM2" s="27"/>
      <c r="CN2" s="27"/>
      <c r="CO2" s="27"/>
      <c r="CP2" s="27"/>
      <c r="CQ2" s="27"/>
      <c r="CR2" s="27"/>
      <c r="CS2" s="27"/>
      <c r="CT2" s="27"/>
      <c r="CU2" s="27"/>
      <c r="CV2" s="27"/>
      <c r="CW2" s="27"/>
      <c r="CX2" s="27"/>
      <c r="CY2" s="27"/>
      <c r="CZ2" s="27"/>
      <c r="DA2" s="27"/>
      <c r="DB2" s="27"/>
      <c r="DC2" s="27"/>
      <c r="DD2" s="27"/>
      <c r="DE2" s="27"/>
      <c r="DF2" s="27"/>
      <c r="DG2" s="27"/>
      <c r="DH2" s="27"/>
      <c r="DI2" s="27"/>
      <c r="DJ2" s="27"/>
      <c r="DK2" s="27"/>
      <c r="DL2" s="27"/>
      <c r="DM2" s="27"/>
      <c r="DN2" s="27"/>
      <c r="DO2" s="27"/>
      <c r="DP2" s="27"/>
      <c r="DQ2" s="27"/>
      <c r="DR2" s="27"/>
      <c r="DS2" s="27"/>
      <c r="DT2" s="27"/>
      <c r="DU2" s="27"/>
      <c r="DV2" s="27"/>
      <c r="DW2" s="27"/>
      <c r="DX2" s="27"/>
      <c r="DY2" s="27"/>
      <c r="DZ2" s="27"/>
      <c r="EA2" s="27"/>
      <c r="EB2" s="27"/>
      <c r="EC2" s="27"/>
      <c r="ED2" s="27"/>
      <c r="EE2" s="27"/>
      <c r="EF2" s="27"/>
      <c r="EG2" s="27"/>
      <c r="EH2" s="27"/>
      <c r="EI2" s="27"/>
      <c r="EJ2" s="27"/>
      <c r="EK2" s="27"/>
      <c r="EL2" s="27"/>
      <c r="EM2" s="27"/>
      <c r="EN2" s="27"/>
      <c r="EO2" s="27"/>
      <c r="EP2" s="27"/>
      <c r="EQ2" s="27"/>
      <c r="ER2" s="27"/>
      <c r="ES2" s="27"/>
      <c r="ET2" s="27"/>
      <c r="EU2" s="27"/>
      <c r="EV2" s="27"/>
      <c r="EW2" s="27"/>
      <c r="EX2" s="27"/>
      <c r="EY2" s="27"/>
      <c r="EZ2" s="27"/>
      <c r="FA2" s="27"/>
      <c r="FB2" s="27"/>
      <c r="FC2" s="27"/>
      <c r="FD2" s="27"/>
      <c r="FE2" s="27"/>
      <c r="FF2" s="27"/>
      <c r="FG2" s="27"/>
      <c r="FH2" s="27"/>
      <c r="FI2" s="27"/>
      <c r="FJ2" s="27"/>
      <c r="FK2" s="27"/>
      <c r="FL2" s="27"/>
      <c r="FM2" s="27"/>
      <c r="FN2" s="27"/>
      <c r="FO2" s="27"/>
      <c r="FP2" s="27"/>
      <c r="FQ2" s="27"/>
      <c r="FR2" s="27"/>
      <c r="FS2" s="27"/>
      <c r="FT2" s="27"/>
      <c r="FU2" s="27"/>
      <c r="FV2" s="27"/>
      <c r="FW2" s="27"/>
      <c r="FX2" s="27"/>
      <c r="FY2" s="27"/>
      <c r="FZ2" s="27"/>
      <c r="GA2" s="27"/>
      <c r="GB2" s="27"/>
      <c r="GC2" s="27"/>
      <c r="GD2" s="27"/>
    </row>
    <row r="3" spans="2:186" ht="8.5" customHeight="1" x14ac:dyDescent="0.25"/>
    <row r="4" spans="2:186" ht="56" customHeight="1" x14ac:dyDescent="0.25">
      <c r="B4" s="26" t="s">
        <v>67</v>
      </c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6"/>
      <c r="AR4" s="26"/>
      <c r="AS4" s="26"/>
      <c r="AT4" s="26"/>
      <c r="AU4" s="26"/>
      <c r="AV4" s="26"/>
      <c r="AW4" s="26"/>
      <c r="AX4" s="26"/>
      <c r="AY4" s="26"/>
      <c r="AZ4" s="26"/>
      <c r="BA4" s="26"/>
      <c r="BB4" s="26"/>
      <c r="BC4" s="26"/>
      <c r="BD4" s="26"/>
      <c r="BE4" s="26"/>
      <c r="BF4" s="26"/>
      <c r="BG4" s="26"/>
      <c r="BH4" s="26"/>
      <c r="BI4" s="26"/>
      <c r="BJ4" s="26"/>
      <c r="BK4" s="26"/>
      <c r="BL4" s="26"/>
      <c r="BM4" s="26"/>
      <c r="BN4" s="26"/>
      <c r="BO4" s="26"/>
      <c r="BP4" s="26"/>
      <c r="BQ4" s="26"/>
      <c r="BR4" s="26"/>
      <c r="BS4" s="26"/>
      <c r="BT4" s="26"/>
      <c r="BU4" s="26"/>
      <c r="BV4" s="26"/>
      <c r="BW4" s="26"/>
      <c r="BX4" s="26"/>
      <c r="BY4" s="26"/>
      <c r="BZ4" s="26"/>
      <c r="CA4" s="26"/>
      <c r="CB4" s="26"/>
      <c r="CC4" s="26"/>
      <c r="CD4" s="26"/>
      <c r="CE4" s="26"/>
      <c r="CF4" s="26"/>
      <c r="CG4" s="26"/>
      <c r="CH4" s="26"/>
      <c r="CI4" s="26"/>
      <c r="CJ4" s="26"/>
      <c r="CK4" s="26"/>
      <c r="CL4" s="26"/>
      <c r="CM4" s="26"/>
      <c r="CN4" s="26"/>
      <c r="CO4" s="26"/>
      <c r="CP4" s="26"/>
      <c r="CQ4" s="26"/>
      <c r="CR4" s="26"/>
      <c r="CS4" s="26"/>
      <c r="CT4" s="26"/>
      <c r="CU4" s="26"/>
      <c r="CV4" s="26"/>
      <c r="CW4" s="26"/>
      <c r="CX4" s="26"/>
      <c r="CY4" s="26"/>
      <c r="CZ4" s="26"/>
      <c r="DA4" s="26"/>
      <c r="DB4" s="26"/>
      <c r="DC4" s="26"/>
      <c r="DD4" s="26"/>
      <c r="DE4" s="26"/>
      <c r="DF4" s="26"/>
      <c r="DG4" s="26"/>
      <c r="DH4" s="26"/>
      <c r="DI4" s="26"/>
      <c r="DJ4" s="26"/>
      <c r="DK4" s="26"/>
      <c r="DL4" s="26"/>
      <c r="DM4" s="26"/>
      <c r="DN4" s="26"/>
      <c r="DO4" s="26"/>
      <c r="DP4" s="26"/>
      <c r="DQ4" s="26"/>
      <c r="DR4" s="26"/>
      <c r="DS4" s="26"/>
      <c r="DT4" s="26"/>
      <c r="DU4" s="26"/>
      <c r="DV4" s="26"/>
      <c r="DW4" s="26"/>
      <c r="DX4" s="26"/>
      <c r="DY4" s="26"/>
      <c r="DZ4" s="26"/>
      <c r="EA4" s="26"/>
      <c r="EB4" s="26"/>
      <c r="EC4" s="26"/>
      <c r="ED4" s="26"/>
      <c r="EE4" s="26"/>
      <c r="EF4" s="26"/>
      <c r="EG4" s="26"/>
      <c r="EH4" s="26"/>
      <c r="EI4" s="26"/>
      <c r="EJ4" s="26"/>
      <c r="EK4" s="26"/>
      <c r="EL4" s="26"/>
      <c r="EM4" s="26"/>
      <c r="EN4" s="26"/>
      <c r="EO4" s="26"/>
      <c r="EP4" s="26"/>
      <c r="EQ4" s="26"/>
      <c r="ER4" s="26"/>
      <c r="ES4" s="26"/>
      <c r="ET4" s="26"/>
      <c r="EU4" s="26"/>
      <c r="EV4" s="26"/>
      <c r="EW4" s="26"/>
      <c r="EX4" s="26"/>
      <c r="EY4" s="26"/>
      <c r="EZ4" s="26"/>
      <c r="FA4" s="26"/>
      <c r="FB4" s="26"/>
      <c r="FC4" s="26"/>
      <c r="FD4" s="26"/>
      <c r="FE4" s="26"/>
      <c r="FF4" s="26"/>
      <c r="FG4" s="26"/>
      <c r="FH4" s="26"/>
      <c r="FI4" s="26"/>
      <c r="FJ4" s="26"/>
      <c r="FK4" s="26"/>
      <c r="FL4" s="26"/>
      <c r="FM4" s="26"/>
      <c r="FN4" s="26"/>
      <c r="FO4" s="26"/>
      <c r="FP4" s="26"/>
      <c r="FQ4" s="26"/>
      <c r="FR4" s="26"/>
      <c r="FS4" s="26"/>
      <c r="FT4" s="26"/>
      <c r="FU4" s="26"/>
      <c r="FV4" s="26"/>
      <c r="FW4" s="26"/>
      <c r="FX4" s="26"/>
      <c r="FY4" s="26"/>
      <c r="FZ4" s="26"/>
      <c r="GA4" s="26"/>
      <c r="GB4" s="26"/>
      <c r="GC4" s="26"/>
      <c r="GD4" s="26"/>
    </row>
    <row r="5" spans="2:186" ht="5.5" customHeight="1" x14ac:dyDescent="0.25"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CD5" s="33"/>
      <c r="CE5" s="33"/>
      <c r="CF5" s="33"/>
      <c r="CG5" s="33"/>
      <c r="CH5" s="33"/>
      <c r="CI5" s="33"/>
      <c r="CJ5" s="33"/>
      <c r="CK5" s="33"/>
      <c r="CL5" s="33"/>
      <c r="CM5" s="33"/>
      <c r="CN5" s="33"/>
      <c r="CO5" s="33"/>
      <c r="CP5" s="33"/>
      <c r="CQ5" s="33"/>
      <c r="CR5" s="33"/>
      <c r="CS5" s="33"/>
      <c r="CT5" s="33"/>
      <c r="CU5" s="33"/>
      <c r="CV5" s="33"/>
      <c r="CW5" s="33"/>
      <c r="CX5" s="33"/>
      <c r="CY5" s="33"/>
      <c r="CZ5" s="33"/>
      <c r="DA5" s="33"/>
      <c r="DB5" s="33"/>
      <c r="DC5" s="33"/>
      <c r="DD5" s="33"/>
      <c r="DE5" s="33"/>
      <c r="DF5" s="33"/>
      <c r="DG5" s="33"/>
      <c r="DH5" s="33"/>
      <c r="DI5" s="33"/>
      <c r="DJ5" s="33"/>
      <c r="DK5" s="33"/>
      <c r="DL5" s="33"/>
      <c r="DM5" s="33"/>
      <c r="DN5" s="33"/>
      <c r="DO5" s="33"/>
      <c r="DP5" s="33"/>
      <c r="DQ5" s="33"/>
      <c r="DR5" s="33"/>
      <c r="DS5" s="33"/>
      <c r="DT5" s="33"/>
      <c r="DU5" s="33"/>
      <c r="DV5" s="33"/>
      <c r="DW5" s="33"/>
      <c r="DX5" s="33"/>
      <c r="DY5" s="33"/>
      <c r="DZ5" s="33"/>
      <c r="EA5" s="33"/>
      <c r="EB5" s="33"/>
      <c r="EC5" s="33"/>
      <c r="ED5" s="33"/>
      <c r="EE5" s="33"/>
      <c r="EF5" s="33"/>
      <c r="EG5" s="33"/>
      <c r="EH5" s="33"/>
      <c r="EI5" s="33"/>
      <c r="EJ5" s="33"/>
      <c r="EK5" s="33"/>
      <c r="EL5" s="33"/>
      <c r="EM5" s="33"/>
      <c r="EN5" s="33"/>
      <c r="EO5" s="33"/>
      <c r="EP5" s="33"/>
    </row>
    <row r="6" spans="2:186" ht="30" customHeight="1" x14ac:dyDescent="0.25">
      <c r="B6" s="35" t="s">
        <v>48</v>
      </c>
      <c r="C6" s="36" t="s">
        <v>49</v>
      </c>
      <c r="D6" s="36" t="s">
        <v>50</v>
      </c>
      <c r="E6" s="36">
        <v>40179</v>
      </c>
      <c r="F6" s="36">
        <v>40210</v>
      </c>
      <c r="G6" s="36">
        <v>40238</v>
      </c>
      <c r="H6" s="36">
        <v>40269</v>
      </c>
      <c r="I6" s="36">
        <v>40299</v>
      </c>
      <c r="J6" s="36">
        <v>40330</v>
      </c>
      <c r="K6" s="36">
        <v>40360</v>
      </c>
      <c r="L6" s="36">
        <v>40391</v>
      </c>
      <c r="M6" s="36">
        <v>40422</v>
      </c>
      <c r="N6" s="36">
        <v>40452</v>
      </c>
      <c r="O6" s="36">
        <v>40483</v>
      </c>
      <c r="P6" s="36">
        <v>40513</v>
      </c>
      <c r="Q6" s="37" t="s">
        <v>4</v>
      </c>
      <c r="R6" s="36">
        <v>40544</v>
      </c>
      <c r="S6" s="36">
        <v>40575</v>
      </c>
      <c r="T6" s="36">
        <v>40603</v>
      </c>
      <c r="U6" s="36">
        <v>40634</v>
      </c>
      <c r="V6" s="36">
        <v>40664</v>
      </c>
      <c r="W6" s="36">
        <v>40695</v>
      </c>
      <c r="X6" s="36">
        <v>40725</v>
      </c>
      <c r="Y6" s="36">
        <v>40756</v>
      </c>
      <c r="Z6" s="36">
        <v>40787</v>
      </c>
      <c r="AA6" s="36">
        <v>40817</v>
      </c>
      <c r="AB6" s="36">
        <v>40848</v>
      </c>
      <c r="AC6" s="36">
        <v>40878</v>
      </c>
      <c r="AD6" s="37" t="s">
        <v>5</v>
      </c>
      <c r="AE6" s="36">
        <v>40909</v>
      </c>
      <c r="AF6" s="36">
        <v>40940</v>
      </c>
      <c r="AG6" s="36">
        <v>40969</v>
      </c>
      <c r="AH6" s="36">
        <v>41000</v>
      </c>
      <c r="AI6" s="36">
        <v>41030</v>
      </c>
      <c r="AJ6" s="36">
        <v>41061</v>
      </c>
      <c r="AK6" s="36">
        <v>41091</v>
      </c>
      <c r="AL6" s="36">
        <v>41122</v>
      </c>
      <c r="AM6" s="36">
        <v>41153</v>
      </c>
      <c r="AN6" s="36">
        <v>41183</v>
      </c>
      <c r="AO6" s="36">
        <v>41214</v>
      </c>
      <c r="AP6" s="36">
        <v>41244</v>
      </c>
      <c r="AQ6" s="37" t="s">
        <v>6</v>
      </c>
      <c r="AR6" s="36">
        <v>41275</v>
      </c>
      <c r="AS6" s="36">
        <v>41306</v>
      </c>
      <c r="AT6" s="36">
        <v>41334</v>
      </c>
      <c r="AU6" s="36">
        <v>41365</v>
      </c>
      <c r="AV6" s="36">
        <v>41395</v>
      </c>
      <c r="AW6" s="36">
        <v>41426</v>
      </c>
      <c r="AX6" s="36">
        <v>41456</v>
      </c>
      <c r="AY6" s="36">
        <v>41487</v>
      </c>
      <c r="AZ6" s="36">
        <v>41518</v>
      </c>
      <c r="BA6" s="36">
        <v>41548</v>
      </c>
      <c r="BB6" s="36">
        <v>41579</v>
      </c>
      <c r="BC6" s="36">
        <v>41609</v>
      </c>
      <c r="BD6" s="37" t="s">
        <v>7</v>
      </c>
      <c r="BE6" s="36">
        <v>41640</v>
      </c>
      <c r="BF6" s="36">
        <v>41671</v>
      </c>
      <c r="BG6" s="36">
        <v>41699</v>
      </c>
      <c r="BH6" s="36">
        <v>41730</v>
      </c>
      <c r="BI6" s="36">
        <v>41760</v>
      </c>
      <c r="BJ6" s="36">
        <v>41791</v>
      </c>
      <c r="BK6" s="36">
        <v>41821</v>
      </c>
      <c r="BL6" s="36">
        <v>41852</v>
      </c>
      <c r="BM6" s="36">
        <v>41883</v>
      </c>
      <c r="BN6" s="36">
        <v>41913</v>
      </c>
      <c r="BO6" s="36">
        <v>41944</v>
      </c>
      <c r="BP6" s="36">
        <v>41974</v>
      </c>
      <c r="BQ6" s="37" t="s">
        <v>8</v>
      </c>
      <c r="BR6" s="36">
        <v>42005</v>
      </c>
      <c r="BS6" s="36">
        <v>42036</v>
      </c>
      <c r="BT6" s="36">
        <v>42064</v>
      </c>
      <c r="BU6" s="36">
        <v>42095</v>
      </c>
      <c r="BV6" s="36">
        <v>42125</v>
      </c>
      <c r="BW6" s="36">
        <v>42156</v>
      </c>
      <c r="BX6" s="36">
        <v>42186</v>
      </c>
      <c r="BY6" s="36">
        <v>42217</v>
      </c>
      <c r="BZ6" s="36">
        <v>42248</v>
      </c>
      <c r="CA6" s="36">
        <v>42278</v>
      </c>
      <c r="CB6" s="36">
        <v>42309</v>
      </c>
      <c r="CC6" s="36">
        <v>42339</v>
      </c>
      <c r="CD6" s="37" t="s">
        <v>9</v>
      </c>
      <c r="CE6" s="36">
        <v>42370</v>
      </c>
      <c r="CF6" s="36">
        <v>42401</v>
      </c>
      <c r="CG6" s="36">
        <v>42430</v>
      </c>
      <c r="CH6" s="36">
        <v>42461</v>
      </c>
      <c r="CI6" s="36">
        <v>42491</v>
      </c>
      <c r="CJ6" s="36">
        <v>42522</v>
      </c>
      <c r="CK6" s="36">
        <v>42552</v>
      </c>
      <c r="CL6" s="36">
        <v>42583</v>
      </c>
      <c r="CM6" s="36">
        <v>42614</v>
      </c>
      <c r="CN6" s="36">
        <v>42644</v>
      </c>
      <c r="CO6" s="36">
        <v>42675</v>
      </c>
      <c r="CP6" s="36">
        <v>42705</v>
      </c>
      <c r="CQ6" s="37" t="s">
        <v>10</v>
      </c>
      <c r="CR6" s="36">
        <v>42736</v>
      </c>
      <c r="CS6" s="36">
        <v>42767</v>
      </c>
      <c r="CT6" s="36">
        <v>42795</v>
      </c>
      <c r="CU6" s="36">
        <v>42826</v>
      </c>
      <c r="CV6" s="36">
        <v>42856</v>
      </c>
      <c r="CW6" s="36">
        <v>42887</v>
      </c>
      <c r="CX6" s="36">
        <v>42917</v>
      </c>
      <c r="CY6" s="36">
        <v>42948</v>
      </c>
      <c r="CZ6" s="36">
        <v>42979</v>
      </c>
      <c r="DA6" s="36">
        <v>43009</v>
      </c>
      <c r="DB6" s="36">
        <v>43040</v>
      </c>
      <c r="DC6" s="36">
        <v>43070</v>
      </c>
      <c r="DD6" s="37" t="s">
        <v>11</v>
      </c>
      <c r="DE6" s="36">
        <v>43101</v>
      </c>
      <c r="DF6" s="36">
        <v>43132</v>
      </c>
      <c r="DG6" s="36">
        <v>43160</v>
      </c>
      <c r="DH6" s="36">
        <v>43191</v>
      </c>
      <c r="DI6" s="36">
        <v>43221</v>
      </c>
      <c r="DJ6" s="36">
        <v>43252</v>
      </c>
      <c r="DK6" s="36">
        <v>43282</v>
      </c>
      <c r="DL6" s="36">
        <v>43313</v>
      </c>
      <c r="DM6" s="36">
        <v>43344</v>
      </c>
      <c r="DN6" s="36">
        <v>43374</v>
      </c>
      <c r="DO6" s="36">
        <v>43405</v>
      </c>
      <c r="DP6" s="36">
        <v>43435</v>
      </c>
      <c r="DQ6" s="37" t="s">
        <v>12</v>
      </c>
      <c r="DR6" s="36">
        <v>43466</v>
      </c>
      <c r="DS6" s="36">
        <v>43497</v>
      </c>
      <c r="DT6" s="36">
        <v>43525</v>
      </c>
      <c r="DU6" s="36">
        <v>43556</v>
      </c>
      <c r="DV6" s="36">
        <v>43586</v>
      </c>
      <c r="DW6" s="36">
        <v>43617</v>
      </c>
      <c r="DX6" s="36">
        <v>43647</v>
      </c>
      <c r="DY6" s="36">
        <v>43678</v>
      </c>
      <c r="DZ6" s="36">
        <v>43709</v>
      </c>
      <c r="EA6" s="36">
        <v>43739</v>
      </c>
      <c r="EB6" s="36">
        <v>43770</v>
      </c>
      <c r="EC6" s="36">
        <v>43800</v>
      </c>
      <c r="ED6" s="37" t="s">
        <v>13</v>
      </c>
      <c r="EE6" s="36">
        <v>43831</v>
      </c>
      <c r="EF6" s="36">
        <v>43862</v>
      </c>
      <c r="EG6" s="36">
        <v>43891</v>
      </c>
      <c r="EH6" s="36">
        <v>43922</v>
      </c>
      <c r="EI6" s="36">
        <v>43952</v>
      </c>
      <c r="EJ6" s="36">
        <v>43983</v>
      </c>
      <c r="EK6" s="36">
        <v>44013</v>
      </c>
      <c r="EL6" s="36">
        <v>44044</v>
      </c>
      <c r="EM6" s="36">
        <v>44075</v>
      </c>
      <c r="EN6" s="36">
        <v>44105</v>
      </c>
      <c r="EO6" s="36">
        <v>44136</v>
      </c>
      <c r="EP6" s="36">
        <v>44166</v>
      </c>
      <c r="EQ6" s="37" t="s">
        <v>14</v>
      </c>
      <c r="ER6" s="36">
        <v>44197</v>
      </c>
      <c r="ES6" s="36">
        <v>44228</v>
      </c>
      <c r="ET6" s="36">
        <v>44256</v>
      </c>
      <c r="EU6" s="36">
        <v>44287</v>
      </c>
      <c r="EV6" s="36">
        <v>44317</v>
      </c>
      <c r="EW6" s="36">
        <v>44348</v>
      </c>
      <c r="EX6" s="36">
        <v>44378</v>
      </c>
      <c r="EY6" s="36">
        <v>44409</v>
      </c>
      <c r="EZ6" s="36">
        <v>44440</v>
      </c>
      <c r="FA6" s="36">
        <v>44470</v>
      </c>
      <c r="FB6" s="36">
        <v>44501</v>
      </c>
      <c r="FC6" s="36">
        <v>44531</v>
      </c>
      <c r="FD6" s="37" t="s">
        <v>43</v>
      </c>
      <c r="FE6" s="36">
        <v>44562</v>
      </c>
      <c r="FF6" s="36">
        <v>44593</v>
      </c>
      <c r="FG6" s="36">
        <v>44621</v>
      </c>
      <c r="FH6" s="36">
        <v>44652</v>
      </c>
      <c r="FI6" s="36">
        <v>44682</v>
      </c>
      <c r="FJ6" s="36">
        <v>44713</v>
      </c>
      <c r="FK6" s="36">
        <v>44743</v>
      </c>
      <c r="FL6" s="36">
        <v>44774</v>
      </c>
      <c r="FM6" s="36">
        <v>44805</v>
      </c>
      <c r="FN6" s="36">
        <v>44835</v>
      </c>
      <c r="FO6" s="36">
        <v>44866</v>
      </c>
      <c r="FP6" s="36">
        <v>44896</v>
      </c>
      <c r="FQ6" s="37" t="s">
        <v>44</v>
      </c>
      <c r="FR6" s="36">
        <v>44927</v>
      </c>
      <c r="FS6" s="36">
        <v>44958</v>
      </c>
      <c r="FT6" s="36">
        <v>44986</v>
      </c>
      <c r="FU6" s="36">
        <v>45017</v>
      </c>
      <c r="FV6" s="36">
        <v>45047</v>
      </c>
      <c r="FW6" s="36">
        <v>45078</v>
      </c>
      <c r="FX6" s="36">
        <v>45108</v>
      </c>
      <c r="FY6" s="36">
        <v>45139</v>
      </c>
      <c r="FZ6" s="36">
        <v>45170</v>
      </c>
      <c r="GA6" s="36">
        <v>45200</v>
      </c>
      <c r="GB6" s="36">
        <v>45231</v>
      </c>
      <c r="GC6" s="36">
        <v>45261</v>
      </c>
      <c r="GD6" s="37" t="s">
        <v>45</v>
      </c>
    </row>
    <row r="7" spans="2:186" ht="22" customHeight="1" x14ac:dyDescent="0.25">
      <c r="B7" s="38" t="s">
        <v>15</v>
      </c>
      <c r="C7" s="12"/>
      <c r="D7" s="12"/>
      <c r="E7" s="13" t="e">
        <f>+E9+E35</f>
        <v>#REF!</v>
      </c>
      <c r="F7" s="13" t="e">
        <f>+F9+F35</f>
        <v>#REF!</v>
      </c>
      <c r="G7" s="13" t="e">
        <f>+G9+G35</f>
        <v>#REF!</v>
      </c>
      <c r="H7" s="13" t="e">
        <f>+H9+H35</f>
        <v>#REF!</v>
      </c>
      <c r="I7" s="13" t="e">
        <f>+I9+I35</f>
        <v>#REF!</v>
      </c>
      <c r="J7" s="13" t="e">
        <f>+J9+J35</f>
        <v>#REF!</v>
      </c>
      <c r="K7" s="13" t="e">
        <f>+K9+K35</f>
        <v>#REF!</v>
      </c>
      <c r="L7" s="13" t="e">
        <f>+L9+L35</f>
        <v>#REF!</v>
      </c>
      <c r="M7" s="13" t="e">
        <f>+M9+M35</f>
        <v>#REF!</v>
      </c>
      <c r="N7" s="13" t="e">
        <f>+N9+N35</f>
        <v>#REF!</v>
      </c>
      <c r="O7" s="13" t="e">
        <f>+O9+O35</f>
        <v>#REF!</v>
      </c>
      <c r="P7" s="13" t="e">
        <f>+P9+P35</f>
        <v>#REF!</v>
      </c>
      <c r="Q7" s="13">
        <f>+Q9+Q35</f>
        <v>340333.4</v>
      </c>
      <c r="R7" s="13">
        <f>+R9+R35</f>
        <v>21962.84</v>
      </c>
      <c r="S7" s="13">
        <f>+S9+S35</f>
        <v>23423.89</v>
      </c>
      <c r="T7" s="13">
        <f>+T9+T35</f>
        <v>28092.780000000002</v>
      </c>
      <c r="U7" s="13">
        <f>+U9+U35</f>
        <v>32475.56</v>
      </c>
      <c r="V7" s="13">
        <f>+V9+V35</f>
        <v>31227.16</v>
      </c>
      <c r="W7" s="13">
        <f>+W9+W35</f>
        <v>28451.387999999995</v>
      </c>
      <c r="X7" s="13">
        <f>+X9+X35</f>
        <v>33111.90937999999</v>
      </c>
      <c r="Y7" s="13">
        <f>+Y9+Y35</f>
        <v>38331.838000000003</v>
      </c>
      <c r="Z7" s="13">
        <f>+Z9+Z35</f>
        <v>29246.274999999998</v>
      </c>
      <c r="AA7" s="13">
        <f>+AA9+AA35</f>
        <v>35251.047999999995</v>
      </c>
      <c r="AB7" s="13">
        <f>+AB9+AB35</f>
        <v>30959.454000000005</v>
      </c>
      <c r="AC7" s="13">
        <f>+AC9+AC35</f>
        <v>32428.316000000003</v>
      </c>
      <c r="AD7" s="13">
        <f>+AD9+AD35</f>
        <v>364962.45837999991</v>
      </c>
      <c r="AE7" s="13">
        <f>+AE9+AE35</f>
        <v>41223.306000000004</v>
      </c>
      <c r="AF7" s="13">
        <f>+AF9+AF35</f>
        <v>23387.597000000002</v>
      </c>
      <c r="AG7" s="13">
        <f>+AG9+AG35</f>
        <v>49370.31</v>
      </c>
      <c r="AH7" s="13">
        <f>+AH9+AH35</f>
        <v>42484.708999999988</v>
      </c>
      <c r="AI7" s="13">
        <f>+AI9+AI35</f>
        <v>41055.748</v>
      </c>
      <c r="AJ7" s="13">
        <f>+AJ9+AJ35</f>
        <v>38391.35500000001</v>
      </c>
      <c r="AK7" s="13">
        <f>+AK9+AK35</f>
        <v>44521.048999999999</v>
      </c>
      <c r="AL7" s="13">
        <f>+AL9+AL35</f>
        <v>36873.257999999994</v>
      </c>
      <c r="AM7" s="13">
        <f>+AM9+AM35</f>
        <v>35789.773999999998</v>
      </c>
      <c r="AN7" s="13">
        <f>+AN9+AN35</f>
        <v>40337.294999999998</v>
      </c>
      <c r="AO7" s="13">
        <f>+AO9+AO35</f>
        <v>31664.353000000014</v>
      </c>
      <c r="AP7" s="13">
        <f>+AP9+AP35</f>
        <v>40602.226000000017</v>
      </c>
      <c r="AQ7" s="39">
        <f>+AQ9+AQ35</f>
        <v>465700.98</v>
      </c>
      <c r="AR7" s="13">
        <f>+AR9+AR35</f>
        <v>26398.111999999997</v>
      </c>
      <c r="AS7" s="13">
        <f>+AS9+AS35</f>
        <v>36305.155999999995</v>
      </c>
      <c r="AT7" s="13">
        <f>+AT9+AT35</f>
        <v>36406.719000000019</v>
      </c>
      <c r="AU7" s="13">
        <f>+AU9+AU35</f>
        <v>36676.960000000014</v>
      </c>
      <c r="AV7" s="13">
        <f>+AV9+AV35</f>
        <v>42648.834999999992</v>
      </c>
      <c r="AW7" s="13">
        <f>+AW9+AW35</f>
        <v>38160.600999999995</v>
      </c>
      <c r="AX7" s="13">
        <f>+AX9+AX35</f>
        <v>39680.32499999999</v>
      </c>
      <c r="AY7" s="13">
        <f>+AY9+AY35</f>
        <v>44552.545999999988</v>
      </c>
      <c r="AZ7" s="13">
        <f>+AZ9+AZ35</f>
        <v>41141.695999999982</v>
      </c>
      <c r="BA7" s="13">
        <f>+BA9+BA35</f>
        <v>32834.035999999993</v>
      </c>
      <c r="BB7" s="13">
        <f>+BB9+BB35</f>
        <v>33741.953999999991</v>
      </c>
      <c r="BC7" s="13">
        <f>+BC9+BC35</f>
        <v>32187.008999999998</v>
      </c>
      <c r="BD7" s="39">
        <f>+BD9+BD35</f>
        <v>440733.94900000002</v>
      </c>
      <c r="BE7" s="13">
        <f>+BE9+BE35</f>
        <v>16103.082999999999</v>
      </c>
      <c r="BF7" s="13">
        <f>+BF9+BF35</f>
        <v>29044.642</v>
      </c>
      <c r="BG7" s="13">
        <f>+BG9+BG35</f>
        <v>36967.682999999997</v>
      </c>
      <c r="BH7" s="13">
        <f>+BH9+BH35</f>
        <v>39773.879999999997</v>
      </c>
      <c r="BI7" s="13">
        <f>+BI9+BI35</f>
        <v>33205.657000000007</v>
      </c>
      <c r="BJ7" s="13">
        <f>+BJ9+BJ35</f>
        <v>26872.769000000008</v>
      </c>
      <c r="BK7" s="13">
        <f>+BK9+BK35</f>
        <v>30393.228000000006</v>
      </c>
      <c r="BL7" s="13">
        <f>+BL9+BL35</f>
        <v>31317.276999999998</v>
      </c>
      <c r="BM7" s="13">
        <f>+BM9+BM35</f>
        <v>31312.638000000006</v>
      </c>
      <c r="BN7" s="13">
        <f>+BN9+BN35</f>
        <v>27897.064999999999</v>
      </c>
      <c r="BO7" s="13">
        <f>+BO9+BO35</f>
        <v>25782.420999999998</v>
      </c>
      <c r="BP7" s="13">
        <f>+BP9+BP35</f>
        <v>29262.564000000002</v>
      </c>
      <c r="BQ7" s="39">
        <f>+BQ9+BQ35</f>
        <v>357932.90700000001</v>
      </c>
      <c r="BR7" s="13">
        <f>+BR9+BR35</f>
        <v>27556.286000000011</v>
      </c>
      <c r="BS7" s="13">
        <f>+BS9+BS35</f>
        <v>25691.640000000007</v>
      </c>
      <c r="BT7" s="13">
        <f>+BT9+BT35</f>
        <v>34740.869000000013</v>
      </c>
      <c r="BU7" s="13">
        <f>+BU9+BU35</f>
        <v>33260.108</v>
      </c>
      <c r="BV7" s="13">
        <f>+BV9+BV35</f>
        <v>26008.731</v>
      </c>
      <c r="BW7" s="13">
        <f>+BW9+BW35</f>
        <v>37659.694999999992</v>
      </c>
      <c r="BX7" s="13">
        <f>+BX9+BX35</f>
        <v>37151.528999999988</v>
      </c>
      <c r="BY7" s="13">
        <f>+BY9+BY35</f>
        <v>29432.154000000002</v>
      </c>
      <c r="BZ7" s="13">
        <f>+BZ9+BZ35</f>
        <v>32399.246000000006</v>
      </c>
      <c r="CA7" s="13">
        <f>+CA9+CA35</f>
        <v>25155.668000000001</v>
      </c>
      <c r="CB7" s="13">
        <f>+CB9+CB35</f>
        <v>25274.595999999994</v>
      </c>
      <c r="CC7" s="13">
        <f>+CC9+CC35</f>
        <v>26466.738999999998</v>
      </c>
      <c r="CD7" s="13">
        <f>+CD9+CD35</f>
        <v>360797.26100000006</v>
      </c>
      <c r="CE7" s="13">
        <f>+CE9+CE35</f>
        <v>14108.627000000002</v>
      </c>
      <c r="CF7" s="13">
        <f>+CF9+CF35</f>
        <v>21833.952999999998</v>
      </c>
      <c r="CG7" s="13">
        <f>+CG9+CG35</f>
        <v>29813.701000000001</v>
      </c>
      <c r="CH7" s="13">
        <f>+CH9+CH35</f>
        <v>20370.367999999999</v>
      </c>
      <c r="CI7" s="13">
        <f>+CI9+CI35</f>
        <v>27250.300999999999</v>
      </c>
      <c r="CJ7" s="13">
        <f>+CJ9+CJ35</f>
        <v>20104.360999999997</v>
      </c>
      <c r="CK7" s="13">
        <f>+CK9+CK35</f>
        <v>35117.613138461536</v>
      </c>
      <c r="CL7" s="13">
        <f>+CL9+CL35</f>
        <v>30561.275000000005</v>
      </c>
      <c r="CM7" s="13">
        <f>+CM9+CM35</f>
        <v>23806.280999999999</v>
      </c>
      <c r="CN7" s="13">
        <f>+CN9+CN35</f>
        <v>26827.061999999998</v>
      </c>
      <c r="CO7" s="13">
        <f>+CO9+CO35</f>
        <v>27691.574000000001</v>
      </c>
      <c r="CP7" s="13">
        <f>+CP9+CP35</f>
        <v>33598.375</v>
      </c>
      <c r="CQ7" s="13">
        <f>+CQ9+CQ35</f>
        <v>311083.49113846163</v>
      </c>
      <c r="CR7" s="13">
        <f>+CR9+CR35</f>
        <v>19670.622999999996</v>
      </c>
      <c r="CS7" s="13">
        <f>+CS9+CS35</f>
        <v>23212.507000000001</v>
      </c>
      <c r="CT7" s="13">
        <f>+CT9+CT35</f>
        <v>35478.735000000001</v>
      </c>
      <c r="CU7" s="13">
        <f>+CU9+CU35</f>
        <v>32054.941999999999</v>
      </c>
      <c r="CV7" s="13">
        <f>+CV9+CV35</f>
        <v>27900.790999999997</v>
      </c>
      <c r="CW7" s="13">
        <f>+CW9+CW35</f>
        <v>27611.378999999997</v>
      </c>
      <c r="CX7" s="13">
        <f>+CX9+CX35</f>
        <v>31636.536999999997</v>
      </c>
      <c r="CY7" s="13">
        <f>+CY9+CY35</f>
        <v>30355.434999999998</v>
      </c>
      <c r="CZ7" s="13">
        <f>+CZ9+CZ35</f>
        <v>28309.499</v>
      </c>
      <c r="DA7" s="13">
        <f>+DA9+DA35</f>
        <v>34578.981</v>
      </c>
      <c r="DB7" s="13">
        <f>+DB9+DB35</f>
        <v>26921.059000000001</v>
      </c>
      <c r="DC7" s="13">
        <f>+DC9+DC35</f>
        <v>34201.793000000005</v>
      </c>
      <c r="DD7" s="13">
        <f>+DD9+DD35</f>
        <v>351932.28100000002</v>
      </c>
      <c r="DE7" s="13">
        <f>+DE9+DE35</f>
        <v>23768.437000000009</v>
      </c>
      <c r="DF7" s="13">
        <f>+DF9+DF35</f>
        <v>34056.566688519895</v>
      </c>
      <c r="DG7" s="13">
        <f>+DG9+DG35</f>
        <v>38753.722999999998</v>
      </c>
      <c r="DH7" s="13">
        <f>+DH9+DH35</f>
        <v>40991.461999999992</v>
      </c>
      <c r="DI7" s="13">
        <f>+DI9+DI35</f>
        <v>36532.568000000007</v>
      </c>
      <c r="DJ7" s="13">
        <f>+DJ9+DJ35</f>
        <v>19367.291999999998</v>
      </c>
      <c r="DK7" s="13">
        <f>+DK9+DK35</f>
        <v>28957.641499999998</v>
      </c>
      <c r="DL7" s="13">
        <f>+DL9+DL35</f>
        <v>25175.133999999991</v>
      </c>
      <c r="DM7" s="13">
        <f>+DM9+DM35</f>
        <v>23434.341</v>
      </c>
      <c r="DN7" s="13">
        <f>+DN9+DN35</f>
        <v>24986.335064000003</v>
      </c>
      <c r="DO7" s="13">
        <f>+DO9+DO35</f>
        <v>24956.871999999988</v>
      </c>
      <c r="DP7" s="13">
        <f>+DP9+DP35</f>
        <v>25362.718000000004</v>
      </c>
      <c r="DQ7" s="13">
        <f>+DQ9+DQ35</f>
        <v>346343.09025251988</v>
      </c>
      <c r="DR7" s="13">
        <f>+DR9+DR35</f>
        <v>25995.226999999999</v>
      </c>
      <c r="DS7" s="13">
        <f>+DS9+DS35</f>
        <v>19346.586000000003</v>
      </c>
      <c r="DT7" s="13">
        <f>+DT9+DT35</f>
        <v>25721.071999999996</v>
      </c>
      <c r="DU7" s="13">
        <f>+DU9+DU35</f>
        <v>22377.014999999996</v>
      </c>
      <c r="DV7" s="13">
        <f>+DV9+DV35</f>
        <v>25506.825000000001</v>
      </c>
      <c r="DW7" s="13">
        <f>+DW9+DW35</f>
        <v>29250.5501</v>
      </c>
      <c r="DX7" s="13">
        <f>+DX9+DX35</f>
        <v>30668.861600000007</v>
      </c>
      <c r="DY7" s="13">
        <f>+DY9+DY35</f>
        <v>33768.014999999999</v>
      </c>
      <c r="DZ7" s="13">
        <f>+DZ9+DZ35</f>
        <v>31487.824000000004</v>
      </c>
      <c r="EA7" s="13">
        <f>+EA9+EA35</f>
        <v>27118.997999999996</v>
      </c>
      <c r="EB7" s="13">
        <f>+EB9+EB35</f>
        <v>36970.878000000012</v>
      </c>
      <c r="EC7" s="13">
        <f>+EC9+EC35</f>
        <v>25001.607</v>
      </c>
      <c r="ED7" s="13">
        <f>+ED9+ED35</f>
        <v>333213.45870000002</v>
      </c>
      <c r="EE7" s="13">
        <f>+EE9+EE35</f>
        <v>24802.748000000003</v>
      </c>
      <c r="EF7" s="13">
        <f>+EF9+EF35</f>
        <v>28355.888000000006</v>
      </c>
      <c r="EG7" s="13">
        <f>+EG9+EG35</f>
        <v>24834.980999999996</v>
      </c>
      <c r="EH7" s="13">
        <f>+EH9+EH35</f>
        <v>14321.813000000002</v>
      </c>
      <c r="EI7" s="13">
        <f>+EI9+EI35</f>
        <v>19477.629000000001</v>
      </c>
      <c r="EJ7" s="13">
        <f>+EJ9+EJ35</f>
        <v>6758.8323605442174</v>
      </c>
      <c r="EK7" s="13">
        <f>+EK9+EK35</f>
        <v>8554.141999999998</v>
      </c>
      <c r="EL7" s="13">
        <f>+EL9+EL35</f>
        <v>8557.9539999999997</v>
      </c>
      <c r="EM7" s="13">
        <f>+EM9+EM35</f>
        <v>10794.578029411761</v>
      </c>
      <c r="EN7" s="13">
        <f>+EN9+EN35</f>
        <v>20653.557000000001</v>
      </c>
      <c r="EO7" s="13">
        <f>+EO9+EO35</f>
        <v>16750.125</v>
      </c>
      <c r="EP7" s="13">
        <f>+EP9+EP35</f>
        <v>23201.050999999999</v>
      </c>
      <c r="EQ7" s="13">
        <f>+EQ9+EQ35</f>
        <v>207063.29838995598</v>
      </c>
      <c r="ER7" s="13">
        <f>+ER9+ER35</f>
        <v>22845.555068965517</v>
      </c>
      <c r="ES7" s="13">
        <f>+ES9+ES35</f>
        <v>38495.221999999994</v>
      </c>
      <c r="ET7" s="13">
        <f>+ET9+ET35</f>
        <v>22487.795709999999</v>
      </c>
      <c r="EU7" s="13">
        <f>+EU9+EU35</f>
        <v>34406.441999999995</v>
      </c>
      <c r="EV7" s="13">
        <f>+EV9+EV35</f>
        <v>38320.681000000011</v>
      </c>
      <c r="EW7" s="13">
        <f>+EW9+EW35</f>
        <v>42381.001000000004</v>
      </c>
      <c r="EX7" s="13">
        <f>+EX9+EX35</f>
        <v>43934.819000000003</v>
      </c>
      <c r="EY7" s="13">
        <f>+EY9+EY35</f>
        <v>43152.303000000014</v>
      </c>
      <c r="EZ7" s="13">
        <f>+EZ9+EZ35</f>
        <v>31941.759000000005</v>
      </c>
      <c r="FA7" s="13">
        <f>+FA9+FA35</f>
        <v>27471.691999999988</v>
      </c>
      <c r="FB7" s="13">
        <f>+FB9+FB35</f>
        <v>24870.533999999996</v>
      </c>
      <c r="FC7" s="13">
        <f>+FC9+FC35</f>
        <v>29021.195999999996</v>
      </c>
      <c r="FD7" s="13">
        <f>+FD9+FD35</f>
        <v>399328.9997789656</v>
      </c>
      <c r="FE7" s="13">
        <f>+FE9+FE35</f>
        <v>19452.787</v>
      </c>
      <c r="FF7" s="13">
        <f>+FF9+FF35</f>
        <v>31059.770999999993</v>
      </c>
      <c r="FG7" s="13">
        <f>+FG9+FG35</f>
        <v>32642.555</v>
      </c>
      <c r="FH7" s="13">
        <f>+FH9+FH35</f>
        <v>38753.746999999996</v>
      </c>
      <c r="FI7" s="13">
        <f>+FI9+FI35</f>
        <v>35536.348999999995</v>
      </c>
      <c r="FJ7" s="13">
        <f>+FJ9+FJ35</f>
        <v>30783.841</v>
      </c>
      <c r="FK7" s="13">
        <f>+FK9+FK35</f>
        <v>53284.177999999993</v>
      </c>
      <c r="FL7" s="13">
        <f>+FL9+FL35</f>
        <v>28862.637000000002</v>
      </c>
      <c r="FM7" s="13">
        <f>+FM9+FM35</f>
        <v>38599.065999999984</v>
      </c>
      <c r="FN7" s="13">
        <f>+FN9+FN35</f>
        <v>29017.510999999999</v>
      </c>
      <c r="FO7" s="13">
        <f>+FO9+FO35</f>
        <v>24794.629300000001</v>
      </c>
      <c r="FP7" s="13">
        <f>+FP9+FP35</f>
        <v>41847.231999999996</v>
      </c>
      <c r="FQ7" s="13">
        <f>+FQ9+FQ35</f>
        <v>404634.30329999991</v>
      </c>
      <c r="FR7" s="13">
        <f>+FR9+FR35</f>
        <v>35983.407699999996</v>
      </c>
      <c r="FS7" s="13">
        <f>+FS9+FS35</f>
        <v>27657.056000000004</v>
      </c>
      <c r="FT7" s="13">
        <f>+FT9+FT35</f>
        <v>29320.327999999998</v>
      </c>
      <c r="FU7" s="13">
        <f>+FU9+FU35</f>
        <v>30885.499999999996</v>
      </c>
      <c r="FV7" s="13">
        <f>+FV9+FV35</f>
        <v>29765.82</v>
      </c>
      <c r="FW7" s="13">
        <f>+FW9+FW35</f>
        <v>29353.61</v>
      </c>
      <c r="FX7" s="13">
        <f>+FX9+FX35</f>
        <v>25164.949000000008</v>
      </c>
      <c r="FY7" s="13">
        <f>+FY9+FY35</f>
        <v>30538.27</v>
      </c>
      <c r="FZ7" s="13">
        <f>+FZ9+FZ35</f>
        <v>35210.192999999999</v>
      </c>
      <c r="GA7" s="13">
        <f>+GA9+GA35</f>
        <v>26385.846000000005</v>
      </c>
      <c r="GB7" s="13">
        <f>+GB9+GB35</f>
        <v>33016.146000000001</v>
      </c>
      <c r="GC7" s="13">
        <f>+GC9+GC35</f>
        <v>34235.750999999997</v>
      </c>
      <c r="GD7" s="13">
        <f>+GD9+GD35</f>
        <v>367516.87669999996</v>
      </c>
    </row>
    <row r="8" spans="2:186" ht="4.5" customHeight="1" x14ac:dyDescent="0.25">
      <c r="B8" s="40"/>
      <c r="C8" s="41"/>
      <c r="D8" s="41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3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3"/>
      <c r="BE8" s="42"/>
      <c r="BF8" s="42"/>
      <c r="BG8" s="42"/>
      <c r="BH8" s="42"/>
      <c r="BI8" s="42"/>
      <c r="BJ8" s="42"/>
      <c r="BK8" s="42"/>
      <c r="BL8" s="42"/>
      <c r="BM8" s="42"/>
      <c r="BN8" s="42"/>
      <c r="BO8" s="42"/>
      <c r="BP8" s="42"/>
      <c r="BQ8" s="43"/>
      <c r="BR8" s="42"/>
      <c r="BS8" s="42"/>
      <c r="BT8" s="42"/>
      <c r="BU8" s="42"/>
      <c r="BV8" s="42"/>
      <c r="BW8" s="42"/>
      <c r="BX8" s="42"/>
      <c r="BY8" s="42"/>
      <c r="BZ8" s="42"/>
      <c r="CA8" s="42"/>
      <c r="CB8" s="42"/>
      <c r="CC8" s="42"/>
      <c r="CD8" s="42"/>
      <c r="CE8" s="42"/>
      <c r="CF8" s="42"/>
      <c r="CG8" s="42"/>
      <c r="CH8" s="42"/>
      <c r="CI8" s="42"/>
      <c r="CJ8" s="42"/>
      <c r="CK8" s="42"/>
      <c r="CL8" s="42"/>
      <c r="CM8" s="42"/>
      <c r="CN8" s="42"/>
      <c r="CO8" s="42"/>
      <c r="CP8" s="42"/>
      <c r="CQ8" s="42"/>
      <c r="CR8" s="42"/>
      <c r="CS8" s="42"/>
      <c r="CT8" s="42"/>
      <c r="CU8" s="42"/>
      <c r="CV8" s="42"/>
      <c r="CW8" s="42"/>
      <c r="CX8" s="42"/>
      <c r="CY8" s="42"/>
      <c r="CZ8" s="42"/>
      <c r="DA8" s="42"/>
      <c r="DB8" s="42"/>
      <c r="DC8" s="42"/>
      <c r="DD8" s="42"/>
      <c r="DE8" s="42"/>
      <c r="DF8" s="42"/>
      <c r="DG8" s="42"/>
      <c r="DH8" s="42"/>
      <c r="DI8" s="42"/>
      <c r="DJ8" s="42"/>
      <c r="DK8" s="42"/>
      <c r="DL8" s="42"/>
      <c r="DM8" s="42"/>
      <c r="DN8" s="42"/>
      <c r="DO8" s="42"/>
      <c r="DP8" s="42"/>
      <c r="DQ8" s="42"/>
      <c r="DR8" s="42"/>
      <c r="DS8" s="42"/>
      <c r="DT8" s="42"/>
      <c r="DU8" s="42"/>
      <c r="DV8" s="42"/>
      <c r="DW8" s="42"/>
      <c r="DX8" s="42"/>
      <c r="DY8" s="42"/>
      <c r="DZ8" s="42"/>
      <c r="EA8" s="42"/>
      <c r="EB8" s="42"/>
      <c r="EC8" s="42"/>
      <c r="ED8" s="42"/>
      <c r="EE8" s="42"/>
      <c r="EF8" s="42"/>
      <c r="EG8" s="42"/>
      <c r="EH8" s="42"/>
      <c r="EI8" s="42"/>
      <c r="EJ8" s="42"/>
      <c r="EK8" s="42"/>
      <c r="EL8" s="42"/>
      <c r="EM8" s="42"/>
      <c r="EN8" s="42"/>
      <c r="EO8" s="42"/>
      <c r="EP8" s="42"/>
      <c r="EQ8" s="42"/>
      <c r="ER8" s="42"/>
      <c r="ES8" s="42"/>
      <c r="ET8" s="42"/>
      <c r="EU8" s="42"/>
      <c r="EV8" s="42"/>
      <c r="EW8" s="42"/>
      <c r="EX8" s="42"/>
      <c r="EY8" s="42"/>
      <c r="EZ8" s="42"/>
      <c r="FA8" s="42"/>
      <c r="FB8" s="42"/>
      <c r="FC8" s="42"/>
      <c r="FD8" s="42"/>
      <c r="FE8" s="42"/>
      <c r="FF8" s="42"/>
      <c r="FG8" s="42"/>
      <c r="FH8" s="42"/>
      <c r="FI8" s="42"/>
      <c r="FJ8" s="42"/>
      <c r="FK8" s="42"/>
      <c r="FL8" s="42"/>
      <c r="FM8" s="42"/>
      <c r="FN8" s="42"/>
      <c r="FO8" s="42"/>
      <c r="FP8" s="42"/>
      <c r="FQ8" s="42"/>
      <c r="FR8" s="42"/>
      <c r="FS8" s="42"/>
      <c r="FT8" s="42"/>
      <c r="FU8" s="42"/>
      <c r="FV8" s="42"/>
      <c r="FW8" s="42"/>
      <c r="FX8" s="42"/>
      <c r="FY8" s="42"/>
      <c r="FZ8" s="42"/>
      <c r="GA8" s="42"/>
      <c r="GB8" s="42"/>
      <c r="GC8" s="42"/>
      <c r="GD8" s="42"/>
    </row>
    <row r="9" spans="2:186" ht="18.5" customHeight="1" x14ac:dyDescent="0.25">
      <c r="B9" s="14" t="s">
        <v>16</v>
      </c>
      <c r="C9" s="15"/>
      <c r="D9" s="15"/>
      <c r="E9" s="16" t="e">
        <f>#REF!+#REF!+#REF!+E11+E19+E25+E31+#REF!+#REF!+#REF!+#REF!+#REF!+#REF!+#REF!+#REF!+#REF!</f>
        <v>#REF!</v>
      </c>
      <c r="F9" s="16" t="e">
        <f>#REF!+#REF!+#REF!+F11+F19+F25+F31+#REF!+#REF!+#REF!+#REF!+#REF!+#REF!+#REF!+#REF!+#REF!</f>
        <v>#REF!</v>
      </c>
      <c r="G9" s="16" t="e">
        <f>#REF!+#REF!+#REF!+G11+G19+G25+G31+#REF!+#REF!+#REF!+#REF!+#REF!+#REF!+#REF!+#REF!+#REF!</f>
        <v>#REF!</v>
      </c>
      <c r="H9" s="16" t="e">
        <f>#REF!+#REF!+#REF!+H11+H19+H25+H31+#REF!+#REF!+#REF!+#REF!+#REF!+#REF!+#REF!+#REF!+#REF!</f>
        <v>#REF!</v>
      </c>
      <c r="I9" s="16" t="e">
        <f>#REF!+#REF!+#REF!+I11+I19+I25+I31+#REF!+#REF!+#REF!+#REF!+#REF!+#REF!+#REF!+#REF!+#REF!</f>
        <v>#REF!</v>
      </c>
      <c r="J9" s="16" t="e">
        <f>#REF!+#REF!+#REF!+J11+J19+J25+J31+#REF!+#REF!+#REF!+#REF!+#REF!+#REF!+#REF!+#REF!+#REF!</f>
        <v>#REF!</v>
      </c>
      <c r="K9" s="16" t="e">
        <f>#REF!+#REF!+#REF!+K11+K19+K25+K31+#REF!+#REF!+#REF!+#REF!+#REF!+#REF!+#REF!+#REF!+#REF!</f>
        <v>#REF!</v>
      </c>
      <c r="L9" s="16" t="e">
        <f>#REF!+#REF!+#REF!+L11+L19+L25+L31+#REF!+#REF!+#REF!+#REF!+#REF!+#REF!+#REF!+#REF!+#REF!</f>
        <v>#REF!</v>
      </c>
      <c r="M9" s="16" t="e">
        <f>#REF!+#REF!+#REF!+M11+M19+M25+M31+#REF!+#REF!+#REF!+#REF!+#REF!+#REF!+#REF!+#REF!+#REF!</f>
        <v>#REF!</v>
      </c>
      <c r="N9" s="16" t="e">
        <f>#REF!+#REF!+#REF!+N11+N19+N25+N31+#REF!+#REF!+#REF!+#REF!+#REF!+#REF!+#REF!+#REF!+#REF!</f>
        <v>#REF!</v>
      </c>
      <c r="O9" s="16" t="e">
        <f>#REF!+#REF!+#REF!+O11+O19+O25+O31+#REF!+#REF!+#REF!+#REF!+#REF!+#REF!+#REF!+#REF!+#REF!</f>
        <v>#REF!</v>
      </c>
      <c r="P9" s="16" t="e">
        <f>#REF!+#REF!+#REF!+P11+P19+P25+P31+#REF!+#REF!+#REF!+#REF!+#REF!+#REF!+#REF!+#REF!+#REF!</f>
        <v>#REF!</v>
      </c>
      <c r="Q9" s="16">
        <f>Q11+Q19+Q25+Q31</f>
        <v>336816.62</v>
      </c>
      <c r="R9" s="16">
        <f t="shared" ref="R9:CC9" si="0">R11+R19+R25+R31</f>
        <v>21932.77</v>
      </c>
      <c r="S9" s="16">
        <f t="shared" si="0"/>
        <v>23316.52</v>
      </c>
      <c r="T9" s="16">
        <f t="shared" si="0"/>
        <v>27538.070000000003</v>
      </c>
      <c r="U9" s="16">
        <f t="shared" si="0"/>
        <v>32288.670000000002</v>
      </c>
      <c r="V9" s="16">
        <f t="shared" si="0"/>
        <v>31054.39</v>
      </c>
      <c r="W9" s="16">
        <f t="shared" si="0"/>
        <v>28275.177999999996</v>
      </c>
      <c r="X9" s="16">
        <f t="shared" si="0"/>
        <v>33027.069379999994</v>
      </c>
      <c r="Y9" s="16">
        <f t="shared" si="0"/>
        <v>38166.838000000003</v>
      </c>
      <c r="Z9" s="16">
        <f t="shared" si="0"/>
        <v>29127.744999999999</v>
      </c>
      <c r="AA9" s="16">
        <f t="shared" si="0"/>
        <v>35197.587999999996</v>
      </c>
      <c r="AB9" s="16">
        <f t="shared" si="0"/>
        <v>30819.874000000003</v>
      </c>
      <c r="AC9" s="16">
        <f t="shared" si="0"/>
        <v>32329.166000000001</v>
      </c>
      <c r="AD9" s="16">
        <f t="shared" si="0"/>
        <v>363073.87837999989</v>
      </c>
      <c r="AE9" s="16">
        <f t="shared" si="0"/>
        <v>41127.306000000004</v>
      </c>
      <c r="AF9" s="16">
        <f t="shared" si="0"/>
        <v>23269.597000000002</v>
      </c>
      <c r="AG9" s="16">
        <f t="shared" si="0"/>
        <v>49294.31</v>
      </c>
      <c r="AH9" s="16">
        <f t="shared" si="0"/>
        <v>42365.708999999988</v>
      </c>
      <c r="AI9" s="16">
        <f t="shared" si="0"/>
        <v>40934.748</v>
      </c>
      <c r="AJ9" s="16">
        <f t="shared" si="0"/>
        <v>38257.35500000001</v>
      </c>
      <c r="AK9" s="16">
        <f t="shared" si="0"/>
        <v>44460.048999999999</v>
      </c>
      <c r="AL9" s="16">
        <f t="shared" si="0"/>
        <v>36863.797999999995</v>
      </c>
      <c r="AM9" s="16">
        <f t="shared" si="0"/>
        <v>35717.773999999998</v>
      </c>
      <c r="AN9" s="16">
        <f t="shared" si="0"/>
        <v>40313.294999999998</v>
      </c>
      <c r="AO9" s="16">
        <f t="shared" si="0"/>
        <v>31597.353000000014</v>
      </c>
      <c r="AP9" s="16">
        <f t="shared" si="0"/>
        <v>40567.226000000017</v>
      </c>
      <c r="AQ9" s="16">
        <f t="shared" si="0"/>
        <v>464768.51999999996</v>
      </c>
      <c r="AR9" s="16">
        <f t="shared" si="0"/>
        <v>26133.311999999998</v>
      </c>
      <c r="AS9" s="16">
        <f t="shared" si="0"/>
        <v>36009.335999999996</v>
      </c>
      <c r="AT9" s="16">
        <f t="shared" si="0"/>
        <v>36216.059000000016</v>
      </c>
      <c r="AU9" s="16">
        <f t="shared" si="0"/>
        <v>36470.660000000011</v>
      </c>
      <c r="AV9" s="16">
        <f t="shared" si="0"/>
        <v>42350.634999999995</v>
      </c>
      <c r="AW9" s="16">
        <f t="shared" si="0"/>
        <v>37941.840999999993</v>
      </c>
      <c r="AX9" s="16">
        <f t="shared" si="0"/>
        <v>39309.749999999993</v>
      </c>
      <c r="AY9" s="16">
        <f t="shared" si="0"/>
        <v>44365.145999999986</v>
      </c>
      <c r="AZ9" s="16">
        <f t="shared" si="0"/>
        <v>40793.665999999983</v>
      </c>
      <c r="BA9" s="16">
        <f t="shared" si="0"/>
        <v>32610.635999999995</v>
      </c>
      <c r="BB9" s="16">
        <f t="shared" si="0"/>
        <v>33519.853999999992</v>
      </c>
      <c r="BC9" s="16">
        <f t="shared" si="0"/>
        <v>32105.409</v>
      </c>
      <c r="BD9" s="16">
        <f t="shared" si="0"/>
        <v>437826.304</v>
      </c>
      <c r="BE9" s="16">
        <f t="shared" si="0"/>
        <v>15936.562999999998</v>
      </c>
      <c r="BF9" s="16">
        <f t="shared" si="0"/>
        <v>28688.682000000001</v>
      </c>
      <c r="BG9" s="16">
        <f t="shared" si="0"/>
        <v>36531.540999999997</v>
      </c>
      <c r="BH9" s="16">
        <f t="shared" si="0"/>
        <v>39372.68</v>
      </c>
      <c r="BI9" s="16">
        <f t="shared" si="0"/>
        <v>32689.847000000005</v>
      </c>
      <c r="BJ9" s="16">
        <f t="shared" si="0"/>
        <v>26619.639000000006</v>
      </c>
      <c r="BK9" s="16">
        <f t="shared" si="0"/>
        <v>30026.648000000005</v>
      </c>
      <c r="BL9" s="16">
        <f t="shared" si="0"/>
        <v>30938.357</v>
      </c>
      <c r="BM9" s="16">
        <f t="shared" si="0"/>
        <v>31244.578000000005</v>
      </c>
      <c r="BN9" s="16">
        <f t="shared" si="0"/>
        <v>27787.064999999999</v>
      </c>
      <c r="BO9" s="16">
        <f t="shared" si="0"/>
        <v>25569.420999999998</v>
      </c>
      <c r="BP9" s="16">
        <f t="shared" si="0"/>
        <v>28916.564000000002</v>
      </c>
      <c r="BQ9" s="16">
        <f t="shared" si="0"/>
        <v>354321.58500000002</v>
      </c>
      <c r="BR9" s="16">
        <f t="shared" si="0"/>
        <v>27192.15600000001</v>
      </c>
      <c r="BS9" s="16">
        <f t="shared" si="0"/>
        <v>24828.990000000005</v>
      </c>
      <c r="BT9" s="16">
        <f t="shared" si="0"/>
        <v>33808.38900000001</v>
      </c>
      <c r="BU9" s="16">
        <f t="shared" si="0"/>
        <v>32626.027999999998</v>
      </c>
      <c r="BV9" s="16">
        <f t="shared" si="0"/>
        <v>24657.940999999999</v>
      </c>
      <c r="BW9" s="16">
        <f t="shared" si="0"/>
        <v>36840.924999999996</v>
      </c>
      <c r="BX9" s="16">
        <f t="shared" si="0"/>
        <v>36813.585999999988</v>
      </c>
      <c r="BY9" s="16">
        <f t="shared" si="0"/>
        <v>28986.494000000002</v>
      </c>
      <c r="BZ9" s="16">
        <f t="shared" si="0"/>
        <v>32093.791000000005</v>
      </c>
      <c r="CA9" s="16">
        <f t="shared" si="0"/>
        <v>24862.008000000002</v>
      </c>
      <c r="CB9" s="16">
        <f t="shared" si="0"/>
        <v>25038.285999999993</v>
      </c>
      <c r="CC9" s="16">
        <f t="shared" si="0"/>
        <v>26277.738999999998</v>
      </c>
      <c r="CD9" s="16">
        <f t="shared" ref="CD9:EO9" si="1">CD11+CD19+CD25+CD31</f>
        <v>354026.33300000004</v>
      </c>
      <c r="CE9" s="16">
        <f t="shared" si="1"/>
        <v>13909.227000000003</v>
      </c>
      <c r="CF9" s="16">
        <f t="shared" si="1"/>
        <v>21596.492999999999</v>
      </c>
      <c r="CG9" s="16">
        <f t="shared" si="1"/>
        <v>29612.701000000001</v>
      </c>
      <c r="CH9" s="16">
        <f t="shared" si="1"/>
        <v>20229.367999999999</v>
      </c>
      <c r="CI9" s="16">
        <f t="shared" si="1"/>
        <v>27066.300999999999</v>
      </c>
      <c r="CJ9" s="16">
        <f t="shared" si="1"/>
        <v>19957.360999999997</v>
      </c>
      <c r="CK9" s="16">
        <f t="shared" si="1"/>
        <v>34833.613138461536</v>
      </c>
      <c r="CL9" s="16">
        <f t="shared" si="1"/>
        <v>30420.275000000005</v>
      </c>
      <c r="CM9" s="16">
        <f t="shared" si="1"/>
        <v>23659.280999999999</v>
      </c>
      <c r="CN9" s="16">
        <f t="shared" si="1"/>
        <v>26444.061999999998</v>
      </c>
      <c r="CO9" s="16">
        <f t="shared" si="1"/>
        <v>27227.083999999999</v>
      </c>
      <c r="CP9" s="16">
        <f t="shared" si="1"/>
        <v>30320.535000000003</v>
      </c>
      <c r="CQ9" s="16">
        <f t="shared" si="1"/>
        <v>305276.30113846163</v>
      </c>
      <c r="CR9" s="16">
        <f t="shared" si="1"/>
        <v>19312.622999999996</v>
      </c>
      <c r="CS9" s="16">
        <f t="shared" si="1"/>
        <v>22724.647000000001</v>
      </c>
      <c r="CT9" s="16">
        <f t="shared" si="1"/>
        <v>35152.735000000001</v>
      </c>
      <c r="CU9" s="16">
        <f t="shared" si="1"/>
        <v>31628.342000000001</v>
      </c>
      <c r="CV9" s="16">
        <f t="shared" si="1"/>
        <v>27576.150999999998</v>
      </c>
      <c r="CW9" s="16">
        <f t="shared" si="1"/>
        <v>27333.378999999997</v>
      </c>
      <c r="CX9" s="16">
        <f t="shared" si="1"/>
        <v>31313.536999999997</v>
      </c>
      <c r="CY9" s="16">
        <f t="shared" si="1"/>
        <v>30116.274999999998</v>
      </c>
      <c r="CZ9" s="16">
        <f t="shared" si="1"/>
        <v>27993.499</v>
      </c>
      <c r="DA9" s="16">
        <f t="shared" si="1"/>
        <v>34364.881000000001</v>
      </c>
      <c r="DB9" s="16">
        <f t="shared" si="1"/>
        <v>26721.559000000001</v>
      </c>
      <c r="DC9" s="16">
        <f t="shared" si="1"/>
        <v>33952.653000000006</v>
      </c>
      <c r="DD9" s="16">
        <f t="shared" si="1"/>
        <v>348190.28100000002</v>
      </c>
      <c r="DE9" s="16">
        <f t="shared" si="1"/>
        <v>23554.037000000008</v>
      </c>
      <c r="DF9" s="16">
        <f t="shared" si="1"/>
        <v>33881.566688519895</v>
      </c>
      <c r="DG9" s="16">
        <f t="shared" si="1"/>
        <v>38451.722999999998</v>
      </c>
      <c r="DH9" s="16">
        <f t="shared" si="1"/>
        <v>40639.001999999993</v>
      </c>
      <c r="DI9" s="16">
        <f t="shared" si="1"/>
        <v>36292.268000000004</v>
      </c>
      <c r="DJ9" s="16">
        <f t="shared" si="1"/>
        <v>19241.291999999998</v>
      </c>
      <c r="DK9" s="16">
        <f t="shared" si="1"/>
        <v>28747.841499999999</v>
      </c>
      <c r="DL9" s="16">
        <f t="shared" si="1"/>
        <v>25141.133999999991</v>
      </c>
      <c r="DM9" s="16">
        <f t="shared" si="1"/>
        <v>23334.341</v>
      </c>
      <c r="DN9" s="16">
        <f t="shared" si="1"/>
        <v>24869.335064000003</v>
      </c>
      <c r="DO9" s="16">
        <f t="shared" si="1"/>
        <v>24865.471999999987</v>
      </c>
      <c r="DP9" s="16">
        <f t="shared" si="1"/>
        <v>25166.718000000004</v>
      </c>
      <c r="DQ9" s="16">
        <f t="shared" si="1"/>
        <v>344184.73025251989</v>
      </c>
      <c r="DR9" s="16">
        <f t="shared" si="1"/>
        <v>25930.226999999999</v>
      </c>
      <c r="DS9" s="16">
        <f t="shared" si="1"/>
        <v>19127.586000000003</v>
      </c>
      <c r="DT9" s="16">
        <f t="shared" si="1"/>
        <v>25332.071999999996</v>
      </c>
      <c r="DU9" s="16">
        <f t="shared" si="1"/>
        <v>22063.014999999996</v>
      </c>
      <c r="DV9" s="16">
        <f t="shared" si="1"/>
        <v>25284.825000000001</v>
      </c>
      <c r="DW9" s="16">
        <f t="shared" si="1"/>
        <v>29240.5501</v>
      </c>
      <c r="DX9" s="16">
        <f t="shared" si="1"/>
        <v>30637.861600000007</v>
      </c>
      <c r="DY9" s="16">
        <f t="shared" si="1"/>
        <v>33766.014999999999</v>
      </c>
      <c r="DZ9" s="16">
        <f t="shared" si="1"/>
        <v>31330.824000000004</v>
      </c>
      <c r="EA9" s="16">
        <f t="shared" si="1"/>
        <v>26936.997999999996</v>
      </c>
      <c r="EB9" s="16">
        <f t="shared" si="1"/>
        <v>32518.738000000008</v>
      </c>
      <c r="EC9" s="16">
        <f t="shared" si="1"/>
        <v>23242.406999999999</v>
      </c>
      <c r="ED9" s="16">
        <f t="shared" si="1"/>
        <v>325411.11869999999</v>
      </c>
      <c r="EE9" s="16">
        <f t="shared" si="1"/>
        <v>24559.608000000004</v>
      </c>
      <c r="EF9" s="16">
        <f t="shared" si="1"/>
        <v>28231.888000000006</v>
      </c>
      <c r="EG9" s="16">
        <f t="shared" si="1"/>
        <v>24555.880999999998</v>
      </c>
      <c r="EH9" s="16">
        <f t="shared" si="1"/>
        <v>14243.813000000002</v>
      </c>
      <c r="EI9" s="16">
        <f t="shared" si="1"/>
        <v>19435.629000000001</v>
      </c>
      <c r="EJ9" s="16">
        <f t="shared" si="1"/>
        <v>6758.8323605442174</v>
      </c>
      <c r="EK9" s="16">
        <f t="shared" si="1"/>
        <v>8426.141999999998</v>
      </c>
      <c r="EL9" s="16">
        <f t="shared" si="1"/>
        <v>8413.9539999999997</v>
      </c>
      <c r="EM9" s="16">
        <f t="shared" si="1"/>
        <v>10784.578029411761</v>
      </c>
      <c r="EN9" s="16">
        <f t="shared" si="1"/>
        <v>20352.557000000001</v>
      </c>
      <c r="EO9" s="16">
        <f t="shared" si="1"/>
        <v>16506.125</v>
      </c>
      <c r="EP9" s="16">
        <f t="shared" ref="EP9:GD9" si="2">EP11+EP19+EP25+EP31</f>
        <v>23014.050999999999</v>
      </c>
      <c r="EQ9" s="16">
        <f t="shared" si="2"/>
        <v>205283.05838995599</v>
      </c>
      <c r="ER9" s="16">
        <f t="shared" si="2"/>
        <v>22481.555068965517</v>
      </c>
      <c r="ES9" s="16">
        <f t="shared" si="2"/>
        <v>38190.221999999994</v>
      </c>
      <c r="ET9" s="16">
        <f t="shared" si="2"/>
        <v>21513.795709999999</v>
      </c>
      <c r="EU9" s="16">
        <f t="shared" si="2"/>
        <v>34006.441999999995</v>
      </c>
      <c r="EV9" s="16">
        <f t="shared" si="2"/>
        <v>37633.091000000015</v>
      </c>
      <c r="EW9" s="16">
        <f t="shared" si="2"/>
        <v>41757.001000000004</v>
      </c>
      <c r="EX9" s="16">
        <f t="shared" si="2"/>
        <v>43589.819000000003</v>
      </c>
      <c r="EY9" s="16">
        <f t="shared" si="2"/>
        <v>42858.303000000014</v>
      </c>
      <c r="EZ9" s="16">
        <f t="shared" si="2"/>
        <v>31459.759000000005</v>
      </c>
      <c r="FA9" s="16">
        <f t="shared" si="2"/>
        <v>27315.691999999988</v>
      </c>
      <c r="FB9" s="16">
        <f t="shared" si="2"/>
        <v>24675.533999999996</v>
      </c>
      <c r="FC9" s="16">
        <f t="shared" si="2"/>
        <v>28832.195999999996</v>
      </c>
      <c r="FD9" s="16">
        <f t="shared" si="2"/>
        <v>394313.40977896558</v>
      </c>
      <c r="FE9" s="16">
        <f t="shared" si="2"/>
        <v>19250.787</v>
      </c>
      <c r="FF9" s="16">
        <f t="shared" si="2"/>
        <v>30896.770999999993</v>
      </c>
      <c r="FG9" s="16">
        <f t="shared" si="2"/>
        <v>32244.334999999999</v>
      </c>
      <c r="FH9" s="16">
        <f t="shared" si="2"/>
        <v>38502.746999999996</v>
      </c>
      <c r="FI9" s="16">
        <f t="shared" si="2"/>
        <v>35251.348999999995</v>
      </c>
      <c r="FJ9" s="16">
        <f t="shared" si="2"/>
        <v>30524.841</v>
      </c>
      <c r="FK9" s="16">
        <f t="shared" si="2"/>
        <v>53024.177999999993</v>
      </c>
      <c r="FL9" s="16">
        <f t="shared" si="2"/>
        <v>28759.637000000002</v>
      </c>
      <c r="FM9" s="16">
        <f t="shared" si="2"/>
        <v>38522.065999999984</v>
      </c>
      <c r="FN9" s="16">
        <f t="shared" si="2"/>
        <v>28886.510999999999</v>
      </c>
      <c r="FO9" s="16">
        <f t="shared" si="2"/>
        <v>24552.629300000001</v>
      </c>
      <c r="FP9" s="16">
        <f t="shared" si="2"/>
        <v>41696.231999999996</v>
      </c>
      <c r="FQ9" s="16">
        <f t="shared" si="2"/>
        <v>402112.08329999994</v>
      </c>
      <c r="FR9" s="16">
        <f t="shared" si="2"/>
        <v>35796.407699999996</v>
      </c>
      <c r="FS9" s="16">
        <f t="shared" si="2"/>
        <v>27453.056000000004</v>
      </c>
      <c r="FT9" s="16">
        <f t="shared" si="2"/>
        <v>28975.327999999998</v>
      </c>
      <c r="FU9" s="16">
        <f t="shared" si="2"/>
        <v>30676.499999999996</v>
      </c>
      <c r="FV9" s="16">
        <f t="shared" si="2"/>
        <v>29663.82</v>
      </c>
      <c r="FW9" s="16">
        <f t="shared" si="2"/>
        <v>29145.61</v>
      </c>
      <c r="FX9" s="16">
        <f t="shared" si="2"/>
        <v>24977.949000000008</v>
      </c>
      <c r="FY9" s="16">
        <f t="shared" si="2"/>
        <v>30384.27</v>
      </c>
      <c r="FZ9" s="16">
        <f t="shared" si="2"/>
        <v>35065.192999999999</v>
      </c>
      <c r="GA9" s="16">
        <f t="shared" si="2"/>
        <v>26228.846000000005</v>
      </c>
      <c r="GB9" s="16">
        <f t="shared" si="2"/>
        <v>32929.146000000001</v>
      </c>
      <c r="GC9" s="16">
        <f t="shared" si="2"/>
        <v>33984.750999999997</v>
      </c>
      <c r="GD9" s="16">
        <f t="shared" si="2"/>
        <v>365280.87669999996</v>
      </c>
    </row>
    <row r="10" spans="2:186" ht="3.5" customHeight="1" x14ac:dyDescent="0.25">
      <c r="B10" s="51"/>
      <c r="C10" s="59"/>
      <c r="D10" s="45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  <c r="AN10" s="49"/>
      <c r="AO10" s="49"/>
      <c r="AP10" s="49"/>
      <c r="AQ10" s="49"/>
      <c r="AR10" s="49"/>
      <c r="AS10" s="49"/>
      <c r="AT10" s="49"/>
      <c r="AU10" s="49"/>
      <c r="AV10" s="49"/>
      <c r="AW10" s="49"/>
      <c r="AX10" s="49"/>
      <c r="AY10" s="49"/>
      <c r="AZ10" s="49"/>
      <c r="BA10" s="49"/>
      <c r="BB10" s="49"/>
      <c r="BC10" s="49"/>
      <c r="BD10" s="49"/>
      <c r="BE10" s="49"/>
      <c r="BF10" s="49"/>
      <c r="BG10" s="49"/>
      <c r="BH10" s="49"/>
      <c r="BI10" s="49"/>
      <c r="BJ10" s="49"/>
      <c r="BK10" s="49"/>
      <c r="BL10" s="49"/>
      <c r="BM10" s="49"/>
      <c r="BN10" s="49"/>
      <c r="BO10" s="49"/>
      <c r="BP10" s="49"/>
      <c r="BQ10" s="50"/>
      <c r="BR10" s="49"/>
      <c r="BS10" s="49"/>
      <c r="BT10" s="49"/>
      <c r="BU10" s="49"/>
      <c r="BV10" s="49"/>
      <c r="BW10" s="49"/>
      <c r="BX10" s="49"/>
      <c r="BY10" s="49"/>
      <c r="BZ10" s="49"/>
      <c r="CA10" s="49"/>
      <c r="CB10" s="49"/>
      <c r="CC10" s="49"/>
      <c r="CD10" s="49"/>
      <c r="CE10" s="49"/>
      <c r="CF10" s="49"/>
      <c r="CG10" s="49"/>
      <c r="CH10" s="49"/>
      <c r="CI10" s="49"/>
      <c r="CJ10" s="49"/>
      <c r="CK10" s="49"/>
      <c r="CL10" s="49"/>
      <c r="CM10" s="49"/>
      <c r="CN10" s="49"/>
      <c r="CO10" s="49"/>
      <c r="CP10" s="49"/>
      <c r="CQ10" s="49"/>
      <c r="CR10" s="49"/>
      <c r="CS10" s="49"/>
      <c r="CT10" s="49"/>
      <c r="CU10" s="49"/>
      <c r="CV10" s="49"/>
      <c r="CW10" s="49"/>
      <c r="CX10" s="49"/>
      <c r="CY10" s="49"/>
      <c r="CZ10" s="49"/>
      <c r="DA10" s="49"/>
      <c r="DB10" s="49"/>
      <c r="DC10" s="49"/>
      <c r="DD10" s="49"/>
      <c r="DE10" s="49"/>
      <c r="DF10" s="49"/>
      <c r="DG10" s="49"/>
      <c r="DH10" s="49"/>
      <c r="DI10" s="49"/>
      <c r="DJ10" s="49"/>
      <c r="DK10" s="49"/>
      <c r="DL10" s="49"/>
      <c r="DM10" s="49"/>
      <c r="DN10" s="49"/>
      <c r="DO10" s="49"/>
      <c r="DP10" s="49"/>
      <c r="DQ10" s="49"/>
      <c r="DR10" s="49"/>
      <c r="DS10" s="49"/>
      <c r="DT10" s="49"/>
      <c r="DU10" s="49"/>
      <c r="DV10" s="49"/>
      <c r="DW10" s="49"/>
      <c r="DX10" s="49"/>
      <c r="DY10" s="49"/>
      <c r="DZ10" s="49"/>
      <c r="EA10" s="49"/>
      <c r="EB10" s="49"/>
      <c r="EC10" s="49"/>
      <c r="ED10" s="49"/>
      <c r="EE10" s="49"/>
      <c r="EF10" s="49"/>
      <c r="EG10" s="49"/>
      <c r="EH10" s="49"/>
      <c r="EI10" s="49"/>
      <c r="EJ10" s="49"/>
      <c r="EK10" s="49"/>
      <c r="EL10" s="49"/>
      <c r="EM10" s="49"/>
      <c r="EN10" s="49"/>
      <c r="EO10" s="49"/>
      <c r="EP10" s="49"/>
      <c r="EQ10" s="49"/>
      <c r="ER10" s="49"/>
      <c r="ES10" s="49"/>
      <c r="ET10" s="49"/>
      <c r="EU10" s="49"/>
      <c r="EV10" s="49"/>
      <c r="EW10" s="49"/>
      <c r="EX10" s="49"/>
      <c r="EY10" s="49"/>
      <c r="EZ10" s="49"/>
      <c r="FA10" s="49"/>
      <c r="FB10" s="49"/>
      <c r="FC10" s="49"/>
      <c r="FD10" s="49"/>
      <c r="FE10" s="49"/>
      <c r="FF10" s="49"/>
      <c r="FG10" s="49"/>
      <c r="FH10" s="49"/>
      <c r="FI10" s="49"/>
      <c r="FJ10" s="49"/>
      <c r="FK10" s="49"/>
      <c r="FL10" s="49"/>
      <c r="FM10" s="49"/>
      <c r="FN10" s="49"/>
      <c r="FO10" s="49"/>
      <c r="FP10" s="49"/>
      <c r="FQ10" s="49"/>
      <c r="FR10" s="49"/>
      <c r="FS10" s="49"/>
      <c r="FT10" s="49"/>
      <c r="FU10" s="49"/>
      <c r="FV10" s="49"/>
      <c r="FW10" s="49"/>
      <c r="FX10" s="49"/>
      <c r="FY10" s="49"/>
      <c r="FZ10" s="49"/>
      <c r="GA10" s="49"/>
      <c r="GB10" s="49"/>
      <c r="GC10" s="49"/>
      <c r="GD10" s="49"/>
    </row>
    <row r="11" spans="2:186" ht="14" customHeight="1" x14ac:dyDescent="0.25">
      <c r="B11" s="44" t="s">
        <v>18</v>
      </c>
      <c r="C11" s="54"/>
      <c r="D11" s="55"/>
      <c r="E11" s="42">
        <f>SUM(E12:E17)</f>
        <v>16143</v>
      </c>
      <c r="F11" s="42">
        <f>SUM(F12:F17)</f>
        <v>18425</v>
      </c>
      <c r="G11" s="42">
        <f>SUM(G12:G17)</f>
        <v>21579</v>
      </c>
      <c r="H11" s="42">
        <f>SUM(H12:H17)</f>
        <v>21585</v>
      </c>
      <c r="I11" s="42">
        <f>SUM(I12:I17)</f>
        <v>21745</v>
      </c>
      <c r="J11" s="42">
        <f>SUM(J12:J17)</f>
        <v>25928</v>
      </c>
      <c r="K11" s="42">
        <f>SUM(K12:K17)</f>
        <v>29034</v>
      </c>
      <c r="L11" s="42">
        <f>SUM(L12:L17)</f>
        <v>25900</v>
      </c>
      <c r="M11" s="42">
        <f>SUM(M12:M17)</f>
        <v>27061</v>
      </c>
      <c r="N11" s="42">
        <f>SUM(N12:N17)</f>
        <v>28592</v>
      </c>
      <c r="O11" s="42">
        <f>SUM(O12:O17)</f>
        <v>30666</v>
      </c>
      <c r="P11" s="42">
        <f>SUM(P12:P17)</f>
        <v>30096</v>
      </c>
      <c r="Q11" s="42">
        <f>SUM(Q12:Q17)</f>
        <v>296754</v>
      </c>
      <c r="R11" s="42">
        <f>SUM(R12:R17)</f>
        <v>19119.43</v>
      </c>
      <c r="S11" s="42">
        <f>SUM(S12:S17)</f>
        <v>22792.99</v>
      </c>
      <c r="T11" s="42">
        <f>SUM(T12:T17)</f>
        <v>26940.980000000003</v>
      </c>
      <c r="U11" s="42">
        <f>SUM(U12:U17)</f>
        <v>30762.58</v>
      </c>
      <c r="V11" s="42">
        <f>SUM(V12:V17)</f>
        <v>30498.6</v>
      </c>
      <c r="W11" s="42">
        <f>SUM(W12:W17)</f>
        <v>26022.931999999997</v>
      </c>
      <c r="X11" s="42">
        <f>SUM(X12:X17)</f>
        <v>32313.999379999997</v>
      </c>
      <c r="Y11" s="42">
        <f>SUM(Y12:Y17)</f>
        <v>33984.838000000003</v>
      </c>
      <c r="Z11" s="42">
        <f>SUM(Z12:Z17)</f>
        <v>28004.488999999998</v>
      </c>
      <c r="AA11" s="42">
        <f>SUM(AA12:AA17)</f>
        <v>33064.807999999997</v>
      </c>
      <c r="AB11" s="42">
        <f>SUM(AB12:AB17)</f>
        <v>26882.574000000001</v>
      </c>
      <c r="AC11" s="42">
        <f>SUM(AC12:AC17)</f>
        <v>31905.175999999999</v>
      </c>
      <c r="AD11" s="42">
        <f>SUM(AD12:AD17)</f>
        <v>342293.39637999993</v>
      </c>
      <c r="AE11" s="42">
        <f>SUM(AE12:AE17)</f>
        <v>38792.936000000002</v>
      </c>
      <c r="AF11" s="42">
        <f>SUM(AF12:AF17)</f>
        <v>21458.197</v>
      </c>
      <c r="AG11" s="42">
        <f>SUM(AG12:AG17)</f>
        <v>44612.86</v>
      </c>
      <c r="AH11" s="42">
        <f>SUM(AH12:AH17)</f>
        <v>37427.633999999991</v>
      </c>
      <c r="AI11" s="42">
        <f>SUM(AI12:AI17)</f>
        <v>38732.718000000001</v>
      </c>
      <c r="AJ11" s="42">
        <f>SUM(AJ12:AJ17)</f>
        <v>37296.49500000001</v>
      </c>
      <c r="AK11" s="42">
        <f>SUM(AK12:AK17)</f>
        <v>41449.329000000012</v>
      </c>
      <c r="AL11" s="42">
        <f>SUM(AL12:AL17)</f>
        <v>35339.157999999996</v>
      </c>
      <c r="AM11" s="42">
        <f>SUM(AM12:AM17)</f>
        <v>34802.824000000001</v>
      </c>
      <c r="AN11" s="42">
        <f>SUM(AN12:AN17)</f>
        <v>39287.604999999996</v>
      </c>
      <c r="AO11" s="42">
        <f>SUM(AO12:AO17)</f>
        <v>30138.403000000013</v>
      </c>
      <c r="AP11" s="42">
        <f>SUM(AP12:AP17)</f>
        <v>39866.586000000018</v>
      </c>
      <c r="AQ11" s="42">
        <f>SUM(AQ12:AQ17)</f>
        <v>439204.745</v>
      </c>
      <c r="AR11" s="42">
        <f>SUM(AR12:AR17)</f>
        <v>25760.421999999999</v>
      </c>
      <c r="AS11" s="42">
        <f>SUM(AS12:AS17)</f>
        <v>36009.335999999996</v>
      </c>
      <c r="AT11" s="42">
        <f>SUM(AT12:AT17)</f>
        <v>36216.059000000016</v>
      </c>
      <c r="AU11" s="42">
        <f>SUM(AU12:AU17)</f>
        <v>36161.05000000001</v>
      </c>
      <c r="AV11" s="42">
        <f>SUM(AV12:AV17)</f>
        <v>42038.634999999995</v>
      </c>
      <c r="AW11" s="42">
        <f>SUM(AW12:AW17)</f>
        <v>37396.990999999995</v>
      </c>
      <c r="AX11" s="42">
        <f>SUM(AX12:AX17)</f>
        <v>39283.749999999993</v>
      </c>
      <c r="AY11" s="42">
        <f>SUM(AY12:AY17)</f>
        <v>44269.145999999986</v>
      </c>
      <c r="AZ11" s="42">
        <f>SUM(AZ12:AZ17)</f>
        <v>40782.355999999985</v>
      </c>
      <c r="BA11" s="42">
        <f>SUM(BA12:BA17)</f>
        <v>32610.635999999995</v>
      </c>
      <c r="BB11" s="42">
        <f>SUM(BB12:BB17)</f>
        <v>33519.853999999992</v>
      </c>
      <c r="BC11" s="42">
        <f>SUM(BC12:BC17)</f>
        <v>32079.728999999999</v>
      </c>
      <c r="BD11" s="42">
        <f>SUM(BD12:BD17)</f>
        <v>436127.96399999998</v>
      </c>
      <c r="BE11" s="42">
        <f>SUM(BE12:BE17)</f>
        <v>15936.562999999998</v>
      </c>
      <c r="BF11" s="42">
        <f>SUM(BF12:BF17)</f>
        <v>28584.902000000002</v>
      </c>
      <c r="BG11" s="42">
        <f>SUM(BG12:BG17)</f>
        <v>36515.300999999999</v>
      </c>
      <c r="BH11" s="42">
        <f>SUM(BH12:BH17)</f>
        <v>30939.227999999999</v>
      </c>
      <c r="BI11" s="42">
        <f>SUM(BI12:BI17)</f>
        <v>32037.757000000005</v>
      </c>
      <c r="BJ11" s="42">
        <f>SUM(BJ12:BJ17)</f>
        <v>26439.639000000006</v>
      </c>
      <c r="BK11" s="42">
        <f>SUM(BK12:BK17)</f>
        <v>30001.428000000004</v>
      </c>
      <c r="BL11" s="42">
        <f>SUM(BL12:BL17)</f>
        <v>30938.357</v>
      </c>
      <c r="BM11" s="42">
        <f>SUM(BM12:BM17)</f>
        <v>31166.248000000003</v>
      </c>
      <c r="BN11" s="42">
        <f>SUM(BN12:BN17)</f>
        <v>27774.114999999998</v>
      </c>
      <c r="BO11" s="42">
        <f>SUM(BO12:BO17)</f>
        <v>25525.870999999999</v>
      </c>
      <c r="BP11" s="42">
        <f>SUM(BP12:BP17)</f>
        <v>28916.564000000002</v>
      </c>
      <c r="BQ11" s="42">
        <f>SUM(BQ12:BQ17)</f>
        <v>344775.973</v>
      </c>
      <c r="BR11" s="42">
        <f>SUM(BR12:BR17)</f>
        <v>27192.15600000001</v>
      </c>
      <c r="BS11" s="42">
        <f>SUM(BS12:BS17)</f>
        <v>24828.990000000005</v>
      </c>
      <c r="BT11" s="42">
        <f>SUM(BT12:BT17)</f>
        <v>33808.38900000001</v>
      </c>
      <c r="BU11" s="42">
        <f>SUM(BU12:BU17)</f>
        <v>32571.597999999998</v>
      </c>
      <c r="BV11" s="42">
        <f>SUM(BV12:BV17)</f>
        <v>24640.981</v>
      </c>
      <c r="BW11" s="42">
        <f>SUM(BW12:BW17)</f>
        <v>26886.785</v>
      </c>
      <c r="BX11" s="42">
        <f>SUM(BX12:BX17)</f>
        <v>36736.125999999989</v>
      </c>
      <c r="BY11" s="42">
        <f>SUM(BY12:BY17)</f>
        <v>28289.024000000001</v>
      </c>
      <c r="BZ11" s="42">
        <f>SUM(BZ12:BZ17)</f>
        <v>31214.331000000006</v>
      </c>
      <c r="CA11" s="42">
        <f>SUM(CA12:CA17)</f>
        <v>24862.008000000002</v>
      </c>
      <c r="CB11" s="42">
        <f>SUM(CB12:CB17)</f>
        <v>24942.285999999993</v>
      </c>
      <c r="CC11" s="42">
        <f>SUM(CC12:CC17)</f>
        <v>25857.738999999998</v>
      </c>
      <c r="CD11" s="42">
        <f>SUM(CD12:CD17)</f>
        <v>341830.41300000006</v>
      </c>
      <c r="CE11" s="42">
        <f>SUM(CE12:CE17)</f>
        <v>13909.227000000003</v>
      </c>
      <c r="CF11" s="42">
        <f>SUM(CF12:CF17)</f>
        <v>21596.492999999999</v>
      </c>
      <c r="CG11" s="42">
        <f>SUM(CG12:CG17)</f>
        <v>29612.701000000001</v>
      </c>
      <c r="CH11" s="42">
        <f>SUM(CH12:CH17)</f>
        <v>20059.327999999998</v>
      </c>
      <c r="CI11" s="42">
        <f>SUM(CI12:CI17)</f>
        <v>27066.300999999999</v>
      </c>
      <c r="CJ11" s="42">
        <f>SUM(CJ12:CJ17)</f>
        <v>19957.360999999997</v>
      </c>
      <c r="CK11" s="42">
        <f>SUM(CK12:CK17)</f>
        <v>34833.613138461536</v>
      </c>
      <c r="CL11" s="42">
        <f>SUM(CL12:CL17)</f>
        <v>30420.275000000005</v>
      </c>
      <c r="CM11" s="42">
        <f>SUM(CM12:CM17)</f>
        <v>23659.280999999999</v>
      </c>
      <c r="CN11" s="42">
        <f>SUM(CN12:CN17)</f>
        <v>26444.061999999998</v>
      </c>
      <c r="CO11" s="42">
        <f>SUM(CO12:CO17)</f>
        <v>27227.083999999999</v>
      </c>
      <c r="CP11" s="42">
        <f>SUM(CP12:CP17)</f>
        <v>30320.535000000003</v>
      </c>
      <c r="CQ11" s="42">
        <f>SUM(CQ12:CQ17)</f>
        <v>305106.26113846165</v>
      </c>
      <c r="CR11" s="42">
        <f>SUM(CR12:CR17)</f>
        <v>19312.622999999996</v>
      </c>
      <c r="CS11" s="42">
        <f>SUM(CS12:CS17)</f>
        <v>22724.647000000001</v>
      </c>
      <c r="CT11" s="42">
        <f>SUM(CT12:CT17)</f>
        <v>35152.735000000001</v>
      </c>
      <c r="CU11" s="42">
        <f>SUM(CU12:CU17)</f>
        <v>31628.342000000001</v>
      </c>
      <c r="CV11" s="42">
        <f>SUM(CV12:CV17)</f>
        <v>27576.150999999998</v>
      </c>
      <c r="CW11" s="42">
        <f>SUM(CW12:CW17)</f>
        <v>27333.378999999997</v>
      </c>
      <c r="CX11" s="42">
        <f>SUM(CX12:CX17)</f>
        <v>31313.536999999997</v>
      </c>
      <c r="CY11" s="42">
        <f>SUM(CY12:CY17)</f>
        <v>30116.274999999998</v>
      </c>
      <c r="CZ11" s="42">
        <f>SUM(CZ12:CZ17)</f>
        <v>27993.499</v>
      </c>
      <c r="DA11" s="42">
        <f>SUM(DA12:DA17)</f>
        <v>34364.881000000001</v>
      </c>
      <c r="DB11" s="42">
        <f>SUM(DB12:DB17)</f>
        <v>26721.559000000001</v>
      </c>
      <c r="DC11" s="42">
        <f>SUM(DC12:DC17)</f>
        <v>33930.753000000004</v>
      </c>
      <c r="DD11" s="42">
        <f>SUM(DD12:DD17)</f>
        <v>348168.38099999999</v>
      </c>
      <c r="DE11" s="42">
        <f>SUM(DE12:DE17)</f>
        <v>23554.037000000008</v>
      </c>
      <c r="DF11" s="42">
        <f>SUM(DF12:DF17)</f>
        <v>33881.566688519895</v>
      </c>
      <c r="DG11" s="42">
        <f>SUM(DG12:DG17)</f>
        <v>38279.192999999999</v>
      </c>
      <c r="DH11" s="42">
        <f>SUM(DH12:DH17)</f>
        <v>40639.001999999993</v>
      </c>
      <c r="DI11" s="42">
        <f>SUM(DI12:DI17)</f>
        <v>36292.268000000004</v>
      </c>
      <c r="DJ11" s="42">
        <f>SUM(DJ12:DJ17)</f>
        <v>19023.581999999999</v>
      </c>
      <c r="DK11" s="42">
        <f>SUM(DK12:DK17)</f>
        <v>28747.841499999999</v>
      </c>
      <c r="DL11" s="42">
        <f>SUM(DL12:DL17)</f>
        <v>24345.883999999991</v>
      </c>
      <c r="DM11" s="42">
        <f>SUM(DM12:DM17)</f>
        <v>23334.341</v>
      </c>
      <c r="DN11" s="42">
        <f>SUM(DN12:DN17)</f>
        <v>24869.335064000003</v>
      </c>
      <c r="DO11" s="42">
        <f>SUM(DO12:DO17)</f>
        <v>24865.471999999987</v>
      </c>
      <c r="DP11" s="42">
        <f>SUM(DP12:DP17)</f>
        <v>24659.718000000004</v>
      </c>
      <c r="DQ11" s="42">
        <f>SUM(DQ12:DQ17)</f>
        <v>342492.2402525199</v>
      </c>
      <c r="DR11" s="42">
        <f>SUM(DR12:DR17)</f>
        <v>25930.226999999999</v>
      </c>
      <c r="DS11" s="42">
        <f>SUM(DS12:DS17)</f>
        <v>18531.706000000002</v>
      </c>
      <c r="DT11" s="42">
        <f>SUM(DT12:DT17)</f>
        <v>25332.071999999996</v>
      </c>
      <c r="DU11" s="42">
        <f>SUM(DU12:DU17)</f>
        <v>22063.014999999996</v>
      </c>
      <c r="DV11" s="42">
        <f>SUM(DV12:DV17)</f>
        <v>25284.825000000001</v>
      </c>
      <c r="DW11" s="42">
        <f>SUM(DW12:DW17)</f>
        <v>29240.5501</v>
      </c>
      <c r="DX11" s="42">
        <f>SUM(DX12:DX17)</f>
        <v>30637.861600000007</v>
      </c>
      <c r="DY11" s="42">
        <f>SUM(DY12:DY17)</f>
        <v>33766.014999999999</v>
      </c>
      <c r="DZ11" s="42">
        <f>SUM(DZ12:DZ17)</f>
        <v>31330.824000000004</v>
      </c>
      <c r="EA11" s="42">
        <f>SUM(EA12:EA17)</f>
        <v>26936.997999999996</v>
      </c>
      <c r="EB11" s="42">
        <f>SUM(EB12:EB17)</f>
        <v>31867.738000000008</v>
      </c>
      <c r="EC11" s="42">
        <f>SUM(EC12:EC17)</f>
        <v>23242.406999999999</v>
      </c>
      <c r="ED11" s="42">
        <f>SUM(ED12:ED17)</f>
        <v>324164.23869999999</v>
      </c>
      <c r="EE11" s="42">
        <f>SUM(EE12:EE17)</f>
        <v>24559.608000000004</v>
      </c>
      <c r="EF11" s="42">
        <f>SUM(EF12:EF17)</f>
        <v>28225.418000000005</v>
      </c>
      <c r="EG11" s="42">
        <f>SUM(EG12:EG17)</f>
        <v>24555.880999999998</v>
      </c>
      <c r="EH11" s="42">
        <f>SUM(EH12:EH17)</f>
        <v>14243.813000000002</v>
      </c>
      <c r="EI11" s="42">
        <f>SUM(EI12:EI17)</f>
        <v>19435.629000000001</v>
      </c>
      <c r="EJ11" s="42">
        <f>SUM(EJ12:EJ17)</f>
        <v>6758.8323605442174</v>
      </c>
      <c r="EK11" s="42">
        <f>SUM(EK12:EK17)</f>
        <v>8426.141999999998</v>
      </c>
      <c r="EL11" s="42">
        <f>SUM(EL12:EL17)</f>
        <v>8413.9539999999997</v>
      </c>
      <c r="EM11" s="42">
        <f>SUM(EM12:EM17)</f>
        <v>10784.578029411761</v>
      </c>
      <c r="EN11" s="42">
        <f>SUM(EN12:EN17)</f>
        <v>20352.557000000001</v>
      </c>
      <c r="EO11" s="42">
        <f>SUM(EO12:EO17)</f>
        <v>16506.125</v>
      </c>
      <c r="EP11" s="42">
        <f>SUM(EP12:EP17)</f>
        <v>23014.050999999999</v>
      </c>
      <c r="EQ11" s="42">
        <f>SUM(EQ12:EQ17)</f>
        <v>205276.58838995598</v>
      </c>
      <c r="ER11" s="42">
        <f>SUM(ER12:ER17)</f>
        <v>22481.555068965517</v>
      </c>
      <c r="ES11" s="42">
        <f>SUM(ES12:ES17)</f>
        <v>38190.221999999994</v>
      </c>
      <c r="ET11" s="42">
        <f>SUM(ET12:ET17)</f>
        <v>21513.795709999999</v>
      </c>
      <c r="EU11" s="42">
        <f>SUM(EU12:EU17)</f>
        <v>34006.441999999995</v>
      </c>
      <c r="EV11" s="42">
        <f>SUM(EV12:EV17)</f>
        <v>37633.091000000015</v>
      </c>
      <c r="EW11" s="42">
        <f>SUM(EW12:EW17)</f>
        <v>39445.811000000002</v>
      </c>
      <c r="EX11" s="42">
        <f>SUM(EX12:EX17)</f>
        <v>43589.819000000003</v>
      </c>
      <c r="EY11" s="42">
        <f>SUM(EY12:EY17)</f>
        <v>42858.303000000014</v>
      </c>
      <c r="EZ11" s="42">
        <f>SUM(EZ12:EZ17)</f>
        <v>31459.759000000005</v>
      </c>
      <c r="FA11" s="42">
        <f>SUM(FA12:FA17)</f>
        <v>27315.691999999988</v>
      </c>
      <c r="FB11" s="42">
        <f>SUM(FB12:FB17)</f>
        <v>24675.533999999996</v>
      </c>
      <c r="FC11" s="42">
        <f>SUM(FC12:FC17)</f>
        <v>28832.195999999996</v>
      </c>
      <c r="FD11" s="42">
        <f>SUM(FD12:FD17)</f>
        <v>392002.21977896558</v>
      </c>
      <c r="FE11" s="42">
        <f>SUM(FE12:FE17)</f>
        <v>19250.787</v>
      </c>
      <c r="FF11" s="42">
        <f>SUM(FF12:FF17)</f>
        <v>30896.770999999993</v>
      </c>
      <c r="FG11" s="42">
        <f>SUM(FG12:FG17)</f>
        <v>32244.334999999999</v>
      </c>
      <c r="FH11" s="42">
        <f>SUM(FH12:FH17)</f>
        <v>38502.746999999996</v>
      </c>
      <c r="FI11" s="42">
        <f>SUM(FI12:FI17)</f>
        <v>35251.348999999995</v>
      </c>
      <c r="FJ11" s="42">
        <f>SUM(FJ12:FJ17)</f>
        <v>30524.841</v>
      </c>
      <c r="FK11" s="42">
        <f>SUM(FK12:FK17)</f>
        <v>53024.177999999993</v>
      </c>
      <c r="FL11" s="42">
        <f>SUM(FL12:FL17)</f>
        <v>28759.637000000002</v>
      </c>
      <c r="FM11" s="42">
        <f>SUM(FM12:FM17)</f>
        <v>38522.065999999984</v>
      </c>
      <c r="FN11" s="42">
        <f>SUM(FN12:FN17)</f>
        <v>28886.510999999999</v>
      </c>
      <c r="FO11" s="42">
        <f>SUM(FO12:FO17)</f>
        <v>23143.9293</v>
      </c>
      <c r="FP11" s="42">
        <f>SUM(FP12:FP17)</f>
        <v>41696.231999999996</v>
      </c>
      <c r="FQ11" s="42">
        <f>SUM(FQ12:FQ17)</f>
        <v>400703.38329999993</v>
      </c>
      <c r="FR11" s="42">
        <f>SUM(FR12:FR17)</f>
        <v>34259.572699999997</v>
      </c>
      <c r="FS11" s="42">
        <f>SUM(FS12:FS17)</f>
        <v>25950.034000000003</v>
      </c>
      <c r="FT11" s="42">
        <f>SUM(FT12:FT17)</f>
        <v>27460.932999999997</v>
      </c>
      <c r="FU11" s="42">
        <f>SUM(FU12:FU17)</f>
        <v>26388.559999999998</v>
      </c>
      <c r="FV11" s="42">
        <f>SUM(FV12:FV17)</f>
        <v>26280.959999999999</v>
      </c>
      <c r="FW11" s="42">
        <f>SUM(FW12:FW17)</f>
        <v>26347.749</v>
      </c>
      <c r="FX11" s="42">
        <f>SUM(FX12:FX17)</f>
        <v>24977.949000000008</v>
      </c>
      <c r="FY11" s="42">
        <f>SUM(FY12:FY17)</f>
        <v>26337.53</v>
      </c>
      <c r="FZ11" s="42">
        <f>SUM(FZ12:FZ17)</f>
        <v>35065.192999999999</v>
      </c>
      <c r="GA11" s="42">
        <f>SUM(GA12:GA17)</f>
        <v>22388.676000000003</v>
      </c>
      <c r="GB11" s="42">
        <f>SUM(GB12:GB17)</f>
        <v>30786.394</v>
      </c>
      <c r="GC11" s="42">
        <f>SUM(GC12:GC17)</f>
        <v>32309.925999999996</v>
      </c>
      <c r="GD11" s="42">
        <f>SUM(GD12:GD17)</f>
        <v>338553.47669999994</v>
      </c>
    </row>
    <row r="12" spans="2:186" ht="4" customHeight="1" x14ac:dyDescent="0.25">
      <c r="B12" s="44"/>
      <c r="C12" s="54"/>
      <c r="D12" s="55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3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3"/>
      <c r="BE12" s="42"/>
      <c r="BF12" s="42"/>
      <c r="BG12" s="42"/>
      <c r="BH12" s="42"/>
      <c r="BI12" s="42"/>
      <c r="BJ12" s="42"/>
      <c r="BK12" s="42"/>
      <c r="BL12" s="42"/>
      <c r="BM12" s="42"/>
      <c r="BN12" s="42"/>
      <c r="BO12" s="42"/>
      <c r="BP12" s="42"/>
      <c r="BQ12" s="43"/>
      <c r="BR12" s="42"/>
      <c r="BS12" s="42"/>
      <c r="BT12" s="42"/>
      <c r="BU12" s="42"/>
      <c r="BV12" s="42"/>
      <c r="BW12" s="42"/>
      <c r="BX12" s="42"/>
      <c r="BY12" s="42"/>
      <c r="BZ12" s="42"/>
      <c r="CA12" s="42"/>
      <c r="CB12" s="42"/>
      <c r="CC12" s="42"/>
      <c r="CD12" s="42"/>
      <c r="CE12" s="42"/>
      <c r="CF12" s="42"/>
      <c r="CG12" s="42"/>
      <c r="CH12" s="42"/>
      <c r="CI12" s="42"/>
      <c r="CJ12" s="42"/>
      <c r="CK12" s="42"/>
      <c r="CL12" s="42"/>
      <c r="CM12" s="42"/>
      <c r="CN12" s="42"/>
      <c r="CO12" s="42"/>
      <c r="CP12" s="42"/>
      <c r="CQ12" s="42"/>
      <c r="CR12" s="42"/>
      <c r="CS12" s="42"/>
      <c r="CT12" s="42"/>
      <c r="CU12" s="42"/>
      <c r="CV12" s="42"/>
      <c r="CW12" s="42"/>
      <c r="CX12" s="42"/>
      <c r="CY12" s="42"/>
      <c r="CZ12" s="42"/>
      <c r="DA12" s="42"/>
      <c r="DB12" s="42"/>
      <c r="DC12" s="42"/>
      <c r="DD12" s="42"/>
      <c r="DE12" s="42"/>
      <c r="DF12" s="42"/>
      <c r="DG12" s="42"/>
      <c r="DH12" s="42"/>
      <c r="DI12" s="42"/>
      <c r="DJ12" s="42"/>
      <c r="DK12" s="42"/>
      <c r="DL12" s="42"/>
      <c r="DM12" s="42"/>
      <c r="DN12" s="42"/>
      <c r="DO12" s="42"/>
      <c r="DP12" s="42"/>
      <c r="DQ12" s="42"/>
      <c r="DR12" s="42"/>
      <c r="DS12" s="42"/>
      <c r="DT12" s="42"/>
      <c r="DU12" s="42"/>
      <c r="DV12" s="42"/>
      <c r="DW12" s="42"/>
      <c r="DX12" s="42"/>
      <c r="DY12" s="42"/>
      <c r="DZ12" s="42"/>
      <c r="EA12" s="42"/>
      <c r="EB12" s="42"/>
      <c r="EC12" s="42"/>
      <c r="ED12" s="42"/>
      <c r="EE12" s="42"/>
      <c r="EF12" s="42"/>
      <c r="EG12" s="42"/>
      <c r="EH12" s="42"/>
      <c r="EI12" s="42"/>
      <c r="EJ12" s="42"/>
      <c r="EK12" s="42"/>
      <c r="EL12" s="42"/>
      <c r="EM12" s="42"/>
      <c r="EN12" s="42"/>
      <c r="EO12" s="42"/>
      <c r="EP12" s="42"/>
      <c r="EQ12" s="42"/>
      <c r="ER12" s="42"/>
      <c r="ES12" s="42"/>
      <c r="ET12" s="42"/>
      <c r="EU12" s="42"/>
      <c r="EV12" s="42"/>
      <c r="EW12" s="42"/>
      <c r="EX12" s="42"/>
      <c r="EY12" s="42"/>
      <c r="EZ12" s="42"/>
      <c r="FA12" s="42"/>
      <c r="FB12" s="42"/>
      <c r="FC12" s="42"/>
      <c r="FD12" s="42"/>
      <c r="FE12" s="42"/>
      <c r="FF12" s="42"/>
      <c r="FG12" s="42"/>
      <c r="FH12" s="42"/>
      <c r="FI12" s="42"/>
      <c r="FJ12" s="42"/>
      <c r="FK12" s="42"/>
      <c r="FL12" s="42"/>
      <c r="FM12" s="42"/>
      <c r="FN12" s="42"/>
      <c r="FO12" s="42"/>
      <c r="FP12" s="42"/>
      <c r="FQ12" s="42"/>
      <c r="FR12" s="42"/>
      <c r="FS12" s="42"/>
      <c r="FT12" s="42"/>
      <c r="FU12" s="42"/>
      <c r="FV12" s="42"/>
      <c r="FW12" s="42"/>
      <c r="FX12" s="42"/>
      <c r="FY12" s="42"/>
      <c r="FZ12" s="42"/>
      <c r="GA12" s="42"/>
      <c r="GB12" s="42"/>
      <c r="GC12" s="42"/>
      <c r="GD12" s="42"/>
    </row>
    <row r="13" spans="2:186" ht="14.25" customHeight="1" x14ac:dyDescent="0.25">
      <c r="B13" s="82" t="s">
        <v>17</v>
      </c>
      <c r="C13" s="46" t="s">
        <v>19</v>
      </c>
      <c r="D13" s="18" t="s">
        <v>51</v>
      </c>
      <c r="E13" s="47">
        <v>15822</v>
      </c>
      <c r="F13" s="47">
        <v>18343</v>
      </c>
      <c r="G13" s="47">
        <v>21553</v>
      </c>
      <c r="H13" s="47">
        <v>20722</v>
      </c>
      <c r="I13" s="47">
        <v>21716</v>
      </c>
      <c r="J13" s="47">
        <v>25839</v>
      </c>
      <c r="K13" s="47">
        <v>28124</v>
      </c>
      <c r="L13" s="47">
        <v>25530</v>
      </c>
      <c r="M13" s="47">
        <v>26331</v>
      </c>
      <c r="N13" s="47">
        <v>27695</v>
      </c>
      <c r="O13" s="47">
        <v>29910</v>
      </c>
      <c r="P13" s="47">
        <v>28396</v>
      </c>
      <c r="Q13" s="47">
        <v>289981</v>
      </c>
      <c r="R13" s="47">
        <v>19119.43</v>
      </c>
      <c r="S13" s="47">
        <v>22683.260000000002</v>
      </c>
      <c r="T13" s="47">
        <v>23791.090000000004</v>
      </c>
      <c r="U13" s="47">
        <v>29531.870000000003</v>
      </c>
      <c r="V13" s="47">
        <v>26842.019999999997</v>
      </c>
      <c r="W13" s="47">
        <v>24393.55</v>
      </c>
      <c r="X13" s="47">
        <v>30299.170999999998</v>
      </c>
      <c r="Y13" s="47">
        <v>33316.080999999998</v>
      </c>
      <c r="Z13" s="47">
        <v>27890.248999999996</v>
      </c>
      <c r="AA13" s="47">
        <v>32985.678</v>
      </c>
      <c r="AB13" s="47">
        <v>26293.956000000002</v>
      </c>
      <c r="AC13" s="47">
        <v>31832.233</v>
      </c>
      <c r="AD13" s="47">
        <v>328978.58799999999</v>
      </c>
      <c r="AE13" s="47">
        <v>33183.89</v>
      </c>
      <c r="AF13" s="47">
        <v>21458.197</v>
      </c>
      <c r="AG13" s="47">
        <v>44593.66</v>
      </c>
      <c r="AH13" s="47">
        <v>36426.996999999988</v>
      </c>
      <c r="AI13" s="47">
        <v>38453.557000000001</v>
      </c>
      <c r="AJ13" s="47">
        <v>37059.359000000004</v>
      </c>
      <c r="AK13" s="47">
        <v>40810.369000000013</v>
      </c>
      <c r="AL13" s="47">
        <v>34925.005999999994</v>
      </c>
      <c r="AM13" s="47">
        <v>33666.045999999995</v>
      </c>
      <c r="AN13" s="47">
        <v>37768.888999999996</v>
      </c>
      <c r="AO13" s="47">
        <v>29761.265000000014</v>
      </c>
      <c r="AP13" s="47">
        <v>39455.346000000012</v>
      </c>
      <c r="AQ13" s="48">
        <v>427562.58100000001</v>
      </c>
      <c r="AR13" s="47">
        <v>25605.289000000001</v>
      </c>
      <c r="AS13" s="47">
        <v>35756.475999999995</v>
      </c>
      <c r="AT13" s="47">
        <v>36163.603000000017</v>
      </c>
      <c r="AU13" s="47">
        <v>34942.042000000001</v>
      </c>
      <c r="AV13" s="47">
        <v>40381.353999999992</v>
      </c>
      <c r="AW13" s="47">
        <v>36668.515999999996</v>
      </c>
      <c r="AX13" s="47">
        <v>38620.207999999991</v>
      </c>
      <c r="AY13" s="47">
        <v>43768.967999999993</v>
      </c>
      <c r="AZ13" s="47">
        <v>40075.356999999989</v>
      </c>
      <c r="BA13" s="47">
        <v>31613.173999999995</v>
      </c>
      <c r="BB13" s="47">
        <v>32443.447999999993</v>
      </c>
      <c r="BC13" s="47">
        <v>30706.981999999996</v>
      </c>
      <c r="BD13" s="48">
        <v>426745.41699999996</v>
      </c>
      <c r="BE13" s="47">
        <v>14838.856999999998</v>
      </c>
      <c r="BF13" s="47">
        <v>26843.224000000002</v>
      </c>
      <c r="BG13" s="47">
        <v>34294.161</v>
      </c>
      <c r="BH13" s="47">
        <v>29951.179</v>
      </c>
      <c r="BI13" s="47">
        <v>30326.121000000006</v>
      </c>
      <c r="BJ13" s="47">
        <v>26000.803000000007</v>
      </c>
      <c r="BK13" s="47">
        <v>28649.902000000002</v>
      </c>
      <c r="BL13" s="47">
        <v>30103.898000000001</v>
      </c>
      <c r="BM13" s="47">
        <v>30569.458000000002</v>
      </c>
      <c r="BN13" s="47">
        <v>26828.163999999997</v>
      </c>
      <c r="BO13" s="47">
        <v>24270.931999999997</v>
      </c>
      <c r="BP13" s="47">
        <v>27679.3</v>
      </c>
      <c r="BQ13" s="48">
        <v>330355.99900000001</v>
      </c>
      <c r="BR13" s="47">
        <v>25640.203000000009</v>
      </c>
      <c r="BS13" s="47">
        <v>24328.102000000006</v>
      </c>
      <c r="BT13" s="47">
        <v>30752.383000000005</v>
      </c>
      <c r="BU13" s="47">
        <v>30617.367999999999</v>
      </c>
      <c r="BV13" s="47">
        <v>23601.912999999997</v>
      </c>
      <c r="BW13" s="47">
        <v>22717.952999999998</v>
      </c>
      <c r="BX13" s="47">
        <v>32732.049999999992</v>
      </c>
      <c r="BY13" s="47">
        <v>26533.986000000001</v>
      </c>
      <c r="BZ13" s="47">
        <v>30779.744000000006</v>
      </c>
      <c r="CA13" s="47">
        <v>23302.946000000004</v>
      </c>
      <c r="CB13" s="47">
        <v>24392.389999999996</v>
      </c>
      <c r="CC13" s="47">
        <v>24388.200999999997</v>
      </c>
      <c r="CD13" s="47">
        <v>319787.23900000006</v>
      </c>
      <c r="CE13" s="47">
        <v>13006.071000000002</v>
      </c>
      <c r="CF13" s="47">
        <v>20601.473999999998</v>
      </c>
      <c r="CG13" s="47">
        <v>28294.376</v>
      </c>
      <c r="CH13" s="47">
        <v>19194.901999999998</v>
      </c>
      <c r="CI13" s="47">
        <v>26576.337</v>
      </c>
      <c r="CJ13" s="47">
        <v>18641.311999999998</v>
      </c>
      <c r="CK13" s="47">
        <v>27242.948138461536</v>
      </c>
      <c r="CL13" s="47">
        <v>29444.375000000004</v>
      </c>
      <c r="CM13" s="47">
        <v>22250.671999999999</v>
      </c>
      <c r="CN13" s="47">
        <v>24609.708999999999</v>
      </c>
      <c r="CO13" s="47">
        <v>26535.548999999995</v>
      </c>
      <c r="CP13" s="47">
        <v>28544.158000000003</v>
      </c>
      <c r="CQ13" s="47">
        <v>284941.88313846156</v>
      </c>
      <c r="CR13" s="47">
        <v>18448.568999999996</v>
      </c>
      <c r="CS13" s="47">
        <v>21825.367000000002</v>
      </c>
      <c r="CT13" s="47">
        <v>31111.470000000005</v>
      </c>
      <c r="CU13" s="47">
        <v>30300.464</v>
      </c>
      <c r="CV13" s="47">
        <v>25421.213999999996</v>
      </c>
      <c r="CW13" s="47">
        <v>26134.375999999997</v>
      </c>
      <c r="CX13" s="47">
        <v>29542.904999999999</v>
      </c>
      <c r="CY13" s="47">
        <v>28586.311999999998</v>
      </c>
      <c r="CZ13" s="47">
        <v>24871.108</v>
      </c>
      <c r="DA13" s="47">
        <v>31070.109000000008</v>
      </c>
      <c r="DB13" s="47">
        <v>24880.055</v>
      </c>
      <c r="DC13" s="47">
        <v>29550.870999999999</v>
      </c>
      <c r="DD13" s="47">
        <v>321742.82</v>
      </c>
      <c r="DE13" s="47">
        <v>20926.265000000007</v>
      </c>
      <c r="DF13" s="47">
        <v>27142.965688519897</v>
      </c>
      <c r="DG13" s="47">
        <v>35971.427000000003</v>
      </c>
      <c r="DH13" s="47">
        <v>33866.406000000003</v>
      </c>
      <c r="DI13" s="47">
        <v>34199.148000000001</v>
      </c>
      <c r="DJ13" s="47">
        <v>18295.400999999998</v>
      </c>
      <c r="DK13" s="47">
        <v>26039.9935</v>
      </c>
      <c r="DL13" s="47">
        <v>23135.564999999991</v>
      </c>
      <c r="DM13" s="47">
        <v>20198.897000000001</v>
      </c>
      <c r="DN13" s="47">
        <v>22285.510064000002</v>
      </c>
      <c r="DO13" s="47">
        <v>23777.497999999989</v>
      </c>
      <c r="DP13" s="47">
        <v>23580.576000000005</v>
      </c>
      <c r="DQ13" s="47">
        <v>309419.65225251991</v>
      </c>
      <c r="DR13" s="47">
        <v>21378.618999999999</v>
      </c>
      <c r="DS13" s="47">
        <v>17256.787</v>
      </c>
      <c r="DT13" s="47">
        <v>23946.442999999999</v>
      </c>
      <c r="DU13" s="47">
        <v>21556.182999999997</v>
      </c>
      <c r="DV13" s="47">
        <v>24279.985000000001</v>
      </c>
      <c r="DW13" s="47">
        <v>27018.4571</v>
      </c>
      <c r="DX13" s="47">
        <v>29194.736600000007</v>
      </c>
      <c r="DY13" s="47">
        <v>32447.712000000003</v>
      </c>
      <c r="DZ13" s="47">
        <v>28960.697000000004</v>
      </c>
      <c r="EA13" s="47">
        <v>26490.664999999997</v>
      </c>
      <c r="EB13" s="47">
        <v>30550.610000000008</v>
      </c>
      <c r="EC13" s="47">
        <v>21572.044999999998</v>
      </c>
      <c r="ED13" s="47">
        <v>304652.93969999999</v>
      </c>
      <c r="EE13" s="47">
        <v>23304.192000000003</v>
      </c>
      <c r="EF13" s="47">
        <v>27073.028000000002</v>
      </c>
      <c r="EG13" s="47">
        <v>24019.778999999999</v>
      </c>
      <c r="EH13" s="47">
        <v>14182.107000000002</v>
      </c>
      <c r="EI13" s="47">
        <v>19371.399000000001</v>
      </c>
      <c r="EJ13" s="47">
        <v>4773.1793605442181</v>
      </c>
      <c r="EK13" s="47">
        <v>7829.1739999999991</v>
      </c>
      <c r="EL13" s="47">
        <v>7044.1319999999996</v>
      </c>
      <c r="EM13" s="47">
        <v>10046.297029411762</v>
      </c>
      <c r="EN13" s="47">
        <v>17262.927</v>
      </c>
      <c r="EO13" s="47">
        <v>15675.978999999999</v>
      </c>
      <c r="EP13" s="47">
        <v>20471.754000000001</v>
      </c>
      <c r="EQ13" s="47">
        <v>191053.94738995598</v>
      </c>
      <c r="ER13" s="47">
        <v>20999.321</v>
      </c>
      <c r="ES13" s="47">
        <v>28913.735999999997</v>
      </c>
      <c r="ET13" s="47">
        <v>19591.03471</v>
      </c>
      <c r="EU13" s="47">
        <v>30385.945999999993</v>
      </c>
      <c r="EV13" s="47">
        <v>35653.743000000009</v>
      </c>
      <c r="EW13" s="47">
        <v>34075.436000000002</v>
      </c>
      <c r="EX13" s="47">
        <v>40078.942000000003</v>
      </c>
      <c r="EY13" s="47">
        <v>40548.606000000014</v>
      </c>
      <c r="EZ13" s="47">
        <v>30910.298000000003</v>
      </c>
      <c r="FA13" s="47">
        <v>26733.673999999988</v>
      </c>
      <c r="FB13" s="47">
        <v>22915.095999999998</v>
      </c>
      <c r="FC13" s="47">
        <v>27979.780999999999</v>
      </c>
      <c r="FD13" s="47">
        <v>358785.61371000006</v>
      </c>
      <c r="FE13" s="47">
        <v>18470.492999999999</v>
      </c>
      <c r="FF13" s="47">
        <v>29303.864999999994</v>
      </c>
      <c r="FG13" s="47">
        <v>24140.65</v>
      </c>
      <c r="FH13" s="47">
        <v>34245.574999999997</v>
      </c>
      <c r="FI13" s="47">
        <v>29650.217000000001</v>
      </c>
      <c r="FJ13" s="47">
        <v>29259.311000000002</v>
      </c>
      <c r="FK13" s="47">
        <v>50757.924999999996</v>
      </c>
      <c r="FL13" s="47">
        <v>28759.637000000002</v>
      </c>
      <c r="FM13" s="47">
        <v>36279.915609531417</v>
      </c>
      <c r="FN13" s="47">
        <v>28785.510999999999</v>
      </c>
      <c r="FO13" s="47">
        <v>22771.0893</v>
      </c>
      <c r="FP13" s="47">
        <v>40857.248999999996</v>
      </c>
      <c r="FQ13" s="47">
        <v>373281.43790953135</v>
      </c>
      <c r="FR13" s="47">
        <v>26969.825699999998</v>
      </c>
      <c r="FS13" s="47">
        <v>25918.964000000004</v>
      </c>
      <c r="FT13" s="47">
        <v>27149.312999999998</v>
      </c>
      <c r="FU13" s="47">
        <v>25201.579999999998</v>
      </c>
      <c r="FV13" s="47">
        <v>24582.477999999999</v>
      </c>
      <c r="FW13" s="47">
        <v>24699.84</v>
      </c>
      <c r="FX13" s="47">
        <v>24812.229000000007</v>
      </c>
      <c r="FY13" s="47">
        <v>25656.183000000001</v>
      </c>
      <c r="FZ13" s="47">
        <v>33429.114999999998</v>
      </c>
      <c r="GA13" s="47">
        <v>21930.629000000001</v>
      </c>
      <c r="GB13" s="47">
        <v>30165.543999999998</v>
      </c>
      <c r="GC13" s="47">
        <v>29592.555</v>
      </c>
      <c r="GD13" s="47">
        <v>320108.25569999998</v>
      </c>
    </row>
    <row r="14" spans="2:186" ht="14.25" customHeight="1" x14ac:dyDescent="0.25">
      <c r="B14" s="83"/>
      <c r="C14" s="46"/>
      <c r="D14" s="18" t="s">
        <v>52</v>
      </c>
      <c r="E14" s="47">
        <v>321</v>
      </c>
      <c r="F14" s="47">
        <v>82</v>
      </c>
      <c r="G14" s="47">
        <v>26</v>
      </c>
      <c r="H14" s="47">
        <v>538</v>
      </c>
      <c r="I14" s="47">
        <v>29</v>
      </c>
      <c r="J14" s="47">
        <v>89</v>
      </c>
      <c r="K14" s="47">
        <v>566</v>
      </c>
      <c r="L14" s="47">
        <v>266</v>
      </c>
      <c r="M14" s="47">
        <v>174</v>
      </c>
      <c r="N14" s="47">
        <v>315</v>
      </c>
      <c r="O14" s="47">
        <v>17</v>
      </c>
      <c r="P14" s="47">
        <v>219</v>
      </c>
      <c r="Q14" s="47">
        <v>2642</v>
      </c>
      <c r="R14" s="47"/>
      <c r="S14" s="47">
        <v>109.72999999999999</v>
      </c>
      <c r="T14" s="47">
        <v>173.04000000000002</v>
      </c>
      <c r="U14" s="47"/>
      <c r="V14" s="47"/>
      <c r="W14" s="47">
        <v>56.554000000000002</v>
      </c>
      <c r="X14" s="47">
        <v>134.63999999999999</v>
      </c>
      <c r="Y14" s="47">
        <v>25.33</v>
      </c>
      <c r="Z14" s="47">
        <v>79.13</v>
      </c>
      <c r="AA14" s="47">
        <v>79.13</v>
      </c>
      <c r="AB14" s="47">
        <v>588.61800000000005</v>
      </c>
      <c r="AC14" s="47">
        <v>21.26</v>
      </c>
      <c r="AD14" s="47">
        <v>1267.432</v>
      </c>
      <c r="AE14" s="47">
        <v>5054.1499999999996</v>
      </c>
      <c r="AF14" s="47"/>
      <c r="AG14" s="47">
        <v>11</v>
      </c>
      <c r="AH14" s="47">
        <v>13.034000000000001</v>
      </c>
      <c r="AI14" s="47">
        <v>85.591000000000008</v>
      </c>
      <c r="AJ14" s="47">
        <v>196.23</v>
      </c>
      <c r="AK14" s="47"/>
      <c r="AL14" s="47">
        <v>18.760000000000002</v>
      </c>
      <c r="AM14" s="47">
        <v>269.3</v>
      </c>
      <c r="AN14" s="47">
        <v>363.86400000000003</v>
      </c>
      <c r="AO14" s="47">
        <v>8.5500000000000007</v>
      </c>
      <c r="AP14" s="47">
        <v>101.83199999999999</v>
      </c>
      <c r="AQ14" s="48">
        <v>6122.3110000000006</v>
      </c>
      <c r="AR14" s="47">
        <v>117.01</v>
      </c>
      <c r="AS14" s="47">
        <v>45.68</v>
      </c>
      <c r="AT14" s="47"/>
      <c r="AU14" s="47">
        <v>143.357</v>
      </c>
      <c r="AV14" s="47">
        <v>108.45</v>
      </c>
      <c r="AW14" s="47">
        <v>60.29</v>
      </c>
      <c r="AX14" s="47">
        <v>144.48400000000001</v>
      </c>
      <c r="AY14" s="47">
        <v>174.24</v>
      </c>
      <c r="AZ14" s="47">
        <v>70.430000000000007</v>
      </c>
      <c r="BA14" s="47"/>
      <c r="BB14" s="47">
        <v>381.423</v>
      </c>
      <c r="BC14" s="47">
        <v>343.2</v>
      </c>
      <c r="BD14" s="48">
        <v>1588.5640000000001</v>
      </c>
      <c r="BE14" s="47">
        <v>28.574999999999999</v>
      </c>
      <c r="BF14" s="47">
        <v>513.28</v>
      </c>
      <c r="BG14" s="47">
        <v>1089.55</v>
      </c>
      <c r="BH14" s="47">
        <v>125.58300000000001</v>
      </c>
      <c r="BI14" s="47">
        <v>390.51</v>
      </c>
      <c r="BJ14" s="47">
        <v>193.96099999999998</v>
      </c>
      <c r="BK14" s="47">
        <v>142.68</v>
      </c>
      <c r="BL14" s="47">
        <v>769.35299999999995</v>
      </c>
      <c r="BM14" s="47">
        <v>410.54</v>
      </c>
      <c r="BN14" s="47">
        <v>744.71100000000001</v>
      </c>
      <c r="BO14" s="47">
        <v>813.22299999999996</v>
      </c>
      <c r="BP14" s="47">
        <v>931.29300000000001</v>
      </c>
      <c r="BQ14" s="48">
        <v>6153.2589999999991</v>
      </c>
      <c r="BR14" s="47">
        <v>1022.253</v>
      </c>
      <c r="BS14" s="47">
        <v>498.28800000000001</v>
      </c>
      <c r="BT14" s="47">
        <v>739.05199999999991</v>
      </c>
      <c r="BU14" s="47">
        <v>664.53199999999993</v>
      </c>
      <c r="BV14" s="47">
        <v>376.54500000000007</v>
      </c>
      <c r="BW14" s="47">
        <v>233.97200000000001</v>
      </c>
      <c r="BX14" s="47">
        <v>281.822</v>
      </c>
      <c r="BY14" s="47">
        <v>228.76900000000001</v>
      </c>
      <c r="BZ14" s="47">
        <v>162.87</v>
      </c>
      <c r="CA14" s="47">
        <v>937.52299999999991</v>
      </c>
      <c r="CB14" s="47">
        <v>151.035</v>
      </c>
      <c r="CC14" s="47">
        <v>476.19399999999996</v>
      </c>
      <c r="CD14" s="47">
        <v>5772.8549999999996</v>
      </c>
      <c r="CE14" s="47">
        <v>335.61699999999996</v>
      </c>
      <c r="CF14" s="47">
        <v>251.49299999999999</v>
      </c>
      <c r="CG14" s="47">
        <v>308.45000000000005</v>
      </c>
      <c r="CH14" s="47">
        <v>140.64599999999999</v>
      </c>
      <c r="CI14" s="47">
        <v>324.286</v>
      </c>
      <c r="CJ14" s="47">
        <v>725.17000000000007</v>
      </c>
      <c r="CK14" s="47">
        <v>1507.7050000000002</v>
      </c>
      <c r="CL14" s="47">
        <v>838.41000000000008</v>
      </c>
      <c r="CM14" s="47">
        <v>639.75900000000001</v>
      </c>
      <c r="CN14" s="47">
        <v>319.21500000000003</v>
      </c>
      <c r="CO14" s="47">
        <v>200.45000000000002</v>
      </c>
      <c r="CP14" s="47">
        <v>970.49199999999996</v>
      </c>
      <c r="CQ14" s="47">
        <v>6561.6930000000002</v>
      </c>
      <c r="CR14" s="47">
        <v>470.56200000000001</v>
      </c>
      <c r="CS14" s="47">
        <v>827.68</v>
      </c>
      <c r="CT14" s="47">
        <v>2064.944</v>
      </c>
      <c r="CU14" s="47">
        <v>777.94600000000003</v>
      </c>
      <c r="CV14" s="47">
        <v>1211.0199999999998</v>
      </c>
      <c r="CW14" s="47">
        <v>632.18399999999997</v>
      </c>
      <c r="CX14" s="47">
        <v>185.709</v>
      </c>
      <c r="CY14" s="47">
        <v>250.59199999999998</v>
      </c>
      <c r="CZ14" s="47">
        <v>814.89599999999996</v>
      </c>
      <c r="DA14" s="47">
        <v>2034.51</v>
      </c>
      <c r="DB14" s="47">
        <v>1103.6940000000002</v>
      </c>
      <c r="DC14" s="47">
        <v>2940.835</v>
      </c>
      <c r="DD14" s="47">
        <v>13314.571999999996</v>
      </c>
      <c r="DE14" s="47">
        <v>1902.106</v>
      </c>
      <c r="DF14" s="47">
        <v>705.1339999999999</v>
      </c>
      <c r="DG14" s="47">
        <v>597.21199999999999</v>
      </c>
      <c r="DH14" s="47">
        <v>411.43099999999998</v>
      </c>
      <c r="DI14" s="47">
        <v>227.31</v>
      </c>
      <c r="DJ14" s="47">
        <v>280.47000000000003</v>
      </c>
      <c r="DK14" s="47">
        <v>132.44999999999999</v>
      </c>
      <c r="DL14" s="47">
        <v>138.583</v>
      </c>
      <c r="DM14" s="47">
        <v>661.26599999999996</v>
      </c>
      <c r="DN14" s="47">
        <v>552.29999999999995</v>
      </c>
      <c r="DO14" s="47">
        <v>516.96</v>
      </c>
      <c r="DP14" s="47">
        <v>657.43000000000006</v>
      </c>
      <c r="DQ14" s="47">
        <v>6782.6519999999991</v>
      </c>
      <c r="DR14" s="47">
        <v>3929.9779999999996</v>
      </c>
      <c r="DS14" s="47">
        <v>708.23900000000003</v>
      </c>
      <c r="DT14" s="47">
        <v>233.90999999999997</v>
      </c>
      <c r="DU14" s="47">
        <v>415.76900000000001</v>
      </c>
      <c r="DV14" s="47">
        <v>365.85900000000004</v>
      </c>
      <c r="DW14" s="47">
        <v>609.64</v>
      </c>
      <c r="DX14" s="47">
        <v>435.81000000000006</v>
      </c>
      <c r="DY14" s="47">
        <v>256.464</v>
      </c>
      <c r="DZ14" s="47">
        <v>517.76100000000008</v>
      </c>
      <c r="EA14" s="47">
        <v>132.81899999999999</v>
      </c>
      <c r="EB14" s="47">
        <v>755.37299999999993</v>
      </c>
      <c r="EC14" s="47">
        <v>1144.633</v>
      </c>
      <c r="ED14" s="47">
        <v>9506.255000000001</v>
      </c>
      <c r="EE14" s="47">
        <v>1104.329</v>
      </c>
      <c r="EF14" s="47">
        <v>643.63199999999995</v>
      </c>
      <c r="EG14" s="47">
        <v>198.67</v>
      </c>
      <c r="EH14" s="47">
        <v>36.706000000000003</v>
      </c>
      <c r="EI14" s="47">
        <v>64.22999999999999</v>
      </c>
      <c r="EJ14" s="47">
        <v>1502.124</v>
      </c>
      <c r="EK14" s="47">
        <v>244.476</v>
      </c>
      <c r="EL14" s="47">
        <v>163.1</v>
      </c>
      <c r="EM14" s="47">
        <v>664.005</v>
      </c>
      <c r="EN14" s="47">
        <v>301.08000000000004</v>
      </c>
      <c r="EO14" s="47">
        <v>282.26</v>
      </c>
      <c r="EP14" s="47">
        <v>246.78000000000003</v>
      </c>
      <c r="EQ14" s="47">
        <v>5451.3919999999998</v>
      </c>
      <c r="ER14" s="47">
        <v>24.44</v>
      </c>
      <c r="ES14" s="47">
        <v>728.7700000000001</v>
      </c>
      <c r="ET14" s="47">
        <v>248.048</v>
      </c>
      <c r="EU14" s="47">
        <v>80.84</v>
      </c>
      <c r="EV14" s="47">
        <v>56.096999999999994</v>
      </c>
      <c r="EW14" s="47">
        <v>85.35</v>
      </c>
      <c r="EX14" s="47">
        <v>40.737000000000002</v>
      </c>
      <c r="EY14" s="47">
        <v>129.49</v>
      </c>
      <c r="EZ14" s="47"/>
      <c r="FA14" s="47">
        <v>345.22500000000002</v>
      </c>
      <c r="FB14" s="47">
        <v>411.88</v>
      </c>
      <c r="FC14" s="47">
        <v>188.1</v>
      </c>
      <c r="FD14" s="47">
        <v>2338.9770000000003</v>
      </c>
      <c r="FE14" s="47">
        <v>608.62800000000004</v>
      </c>
      <c r="FF14" s="47">
        <v>1029.1310000000001</v>
      </c>
      <c r="FG14" s="47">
        <v>17.285</v>
      </c>
      <c r="FH14" s="47">
        <v>588.91600000000005</v>
      </c>
      <c r="FI14" s="47">
        <v>19.37</v>
      </c>
      <c r="FJ14" s="47">
        <v>41.85</v>
      </c>
      <c r="FK14" s="47">
        <v>581.61599999999999</v>
      </c>
      <c r="FL14" s="47"/>
      <c r="FM14" s="47">
        <v>1222.4203148060635</v>
      </c>
      <c r="FN14" s="47">
        <v>91.199999999999989</v>
      </c>
      <c r="FO14" s="47">
        <v>210.69</v>
      </c>
      <c r="FP14" s="47">
        <v>426.62799999999999</v>
      </c>
      <c r="FQ14" s="47">
        <v>4837.7343148060627</v>
      </c>
      <c r="FR14" s="47">
        <v>3276.8009999999999</v>
      </c>
      <c r="FS14" s="47">
        <v>31.07</v>
      </c>
      <c r="FT14" s="47">
        <v>97.95</v>
      </c>
      <c r="FU14" s="47">
        <v>449.04999999999995</v>
      </c>
      <c r="FV14" s="47">
        <v>1347.0119999999999</v>
      </c>
      <c r="FW14" s="47">
        <v>1354.7</v>
      </c>
      <c r="FX14" s="47"/>
      <c r="FY14" s="47">
        <v>502.86699999999996</v>
      </c>
      <c r="FZ14" s="47">
        <v>424.62</v>
      </c>
      <c r="GA14" s="47">
        <v>30.631</v>
      </c>
      <c r="GB14" s="47">
        <v>351.2</v>
      </c>
      <c r="GC14" s="47">
        <v>51.241999999999997</v>
      </c>
      <c r="GD14" s="47">
        <v>7917.143</v>
      </c>
    </row>
    <row r="15" spans="2:186" ht="14.25" customHeight="1" x14ac:dyDescent="0.25">
      <c r="B15" s="83"/>
      <c r="C15" s="46"/>
      <c r="D15" s="18" t="s">
        <v>53</v>
      </c>
      <c r="E15" s="47"/>
      <c r="F15" s="47"/>
      <c r="G15" s="47"/>
      <c r="H15" s="47">
        <v>325</v>
      </c>
      <c r="I15" s="47"/>
      <c r="J15" s="47"/>
      <c r="K15" s="47">
        <v>344</v>
      </c>
      <c r="L15" s="47">
        <v>104</v>
      </c>
      <c r="M15" s="47">
        <v>556</v>
      </c>
      <c r="N15" s="47">
        <v>572</v>
      </c>
      <c r="O15" s="47">
        <v>739</v>
      </c>
      <c r="P15" s="47">
        <v>1481</v>
      </c>
      <c r="Q15" s="47">
        <v>4121</v>
      </c>
      <c r="R15" s="47"/>
      <c r="S15" s="47"/>
      <c r="T15" s="47">
        <v>2976.8500000000004</v>
      </c>
      <c r="U15" s="47">
        <v>1191.8</v>
      </c>
      <c r="V15" s="47">
        <v>3656.58</v>
      </c>
      <c r="W15" s="47">
        <v>1565.046</v>
      </c>
      <c r="X15" s="47">
        <v>1880.1883800000001</v>
      </c>
      <c r="Y15" s="47">
        <v>643.42699999999991</v>
      </c>
      <c r="Z15" s="47">
        <v>35.11</v>
      </c>
      <c r="AA15" s="47"/>
      <c r="AB15" s="47"/>
      <c r="AC15" s="47">
        <v>51.683</v>
      </c>
      <c r="AD15" s="47">
        <v>12000.684380000001</v>
      </c>
      <c r="AE15" s="47">
        <v>554.89599999999996</v>
      </c>
      <c r="AF15" s="47"/>
      <c r="AG15" s="47">
        <v>8.1999999999999993</v>
      </c>
      <c r="AH15" s="47">
        <v>987.60300000000007</v>
      </c>
      <c r="AI15" s="47">
        <v>193.57000000000002</v>
      </c>
      <c r="AJ15" s="47">
        <v>40.905999999999999</v>
      </c>
      <c r="AK15" s="47">
        <v>638.96</v>
      </c>
      <c r="AL15" s="47">
        <v>134.934</v>
      </c>
      <c r="AM15" s="47">
        <v>867.47799999999995</v>
      </c>
      <c r="AN15" s="47">
        <v>1154.8520000000001</v>
      </c>
      <c r="AO15" s="47">
        <v>368.58800000000002</v>
      </c>
      <c r="AP15" s="47">
        <v>309.40800000000002</v>
      </c>
      <c r="AQ15" s="48">
        <v>5259.3950000000004</v>
      </c>
      <c r="AR15" s="47">
        <v>38.122999999999998</v>
      </c>
      <c r="AS15" s="47">
        <v>207.18</v>
      </c>
      <c r="AT15" s="47">
        <v>52.456000000000003</v>
      </c>
      <c r="AU15" s="47">
        <v>309.19</v>
      </c>
      <c r="AV15" s="47">
        <v>730.39099999999996</v>
      </c>
      <c r="AW15" s="47">
        <v>211.94799999999998</v>
      </c>
      <c r="AX15" s="47">
        <v>288.42500000000001</v>
      </c>
      <c r="AY15" s="47">
        <v>266.738</v>
      </c>
      <c r="AZ15" s="47">
        <v>438.399</v>
      </c>
      <c r="BA15" s="47">
        <v>238.25200000000001</v>
      </c>
      <c r="BB15" s="47"/>
      <c r="BC15" s="47">
        <v>434.43599999999998</v>
      </c>
      <c r="BD15" s="48">
        <v>3215.538</v>
      </c>
      <c r="BE15" s="47">
        <v>880.39699999999993</v>
      </c>
      <c r="BF15" s="47">
        <v>1174.2159999999999</v>
      </c>
      <c r="BG15" s="47">
        <v>95.597999999999999</v>
      </c>
      <c r="BH15" s="47"/>
      <c r="BI15" s="47">
        <v>615.39599999999996</v>
      </c>
      <c r="BJ15" s="47"/>
      <c r="BK15" s="47">
        <v>997.74800000000005</v>
      </c>
      <c r="BL15" s="47"/>
      <c r="BM15" s="47"/>
      <c r="BN15" s="47"/>
      <c r="BO15" s="47"/>
      <c r="BP15" s="47"/>
      <c r="BQ15" s="48">
        <v>3763.355</v>
      </c>
      <c r="BR15" s="47"/>
      <c r="BS15" s="47"/>
      <c r="BT15" s="47">
        <v>1485.442</v>
      </c>
      <c r="BU15" s="47">
        <v>215.52600000000001</v>
      </c>
      <c r="BV15" s="47">
        <v>136.55500000000001</v>
      </c>
      <c r="BW15" s="47">
        <v>2794.9160000000002</v>
      </c>
      <c r="BX15" s="47">
        <v>2792.6290000000004</v>
      </c>
      <c r="BY15" s="47">
        <v>1032.5749999999998</v>
      </c>
      <c r="BZ15" s="47">
        <v>20.91</v>
      </c>
      <c r="CA15" s="47">
        <v>20.905000000000001</v>
      </c>
      <c r="CB15" s="47">
        <v>28.6</v>
      </c>
      <c r="CC15" s="47">
        <v>144.184</v>
      </c>
      <c r="CD15" s="48">
        <v>8672.2420000000002</v>
      </c>
      <c r="CE15" s="47">
        <v>221.03700000000001</v>
      </c>
      <c r="CF15" s="47"/>
      <c r="CG15" s="47">
        <v>564.97500000000002</v>
      </c>
      <c r="CH15" s="47"/>
      <c r="CI15" s="47"/>
      <c r="CJ15" s="47">
        <v>13.361000000000001</v>
      </c>
      <c r="CK15" s="47">
        <v>4623.2599999999993</v>
      </c>
      <c r="CL15" s="47">
        <v>39</v>
      </c>
      <c r="CM15" s="47">
        <v>695.75800000000004</v>
      </c>
      <c r="CN15" s="47">
        <v>809.37300000000005</v>
      </c>
      <c r="CO15" s="47">
        <v>291.73900000000003</v>
      </c>
      <c r="CP15" s="47">
        <v>738.43500000000006</v>
      </c>
      <c r="CQ15" s="48">
        <v>7996.9379999999992</v>
      </c>
      <c r="CR15" s="47">
        <v>375.572</v>
      </c>
      <c r="CS15" s="47"/>
      <c r="CT15" s="47">
        <v>1680.2909999999999</v>
      </c>
      <c r="CU15" s="47">
        <v>180.53199999999998</v>
      </c>
      <c r="CV15" s="47"/>
      <c r="CW15" s="47">
        <v>347.63900000000007</v>
      </c>
      <c r="CX15" s="47"/>
      <c r="CY15" s="47">
        <v>1021.8709999999999</v>
      </c>
      <c r="CZ15" s="47">
        <v>1053.2140000000002</v>
      </c>
      <c r="DA15" s="47">
        <v>418.827</v>
      </c>
      <c r="DB15" s="47"/>
      <c r="DC15" s="47">
        <v>1288.7470000000001</v>
      </c>
      <c r="DD15" s="48">
        <v>6366.6930000000002</v>
      </c>
      <c r="DE15" s="47">
        <v>694.86599999999999</v>
      </c>
      <c r="DF15" s="47">
        <v>2985.145</v>
      </c>
      <c r="DG15" s="47">
        <v>1140.8709999999999</v>
      </c>
      <c r="DH15" s="47">
        <v>6236.7889999999998</v>
      </c>
      <c r="DI15" s="47">
        <v>1845.4099999999999</v>
      </c>
      <c r="DJ15" s="47">
        <v>189.18200000000002</v>
      </c>
      <c r="DK15" s="47">
        <v>1251.298</v>
      </c>
      <c r="DL15" s="47">
        <v>176.49599999999998</v>
      </c>
      <c r="DM15" s="47">
        <v>2083.808</v>
      </c>
      <c r="DN15" s="47">
        <v>1256.0619999999999</v>
      </c>
      <c r="DO15" s="47">
        <v>346.01399999999995</v>
      </c>
      <c r="DP15" s="47"/>
      <c r="DQ15" s="48">
        <v>18205.940999999995</v>
      </c>
      <c r="DR15" s="47"/>
      <c r="DS15" s="47">
        <v>78.88</v>
      </c>
      <c r="DT15" s="47">
        <v>356.959</v>
      </c>
      <c r="DU15" s="47">
        <v>91.062999999999988</v>
      </c>
      <c r="DV15" s="47">
        <v>258.988</v>
      </c>
      <c r="DW15" s="47">
        <v>175.00800000000001</v>
      </c>
      <c r="DX15" s="47">
        <v>20.727</v>
      </c>
      <c r="DY15" s="47">
        <v>800.63900000000012</v>
      </c>
      <c r="DZ15" s="47">
        <v>1598.989</v>
      </c>
      <c r="EA15" s="47">
        <v>313.51400000000001</v>
      </c>
      <c r="EB15" s="47">
        <v>545.755</v>
      </c>
      <c r="EC15" s="47">
        <v>281.92900000000003</v>
      </c>
      <c r="ED15" s="48">
        <v>4522.451</v>
      </c>
      <c r="EE15" s="47"/>
      <c r="EF15" s="47">
        <v>508.75799999999998</v>
      </c>
      <c r="EG15" s="47">
        <v>241.929</v>
      </c>
      <c r="EH15" s="47"/>
      <c r="EI15" s="47"/>
      <c r="EJ15" s="47">
        <v>276.91500000000002</v>
      </c>
      <c r="EK15" s="47"/>
      <c r="EL15" s="47">
        <v>1204.3219999999999</v>
      </c>
      <c r="EM15" s="47">
        <v>11.475999999999999</v>
      </c>
      <c r="EN15" s="47">
        <v>1852.3969999999999</v>
      </c>
      <c r="EO15" s="47">
        <v>328.55200000000002</v>
      </c>
      <c r="EP15" s="47">
        <v>2053.2870000000003</v>
      </c>
      <c r="EQ15" s="48">
        <v>6477.6360000000004</v>
      </c>
      <c r="ER15" s="47">
        <v>823.29406896551723</v>
      </c>
      <c r="ES15" s="47">
        <v>7937.1160000000009</v>
      </c>
      <c r="ET15" s="47">
        <v>844.80300000000011</v>
      </c>
      <c r="EU15" s="47">
        <v>3317.1560000000004</v>
      </c>
      <c r="EV15" s="47">
        <v>1815.701</v>
      </c>
      <c r="EW15" s="47">
        <v>2317.0479999999998</v>
      </c>
      <c r="EX15" s="47">
        <v>3395.14</v>
      </c>
      <c r="EY15" s="47">
        <v>1381.5320000000002</v>
      </c>
      <c r="EZ15" s="47">
        <v>290.56099999999998</v>
      </c>
      <c r="FA15" s="47">
        <v>236.79300000000001</v>
      </c>
      <c r="FB15" s="47">
        <v>1231.7439999999999</v>
      </c>
      <c r="FC15" s="47">
        <v>602.75</v>
      </c>
      <c r="FD15" s="48">
        <v>24193.63806896552</v>
      </c>
      <c r="FE15" s="47">
        <v>171.666</v>
      </c>
      <c r="FF15" s="47">
        <v>345.47500000000002</v>
      </c>
      <c r="FG15" s="47">
        <v>7048.7749999999996</v>
      </c>
      <c r="FH15" s="47">
        <v>2716.7939999999999</v>
      </c>
      <c r="FI15" s="47">
        <v>4699.9269999999997</v>
      </c>
      <c r="FJ15" s="47">
        <v>1223.6799999999998</v>
      </c>
      <c r="FK15" s="47">
        <v>27.216999999999999</v>
      </c>
      <c r="FL15" s="47"/>
      <c r="FM15" s="47">
        <v>222.01626364095961</v>
      </c>
      <c r="FN15" s="47"/>
      <c r="FO15" s="47">
        <v>96.65</v>
      </c>
      <c r="FP15" s="47"/>
      <c r="FQ15" s="48">
        <v>16552.20026364096</v>
      </c>
      <c r="FR15" s="47">
        <v>3505.346</v>
      </c>
      <c r="FS15" s="47"/>
      <c r="FT15" s="47"/>
      <c r="FU15" s="47">
        <v>273.93</v>
      </c>
      <c r="FV15" s="47">
        <v>351.47</v>
      </c>
      <c r="FW15" s="47">
        <v>281.20899999999995</v>
      </c>
      <c r="FX15" s="47"/>
      <c r="FY15" s="47"/>
      <c r="FZ15" s="47">
        <v>196.11799999999999</v>
      </c>
      <c r="GA15" s="47">
        <v>69.83</v>
      </c>
      <c r="GB15" s="47">
        <v>269.64999999999998</v>
      </c>
      <c r="GC15" s="47">
        <v>2521.4899999999998</v>
      </c>
      <c r="GD15" s="48">
        <v>7469.0429999999997</v>
      </c>
    </row>
    <row r="16" spans="2:186" ht="14.25" customHeight="1" x14ac:dyDescent="0.25">
      <c r="B16" s="83"/>
      <c r="C16" s="46"/>
      <c r="D16" s="18" t="s">
        <v>54</v>
      </c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>
        <v>0</v>
      </c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>
        <v>0</v>
      </c>
      <c r="AE16" s="47"/>
      <c r="AF16" s="47"/>
      <c r="AG16" s="47"/>
      <c r="AH16" s="47"/>
      <c r="AI16" s="47"/>
      <c r="AJ16" s="47"/>
      <c r="AK16" s="47"/>
      <c r="AL16" s="47">
        <v>260.45800000000003</v>
      </c>
      <c r="AM16" s="47"/>
      <c r="AN16" s="47"/>
      <c r="AO16" s="47"/>
      <c r="AP16" s="47"/>
      <c r="AQ16" s="48">
        <v>260.45800000000003</v>
      </c>
      <c r="AR16" s="47"/>
      <c r="AS16" s="47"/>
      <c r="AT16" s="47"/>
      <c r="AU16" s="47">
        <v>766.46100000000001</v>
      </c>
      <c r="AV16" s="47">
        <v>818.44</v>
      </c>
      <c r="AW16" s="47">
        <v>456.23700000000002</v>
      </c>
      <c r="AX16" s="47">
        <v>230.63299999999998</v>
      </c>
      <c r="AY16" s="47">
        <v>59.2</v>
      </c>
      <c r="AZ16" s="47">
        <v>198.17</v>
      </c>
      <c r="BA16" s="47">
        <v>759.21</v>
      </c>
      <c r="BB16" s="47">
        <v>694.98299999999995</v>
      </c>
      <c r="BC16" s="47">
        <v>595.11099999999999</v>
      </c>
      <c r="BD16" s="48">
        <v>4578.4449999999997</v>
      </c>
      <c r="BE16" s="47">
        <v>188.73399999999998</v>
      </c>
      <c r="BF16" s="47">
        <v>54.182000000000002</v>
      </c>
      <c r="BG16" s="47">
        <v>1035.9920000000002</v>
      </c>
      <c r="BH16" s="47">
        <v>862.46600000000001</v>
      </c>
      <c r="BI16" s="47">
        <v>705.73</v>
      </c>
      <c r="BJ16" s="47">
        <v>244.875</v>
      </c>
      <c r="BK16" s="47">
        <v>211.09800000000001</v>
      </c>
      <c r="BL16" s="47">
        <v>65.105999999999995</v>
      </c>
      <c r="BM16" s="47">
        <v>186.25</v>
      </c>
      <c r="BN16" s="47">
        <v>201.24</v>
      </c>
      <c r="BO16" s="47">
        <v>441.71599999999995</v>
      </c>
      <c r="BP16" s="47">
        <v>305.971</v>
      </c>
      <c r="BQ16" s="48">
        <v>4503.3600000000006</v>
      </c>
      <c r="BR16" s="47">
        <v>529.70000000000005</v>
      </c>
      <c r="BS16" s="47">
        <v>2.6</v>
      </c>
      <c r="BT16" s="47">
        <v>831.51200000000006</v>
      </c>
      <c r="BU16" s="47">
        <v>1074.172</v>
      </c>
      <c r="BV16" s="47">
        <v>525.96799999999996</v>
      </c>
      <c r="BW16" s="47">
        <v>1139.944</v>
      </c>
      <c r="BX16" s="47">
        <v>929.625</v>
      </c>
      <c r="BY16" s="47">
        <v>493.69400000000002</v>
      </c>
      <c r="BZ16" s="47">
        <v>250.80699999999999</v>
      </c>
      <c r="CA16" s="47">
        <v>600.63400000000001</v>
      </c>
      <c r="CB16" s="47">
        <v>370.26100000000002</v>
      </c>
      <c r="CC16" s="47">
        <v>849.16</v>
      </c>
      <c r="CD16" s="48">
        <v>7598.0770000000011</v>
      </c>
      <c r="CE16" s="47">
        <v>346.50200000000007</v>
      </c>
      <c r="CF16" s="47">
        <v>743.52600000000007</v>
      </c>
      <c r="CG16" s="47">
        <v>444.90000000000003</v>
      </c>
      <c r="CH16" s="47">
        <v>723.78</v>
      </c>
      <c r="CI16" s="47">
        <v>165.67799999999997</v>
      </c>
      <c r="CJ16" s="47">
        <v>577.51800000000003</v>
      </c>
      <c r="CK16" s="47">
        <v>1459.6999999999998</v>
      </c>
      <c r="CL16" s="47">
        <v>98.49</v>
      </c>
      <c r="CM16" s="47">
        <v>30</v>
      </c>
      <c r="CN16" s="47">
        <v>705.7650000000001</v>
      </c>
      <c r="CO16" s="47">
        <v>199.346</v>
      </c>
      <c r="CP16" s="47">
        <v>67.45</v>
      </c>
      <c r="CQ16" s="48">
        <v>5562.6549999999997</v>
      </c>
      <c r="CR16" s="47">
        <v>17.920000000000002</v>
      </c>
      <c r="CS16" s="47">
        <v>71.599999999999994</v>
      </c>
      <c r="CT16" s="47">
        <v>296.03000000000003</v>
      </c>
      <c r="CU16" s="47">
        <v>369.4</v>
      </c>
      <c r="CV16" s="47">
        <v>943.91700000000014</v>
      </c>
      <c r="CW16" s="47">
        <v>219.18</v>
      </c>
      <c r="CX16" s="47">
        <v>1584.923</v>
      </c>
      <c r="CY16" s="47">
        <v>257.5</v>
      </c>
      <c r="CZ16" s="47">
        <v>1254.2809999999999</v>
      </c>
      <c r="DA16" s="47">
        <v>841.43500000000006</v>
      </c>
      <c r="DB16" s="47">
        <v>601.88</v>
      </c>
      <c r="DC16" s="47">
        <v>150.30000000000001</v>
      </c>
      <c r="DD16" s="48">
        <v>6608.3660000000009</v>
      </c>
      <c r="DE16" s="47">
        <v>30.8</v>
      </c>
      <c r="DF16" s="47">
        <v>3048.3219999999997</v>
      </c>
      <c r="DG16" s="47">
        <v>569.68299999999999</v>
      </c>
      <c r="DH16" s="47">
        <v>124.376</v>
      </c>
      <c r="DI16" s="47">
        <v>20.399999999999999</v>
      </c>
      <c r="DJ16" s="47">
        <v>258.529</v>
      </c>
      <c r="DK16" s="47">
        <v>1324.1</v>
      </c>
      <c r="DL16" s="47">
        <v>895.24</v>
      </c>
      <c r="DM16" s="47">
        <v>390.37</v>
      </c>
      <c r="DN16" s="47">
        <v>775.46299999999997</v>
      </c>
      <c r="DO16" s="47">
        <v>225</v>
      </c>
      <c r="DP16" s="47"/>
      <c r="DQ16" s="48">
        <v>7662.2829999999994</v>
      </c>
      <c r="DR16" s="47">
        <v>391.5</v>
      </c>
      <c r="DS16" s="47">
        <v>487.8</v>
      </c>
      <c r="DT16" s="47">
        <v>794.76</v>
      </c>
      <c r="DU16" s="47"/>
      <c r="DV16" s="47">
        <v>379.99299999999999</v>
      </c>
      <c r="DW16" s="47">
        <v>1437.4449999999999</v>
      </c>
      <c r="DX16" s="47">
        <v>986.58800000000008</v>
      </c>
      <c r="DY16" s="47">
        <v>261.2</v>
      </c>
      <c r="DZ16" s="47">
        <v>224.88</v>
      </c>
      <c r="EA16" s="47"/>
      <c r="EB16" s="47">
        <v>16</v>
      </c>
      <c r="EC16" s="47">
        <v>243.8</v>
      </c>
      <c r="ED16" s="48">
        <v>5223.9659999999994</v>
      </c>
      <c r="EE16" s="47">
        <v>151.08699999999999</v>
      </c>
      <c r="EF16" s="47"/>
      <c r="EG16" s="47">
        <v>95.503</v>
      </c>
      <c r="EH16" s="47">
        <v>25</v>
      </c>
      <c r="EI16" s="47"/>
      <c r="EJ16" s="47">
        <v>206.614</v>
      </c>
      <c r="EK16" s="47">
        <v>352.49199999999996</v>
      </c>
      <c r="EL16" s="47">
        <v>2.4</v>
      </c>
      <c r="EM16" s="47">
        <v>62.8</v>
      </c>
      <c r="EN16" s="47">
        <v>936.15299999999991</v>
      </c>
      <c r="EO16" s="47">
        <v>219.334</v>
      </c>
      <c r="EP16" s="47">
        <v>242.23000000000002</v>
      </c>
      <c r="EQ16" s="48">
        <v>2293.6129999999998</v>
      </c>
      <c r="ER16" s="47">
        <v>634.5</v>
      </c>
      <c r="ES16" s="47">
        <v>610.6</v>
      </c>
      <c r="ET16" s="47">
        <v>829.91000000000008</v>
      </c>
      <c r="EU16" s="47">
        <v>222.5</v>
      </c>
      <c r="EV16" s="47">
        <v>107.55</v>
      </c>
      <c r="EW16" s="47">
        <v>2967.9769999999999</v>
      </c>
      <c r="EX16" s="47">
        <v>75</v>
      </c>
      <c r="EY16" s="47">
        <v>798.67500000000007</v>
      </c>
      <c r="EZ16" s="47">
        <v>258.89999999999998</v>
      </c>
      <c r="FA16" s="47"/>
      <c r="FB16" s="47">
        <v>116.81399999999999</v>
      </c>
      <c r="FC16" s="47">
        <v>61.564999999999998</v>
      </c>
      <c r="FD16" s="48">
        <v>6683.991</v>
      </c>
      <c r="FE16" s="47"/>
      <c r="FF16" s="47">
        <v>218.3</v>
      </c>
      <c r="FG16" s="47">
        <v>1037.625</v>
      </c>
      <c r="FH16" s="47">
        <v>951.4620000000001</v>
      </c>
      <c r="FI16" s="47">
        <v>881.83499999999992</v>
      </c>
      <c r="FJ16" s="47"/>
      <c r="FK16" s="47">
        <v>1657.4199999999998</v>
      </c>
      <c r="FL16" s="47"/>
      <c r="FM16" s="47">
        <v>797.71381202154612</v>
      </c>
      <c r="FN16" s="47">
        <v>9.8000000000000007</v>
      </c>
      <c r="FO16" s="47">
        <v>65.5</v>
      </c>
      <c r="FP16" s="47">
        <v>412.35500000000002</v>
      </c>
      <c r="FQ16" s="48">
        <v>6032.0108120215464</v>
      </c>
      <c r="FR16" s="47">
        <v>507.6</v>
      </c>
      <c r="FS16" s="47"/>
      <c r="FT16" s="47">
        <v>213.67</v>
      </c>
      <c r="FU16" s="47">
        <v>464</v>
      </c>
      <c r="FV16" s="47"/>
      <c r="FW16" s="47">
        <v>12</v>
      </c>
      <c r="FX16" s="47">
        <v>165.72</v>
      </c>
      <c r="FY16" s="47">
        <v>178.48000000000002</v>
      </c>
      <c r="FZ16" s="47">
        <v>1015.34</v>
      </c>
      <c r="GA16" s="47">
        <v>357.58600000000001</v>
      </c>
      <c r="GB16" s="47"/>
      <c r="GC16" s="47">
        <v>144.63900000000001</v>
      </c>
      <c r="GD16" s="48">
        <v>3059.0349999999999</v>
      </c>
    </row>
    <row r="17" spans="2:186" ht="14.25" customHeight="1" x14ac:dyDescent="0.25">
      <c r="B17" s="84"/>
      <c r="C17" s="46"/>
      <c r="D17" s="18" t="s">
        <v>55</v>
      </c>
      <c r="E17" s="47"/>
      <c r="F17" s="47"/>
      <c r="G17" s="47"/>
      <c r="H17" s="47"/>
      <c r="I17" s="47"/>
      <c r="J17" s="47"/>
      <c r="K17" s="47"/>
      <c r="L17" s="47"/>
      <c r="M17" s="47"/>
      <c r="N17" s="47">
        <v>10</v>
      </c>
      <c r="O17" s="47"/>
      <c r="P17" s="47"/>
      <c r="Q17" s="47">
        <v>10</v>
      </c>
      <c r="R17" s="47"/>
      <c r="S17" s="47"/>
      <c r="T17" s="47"/>
      <c r="U17" s="47">
        <v>38.909999999999997</v>
      </c>
      <c r="V17" s="47"/>
      <c r="W17" s="47">
        <v>7.7819999999999991</v>
      </c>
      <c r="X17" s="47"/>
      <c r="Y17" s="47"/>
      <c r="Z17" s="47"/>
      <c r="AA17" s="47"/>
      <c r="AB17" s="47"/>
      <c r="AC17" s="47"/>
      <c r="AD17" s="47">
        <v>46.691999999999993</v>
      </c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8">
        <v>0</v>
      </c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48">
        <v>0</v>
      </c>
      <c r="BE17" s="47"/>
      <c r="BF17" s="47"/>
      <c r="BG17" s="47"/>
      <c r="BH17" s="47"/>
      <c r="BI17" s="47"/>
      <c r="BJ17" s="47"/>
      <c r="BK17" s="47"/>
      <c r="BL17" s="47"/>
      <c r="BM17" s="47"/>
      <c r="BN17" s="47"/>
      <c r="BO17" s="47"/>
      <c r="BP17" s="47"/>
      <c r="BQ17" s="48">
        <v>0</v>
      </c>
      <c r="BR17" s="47"/>
      <c r="BS17" s="47"/>
      <c r="BT17" s="47"/>
      <c r="BU17" s="47"/>
      <c r="BV17" s="47"/>
      <c r="BW17" s="47"/>
      <c r="BX17" s="47"/>
      <c r="BY17" s="47"/>
      <c r="BZ17" s="47"/>
      <c r="CA17" s="47"/>
      <c r="CB17" s="47"/>
      <c r="CC17" s="47"/>
      <c r="CD17" s="48">
        <v>0</v>
      </c>
      <c r="CE17" s="47"/>
      <c r="CF17" s="47"/>
      <c r="CG17" s="47"/>
      <c r="CH17" s="47"/>
      <c r="CI17" s="47"/>
      <c r="CJ17" s="47"/>
      <c r="CK17" s="47"/>
      <c r="CL17" s="47"/>
      <c r="CM17" s="47">
        <v>43.091999999999999</v>
      </c>
      <c r="CN17" s="47"/>
      <c r="CO17" s="47"/>
      <c r="CP17" s="47"/>
      <c r="CQ17" s="48">
        <v>43.091999999999999</v>
      </c>
      <c r="CR17" s="47"/>
      <c r="CS17" s="47"/>
      <c r="CT17" s="47"/>
      <c r="CU17" s="47"/>
      <c r="CV17" s="47"/>
      <c r="CW17" s="47"/>
      <c r="CX17" s="47"/>
      <c r="CY17" s="47"/>
      <c r="CZ17" s="47"/>
      <c r="DA17" s="47"/>
      <c r="DB17" s="47">
        <v>135.93</v>
      </c>
      <c r="DC17" s="47"/>
      <c r="DD17" s="48">
        <v>135.93</v>
      </c>
      <c r="DE17" s="47"/>
      <c r="DF17" s="47"/>
      <c r="DG17" s="47"/>
      <c r="DH17" s="47"/>
      <c r="DI17" s="47"/>
      <c r="DJ17" s="47"/>
      <c r="DK17" s="47"/>
      <c r="DL17" s="47"/>
      <c r="DM17" s="47"/>
      <c r="DN17" s="47"/>
      <c r="DO17" s="47"/>
      <c r="DP17" s="47">
        <v>421.71199999999999</v>
      </c>
      <c r="DQ17" s="48">
        <v>421.71199999999999</v>
      </c>
      <c r="DR17" s="47">
        <v>230.13</v>
      </c>
      <c r="DS17" s="47"/>
      <c r="DT17" s="47"/>
      <c r="DU17" s="47"/>
      <c r="DV17" s="47"/>
      <c r="DW17" s="47"/>
      <c r="DX17" s="47"/>
      <c r="DY17" s="47"/>
      <c r="DZ17" s="47">
        <v>28.497</v>
      </c>
      <c r="EA17" s="47"/>
      <c r="EB17" s="47"/>
      <c r="EC17" s="47"/>
      <c r="ED17" s="48">
        <v>258.62700000000001</v>
      </c>
      <c r="EE17" s="47"/>
      <c r="EF17" s="47"/>
      <c r="EG17" s="47"/>
      <c r="EH17" s="47"/>
      <c r="EI17" s="47"/>
      <c r="EJ17" s="47"/>
      <c r="EK17" s="47"/>
      <c r="EL17" s="47"/>
      <c r="EM17" s="47"/>
      <c r="EN17" s="47"/>
      <c r="EO17" s="47"/>
      <c r="EP17" s="47"/>
      <c r="EQ17" s="48">
        <v>0</v>
      </c>
      <c r="ER17" s="47"/>
      <c r="ES17" s="47"/>
      <c r="ET17" s="47"/>
      <c r="EU17" s="47"/>
      <c r="EV17" s="47"/>
      <c r="EW17" s="47"/>
      <c r="EX17" s="47"/>
      <c r="EY17" s="47"/>
      <c r="EZ17" s="47"/>
      <c r="FA17" s="47"/>
      <c r="FB17" s="47"/>
      <c r="FC17" s="47"/>
      <c r="FD17" s="48">
        <v>0</v>
      </c>
      <c r="FE17" s="47"/>
      <c r="FF17" s="47"/>
      <c r="FG17" s="47"/>
      <c r="FH17" s="47"/>
      <c r="FI17" s="47"/>
      <c r="FJ17" s="47"/>
      <c r="FK17" s="47"/>
      <c r="FL17" s="47"/>
      <c r="FM17" s="47"/>
      <c r="FN17" s="47"/>
      <c r="FO17" s="47"/>
      <c r="FP17" s="47"/>
      <c r="FQ17" s="48">
        <v>0</v>
      </c>
      <c r="FR17" s="47"/>
      <c r="FS17" s="47"/>
      <c r="FT17" s="47"/>
      <c r="FU17" s="47"/>
      <c r="FV17" s="47"/>
      <c r="FW17" s="47"/>
      <c r="FX17" s="47"/>
      <c r="FY17" s="47"/>
      <c r="FZ17" s="47"/>
      <c r="GA17" s="47"/>
      <c r="GB17" s="47"/>
      <c r="GC17" s="47"/>
      <c r="GD17" s="48">
        <v>0</v>
      </c>
    </row>
    <row r="18" spans="2:186" ht="2.5" customHeight="1" x14ac:dyDescent="0.25">
      <c r="B18" s="85"/>
      <c r="C18" s="45"/>
      <c r="D18" s="60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50"/>
      <c r="AR18" s="49"/>
      <c r="AS18" s="49"/>
      <c r="AT18" s="49"/>
      <c r="AU18" s="49"/>
      <c r="AV18" s="49"/>
      <c r="AW18" s="49"/>
      <c r="AX18" s="49"/>
      <c r="AY18" s="49"/>
      <c r="AZ18" s="49"/>
      <c r="BA18" s="49"/>
      <c r="BB18" s="49"/>
      <c r="BC18" s="49"/>
      <c r="BD18" s="50"/>
      <c r="BE18" s="49"/>
      <c r="BF18" s="49"/>
      <c r="BG18" s="49"/>
      <c r="BH18" s="49"/>
      <c r="BI18" s="49"/>
      <c r="BJ18" s="49"/>
      <c r="BK18" s="49"/>
      <c r="BL18" s="49"/>
      <c r="BM18" s="49"/>
      <c r="BN18" s="49"/>
      <c r="BO18" s="49"/>
      <c r="BP18" s="49"/>
      <c r="BQ18" s="50"/>
      <c r="BR18" s="49"/>
      <c r="BS18" s="49"/>
      <c r="BT18" s="49"/>
      <c r="BU18" s="49"/>
      <c r="BV18" s="49"/>
      <c r="BW18" s="49"/>
      <c r="BX18" s="49"/>
      <c r="BY18" s="49"/>
      <c r="BZ18" s="49"/>
      <c r="CA18" s="49"/>
      <c r="CB18" s="49"/>
      <c r="CC18" s="49"/>
      <c r="CD18" s="49"/>
      <c r="CE18" s="49"/>
      <c r="CF18" s="49"/>
      <c r="CG18" s="49"/>
      <c r="CH18" s="49"/>
      <c r="CI18" s="49"/>
      <c r="CJ18" s="49"/>
      <c r="CK18" s="49"/>
      <c r="CL18" s="49"/>
      <c r="CM18" s="49"/>
      <c r="CN18" s="49"/>
      <c r="CO18" s="49"/>
      <c r="CP18" s="49"/>
      <c r="CQ18" s="49"/>
      <c r="CR18" s="49"/>
      <c r="CS18" s="49"/>
      <c r="CT18" s="49"/>
      <c r="CU18" s="49"/>
      <c r="CV18" s="49"/>
      <c r="CW18" s="49"/>
      <c r="CX18" s="49"/>
      <c r="CY18" s="49"/>
      <c r="CZ18" s="49"/>
      <c r="DA18" s="49"/>
      <c r="DB18" s="49"/>
      <c r="DC18" s="49"/>
      <c r="DD18" s="49"/>
      <c r="DE18" s="49"/>
      <c r="DF18" s="49"/>
      <c r="DG18" s="49"/>
      <c r="DH18" s="49"/>
      <c r="DI18" s="49"/>
      <c r="DJ18" s="49"/>
      <c r="DK18" s="49"/>
      <c r="DL18" s="49"/>
      <c r="DM18" s="49"/>
      <c r="DN18" s="49"/>
      <c r="DO18" s="49"/>
      <c r="DP18" s="49"/>
      <c r="DQ18" s="49"/>
      <c r="DR18" s="49"/>
      <c r="DS18" s="49"/>
      <c r="DT18" s="49"/>
      <c r="DU18" s="49"/>
      <c r="DV18" s="49"/>
      <c r="DW18" s="49"/>
      <c r="DX18" s="49"/>
      <c r="DY18" s="49"/>
      <c r="DZ18" s="49"/>
      <c r="EA18" s="49"/>
      <c r="EB18" s="49"/>
      <c r="EC18" s="49"/>
      <c r="ED18" s="49"/>
      <c r="EE18" s="49"/>
      <c r="EF18" s="49"/>
      <c r="EG18" s="49"/>
      <c r="EH18" s="49"/>
      <c r="EI18" s="49"/>
      <c r="EJ18" s="49"/>
      <c r="EK18" s="49"/>
      <c r="EL18" s="49"/>
      <c r="EM18" s="49"/>
      <c r="EN18" s="49"/>
      <c r="EO18" s="49"/>
      <c r="EP18" s="49"/>
      <c r="EQ18" s="49"/>
      <c r="ER18" s="49"/>
      <c r="ES18" s="49"/>
      <c r="ET18" s="49"/>
      <c r="EU18" s="49"/>
      <c r="EV18" s="49"/>
      <c r="EW18" s="49"/>
      <c r="EX18" s="49"/>
      <c r="EY18" s="49"/>
      <c r="EZ18" s="49"/>
      <c r="FA18" s="49"/>
      <c r="FB18" s="49"/>
      <c r="FC18" s="49"/>
      <c r="FD18" s="49"/>
      <c r="FE18" s="49"/>
      <c r="FF18" s="49"/>
      <c r="FG18" s="49"/>
      <c r="FH18" s="49"/>
      <c r="FI18" s="49"/>
      <c r="FJ18" s="49"/>
      <c r="FK18" s="49"/>
      <c r="FL18" s="49"/>
      <c r="FM18" s="49"/>
      <c r="FN18" s="49"/>
      <c r="FO18" s="49"/>
      <c r="FP18" s="49"/>
      <c r="FQ18" s="49"/>
      <c r="FR18" s="49"/>
      <c r="FS18" s="49"/>
      <c r="FT18" s="49"/>
      <c r="FU18" s="49"/>
      <c r="FV18" s="49"/>
      <c r="FW18" s="49"/>
      <c r="FX18" s="49"/>
      <c r="FY18" s="49"/>
      <c r="FZ18" s="49"/>
      <c r="GA18" s="49"/>
      <c r="GB18" s="49"/>
      <c r="GC18" s="49"/>
      <c r="GD18" s="49"/>
    </row>
    <row r="19" spans="2:186" ht="18" customHeight="1" x14ac:dyDescent="0.25">
      <c r="B19" s="86" t="s">
        <v>21</v>
      </c>
      <c r="C19" s="54"/>
      <c r="D19" s="55"/>
      <c r="E19" s="42">
        <f>+SUM(E20:E23)</f>
        <v>0</v>
      </c>
      <c r="F19" s="42">
        <f>+SUM(F20:F23)</f>
        <v>467</v>
      </c>
      <c r="G19" s="42">
        <f>+SUM(G20:G23)</f>
        <v>1495</v>
      </c>
      <c r="H19" s="42">
        <f>+SUM(H20:H23)</f>
        <v>2369</v>
      </c>
      <c r="I19" s="42">
        <f>+SUM(I20:I23)</f>
        <v>2194</v>
      </c>
      <c r="J19" s="42">
        <f>+SUM(J20:J23)</f>
        <v>788</v>
      </c>
      <c r="K19" s="42">
        <f>+SUM(K20:K23)</f>
        <v>0</v>
      </c>
      <c r="L19" s="42">
        <f>+SUM(L20:L23)</f>
        <v>0</v>
      </c>
      <c r="M19" s="42">
        <f>+SUM(M20:M23)</f>
        <v>20</v>
      </c>
      <c r="N19" s="42">
        <f>+SUM(N20:N23)</f>
        <v>0</v>
      </c>
      <c r="O19" s="42">
        <f>+SUM(O20:O23)</f>
        <v>491</v>
      </c>
      <c r="P19" s="42">
        <f>+SUM(P20:P23)</f>
        <v>0</v>
      </c>
      <c r="Q19" s="42">
        <f>+SUM(Q20:Q23)</f>
        <v>7824</v>
      </c>
      <c r="R19" s="42">
        <f>+SUM(R20:R23)</f>
        <v>827.34</v>
      </c>
      <c r="S19" s="42">
        <f>+SUM(S20:S23)</f>
        <v>0</v>
      </c>
      <c r="T19" s="42">
        <f>+SUM(T20:T23)</f>
        <v>0</v>
      </c>
      <c r="U19" s="42">
        <f>+SUM(U20:U23)</f>
        <v>0</v>
      </c>
      <c r="V19" s="42">
        <f>+SUM(V20:V23)</f>
        <v>0</v>
      </c>
      <c r="W19" s="42">
        <f>+SUM(W20:W23)</f>
        <v>0</v>
      </c>
      <c r="X19" s="42">
        <f>+SUM(X20:X23)</f>
        <v>0</v>
      </c>
      <c r="Y19" s="42">
        <f>+SUM(Y20:Y23)</f>
        <v>522.97</v>
      </c>
      <c r="Z19" s="42">
        <f>+SUM(Z20:Z23)</f>
        <v>0</v>
      </c>
      <c r="AA19" s="42">
        <f>+SUM(AA20:AA23)</f>
        <v>0</v>
      </c>
      <c r="AB19" s="42">
        <f>+SUM(AB20:AB23)</f>
        <v>541.38</v>
      </c>
      <c r="AC19" s="42">
        <f>+SUM(AC20:AC23)</f>
        <v>0</v>
      </c>
      <c r="AD19" s="42">
        <f>+SUM(AD20:AD23)</f>
        <v>1891.69</v>
      </c>
      <c r="AE19" s="42">
        <f>+SUM(AE20:AE23)</f>
        <v>0</v>
      </c>
      <c r="AF19" s="42">
        <f>+SUM(AF20:AF23)</f>
        <v>0</v>
      </c>
      <c r="AG19" s="42">
        <f>+SUM(AG20:AG23)</f>
        <v>0</v>
      </c>
      <c r="AH19" s="42">
        <f>+SUM(AH20:AH23)</f>
        <v>0</v>
      </c>
      <c r="AI19" s="42">
        <f>+SUM(AI20:AI23)</f>
        <v>54</v>
      </c>
      <c r="AJ19" s="42">
        <f>+SUM(AJ20:AJ23)</f>
        <v>0</v>
      </c>
      <c r="AK19" s="42">
        <f>+SUM(AK20:AK23)</f>
        <v>0</v>
      </c>
      <c r="AL19" s="42">
        <f>+SUM(AL20:AL23)</f>
        <v>0</v>
      </c>
      <c r="AM19" s="42">
        <f>+SUM(AM20:AM23)</f>
        <v>0</v>
      </c>
      <c r="AN19" s="42">
        <f>+SUM(AN20:AN23)</f>
        <v>0</v>
      </c>
      <c r="AO19" s="42">
        <f>+SUM(AO20:AO23)</f>
        <v>0</v>
      </c>
      <c r="AP19" s="42">
        <f>+SUM(AP20:AP23)</f>
        <v>349</v>
      </c>
      <c r="AQ19" s="42">
        <f>+SUM(AQ20:AQ23)</f>
        <v>403</v>
      </c>
      <c r="AR19" s="42">
        <f>+SUM(AR20:AR23)</f>
        <v>0</v>
      </c>
      <c r="AS19" s="42">
        <f>+SUM(AS20:AS23)</f>
        <v>0</v>
      </c>
      <c r="AT19" s="42">
        <f>+SUM(AT20:AT23)</f>
        <v>0</v>
      </c>
      <c r="AU19" s="42">
        <f>+SUM(AU20:AU23)</f>
        <v>0</v>
      </c>
      <c r="AV19" s="42">
        <f>+SUM(AV20:AV23)</f>
        <v>0</v>
      </c>
      <c r="AW19" s="42">
        <f>+SUM(AW20:AW23)</f>
        <v>0</v>
      </c>
      <c r="AX19" s="42">
        <f>+SUM(AX20:AX23)</f>
        <v>0</v>
      </c>
      <c r="AY19" s="42">
        <f>+SUM(AY20:AY23)</f>
        <v>0</v>
      </c>
      <c r="AZ19" s="42">
        <f>+SUM(AZ20:AZ23)</f>
        <v>0</v>
      </c>
      <c r="BA19" s="42">
        <f>+SUM(BA20:BA23)</f>
        <v>0</v>
      </c>
      <c r="BB19" s="42">
        <f>+SUM(BB20:BB23)</f>
        <v>0</v>
      </c>
      <c r="BC19" s="42">
        <f>+SUM(BC20:BC23)</f>
        <v>0</v>
      </c>
      <c r="BD19" s="42">
        <f>+SUM(BD20:BD23)</f>
        <v>0</v>
      </c>
      <c r="BE19" s="42">
        <f>+SUM(BE20:BE23)</f>
        <v>0</v>
      </c>
      <c r="BF19" s="42">
        <f>+SUM(BF20:BF23)</f>
        <v>0</v>
      </c>
      <c r="BG19" s="42">
        <f>+SUM(BG20:BG23)</f>
        <v>0</v>
      </c>
      <c r="BH19" s="42">
        <f>+SUM(BH20:BH23)</f>
        <v>698</v>
      </c>
      <c r="BI19" s="42">
        <f>+SUM(BI20:BI23)</f>
        <v>0</v>
      </c>
      <c r="BJ19" s="42">
        <f>+SUM(BJ20:BJ23)</f>
        <v>0</v>
      </c>
      <c r="BK19" s="42">
        <f>+SUM(BK20:BK23)</f>
        <v>0</v>
      </c>
      <c r="BL19" s="42">
        <f>+SUM(BL20:BL23)</f>
        <v>0</v>
      </c>
      <c r="BM19" s="42">
        <f>+SUM(BM20:BM23)</f>
        <v>0</v>
      </c>
      <c r="BN19" s="42">
        <f>+SUM(BN20:BN23)</f>
        <v>0</v>
      </c>
      <c r="BO19" s="42">
        <f>+SUM(BO20:BO23)</f>
        <v>0</v>
      </c>
      <c r="BP19" s="42">
        <f>+SUM(BP20:BP23)</f>
        <v>0</v>
      </c>
      <c r="BQ19" s="42">
        <f>+SUM(BQ20:BQ23)</f>
        <v>698</v>
      </c>
      <c r="BR19" s="42">
        <f>+SUM(BR20:BR23)</f>
        <v>0</v>
      </c>
      <c r="BS19" s="42">
        <f>+SUM(BS20:BS23)</f>
        <v>0</v>
      </c>
      <c r="BT19" s="42">
        <f>+SUM(BT20:BT23)</f>
        <v>0</v>
      </c>
      <c r="BU19" s="42">
        <f>+SUM(BU20:BU23)</f>
        <v>0</v>
      </c>
      <c r="BV19" s="42">
        <f>+SUM(BV20:BV23)</f>
        <v>0</v>
      </c>
      <c r="BW19" s="42">
        <f>+SUM(BW20:BW23)</f>
        <v>9631.0400000000009</v>
      </c>
      <c r="BX19" s="42">
        <f>+SUM(BX20:BX23)</f>
        <v>0</v>
      </c>
      <c r="BY19" s="42">
        <f>+SUM(BY20:BY23)</f>
        <v>0</v>
      </c>
      <c r="BZ19" s="42">
        <f>+SUM(BZ20:BZ23)</f>
        <v>0</v>
      </c>
      <c r="CA19" s="42">
        <f>+SUM(CA20:CA23)</f>
        <v>0</v>
      </c>
      <c r="CB19" s="42">
        <f>+SUM(CB20:CB23)</f>
        <v>0</v>
      </c>
      <c r="CC19" s="42">
        <f>+SUM(CC20:CC23)</f>
        <v>0</v>
      </c>
      <c r="CD19" s="42">
        <f>+SUM(CD20:CD23)</f>
        <v>9631.0400000000009</v>
      </c>
      <c r="CE19" s="42">
        <f>+SUM(CE20:CE23)</f>
        <v>0</v>
      </c>
      <c r="CF19" s="42">
        <f>+SUM(CF20:CF23)</f>
        <v>0</v>
      </c>
      <c r="CG19" s="42">
        <f>+SUM(CG20:CG23)</f>
        <v>0</v>
      </c>
      <c r="CH19" s="42">
        <f>+SUM(CH20:CH23)</f>
        <v>0</v>
      </c>
      <c r="CI19" s="42">
        <f>+SUM(CI20:CI23)</f>
        <v>0</v>
      </c>
      <c r="CJ19" s="42">
        <f>+SUM(CJ20:CJ23)</f>
        <v>0</v>
      </c>
      <c r="CK19" s="42">
        <f>+SUM(CK20:CK23)</f>
        <v>0</v>
      </c>
      <c r="CL19" s="42">
        <f>+SUM(CL20:CL23)</f>
        <v>0</v>
      </c>
      <c r="CM19" s="42">
        <f>+SUM(CM20:CM23)</f>
        <v>0</v>
      </c>
      <c r="CN19" s="42">
        <f>+SUM(CN20:CN23)</f>
        <v>0</v>
      </c>
      <c r="CO19" s="42">
        <f>+SUM(CO20:CO23)</f>
        <v>0</v>
      </c>
      <c r="CP19" s="42">
        <f>+SUM(CP20:CP23)</f>
        <v>0</v>
      </c>
      <c r="CQ19" s="42">
        <f>+SUM(CQ20:CQ23)</f>
        <v>0</v>
      </c>
      <c r="CR19" s="42">
        <f>+SUM(CR20:CR23)</f>
        <v>0</v>
      </c>
      <c r="CS19" s="42">
        <f>+SUM(CS20:CS23)</f>
        <v>0</v>
      </c>
      <c r="CT19" s="42">
        <f>+SUM(CT20:CT23)</f>
        <v>0</v>
      </c>
      <c r="CU19" s="42">
        <f>+SUM(CU20:CU23)</f>
        <v>0</v>
      </c>
      <c r="CV19" s="42">
        <f>+SUM(CV20:CV23)</f>
        <v>0</v>
      </c>
      <c r="CW19" s="42">
        <f>+SUM(CW20:CW23)</f>
        <v>0</v>
      </c>
      <c r="CX19" s="42">
        <f>+SUM(CX20:CX23)</f>
        <v>0</v>
      </c>
      <c r="CY19" s="42">
        <f>+SUM(CY20:CY23)</f>
        <v>0</v>
      </c>
      <c r="CZ19" s="42">
        <f>+SUM(CZ20:CZ23)</f>
        <v>0</v>
      </c>
      <c r="DA19" s="42">
        <f>+SUM(DA20:DA23)</f>
        <v>0</v>
      </c>
      <c r="DB19" s="42">
        <f>+SUM(DB20:DB23)</f>
        <v>0</v>
      </c>
      <c r="DC19" s="42">
        <f>+SUM(DC20:DC23)</f>
        <v>0</v>
      </c>
      <c r="DD19" s="42">
        <f>+SUM(DD20:DD23)</f>
        <v>0</v>
      </c>
      <c r="DE19" s="42">
        <f>+SUM(DE20:DE23)</f>
        <v>0</v>
      </c>
      <c r="DF19" s="42">
        <f>+SUM(DF20:DF23)</f>
        <v>0</v>
      </c>
      <c r="DG19" s="42">
        <f>+SUM(DG20:DG23)</f>
        <v>0</v>
      </c>
      <c r="DH19" s="42">
        <f>+SUM(DH20:DH23)</f>
        <v>0</v>
      </c>
      <c r="DI19" s="42">
        <f>+SUM(DI20:DI23)</f>
        <v>0</v>
      </c>
      <c r="DJ19" s="42">
        <f>+SUM(DJ20:DJ23)</f>
        <v>0</v>
      </c>
      <c r="DK19" s="42">
        <f>+SUM(DK20:DK23)</f>
        <v>0</v>
      </c>
      <c r="DL19" s="42">
        <f>+SUM(DL20:DL23)</f>
        <v>0</v>
      </c>
      <c r="DM19" s="42">
        <f>+SUM(DM20:DM23)</f>
        <v>0</v>
      </c>
      <c r="DN19" s="42">
        <f>+SUM(DN20:DN23)</f>
        <v>0</v>
      </c>
      <c r="DO19" s="42">
        <f>+SUM(DO20:DO23)</f>
        <v>0</v>
      </c>
      <c r="DP19" s="42">
        <f>+SUM(DP20:DP23)</f>
        <v>0</v>
      </c>
      <c r="DQ19" s="42">
        <f>+SUM(DQ20:DQ23)</f>
        <v>0</v>
      </c>
      <c r="DR19" s="42">
        <f>+SUM(DR20:DR23)</f>
        <v>0</v>
      </c>
      <c r="DS19" s="42">
        <f>+SUM(DS20:DS23)</f>
        <v>0</v>
      </c>
      <c r="DT19" s="42">
        <f>+SUM(DT20:DT23)</f>
        <v>0</v>
      </c>
      <c r="DU19" s="42">
        <f>+SUM(DU20:DU23)</f>
        <v>0</v>
      </c>
      <c r="DV19" s="42">
        <f>+SUM(DV20:DV23)</f>
        <v>0</v>
      </c>
      <c r="DW19" s="42">
        <f>+SUM(DW20:DW23)</f>
        <v>0</v>
      </c>
      <c r="DX19" s="42">
        <f>+SUM(DX20:DX23)</f>
        <v>0</v>
      </c>
      <c r="DY19" s="42">
        <f>+SUM(DY20:DY23)</f>
        <v>0</v>
      </c>
      <c r="DZ19" s="42">
        <f>+SUM(DZ20:DZ23)</f>
        <v>0</v>
      </c>
      <c r="EA19" s="42">
        <f>+SUM(EA20:EA23)</f>
        <v>0</v>
      </c>
      <c r="EB19" s="42">
        <f>+SUM(EB20:EB23)</f>
        <v>0</v>
      </c>
      <c r="EC19" s="42">
        <f>+SUM(EC20:EC23)</f>
        <v>0</v>
      </c>
      <c r="ED19" s="42">
        <f>+SUM(ED20:ED23)</f>
        <v>0</v>
      </c>
      <c r="EE19" s="42">
        <f>+SUM(EE20:EE23)</f>
        <v>0</v>
      </c>
      <c r="EF19" s="42">
        <f>+SUM(EF20:EF23)</f>
        <v>0</v>
      </c>
      <c r="EG19" s="42">
        <f>+SUM(EG20:EG23)</f>
        <v>0</v>
      </c>
      <c r="EH19" s="42">
        <f>+SUM(EH20:EH23)</f>
        <v>0</v>
      </c>
      <c r="EI19" s="42">
        <f>+SUM(EI20:EI23)</f>
        <v>0</v>
      </c>
      <c r="EJ19" s="42">
        <f>+SUM(EJ20:EJ23)</f>
        <v>0</v>
      </c>
      <c r="EK19" s="42">
        <f>+SUM(EK20:EK23)</f>
        <v>0</v>
      </c>
      <c r="EL19" s="42">
        <f>+SUM(EL20:EL23)</f>
        <v>0</v>
      </c>
      <c r="EM19" s="42">
        <f>+SUM(EM20:EM23)</f>
        <v>0</v>
      </c>
      <c r="EN19" s="42">
        <f>+SUM(EN20:EN23)</f>
        <v>0</v>
      </c>
      <c r="EO19" s="42">
        <f>+SUM(EO20:EO23)</f>
        <v>0</v>
      </c>
      <c r="EP19" s="42">
        <f>+SUM(EP20:EP23)</f>
        <v>0</v>
      </c>
      <c r="EQ19" s="42">
        <f>+SUM(EQ20:EQ23)</f>
        <v>0</v>
      </c>
      <c r="ER19" s="42">
        <f>+SUM(ER20:ER23)</f>
        <v>0</v>
      </c>
      <c r="ES19" s="42">
        <f>+SUM(ES20:ES23)</f>
        <v>0</v>
      </c>
      <c r="ET19" s="42">
        <f>+SUM(ET20:ET23)</f>
        <v>0</v>
      </c>
      <c r="EU19" s="42">
        <f>+SUM(EU20:EU23)</f>
        <v>0</v>
      </c>
      <c r="EV19" s="42">
        <f>+SUM(EV20:EV23)</f>
        <v>0</v>
      </c>
      <c r="EW19" s="42">
        <f>+SUM(EW20:EW23)</f>
        <v>2311.19</v>
      </c>
      <c r="EX19" s="42">
        <f>+SUM(EX20:EX23)</f>
        <v>0</v>
      </c>
      <c r="EY19" s="42">
        <f>+SUM(EY20:EY23)</f>
        <v>0</v>
      </c>
      <c r="EZ19" s="42">
        <f>+SUM(EZ20:EZ23)</f>
        <v>0</v>
      </c>
      <c r="FA19" s="42">
        <f>+SUM(FA20:FA23)</f>
        <v>0</v>
      </c>
      <c r="FB19" s="42">
        <f>+SUM(FB20:FB23)</f>
        <v>0</v>
      </c>
      <c r="FC19" s="42">
        <f>+SUM(FC20:FC23)</f>
        <v>0</v>
      </c>
      <c r="FD19" s="42">
        <f>+SUM(FD20:FD23)</f>
        <v>2311.19</v>
      </c>
      <c r="FE19" s="42">
        <f>+SUM(FE20:FE23)</f>
        <v>0</v>
      </c>
      <c r="FF19" s="42">
        <f>+SUM(FF20:FF23)</f>
        <v>0</v>
      </c>
      <c r="FG19" s="42">
        <f>+SUM(FG20:FG23)</f>
        <v>0</v>
      </c>
      <c r="FH19" s="42">
        <f>+SUM(FH20:FH23)</f>
        <v>0</v>
      </c>
      <c r="FI19" s="42">
        <f>+SUM(FI20:FI23)</f>
        <v>0</v>
      </c>
      <c r="FJ19" s="42">
        <f>+SUM(FJ20:FJ23)</f>
        <v>0</v>
      </c>
      <c r="FK19" s="42">
        <f>+SUM(FK20:FK23)</f>
        <v>0</v>
      </c>
      <c r="FL19" s="42">
        <f>+SUM(FL20:FL23)</f>
        <v>0</v>
      </c>
      <c r="FM19" s="42">
        <f>+SUM(FM20:FM23)</f>
        <v>0</v>
      </c>
      <c r="FN19" s="42">
        <f>+SUM(FN20:FN23)</f>
        <v>0</v>
      </c>
      <c r="FO19" s="42">
        <f>+SUM(FO20:FO23)</f>
        <v>1408.7</v>
      </c>
      <c r="FP19" s="42">
        <f>+SUM(FP20:FP23)</f>
        <v>0</v>
      </c>
      <c r="FQ19" s="42">
        <f>+SUM(FQ20:FQ23)</f>
        <v>1408.7</v>
      </c>
      <c r="FR19" s="42">
        <f>+SUM(FR20:FR23)</f>
        <v>1536.835</v>
      </c>
      <c r="FS19" s="42">
        <f>+SUM(FS20:FS23)</f>
        <v>1503.0219999999999</v>
      </c>
      <c r="FT19" s="42">
        <f>+SUM(FT20:FT23)</f>
        <v>1514.395</v>
      </c>
      <c r="FU19" s="42">
        <f>+SUM(FU20:FU23)</f>
        <v>4287.9399999999996</v>
      </c>
      <c r="FV19" s="42">
        <f>+SUM(FV20:FV23)</f>
        <v>3342.8599999999997</v>
      </c>
      <c r="FW19" s="42">
        <f>+SUM(FW20:FW23)</f>
        <v>2797.8609999999999</v>
      </c>
      <c r="FX19" s="42">
        <f>+SUM(FX20:FX23)</f>
        <v>0</v>
      </c>
      <c r="FY19" s="42">
        <f>+SUM(FY20:FY23)</f>
        <v>4046.7400000000002</v>
      </c>
      <c r="FZ19" s="42">
        <f>+SUM(FZ20:FZ23)</f>
        <v>0</v>
      </c>
      <c r="GA19" s="42">
        <f>+SUM(GA20:GA23)</f>
        <v>3840.17</v>
      </c>
      <c r="GB19" s="42">
        <f>+SUM(GB20:GB23)</f>
        <v>2142.752</v>
      </c>
      <c r="GC19" s="42">
        <f>+SUM(GC20:GC23)</f>
        <v>1674.8250000000003</v>
      </c>
      <c r="GD19" s="42">
        <f>+SUM(GD20:GD23)</f>
        <v>26687.400000000005</v>
      </c>
    </row>
    <row r="20" spans="2:186" ht="16" customHeight="1" x14ac:dyDescent="0.25">
      <c r="B20" s="82" t="s">
        <v>20</v>
      </c>
      <c r="C20" s="56" t="s">
        <v>19</v>
      </c>
      <c r="D20" s="18" t="s">
        <v>51</v>
      </c>
      <c r="E20" s="47"/>
      <c r="F20" s="47"/>
      <c r="G20" s="47"/>
      <c r="H20" s="47"/>
      <c r="I20" s="47">
        <v>1253</v>
      </c>
      <c r="J20" s="47"/>
      <c r="K20" s="47"/>
      <c r="L20" s="47"/>
      <c r="M20" s="47"/>
      <c r="N20" s="47"/>
      <c r="O20" s="47"/>
      <c r="P20" s="47"/>
      <c r="Q20" s="47">
        <v>1253</v>
      </c>
      <c r="R20" s="47">
        <v>827.34</v>
      </c>
      <c r="S20" s="47"/>
      <c r="T20" s="47"/>
      <c r="U20" s="47"/>
      <c r="V20" s="47"/>
      <c r="W20" s="47"/>
      <c r="X20" s="47"/>
      <c r="Y20" s="47">
        <v>522.97</v>
      </c>
      <c r="Z20" s="47"/>
      <c r="AA20" s="47"/>
      <c r="AB20" s="47">
        <v>541.38</v>
      </c>
      <c r="AC20" s="47"/>
      <c r="AD20" s="47">
        <v>1891.69</v>
      </c>
      <c r="AE20" s="47"/>
      <c r="AF20" s="47"/>
      <c r="AG20" s="47"/>
      <c r="AH20" s="47"/>
      <c r="AI20" s="47">
        <v>54</v>
      </c>
      <c r="AJ20" s="47"/>
      <c r="AK20" s="47"/>
      <c r="AL20" s="47"/>
      <c r="AM20" s="47"/>
      <c r="AN20" s="47"/>
      <c r="AO20" s="47"/>
      <c r="AP20" s="47">
        <v>349</v>
      </c>
      <c r="AQ20" s="48">
        <v>403</v>
      </c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8">
        <v>0</v>
      </c>
      <c r="BE20" s="47"/>
      <c r="BF20" s="47"/>
      <c r="BG20" s="47"/>
      <c r="BH20" s="47"/>
      <c r="BI20" s="47"/>
      <c r="BJ20" s="47"/>
      <c r="BK20" s="47"/>
      <c r="BL20" s="47"/>
      <c r="BM20" s="47"/>
      <c r="BN20" s="47"/>
      <c r="BO20" s="47"/>
      <c r="BP20" s="47"/>
      <c r="BQ20" s="48">
        <v>0</v>
      </c>
      <c r="BR20" s="47"/>
      <c r="BS20" s="47"/>
      <c r="BT20" s="47"/>
      <c r="BU20" s="47"/>
      <c r="BV20" s="47"/>
      <c r="BW20" s="47"/>
      <c r="BX20" s="47"/>
      <c r="BY20" s="47"/>
      <c r="BZ20" s="47"/>
      <c r="CA20" s="47"/>
      <c r="CB20" s="47"/>
      <c r="CC20" s="47"/>
      <c r="CD20" s="47">
        <v>0</v>
      </c>
      <c r="CE20" s="47"/>
      <c r="CF20" s="47"/>
      <c r="CG20" s="47"/>
      <c r="CH20" s="47"/>
      <c r="CI20" s="47"/>
      <c r="CJ20" s="47"/>
      <c r="CK20" s="47"/>
      <c r="CL20" s="47"/>
      <c r="CM20" s="47"/>
      <c r="CN20" s="47"/>
      <c r="CO20" s="47"/>
      <c r="CP20" s="47"/>
      <c r="CQ20" s="47">
        <v>0</v>
      </c>
      <c r="CR20" s="47"/>
      <c r="CS20" s="47"/>
      <c r="CT20" s="47"/>
      <c r="CU20" s="47"/>
      <c r="CV20" s="47"/>
      <c r="CW20" s="47"/>
      <c r="CX20" s="47"/>
      <c r="CY20" s="47"/>
      <c r="CZ20" s="47"/>
      <c r="DA20" s="47"/>
      <c r="DB20" s="47"/>
      <c r="DC20" s="47"/>
      <c r="DD20" s="47">
        <v>0</v>
      </c>
      <c r="DE20" s="47"/>
      <c r="DF20" s="47"/>
      <c r="DG20" s="47"/>
      <c r="DH20" s="47"/>
      <c r="DI20" s="47"/>
      <c r="DJ20" s="47"/>
      <c r="DK20" s="47"/>
      <c r="DL20" s="47"/>
      <c r="DM20" s="47"/>
      <c r="DN20" s="47"/>
      <c r="DO20" s="47"/>
      <c r="DP20" s="47"/>
      <c r="DQ20" s="47">
        <v>0</v>
      </c>
      <c r="DR20" s="47"/>
      <c r="DS20" s="47"/>
      <c r="DT20" s="47"/>
      <c r="DU20" s="47"/>
      <c r="DV20" s="47"/>
      <c r="DW20" s="47"/>
      <c r="DX20" s="47"/>
      <c r="DY20" s="47"/>
      <c r="DZ20" s="47"/>
      <c r="EA20" s="47"/>
      <c r="EB20" s="47"/>
      <c r="EC20" s="47"/>
      <c r="ED20" s="47">
        <v>0</v>
      </c>
      <c r="EE20" s="47"/>
      <c r="EF20" s="47"/>
      <c r="EG20" s="47"/>
      <c r="EH20" s="47"/>
      <c r="EI20" s="47"/>
      <c r="EJ20" s="47"/>
      <c r="EK20" s="47"/>
      <c r="EL20" s="47"/>
      <c r="EM20" s="47"/>
      <c r="EN20" s="47"/>
      <c r="EO20" s="47"/>
      <c r="EP20" s="47"/>
      <c r="EQ20" s="47">
        <v>0</v>
      </c>
      <c r="ER20" s="47"/>
      <c r="ES20" s="47"/>
      <c r="ET20" s="47"/>
      <c r="EU20" s="47"/>
      <c r="EV20" s="47"/>
      <c r="EW20" s="47">
        <v>2287.69</v>
      </c>
      <c r="EX20" s="47"/>
      <c r="EY20" s="47"/>
      <c r="EZ20" s="47"/>
      <c r="FA20" s="47"/>
      <c r="FB20" s="47"/>
      <c r="FC20" s="47"/>
      <c r="FD20" s="47">
        <v>2287.69</v>
      </c>
      <c r="FE20" s="47"/>
      <c r="FF20" s="47"/>
      <c r="FG20" s="47"/>
      <c r="FH20" s="47"/>
      <c r="FI20" s="47"/>
      <c r="FJ20" s="47"/>
      <c r="FK20" s="47"/>
      <c r="FL20" s="47"/>
      <c r="FM20" s="47"/>
      <c r="FN20" s="47"/>
      <c r="FO20" s="47">
        <v>1243.7760000000001</v>
      </c>
      <c r="FP20" s="47"/>
      <c r="FQ20" s="47">
        <v>1243.7760000000001</v>
      </c>
      <c r="FR20" s="47">
        <v>1536.835</v>
      </c>
      <c r="FS20" s="47">
        <v>1475.192</v>
      </c>
      <c r="FT20" s="47">
        <v>1514.395</v>
      </c>
      <c r="FU20" s="47">
        <v>4287.9399999999996</v>
      </c>
      <c r="FV20" s="47">
        <v>3283.66</v>
      </c>
      <c r="FW20" s="47">
        <v>2797.8609999999999</v>
      </c>
      <c r="FX20" s="47"/>
      <c r="FY20" s="47">
        <v>4011.55</v>
      </c>
      <c r="FZ20" s="47"/>
      <c r="GA20" s="47">
        <v>3840.17</v>
      </c>
      <c r="GB20" s="47">
        <v>2142.752</v>
      </c>
      <c r="GC20" s="47">
        <v>1674.8250000000003</v>
      </c>
      <c r="GD20" s="47">
        <v>26565.180000000004</v>
      </c>
    </row>
    <row r="21" spans="2:186" ht="14.25" customHeight="1" x14ac:dyDescent="0.25">
      <c r="B21" s="83"/>
      <c r="C21" s="57"/>
      <c r="D21" s="18" t="s">
        <v>52</v>
      </c>
      <c r="E21" s="47"/>
      <c r="F21" s="47">
        <v>467</v>
      </c>
      <c r="G21" s="47">
        <v>1495</v>
      </c>
      <c r="H21" s="47">
        <v>2369</v>
      </c>
      <c r="I21" s="47">
        <v>941</v>
      </c>
      <c r="J21" s="47">
        <v>788</v>
      </c>
      <c r="K21" s="47"/>
      <c r="L21" s="47"/>
      <c r="M21" s="47">
        <v>20</v>
      </c>
      <c r="N21" s="47"/>
      <c r="O21" s="47">
        <v>491</v>
      </c>
      <c r="P21" s="47"/>
      <c r="Q21" s="47">
        <v>6571</v>
      </c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>
        <v>0</v>
      </c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8">
        <v>0</v>
      </c>
      <c r="AR21" s="47"/>
      <c r="AS21" s="47"/>
      <c r="AT21" s="47"/>
      <c r="AU21" s="47"/>
      <c r="AV21" s="47"/>
      <c r="AW21" s="47"/>
      <c r="AX21" s="47"/>
      <c r="AY21" s="47"/>
      <c r="AZ21" s="47"/>
      <c r="BA21" s="47"/>
      <c r="BB21" s="47"/>
      <c r="BC21" s="47"/>
      <c r="BD21" s="48">
        <v>0</v>
      </c>
      <c r="BE21" s="47"/>
      <c r="BF21" s="47"/>
      <c r="BG21" s="47"/>
      <c r="BH21" s="47">
        <v>698</v>
      </c>
      <c r="BI21" s="47"/>
      <c r="BJ21" s="47"/>
      <c r="BK21" s="47"/>
      <c r="BL21" s="47"/>
      <c r="BM21" s="47"/>
      <c r="BN21" s="47"/>
      <c r="BO21" s="47"/>
      <c r="BP21" s="47"/>
      <c r="BQ21" s="48">
        <v>698</v>
      </c>
      <c r="BR21" s="47"/>
      <c r="BS21" s="47"/>
      <c r="BT21" s="47"/>
      <c r="BU21" s="47"/>
      <c r="BV21" s="47"/>
      <c r="BW21" s="47"/>
      <c r="BX21" s="47"/>
      <c r="BY21" s="47"/>
      <c r="BZ21" s="47"/>
      <c r="CA21" s="47"/>
      <c r="CB21" s="47"/>
      <c r="CC21" s="47"/>
      <c r="CD21" s="47">
        <v>0</v>
      </c>
      <c r="CE21" s="47"/>
      <c r="CF21" s="47"/>
      <c r="CG21" s="47"/>
      <c r="CH21" s="47"/>
      <c r="CI21" s="47"/>
      <c r="CJ21" s="47"/>
      <c r="CK21" s="47"/>
      <c r="CL21" s="47"/>
      <c r="CM21" s="47"/>
      <c r="CN21" s="47"/>
      <c r="CO21" s="47"/>
      <c r="CP21" s="47"/>
      <c r="CQ21" s="47">
        <v>0</v>
      </c>
      <c r="CR21" s="47"/>
      <c r="CS21" s="47"/>
      <c r="CT21" s="47"/>
      <c r="CU21" s="47"/>
      <c r="CV21" s="47"/>
      <c r="CW21" s="47"/>
      <c r="CX21" s="47"/>
      <c r="CY21" s="47"/>
      <c r="CZ21" s="47"/>
      <c r="DA21" s="47"/>
      <c r="DB21" s="47"/>
      <c r="DC21" s="47"/>
      <c r="DD21" s="47">
        <v>0</v>
      </c>
      <c r="DE21" s="47"/>
      <c r="DF21" s="47"/>
      <c r="DG21" s="47"/>
      <c r="DH21" s="47"/>
      <c r="DI21" s="47"/>
      <c r="DJ21" s="47"/>
      <c r="DK21" s="47"/>
      <c r="DL21" s="47"/>
      <c r="DM21" s="47"/>
      <c r="DN21" s="47"/>
      <c r="DO21" s="47"/>
      <c r="DP21" s="47"/>
      <c r="DQ21" s="47">
        <v>0</v>
      </c>
      <c r="DR21" s="47"/>
      <c r="DS21" s="47"/>
      <c r="DT21" s="47"/>
      <c r="DU21" s="47"/>
      <c r="DV21" s="47"/>
      <c r="DW21" s="47"/>
      <c r="DX21" s="47"/>
      <c r="DY21" s="47"/>
      <c r="DZ21" s="47"/>
      <c r="EA21" s="47"/>
      <c r="EB21" s="47"/>
      <c r="EC21" s="47"/>
      <c r="ED21" s="47">
        <v>0</v>
      </c>
      <c r="EE21" s="47"/>
      <c r="EF21" s="47"/>
      <c r="EG21" s="47"/>
      <c r="EH21" s="47"/>
      <c r="EI21" s="47"/>
      <c r="EJ21" s="47"/>
      <c r="EK21" s="47"/>
      <c r="EL21" s="47"/>
      <c r="EM21" s="47"/>
      <c r="EN21" s="47"/>
      <c r="EO21" s="47"/>
      <c r="EP21" s="47"/>
      <c r="EQ21" s="47">
        <v>0</v>
      </c>
      <c r="ER21" s="47"/>
      <c r="ES21" s="47"/>
      <c r="ET21" s="47"/>
      <c r="EU21" s="47"/>
      <c r="EV21" s="47"/>
      <c r="EW21" s="47">
        <v>23.5</v>
      </c>
      <c r="EX21" s="47"/>
      <c r="EY21" s="47"/>
      <c r="EZ21" s="47"/>
      <c r="FA21" s="47"/>
      <c r="FB21" s="47"/>
      <c r="FC21" s="47"/>
      <c r="FD21" s="47">
        <v>23.5</v>
      </c>
      <c r="FE21" s="47"/>
      <c r="FF21" s="47"/>
      <c r="FG21" s="47"/>
      <c r="FH21" s="47"/>
      <c r="FI21" s="47"/>
      <c r="FJ21" s="47"/>
      <c r="FK21" s="47"/>
      <c r="FL21" s="47"/>
      <c r="FM21" s="47"/>
      <c r="FN21" s="47"/>
      <c r="FO21" s="47"/>
      <c r="FP21" s="47"/>
      <c r="FQ21" s="47">
        <v>0</v>
      </c>
      <c r="FR21" s="47"/>
      <c r="FS21" s="47">
        <v>27.83</v>
      </c>
      <c r="FT21" s="47"/>
      <c r="FU21" s="47"/>
      <c r="FV21" s="47">
        <v>23.14</v>
      </c>
      <c r="FW21" s="47"/>
      <c r="FX21" s="47"/>
      <c r="FY21" s="47">
        <v>35.19</v>
      </c>
      <c r="FZ21" s="47"/>
      <c r="GA21" s="47"/>
      <c r="GB21" s="47"/>
      <c r="GC21" s="47"/>
      <c r="GD21" s="47">
        <v>86.16</v>
      </c>
    </row>
    <row r="22" spans="2:186" ht="14.25" customHeight="1" x14ac:dyDescent="0.25">
      <c r="B22" s="83"/>
      <c r="C22" s="57"/>
      <c r="D22" s="18" t="s">
        <v>53</v>
      </c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>
        <v>0</v>
      </c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>
        <v>0</v>
      </c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>
        <v>0</v>
      </c>
      <c r="AR22" s="47"/>
      <c r="AS22" s="47"/>
      <c r="AT22" s="47"/>
      <c r="AU22" s="47"/>
      <c r="AV22" s="47"/>
      <c r="AW22" s="47"/>
      <c r="AX22" s="47"/>
      <c r="AY22" s="47"/>
      <c r="AZ22" s="47"/>
      <c r="BA22" s="47"/>
      <c r="BB22" s="47"/>
      <c r="BC22" s="47"/>
      <c r="BD22" s="47">
        <v>0</v>
      </c>
      <c r="BE22" s="47"/>
      <c r="BF22" s="47"/>
      <c r="BG22" s="47"/>
      <c r="BH22" s="47"/>
      <c r="BI22" s="47"/>
      <c r="BJ22" s="47"/>
      <c r="BK22" s="47"/>
      <c r="BL22" s="47"/>
      <c r="BM22" s="47"/>
      <c r="BN22" s="47"/>
      <c r="BO22" s="47"/>
      <c r="BP22" s="47"/>
      <c r="BQ22" s="47">
        <v>0</v>
      </c>
      <c r="BR22" s="47"/>
      <c r="BS22" s="47"/>
      <c r="BT22" s="47"/>
      <c r="BU22" s="47"/>
      <c r="BV22" s="47"/>
      <c r="BW22" s="47">
        <v>9631.0400000000009</v>
      </c>
      <c r="BX22" s="47"/>
      <c r="BY22" s="47"/>
      <c r="BZ22" s="47"/>
      <c r="CA22" s="47"/>
      <c r="CB22" s="47"/>
      <c r="CC22" s="47"/>
      <c r="CD22" s="47">
        <v>9631.0400000000009</v>
      </c>
      <c r="CE22" s="47"/>
      <c r="CF22" s="47"/>
      <c r="CG22" s="47"/>
      <c r="CH22" s="47"/>
      <c r="CI22" s="47"/>
      <c r="CJ22" s="47"/>
      <c r="CK22" s="47"/>
      <c r="CL22" s="47"/>
      <c r="CM22" s="47"/>
      <c r="CN22" s="47"/>
      <c r="CO22" s="47"/>
      <c r="CP22" s="47"/>
      <c r="CQ22" s="47">
        <v>0</v>
      </c>
      <c r="CR22" s="47"/>
      <c r="CS22" s="47"/>
      <c r="CT22" s="47"/>
      <c r="CU22" s="47"/>
      <c r="CV22" s="47"/>
      <c r="CW22" s="47"/>
      <c r="CX22" s="47"/>
      <c r="CY22" s="47"/>
      <c r="CZ22" s="47"/>
      <c r="DA22" s="47"/>
      <c r="DB22" s="47"/>
      <c r="DC22" s="47"/>
      <c r="DD22" s="47">
        <v>0</v>
      </c>
      <c r="DE22" s="47"/>
      <c r="DF22" s="47"/>
      <c r="DG22" s="47"/>
      <c r="DH22" s="47"/>
      <c r="DI22" s="47"/>
      <c r="DJ22" s="47"/>
      <c r="DK22" s="47"/>
      <c r="DL22" s="47"/>
      <c r="DM22" s="47"/>
      <c r="DN22" s="47"/>
      <c r="DO22" s="47"/>
      <c r="DP22" s="47"/>
      <c r="DQ22" s="47">
        <v>0</v>
      </c>
      <c r="DR22" s="47"/>
      <c r="DS22" s="47"/>
      <c r="DT22" s="47"/>
      <c r="DU22" s="47"/>
      <c r="DV22" s="47"/>
      <c r="DW22" s="47"/>
      <c r="DX22" s="47"/>
      <c r="DY22" s="47"/>
      <c r="DZ22" s="47"/>
      <c r="EA22" s="47"/>
      <c r="EB22" s="47"/>
      <c r="EC22" s="47"/>
      <c r="ED22" s="47">
        <v>0</v>
      </c>
      <c r="EE22" s="47"/>
      <c r="EF22" s="47"/>
      <c r="EG22" s="47"/>
      <c r="EH22" s="47"/>
      <c r="EI22" s="47"/>
      <c r="EJ22" s="47"/>
      <c r="EK22" s="47"/>
      <c r="EL22" s="47"/>
      <c r="EM22" s="47"/>
      <c r="EN22" s="47"/>
      <c r="EO22" s="47"/>
      <c r="EP22" s="47"/>
      <c r="EQ22" s="47">
        <v>0</v>
      </c>
      <c r="ER22" s="47"/>
      <c r="ES22" s="47"/>
      <c r="ET22" s="47"/>
      <c r="EU22" s="47"/>
      <c r="EV22" s="47"/>
      <c r="EW22" s="47"/>
      <c r="EX22" s="47"/>
      <c r="EY22" s="47"/>
      <c r="EZ22" s="47"/>
      <c r="FA22" s="47"/>
      <c r="FB22" s="47"/>
      <c r="FC22" s="47"/>
      <c r="FD22" s="47">
        <v>0</v>
      </c>
      <c r="FE22" s="47"/>
      <c r="FF22" s="47"/>
      <c r="FG22" s="47"/>
      <c r="FH22" s="47"/>
      <c r="FI22" s="47"/>
      <c r="FJ22" s="47"/>
      <c r="FK22" s="47"/>
      <c r="FL22" s="47"/>
      <c r="FM22" s="47"/>
      <c r="FN22" s="47"/>
      <c r="FO22" s="47"/>
      <c r="FP22" s="47"/>
      <c r="FQ22" s="47">
        <v>0</v>
      </c>
      <c r="FR22" s="47"/>
      <c r="FS22" s="47"/>
      <c r="FT22" s="47"/>
      <c r="FU22" s="47"/>
      <c r="FV22" s="47"/>
      <c r="FW22" s="47"/>
      <c r="FX22" s="47"/>
      <c r="FY22" s="47"/>
      <c r="FZ22" s="47"/>
      <c r="GA22" s="47"/>
      <c r="GB22" s="47"/>
      <c r="GC22" s="47"/>
      <c r="GD22" s="47">
        <v>0</v>
      </c>
    </row>
    <row r="23" spans="2:186" ht="14.25" customHeight="1" x14ac:dyDescent="0.25">
      <c r="B23" s="84"/>
      <c r="C23" s="58"/>
      <c r="D23" s="18" t="s">
        <v>54</v>
      </c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>
        <v>0</v>
      </c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>
        <v>0</v>
      </c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8">
        <v>0</v>
      </c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8">
        <v>0</v>
      </c>
      <c r="BE23" s="47"/>
      <c r="BF23" s="47"/>
      <c r="BG23" s="47"/>
      <c r="BH23" s="47"/>
      <c r="BI23" s="47"/>
      <c r="BJ23" s="47"/>
      <c r="BK23" s="47"/>
      <c r="BL23" s="47"/>
      <c r="BM23" s="47"/>
      <c r="BN23" s="47"/>
      <c r="BO23" s="47"/>
      <c r="BP23" s="47"/>
      <c r="BQ23" s="48">
        <v>0</v>
      </c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>
        <v>0</v>
      </c>
      <c r="CE23" s="47"/>
      <c r="CF23" s="47"/>
      <c r="CG23" s="47"/>
      <c r="CH23" s="47"/>
      <c r="CI23" s="47"/>
      <c r="CJ23" s="47"/>
      <c r="CK23" s="47"/>
      <c r="CL23" s="47"/>
      <c r="CM23" s="47"/>
      <c r="CN23" s="47"/>
      <c r="CO23" s="47"/>
      <c r="CP23" s="47"/>
      <c r="CQ23" s="47">
        <v>0</v>
      </c>
      <c r="CR23" s="47"/>
      <c r="CS23" s="47"/>
      <c r="CT23" s="47"/>
      <c r="CU23" s="47"/>
      <c r="CV23" s="47"/>
      <c r="CW23" s="47"/>
      <c r="CX23" s="47"/>
      <c r="CY23" s="47"/>
      <c r="CZ23" s="47"/>
      <c r="DA23" s="47"/>
      <c r="DB23" s="47"/>
      <c r="DC23" s="47"/>
      <c r="DD23" s="47">
        <v>0</v>
      </c>
      <c r="DE23" s="47"/>
      <c r="DF23" s="47"/>
      <c r="DG23" s="47"/>
      <c r="DH23" s="47"/>
      <c r="DI23" s="47"/>
      <c r="DJ23" s="47"/>
      <c r="DK23" s="47"/>
      <c r="DL23" s="47"/>
      <c r="DM23" s="47"/>
      <c r="DN23" s="47"/>
      <c r="DO23" s="47"/>
      <c r="DP23" s="47"/>
      <c r="DQ23" s="47">
        <v>0</v>
      </c>
      <c r="DR23" s="47"/>
      <c r="DS23" s="47"/>
      <c r="DT23" s="47"/>
      <c r="DU23" s="47"/>
      <c r="DV23" s="47"/>
      <c r="DW23" s="47"/>
      <c r="DX23" s="47"/>
      <c r="DY23" s="47"/>
      <c r="DZ23" s="47"/>
      <c r="EA23" s="47"/>
      <c r="EB23" s="47"/>
      <c r="EC23" s="47"/>
      <c r="ED23" s="47">
        <v>0</v>
      </c>
      <c r="EE23" s="47"/>
      <c r="EF23" s="47"/>
      <c r="EG23" s="47"/>
      <c r="EH23" s="47"/>
      <c r="EI23" s="47"/>
      <c r="EJ23" s="47"/>
      <c r="EK23" s="47"/>
      <c r="EL23" s="47"/>
      <c r="EM23" s="47"/>
      <c r="EN23" s="47"/>
      <c r="EO23" s="47"/>
      <c r="EP23" s="47"/>
      <c r="EQ23" s="47">
        <v>0</v>
      </c>
      <c r="ER23" s="47"/>
      <c r="ES23" s="47"/>
      <c r="ET23" s="47"/>
      <c r="EU23" s="47"/>
      <c r="EV23" s="47"/>
      <c r="EW23" s="47"/>
      <c r="EX23" s="47"/>
      <c r="EY23" s="47"/>
      <c r="EZ23" s="47"/>
      <c r="FA23" s="47"/>
      <c r="FB23" s="47"/>
      <c r="FC23" s="47"/>
      <c r="FD23" s="47">
        <v>0</v>
      </c>
      <c r="FE23" s="47"/>
      <c r="FF23" s="47"/>
      <c r="FG23" s="47"/>
      <c r="FH23" s="47"/>
      <c r="FI23" s="47"/>
      <c r="FJ23" s="47"/>
      <c r="FK23" s="47"/>
      <c r="FL23" s="47"/>
      <c r="FM23" s="47"/>
      <c r="FN23" s="47"/>
      <c r="FO23" s="47">
        <v>164.92400000000001</v>
      </c>
      <c r="FP23" s="47"/>
      <c r="FQ23" s="47">
        <v>164.92400000000001</v>
      </c>
      <c r="FR23" s="47"/>
      <c r="FS23" s="47"/>
      <c r="FT23" s="47"/>
      <c r="FU23" s="47"/>
      <c r="FV23" s="47">
        <v>36.06</v>
      </c>
      <c r="FW23" s="47"/>
      <c r="FX23" s="47"/>
      <c r="FY23" s="47"/>
      <c r="FZ23" s="47"/>
      <c r="GA23" s="47"/>
      <c r="GB23" s="47"/>
      <c r="GC23" s="47"/>
      <c r="GD23" s="47">
        <v>36.06</v>
      </c>
    </row>
    <row r="24" spans="2:186" ht="4" customHeight="1" x14ac:dyDescent="0.25">
      <c r="B24" s="87"/>
      <c r="C24" s="52"/>
      <c r="D24" s="61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50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50"/>
      <c r="BE24" s="49"/>
      <c r="BF24" s="49"/>
      <c r="BG24" s="49"/>
      <c r="BH24" s="49"/>
      <c r="BI24" s="49"/>
      <c r="BJ24" s="49"/>
      <c r="BK24" s="49"/>
      <c r="BL24" s="49"/>
      <c r="BM24" s="49"/>
      <c r="BN24" s="49"/>
      <c r="BO24" s="49"/>
      <c r="BP24" s="49"/>
      <c r="BQ24" s="50"/>
      <c r="BR24" s="49"/>
      <c r="BS24" s="49"/>
      <c r="BT24" s="49"/>
      <c r="BU24" s="49"/>
      <c r="BV24" s="49"/>
      <c r="BW24" s="49"/>
      <c r="BX24" s="49"/>
      <c r="BY24" s="49"/>
      <c r="BZ24" s="49"/>
      <c r="CA24" s="49"/>
      <c r="CB24" s="49"/>
      <c r="CC24" s="49"/>
      <c r="CD24" s="49"/>
      <c r="CE24" s="49"/>
      <c r="CF24" s="49"/>
      <c r="CG24" s="49"/>
      <c r="CH24" s="49"/>
      <c r="CI24" s="49"/>
      <c r="CJ24" s="49"/>
      <c r="CK24" s="49"/>
      <c r="CL24" s="49"/>
      <c r="CM24" s="49"/>
      <c r="CN24" s="49"/>
      <c r="CO24" s="49"/>
      <c r="CP24" s="49"/>
      <c r="CQ24" s="49"/>
      <c r="CR24" s="49"/>
      <c r="CS24" s="49"/>
      <c r="CT24" s="49"/>
      <c r="CU24" s="49"/>
      <c r="CV24" s="49"/>
      <c r="CW24" s="49"/>
      <c r="CX24" s="49"/>
      <c r="CY24" s="49"/>
      <c r="CZ24" s="49"/>
      <c r="DA24" s="49"/>
      <c r="DB24" s="49"/>
      <c r="DC24" s="49"/>
      <c r="DD24" s="49"/>
      <c r="DE24" s="49"/>
      <c r="DF24" s="49"/>
      <c r="DG24" s="49"/>
      <c r="DH24" s="49"/>
      <c r="DI24" s="49"/>
      <c r="DJ24" s="49"/>
      <c r="DK24" s="49"/>
      <c r="DL24" s="49"/>
      <c r="DM24" s="49"/>
      <c r="DN24" s="49"/>
      <c r="DO24" s="49"/>
      <c r="DP24" s="49"/>
      <c r="DQ24" s="49"/>
      <c r="DR24" s="49"/>
      <c r="DS24" s="49"/>
      <c r="DT24" s="49"/>
      <c r="DU24" s="49"/>
      <c r="DV24" s="49"/>
      <c r="DW24" s="49"/>
      <c r="DX24" s="49"/>
      <c r="DY24" s="49"/>
      <c r="DZ24" s="49"/>
      <c r="EA24" s="49"/>
      <c r="EB24" s="49"/>
      <c r="EC24" s="49"/>
      <c r="ED24" s="49"/>
      <c r="EE24" s="49"/>
      <c r="EF24" s="49"/>
      <c r="EG24" s="49"/>
      <c r="EH24" s="49"/>
      <c r="EI24" s="49"/>
      <c r="EJ24" s="49"/>
      <c r="EK24" s="49"/>
      <c r="EL24" s="49"/>
      <c r="EM24" s="49"/>
      <c r="EN24" s="49"/>
      <c r="EO24" s="49"/>
      <c r="EP24" s="49"/>
      <c r="EQ24" s="49"/>
      <c r="ER24" s="49"/>
      <c r="ES24" s="49"/>
      <c r="ET24" s="49"/>
      <c r="EU24" s="49"/>
      <c r="EV24" s="49"/>
      <c r="EW24" s="49"/>
      <c r="EX24" s="49"/>
      <c r="EY24" s="49"/>
      <c r="EZ24" s="49"/>
      <c r="FA24" s="49"/>
      <c r="FB24" s="49"/>
      <c r="FC24" s="49"/>
      <c r="FD24" s="49"/>
      <c r="FE24" s="49"/>
      <c r="FF24" s="49"/>
      <c r="FG24" s="49"/>
      <c r="FH24" s="49"/>
      <c r="FI24" s="49"/>
      <c r="FJ24" s="49"/>
      <c r="FK24" s="49"/>
      <c r="FL24" s="49"/>
      <c r="FM24" s="49"/>
      <c r="FN24" s="49"/>
      <c r="FO24" s="49"/>
      <c r="FP24" s="49"/>
      <c r="FQ24" s="49"/>
      <c r="FR24" s="49"/>
      <c r="FS24" s="49"/>
      <c r="FT24" s="49"/>
      <c r="FU24" s="49"/>
      <c r="FV24" s="49"/>
      <c r="FW24" s="49"/>
      <c r="FX24" s="49"/>
      <c r="FY24" s="49"/>
      <c r="FZ24" s="49"/>
      <c r="GA24" s="49"/>
      <c r="GB24" s="49"/>
      <c r="GC24" s="49"/>
      <c r="GD24" s="49"/>
    </row>
    <row r="25" spans="2:186" ht="14" customHeight="1" x14ac:dyDescent="0.25">
      <c r="B25" s="86" t="s">
        <v>23</v>
      </c>
      <c r="C25" s="54"/>
      <c r="D25" s="55"/>
      <c r="E25" s="42">
        <f>+SUM(E26:E29)</f>
        <v>3789.16</v>
      </c>
      <c r="F25" s="42">
        <f>+SUM(F26:F29)</f>
        <v>2407.8599999999997</v>
      </c>
      <c r="G25" s="42">
        <f>+SUM(G26:G29)</f>
        <v>1825.09</v>
      </c>
      <c r="H25" s="42">
        <f>+SUM(H26:H29)</f>
        <v>1281.6500000000001</v>
      </c>
      <c r="I25" s="42">
        <f>+SUM(I26:I29)</f>
        <v>2405.7600000000002</v>
      </c>
      <c r="J25" s="42">
        <f>+SUM(J26:J29)</f>
        <v>3345.74</v>
      </c>
      <c r="K25" s="42">
        <f>+SUM(K26:K29)</f>
        <v>3108.09</v>
      </c>
      <c r="L25" s="42">
        <f>+SUM(L26:L29)</f>
        <v>2849.71</v>
      </c>
      <c r="M25" s="42">
        <f>+SUM(M26:M29)</f>
        <v>4597.9800000000005</v>
      </c>
      <c r="N25" s="42">
        <f>+SUM(N26:N29)</f>
        <v>1633.83</v>
      </c>
      <c r="O25" s="42">
        <f>+SUM(O26:O29)</f>
        <v>1515.35</v>
      </c>
      <c r="P25" s="42">
        <f>+SUM(P26:P29)</f>
        <v>3478.4</v>
      </c>
      <c r="Q25" s="42">
        <f>+SUM(Q26:Q29)</f>
        <v>32238.619999999995</v>
      </c>
      <c r="R25" s="42">
        <f>+SUM(R26:R29)</f>
        <v>1986</v>
      </c>
      <c r="S25" s="42">
        <f>+SUM(S26:S29)</f>
        <v>523.53</v>
      </c>
      <c r="T25" s="42">
        <f>+SUM(T26:T29)</f>
        <v>597.09</v>
      </c>
      <c r="U25" s="42">
        <f>+SUM(U26:U29)</f>
        <v>1526.0899999999992</v>
      </c>
      <c r="V25" s="42">
        <f>+SUM(V26:V29)</f>
        <v>555.79</v>
      </c>
      <c r="W25" s="42">
        <f>+SUM(W26:W29)</f>
        <v>2252.2460000000001</v>
      </c>
      <c r="X25" s="42">
        <f>+SUM(X26:X29)</f>
        <v>713.0699999999988</v>
      </c>
      <c r="Y25" s="42">
        <f>+SUM(Y26:Y29)</f>
        <v>3659.0299999999979</v>
      </c>
      <c r="Z25" s="42">
        <f>+SUM(Z26:Z29)</f>
        <v>1123.2560000000003</v>
      </c>
      <c r="AA25" s="42">
        <f>+SUM(AA26:AA29)</f>
        <v>2124.7800000000002</v>
      </c>
      <c r="AB25" s="42">
        <f>+SUM(AB26:AB29)</f>
        <v>3387.95</v>
      </c>
      <c r="AC25" s="42">
        <f>+SUM(AC26:AC29)</f>
        <v>423.99</v>
      </c>
      <c r="AD25" s="42">
        <f>+SUM(AD26:AD29)</f>
        <v>18872.821999999996</v>
      </c>
      <c r="AE25" s="42">
        <f>+SUM(AE26:AE29)</f>
        <v>2334.37</v>
      </c>
      <c r="AF25" s="42">
        <f>+SUM(AF26:AF29)</f>
        <v>966.4</v>
      </c>
      <c r="AG25" s="42">
        <f>+SUM(AG26:AG29)</f>
        <v>4337.449999999998</v>
      </c>
      <c r="AH25" s="42">
        <f>+SUM(AH26:AH29)</f>
        <v>4938.0749999999989</v>
      </c>
      <c r="AI25" s="42">
        <f>+SUM(AI26:AI29)</f>
        <v>1649.0300000000002</v>
      </c>
      <c r="AJ25" s="42">
        <f>+SUM(AJ26:AJ29)</f>
        <v>960.8599999999999</v>
      </c>
      <c r="AK25" s="42">
        <f>+SUM(AK26:AK29)</f>
        <v>3010.7199999999839</v>
      </c>
      <c r="AL25" s="42">
        <f>+SUM(AL26:AL29)</f>
        <v>1524.64</v>
      </c>
      <c r="AM25" s="42">
        <f>+SUM(AM26:AM29)</f>
        <v>914.95</v>
      </c>
      <c r="AN25" s="42">
        <f>+SUM(AN26:AN29)</f>
        <v>1025.69</v>
      </c>
      <c r="AO25" s="42">
        <f>+SUM(AO26:AO29)</f>
        <v>1458.95</v>
      </c>
      <c r="AP25" s="42">
        <f>+SUM(AP26:AP29)</f>
        <v>351.64</v>
      </c>
      <c r="AQ25" s="42">
        <f>+SUM(AQ26:AQ29)</f>
        <v>23472.77499999998</v>
      </c>
      <c r="AR25" s="42">
        <f>+SUM(AR26:AR29)</f>
        <v>372.89</v>
      </c>
      <c r="AS25" s="42">
        <f>+SUM(AS26:AS29)</f>
        <v>0</v>
      </c>
      <c r="AT25" s="42">
        <f>+SUM(AT26:AT29)</f>
        <v>0</v>
      </c>
      <c r="AU25" s="42">
        <f>+SUM(AU26:AU29)</f>
        <v>309.61</v>
      </c>
      <c r="AV25" s="42">
        <f>+SUM(AV26:AV29)</f>
        <v>0</v>
      </c>
      <c r="AW25" s="42">
        <f>+SUM(AW26:AW29)</f>
        <v>302.85000000000002</v>
      </c>
      <c r="AX25" s="42">
        <f>+SUM(AX26:AX29)</f>
        <v>0</v>
      </c>
      <c r="AY25" s="42">
        <f>+SUM(AY26:AY29)</f>
        <v>0</v>
      </c>
      <c r="AZ25" s="42">
        <f>+SUM(AZ26:AZ29)</f>
        <v>11.31</v>
      </c>
      <c r="BA25" s="42">
        <f>+SUM(BA26:BA29)</f>
        <v>0</v>
      </c>
      <c r="BB25" s="42">
        <f>+SUM(BB26:BB29)</f>
        <v>0</v>
      </c>
      <c r="BC25" s="42">
        <f>+SUM(BC26:BC29)</f>
        <v>25.68</v>
      </c>
      <c r="BD25" s="42">
        <f>+SUM(BD26:BD29)</f>
        <v>1022.3399999999999</v>
      </c>
      <c r="BE25" s="42">
        <f>+SUM(BE26:BE29)</f>
        <v>0</v>
      </c>
      <c r="BF25" s="42">
        <f>+SUM(BF26:BF29)</f>
        <v>103.78</v>
      </c>
      <c r="BG25" s="42">
        <f>+SUM(BG26:BG29)</f>
        <v>16.239999999999998</v>
      </c>
      <c r="BH25" s="42">
        <f>+SUM(BH26:BH29)</f>
        <v>7735.4519999999993</v>
      </c>
      <c r="BI25" s="42">
        <f>+SUM(BI26:BI29)</f>
        <v>652.09</v>
      </c>
      <c r="BJ25" s="42">
        <f>+SUM(BJ26:BJ29)</f>
        <v>180</v>
      </c>
      <c r="BK25" s="42">
        <f>+SUM(BK26:BK29)</f>
        <v>25.22</v>
      </c>
      <c r="BL25" s="42">
        <f>+SUM(BL26:BL29)</f>
        <v>0</v>
      </c>
      <c r="BM25" s="42">
        <f>+SUM(BM26:BM29)</f>
        <v>78.33</v>
      </c>
      <c r="BN25" s="42">
        <f>+SUM(BN26:BN29)</f>
        <v>12.95</v>
      </c>
      <c r="BO25" s="42">
        <f>+SUM(BO26:BO29)</f>
        <v>43.55</v>
      </c>
      <c r="BP25" s="42">
        <f>+SUM(BP26:BP29)</f>
        <v>0</v>
      </c>
      <c r="BQ25" s="42">
        <f>+SUM(BQ26:BQ29)</f>
        <v>8847.6119999999992</v>
      </c>
      <c r="BR25" s="42">
        <f>+SUM(BR26:BR29)</f>
        <v>0</v>
      </c>
      <c r="BS25" s="42">
        <f>+SUM(BS26:BS29)</f>
        <v>0</v>
      </c>
      <c r="BT25" s="42">
        <f>+SUM(BT26:BT29)</f>
        <v>0</v>
      </c>
      <c r="BU25" s="42">
        <f>+SUM(BU26:BU29)</f>
        <v>54.43</v>
      </c>
      <c r="BV25" s="42">
        <f>+SUM(BV26:BV29)</f>
        <v>16.96</v>
      </c>
      <c r="BW25" s="42">
        <f>+SUM(BW26:BW29)</f>
        <v>323.10000000000002</v>
      </c>
      <c r="BX25" s="42">
        <f>+SUM(BX26:BX29)</f>
        <v>77.459999999999994</v>
      </c>
      <c r="BY25" s="42">
        <f>+SUM(BY26:BY29)</f>
        <v>697.46999999999991</v>
      </c>
      <c r="BZ25" s="42">
        <f>+SUM(BZ26:BZ29)</f>
        <v>879.45999999999992</v>
      </c>
      <c r="CA25" s="42">
        <f>+SUM(CA26:CA29)</f>
        <v>0</v>
      </c>
      <c r="CB25" s="42">
        <f>+SUM(CB26:CB29)</f>
        <v>96</v>
      </c>
      <c r="CC25" s="42">
        <f>+SUM(CC26:CC29)</f>
        <v>0</v>
      </c>
      <c r="CD25" s="42">
        <f>+SUM(CD26:CD29)</f>
        <v>2144.8799999999997</v>
      </c>
      <c r="CE25" s="42">
        <f>+SUM(CE26:CE29)</f>
        <v>0</v>
      </c>
      <c r="CF25" s="42">
        <f>+SUM(CF26:CF29)</f>
        <v>0</v>
      </c>
      <c r="CG25" s="42">
        <f>+SUM(CG26:CG29)</f>
        <v>0</v>
      </c>
      <c r="CH25" s="42">
        <f>+SUM(CH26:CH29)</f>
        <v>170.04</v>
      </c>
      <c r="CI25" s="42">
        <f>+SUM(CI26:CI29)</f>
        <v>0</v>
      </c>
      <c r="CJ25" s="42">
        <f>+SUM(CJ26:CJ29)</f>
        <v>0</v>
      </c>
      <c r="CK25" s="42">
        <f>+SUM(CK26:CK29)</f>
        <v>0</v>
      </c>
      <c r="CL25" s="42">
        <f>+SUM(CL26:CL29)</f>
        <v>0</v>
      </c>
      <c r="CM25" s="42">
        <f>+SUM(CM26:CM29)</f>
        <v>0</v>
      </c>
      <c r="CN25" s="42">
        <f>+SUM(CN26:CN29)</f>
        <v>0</v>
      </c>
      <c r="CO25" s="42">
        <f>+SUM(CO26:CO29)</f>
        <v>0</v>
      </c>
      <c r="CP25" s="42">
        <f>+SUM(CP26:CP29)</f>
        <v>0</v>
      </c>
      <c r="CQ25" s="42">
        <f>+SUM(CQ26:CQ29)</f>
        <v>170.04</v>
      </c>
      <c r="CR25" s="42">
        <f>+SUM(CR26:CR29)</f>
        <v>0</v>
      </c>
      <c r="CS25" s="42">
        <f>+SUM(CS26:CS29)</f>
        <v>0</v>
      </c>
      <c r="CT25" s="42">
        <f>+SUM(CT26:CT29)</f>
        <v>0</v>
      </c>
      <c r="CU25" s="42">
        <f>+SUM(CU26:CU29)</f>
        <v>0</v>
      </c>
      <c r="CV25" s="42">
        <f>+SUM(CV26:CV29)</f>
        <v>0</v>
      </c>
      <c r="CW25" s="42">
        <f>+SUM(CW26:CW29)</f>
        <v>0</v>
      </c>
      <c r="CX25" s="42">
        <f>+SUM(CX26:CX29)</f>
        <v>0</v>
      </c>
      <c r="CY25" s="42">
        <f>+SUM(CY26:CY29)</f>
        <v>0</v>
      </c>
      <c r="CZ25" s="42">
        <f>+SUM(CZ26:CZ29)</f>
        <v>0</v>
      </c>
      <c r="DA25" s="42">
        <f>+SUM(DA26:DA29)</f>
        <v>0</v>
      </c>
      <c r="DB25" s="42">
        <f>+SUM(DB26:DB29)</f>
        <v>0</v>
      </c>
      <c r="DC25" s="42">
        <f>+SUM(DC26:DC29)</f>
        <v>21.9</v>
      </c>
      <c r="DD25" s="42">
        <f>+SUM(DD26:DD29)</f>
        <v>21.9</v>
      </c>
      <c r="DE25" s="42">
        <f>+SUM(DE26:DE29)</f>
        <v>0</v>
      </c>
      <c r="DF25" s="42">
        <f>+SUM(DF26:DF29)</f>
        <v>0</v>
      </c>
      <c r="DG25" s="42">
        <f>+SUM(DG26:DG29)</f>
        <v>172.52999999999997</v>
      </c>
      <c r="DH25" s="42">
        <f>+SUM(DH26:DH29)</f>
        <v>0</v>
      </c>
      <c r="DI25" s="42">
        <f>+SUM(DI26:DI29)</f>
        <v>0</v>
      </c>
      <c r="DJ25" s="42">
        <f>+SUM(DJ26:DJ29)</f>
        <v>217.71</v>
      </c>
      <c r="DK25" s="42">
        <f>+SUM(DK26:DK29)</f>
        <v>0</v>
      </c>
      <c r="DL25" s="42">
        <f>+SUM(DL26:DL29)</f>
        <v>575.25</v>
      </c>
      <c r="DM25" s="42">
        <f>+SUM(DM26:DM29)</f>
        <v>0</v>
      </c>
      <c r="DN25" s="42">
        <f>+SUM(DN26:DN29)</f>
        <v>0</v>
      </c>
      <c r="DO25" s="42">
        <f>+SUM(DO26:DO29)</f>
        <v>0</v>
      </c>
      <c r="DP25" s="42">
        <f>+SUM(DP26:DP29)</f>
        <v>0</v>
      </c>
      <c r="DQ25" s="42">
        <f>+SUM(DQ26:DQ29)</f>
        <v>965.49</v>
      </c>
      <c r="DR25" s="42">
        <f>+SUM(DR26:DR29)</f>
        <v>0</v>
      </c>
      <c r="DS25" s="42">
        <f>+SUM(DS26:DS29)</f>
        <v>595.87999999999977</v>
      </c>
      <c r="DT25" s="42">
        <f>+SUM(DT26:DT29)</f>
        <v>0</v>
      </c>
      <c r="DU25" s="42">
        <f>+SUM(DU26:DU29)</f>
        <v>0</v>
      </c>
      <c r="DV25" s="42">
        <f>+SUM(DV26:DV29)</f>
        <v>0</v>
      </c>
      <c r="DW25" s="42">
        <f>+SUM(DW26:DW29)</f>
        <v>0</v>
      </c>
      <c r="DX25" s="42">
        <f>+SUM(DX26:DX29)</f>
        <v>0</v>
      </c>
      <c r="DY25" s="42">
        <f>+SUM(DY26:DY29)</f>
        <v>0</v>
      </c>
      <c r="DZ25" s="42">
        <f>+SUM(DZ26:DZ29)</f>
        <v>0</v>
      </c>
      <c r="EA25" s="42">
        <f>+SUM(EA26:EA29)</f>
        <v>0</v>
      </c>
      <c r="EB25" s="42">
        <f>+SUM(EB26:EB29)</f>
        <v>0</v>
      </c>
      <c r="EC25" s="42">
        <f>+SUM(EC26:EC29)</f>
        <v>0</v>
      </c>
      <c r="ED25" s="42">
        <f>+SUM(ED26:ED29)</f>
        <v>595.87999999999977</v>
      </c>
      <c r="EE25" s="42">
        <f>+SUM(EE26:EE29)</f>
        <v>0</v>
      </c>
      <c r="EF25" s="42">
        <f>+SUM(EF26:EF29)</f>
        <v>6.47</v>
      </c>
      <c r="EG25" s="42">
        <f>+SUM(EG26:EG29)</f>
        <v>0</v>
      </c>
      <c r="EH25" s="42">
        <f>+SUM(EH26:EH29)</f>
        <v>0</v>
      </c>
      <c r="EI25" s="42">
        <f>+SUM(EI26:EI29)</f>
        <v>0</v>
      </c>
      <c r="EJ25" s="42">
        <f>+SUM(EJ26:EJ29)</f>
        <v>0</v>
      </c>
      <c r="EK25" s="42">
        <f>+SUM(EK26:EK29)</f>
        <v>0</v>
      </c>
      <c r="EL25" s="42">
        <f>+SUM(EL26:EL29)</f>
        <v>0</v>
      </c>
      <c r="EM25" s="42">
        <f>+SUM(EM26:EM29)</f>
        <v>0</v>
      </c>
      <c r="EN25" s="42">
        <f>+SUM(EN26:EN29)</f>
        <v>0</v>
      </c>
      <c r="EO25" s="42">
        <f>+SUM(EO26:EO29)</f>
        <v>0</v>
      </c>
      <c r="EP25" s="42">
        <f>+SUM(EP26:EP29)</f>
        <v>0</v>
      </c>
      <c r="EQ25" s="42">
        <f>+SUM(EQ26:EQ29)</f>
        <v>6.47</v>
      </c>
      <c r="ER25" s="42">
        <f>+SUM(ER26:ER29)</f>
        <v>0</v>
      </c>
      <c r="ES25" s="42">
        <f>+SUM(ES26:ES29)</f>
        <v>0</v>
      </c>
      <c r="ET25" s="42">
        <f>+SUM(ET26:ET29)</f>
        <v>0</v>
      </c>
      <c r="EU25" s="42">
        <f>+SUM(EU26:EU29)</f>
        <v>0</v>
      </c>
      <c r="EV25" s="42">
        <f>+SUM(EV26:EV29)</f>
        <v>0</v>
      </c>
      <c r="EW25" s="42">
        <f>+SUM(EW26:EW29)</f>
        <v>0</v>
      </c>
      <c r="EX25" s="42">
        <f>+SUM(EX26:EX29)</f>
        <v>0</v>
      </c>
      <c r="EY25" s="42">
        <f>+SUM(EY26:EY29)</f>
        <v>0</v>
      </c>
      <c r="EZ25" s="42">
        <f>+SUM(EZ26:EZ29)</f>
        <v>0</v>
      </c>
      <c r="FA25" s="42">
        <f>+SUM(FA26:FA29)</f>
        <v>0</v>
      </c>
      <c r="FB25" s="42">
        <f>+SUM(FB26:FB29)</f>
        <v>0</v>
      </c>
      <c r="FC25" s="42">
        <f>+SUM(FC26:FC29)</f>
        <v>0</v>
      </c>
      <c r="FD25" s="42">
        <f>+SUM(FD26:FD29)</f>
        <v>0</v>
      </c>
      <c r="FE25" s="42">
        <f>+SUM(FE26:FE29)</f>
        <v>0</v>
      </c>
      <c r="FF25" s="42">
        <f>+SUM(FF26:FF29)</f>
        <v>0</v>
      </c>
      <c r="FG25" s="42">
        <f>+SUM(FG26:FG29)</f>
        <v>0</v>
      </c>
      <c r="FH25" s="42">
        <f>+SUM(FH26:FH29)</f>
        <v>0</v>
      </c>
      <c r="FI25" s="42">
        <f>+SUM(FI26:FI29)</f>
        <v>0</v>
      </c>
      <c r="FJ25" s="42">
        <f>+SUM(FJ26:FJ29)</f>
        <v>0</v>
      </c>
      <c r="FK25" s="42">
        <f>+SUM(FK26:FK29)</f>
        <v>0</v>
      </c>
      <c r="FL25" s="42">
        <f>+SUM(FL26:FL29)</f>
        <v>0</v>
      </c>
      <c r="FM25" s="42">
        <f>+SUM(FM26:FM29)</f>
        <v>0</v>
      </c>
      <c r="FN25" s="42">
        <f>+SUM(FN26:FN29)</f>
        <v>0</v>
      </c>
      <c r="FO25" s="42">
        <f>+SUM(FO26:FO29)</f>
        <v>0</v>
      </c>
      <c r="FP25" s="42">
        <f>+SUM(FP26:FP29)</f>
        <v>0</v>
      </c>
      <c r="FQ25" s="42">
        <f>+SUM(FQ26:FQ29)</f>
        <v>0</v>
      </c>
      <c r="FR25" s="42">
        <f>+SUM(FR26:FR29)</f>
        <v>0</v>
      </c>
      <c r="FS25" s="42">
        <f>+SUM(FS26:FS29)</f>
        <v>0</v>
      </c>
      <c r="FT25" s="42">
        <f>+SUM(FT26:FT29)</f>
        <v>0</v>
      </c>
      <c r="FU25" s="42">
        <f>+SUM(FU26:FU29)</f>
        <v>0</v>
      </c>
      <c r="FV25" s="42">
        <f>+SUM(FV26:FV29)</f>
        <v>0</v>
      </c>
      <c r="FW25" s="42">
        <f>+SUM(FW26:FW29)</f>
        <v>0</v>
      </c>
      <c r="FX25" s="42">
        <f>+SUM(FX26:FX29)</f>
        <v>0</v>
      </c>
      <c r="FY25" s="42">
        <f>+SUM(FY26:FY29)</f>
        <v>0</v>
      </c>
      <c r="FZ25" s="42">
        <f>+SUM(FZ26:FZ29)</f>
        <v>0</v>
      </c>
      <c r="GA25" s="42">
        <f>+SUM(GA26:GA29)</f>
        <v>0</v>
      </c>
      <c r="GB25" s="42">
        <f>+SUM(GB26:GB29)</f>
        <v>0</v>
      </c>
      <c r="GC25" s="42">
        <f>+SUM(GC26:GC29)</f>
        <v>0</v>
      </c>
      <c r="GD25" s="42">
        <f>+SUM(GD26:GD29)</f>
        <v>0</v>
      </c>
    </row>
    <row r="26" spans="2:186" ht="14.25" customHeight="1" x14ac:dyDescent="0.25">
      <c r="B26" s="82" t="s">
        <v>22</v>
      </c>
      <c r="C26" s="46" t="s">
        <v>19</v>
      </c>
      <c r="D26" s="18" t="s">
        <v>51</v>
      </c>
      <c r="E26" s="47">
        <v>3789.16</v>
      </c>
      <c r="F26" s="47">
        <v>2407.8599999999997</v>
      </c>
      <c r="G26" s="47">
        <v>1621.34</v>
      </c>
      <c r="H26" s="47">
        <v>1281.6500000000001</v>
      </c>
      <c r="I26" s="47">
        <v>2405.7600000000002</v>
      </c>
      <c r="J26" s="47">
        <v>3151.24</v>
      </c>
      <c r="K26" s="47">
        <v>3108.09</v>
      </c>
      <c r="L26" s="47">
        <v>2849.71</v>
      </c>
      <c r="M26" s="47">
        <v>4597.9800000000005</v>
      </c>
      <c r="N26" s="47">
        <v>1633.83</v>
      </c>
      <c r="O26" s="47">
        <v>1515.35</v>
      </c>
      <c r="P26" s="47">
        <v>3478.4</v>
      </c>
      <c r="Q26" s="47">
        <v>31840.369999999995</v>
      </c>
      <c r="R26" s="47">
        <v>1986</v>
      </c>
      <c r="S26" s="47">
        <v>523.53</v>
      </c>
      <c r="T26" s="47">
        <v>597.09</v>
      </c>
      <c r="U26" s="47">
        <v>1519.0899999999992</v>
      </c>
      <c r="V26" s="47">
        <v>555.79</v>
      </c>
      <c r="W26" s="47">
        <v>2252.2460000000001</v>
      </c>
      <c r="X26" s="47">
        <v>713.0699999999988</v>
      </c>
      <c r="Y26" s="47">
        <v>3659.0299999999979</v>
      </c>
      <c r="Z26" s="47">
        <v>1123.2560000000003</v>
      </c>
      <c r="AA26" s="47">
        <v>2124.7800000000002</v>
      </c>
      <c r="AB26" s="47">
        <v>3387.95</v>
      </c>
      <c r="AC26" s="47">
        <v>423.99</v>
      </c>
      <c r="AD26" s="47">
        <v>18865.821999999996</v>
      </c>
      <c r="AE26" s="47">
        <v>2334.37</v>
      </c>
      <c r="AF26" s="47">
        <v>966.4</v>
      </c>
      <c r="AG26" s="47">
        <v>4337.449999999998</v>
      </c>
      <c r="AH26" s="47">
        <v>4938.0749999999989</v>
      </c>
      <c r="AI26" s="47">
        <v>1649.0300000000002</v>
      </c>
      <c r="AJ26" s="47">
        <v>960.8599999999999</v>
      </c>
      <c r="AK26" s="47">
        <v>3010.7199999999839</v>
      </c>
      <c r="AL26" s="47">
        <v>1524.64</v>
      </c>
      <c r="AM26" s="47">
        <v>914.95</v>
      </c>
      <c r="AN26" s="47">
        <v>1025.69</v>
      </c>
      <c r="AO26" s="47">
        <v>1458.95</v>
      </c>
      <c r="AP26" s="47">
        <v>351.64</v>
      </c>
      <c r="AQ26" s="48">
        <v>23472.77499999998</v>
      </c>
      <c r="AR26" s="47">
        <v>372.89</v>
      </c>
      <c r="AS26" s="47"/>
      <c r="AT26" s="47"/>
      <c r="AU26" s="47">
        <v>309.61</v>
      </c>
      <c r="AV26" s="47"/>
      <c r="AW26" s="47">
        <v>302.85000000000002</v>
      </c>
      <c r="AX26" s="47"/>
      <c r="AY26" s="47"/>
      <c r="AZ26" s="47">
        <v>11.31</v>
      </c>
      <c r="BA26" s="47"/>
      <c r="BB26" s="47"/>
      <c r="BC26" s="47">
        <v>25.68</v>
      </c>
      <c r="BD26" s="48">
        <v>1022.3399999999999</v>
      </c>
      <c r="BE26" s="47"/>
      <c r="BF26" s="47">
        <v>103.78</v>
      </c>
      <c r="BG26" s="47">
        <v>16.239999999999998</v>
      </c>
      <c r="BH26" s="47">
        <v>7694.4219999999996</v>
      </c>
      <c r="BI26" s="47">
        <v>652.09</v>
      </c>
      <c r="BJ26" s="47">
        <v>180</v>
      </c>
      <c r="BK26" s="47">
        <v>25.22</v>
      </c>
      <c r="BL26" s="47"/>
      <c r="BM26" s="47">
        <v>78.33</v>
      </c>
      <c r="BN26" s="47">
        <v>12.95</v>
      </c>
      <c r="BO26" s="47">
        <v>43.55</v>
      </c>
      <c r="BP26" s="47"/>
      <c r="BQ26" s="48">
        <v>8806.5819999999985</v>
      </c>
      <c r="BR26" s="47"/>
      <c r="BS26" s="47"/>
      <c r="BT26" s="47"/>
      <c r="BU26" s="47">
        <v>54.43</v>
      </c>
      <c r="BV26" s="47">
        <v>16.96</v>
      </c>
      <c r="BW26" s="47">
        <v>230</v>
      </c>
      <c r="BX26" s="47">
        <v>42.269999999999996</v>
      </c>
      <c r="BY26" s="47">
        <v>697.46999999999991</v>
      </c>
      <c r="BZ26" s="47">
        <v>790.3</v>
      </c>
      <c r="CA26" s="47"/>
      <c r="CB26" s="47"/>
      <c r="CC26" s="47"/>
      <c r="CD26" s="47">
        <v>1831.4299999999998</v>
      </c>
      <c r="CE26" s="47"/>
      <c r="CF26" s="47"/>
      <c r="CG26" s="47"/>
      <c r="CH26" s="47"/>
      <c r="CI26" s="47"/>
      <c r="CJ26" s="47"/>
      <c r="CK26" s="47"/>
      <c r="CL26" s="47"/>
      <c r="CM26" s="47"/>
      <c r="CN26" s="47"/>
      <c r="CO26" s="47"/>
      <c r="CP26" s="47"/>
      <c r="CQ26" s="47">
        <v>0</v>
      </c>
      <c r="CR26" s="47"/>
      <c r="CS26" s="47"/>
      <c r="CT26" s="47"/>
      <c r="CU26" s="47"/>
      <c r="CV26" s="47"/>
      <c r="CW26" s="47"/>
      <c r="CX26" s="47"/>
      <c r="CY26" s="47"/>
      <c r="CZ26" s="47"/>
      <c r="DA26" s="47"/>
      <c r="DB26" s="47"/>
      <c r="DC26" s="47">
        <v>21.9</v>
      </c>
      <c r="DD26" s="47">
        <v>21.9</v>
      </c>
      <c r="DE26" s="47"/>
      <c r="DF26" s="47"/>
      <c r="DG26" s="47">
        <v>172.52999999999997</v>
      </c>
      <c r="DH26" s="47"/>
      <c r="DI26" s="47"/>
      <c r="DJ26" s="47"/>
      <c r="DK26" s="47"/>
      <c r="DL26" s="47"/>
      <c r="DM26" s="47"/>
      <c r="DN26" s="47"/>
      <c r="DO26" s="47"/>
      <c r="DP26" s="47"/>
      <c r="DQ26" s="47">
        <v>172.52999999999997</v>
      </c>
      <c r="DR26" s="47"/>
      <c r="DS26" s="47"/>
      <c r="DT26" s="47"/>
      <c r="DU26" s="47"/>
      <c r="DV26" s="47"/>
      <c r="DW26" s="47"/>
      <c r="DX26" s="47"/>
      <c r="DY26" s="47"/>
      <c r="DZ26" s="47"/>
      <c r="EA26" s="47"/>
      <c r="EB26" s="47"/>
      <c r="EC26" s="47"/>
      <c r="ED26" s="47">
        <v>0</v>
      </c>
      <c r="EE26" s="47"/>
      <c r="EF26" s="47">
        <v>6.47</v>
      </c>
      <c r="EG26" s="47"/>
      <c r="EH26" s="47"/>
      <c r="EI26" s="47"/>
      <c r="EJ26" s="47"/>
      <c r="EK26" s="47"/>
      <c r="EL26" s="47"/>
      <c r="EM26" s="47"/>
      <c r="EN26" s="47"/>
      <c r="EO26" s="47"/>
      <c r="EP26" s="47"/>
      <c r="EQ26" s="47">
        <v>6.47</v>
      </c>
      <c r="ER26" s="47"/>
      <c r="ES26" s="47"/>
      <c r="ET26" s="47"/>
      <c r="EU26" s="47"/>
      <c r="EV26" s="47"/>
      <c r="EW26" s="47"/>
      <c r="EX26" s="47"/>
      <c r="EY26" s="47"/>
      <c r="EZ26" s="47"/>
      <c r="FA26" s="47"/>
      <c r="FB26" s="47"/>
      <c r="FC26" s="47"/>
      <c r="FD26" s="47">
        <v>0</v>
      </c>
      <c r="FE26" s="47"/>
      <c r="FF26" s="47"/>
      <c r="FG26" s="47"/>
      <c r="FH26" s="47"/>
      <c r="FI26" s="47"/>
      <c r="FJ26" s="47"/>
      <c r="FK26" s="47"/>
      <c r="FL26" s="47"/>
      <c r="FM26" s="47"/>
      <c r="FN26" s="47"/>
      <c r="FO26" s="47"/>
      <c r="FP26" s="47"/>
      <c r="FQ26" s="47">
        <v>0</v>
      </c>
      <c r="FR26" s="47"/>
      <c r="FS26" s="47"/>
      <c r="FT26" s="47"/>
      <c r="FU26" s="47"/>
      <c r="FV26" s="47"/>
      <c r="FW26" s="47"/>
      <c r="FX26" s="47"/>
      <c r="FY26" s="47"/>
      <c r="FZ26" s="47"/>
      <c r="GA26" s="47"/>
      <c r="GB26" s="47"/>
      <c r="GC26" s="47"/>
      <c r="GD26" s="47">
        <v>0</v>
      </c>
    </row>
    <row r="27" spans="2:186" ht="14.25" customHeight="1" x14ac:dyDescent="0.25">
      <c r="B27" s="83"/>
      <c r="C27" s="46"/>
      <c r="D27" s="18" t="s">
        <v>52</v>
      </c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>
        <v>0</v>
      </c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>
        <v>0</v>
      </c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>
        <v>0</v>
      </c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7"/>
      <c r="BC27" s="47"/>
      <c r="BD27" s="48">
        <v>0</v>
      </c>
      <c r="BE27" s="47"/>
      <c r="BF27" s="47"/>
      <c r="BG27" s="47"/>
      <c r="BH27" s="47">
        <v>41.03</v>
      </c>
      <c r="BI27" s="47"/>
      <c r="BJ27" s="47"/>
      <c r="BK27" s="47"/>
      <c r="BL27" s="47"/>
      <c r="BM27" s="47"/>
      <c r="BN27" s="47"/>
      <c r="BO27" s="47"/>
      <c r="BP27" s="47"/>
      <c r="BQ27" s="48">
        <v>41.03</v>
      </c>
      <c r="BR27" s="47"/>
      <c r="BS27" s="47"/>
      <c r="BT27" s="47"/>
      <c r="BU27" s="47"/>
      <c r="BV27" s="47"/>
      <c r="BW27" s="47">
        <v>93.1</v>
      </c>
      <c r="BX27" s="47">
        <v>35.19</v>
      </c>
      <c r="BY27" s="47"/>
      <c r="BZ27" s="47">
        <v>89.16</v>
      </c>
      <c r="CA27" s="47"/>
      <c r="CB27" s="47">
        <v>96</v>
      </c>
      <c r="CC27" s="47"/>
      <c r="CD27" s="47">
        <v>313.45</v>
      </c>
      <c r="CE27" s="47"/>
      <c r="CF27" s="47"/>
      <c r="CG27" s="47"/>
      <c r="CH27" s="47"/>
      <c r="CI27" s="47"/>
      <c r="CJ27" s="47"/>
      <c r="CK27" s="47"/>
      <c r="CL27" s="47"/>
      <c r="CM27" s="47"/>
      <c r="CN27" s="47"/>
      <c r="CO27" s="47"/>
      <c r="CP27" s="47"/>
      <c r="CQ27" s="47">
        <v>0</v>
      </c>
      <c r="CR27" s="47"/>
      <c r="CS27" s="47"/>
      <c r="CT27" s="47"/>
      <c r="CU27" s="47"/>
      <c r="CV27" s="47"/>
      <c r="CW27" s="47"/>
      <c r="CX27" s="47"/>
      <c r="CY27" s="47"/>
      <c r="CZ27" s="47"/>
      <c r="DA27" s="47"/>
      <c r="DB27" s="47"/>
      <c r="DC27" s="47"/>
      <c r="DD27" s="47">
        <v>0</v>
      </c>
      <c r="DE27" s="47"/>
      <c r="DF27" s="47"/>
      <c r="DG27" s="47"/>
      <c r="DH27" s="47"/>
      <c r="DI27" s="47"/>
      <c r="DJ27" s="47"/>
      <c r="DK27" s="47"/>
      <c r="DL27" s="47"/>
      <c r="DM27" s="47"/>
      <c r="DN27" s="47"/>
      <c r="DO27" s="47"/>
      <c r="DP27" s="47"/>
      <c r="DQ27" s="47">
        <v>0</v>
      </c>
      <c r="DR27" s="47"/>
      <c r="DS27" s="47"/>
      <c r="DT27" s="47"/>
      <c r="DU27" s="47"/>
      <c r="DV27" s="47"/>
      <c r="DW27" s="47"/>
      <c r="DX27" s="47"/>
      <c r="DY27" s="47"/>
      <c r="DZ27" s="47"/>
      <c r="EA27" s="47"/>
      <c r="EB27" s="47"/>
      <c r="EC27" s="47"/>
      <c r="ED27" s="47">
        <v>0</v>
      </c>
      <c r="EE27" s="47"/>
      <c r="EF27" s="47"/>
      <c r="EG27" s="47"/>
      <c r="EH27" s="47"/>
      <c r="EI27" s="47"/>
      <c r="EJ27" s="47"/>
      <c r="EK27" s="47"/>
      <c r="EL27" s="47"/>
      <c r="EM27" s="47"/>
      <c r="EN27" s="47"/>
      <c r="EO27" s="47"/>
      <c r="EP27" s="47"/>
      <c r="EQ27" s="47">
        <v>0</v>
      </c>
      <c r="ER27" s="47"/>
      <c r="ES27" s="47"/>
      <c r="ET27" s="47"/>
      <c r="EU27" s="47"/>
      <c r="EV27" s="47"/>
      <c r="EW27" s="47"/>
      <c r="EX27" s="47"/>
      <c r="EY27" s="47"/>
      <c r="EZ27" s="47"/>
      <c r="FA27" s="47"/>
      <c r="FB27" s="47"/>
      <c r="FC27" s="47"/>
      <c r="FD27" s="47">
        <v>0</v>
      </c>
      <c r="FE27" s="47"/>
      <c r="FF27" s="47"/>
      <c r="FG27" s="47"/>
      <c r="FH27" s="47"/>
      <c r="FI27" s="47"/>
      <c r="FJ27" s="47"/>
      <c r="FK27" s="47"/>
      <c r="FL27" s="47"/>
      <c r="FM27" s="47"/>
      <c r="FN27" s="47"/>
      <c r="FO27" s="47"/>
      <c r="FP27" s="47"/>
      <c r="FQ27" s="47">
        <v>0</v>
      </c>
      <c r="FR27" s="47"/>
      <c r="FS27" s="47"/>
      <c r="FT27" s="47"/>
      <c r="FU27" s="47"/>
      <c r="FV27" s="47"/>
      <c r="FW27" s="47"/>
      <c r="FX27" s="47"/>
      <c r="FY27" s="47"/>
      <c r="FZ27" s="47"/>
      <c r="GA27" s="47"/>
      <c r="GB27" s="47"/>
      <c r="GC27" s="47"/>
      <c r="GD27" s="47">
        <v>0</v>
      </c>
    </row>
    <row r="28" spans="2:186" ht="14.25" customHeight="1" x14ac:dyDescent="0.25">
      <c r="B28" s="83"/>
      <c r="C28" s="46"/>
      <c r="D28" s="18" t="s">
        <v>53</v>
      </c>
      <c r="E28" s="47"/>
      <c r="F28" s="47"/>
      <c r="G28" s="47"/>
      <c r="H28" s="47"/>
      <c r="I28" s="47"/>
      <c r="J28" s="47">
        <v>194.5</v>
      </c>
      <c r="K28" s="47"/>
      <c r="L28" s="47"/>
      <c r="M28" s="47"/>
      <c r="N28" s="47"/>
      <c r="O28" s="47"/>
      <c r="P28" s="47"/>
      <c r="Q28" s="47">
        <v>194.5</v>
      </c>
      <c r="R28" s="47"/>
      <c r="S28" s="47"/>
      <c r="T28" s="47"/>
      <c r="U28" s="47">
        <v>7</v>
      </c>
      <c r="V28" s="47"/>
      <c r="W28" s="47"/>
      <c r="X28" s="47"/>
      <c r="Y28" s="47"/>
      <c r="Z28" s="47"/>
      <c r="AA28" s="47"/>
      <c r="AB28" s="47"/>
      <c r="AC28" s="47"/>
      <c r="AD28" s="47">
        <v>7</v>
      </c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8">
        <v>0</v>
      </c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8">
        <v>0</v>
      </c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8">
        <v>0</v>
      </c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7"/>
      <c r="CD28" s="47">
        <v>0</v>
      </c>
      <c r="CE28" s="47"/>
      <c r="CF28" s="47"/>
      <c r="CG28" s="47"/>
      <c r="CH28" s="47">
        <v>170.04</v>
      </c>
      <c r="CI28" s="47"/>
      <c r="CJ28" s="47"/>
      <c r="CK28" s="47"/>
      <c r="CL28" s="47"/>
      <c r="CM28" s="47"/>
      <c r="CN28" s="47"/>
      <c r="CO28" s="47"/>
      <c r="CP28" s="47"/>
      <c r="CQ28" s="47">
        <v>170.04</v>
      </c>
      <c r="CR28" s="47"/>
      <c r="CS28" s="47"/>
      <c r="CT28" s="47"/>
      <c r="CU28" s="47"/>
      <c r="CV28" s="47"/>
      <c r="CW28" s="47"/>
      <c r="CX28" s="47"/>
      <c r="CY28" s="47"/>
      <c r="CZ28" s="47"/>
      <c r="DA28" s="47"/>
      <c r="DB28" s="47"/>
      <c r="DC28" s="47"/>
      <c r="DD28" s="47">
        <v>0</v>
      </c>
      <c r="DE28" s="47"/>
      <c r="DF28" s="47"/>
      <c r="DG28" s="47"/>
      <c r="DH28" s="47"/>
      <c r="DI28" s="47"/>
      <c r="DJ28" s="47"/>
      <c r="DK28" s="47"/>
      <c r="DL28" s="47">
        <v>575.25</v>
      </c>
      <c r="DM28" s="47"/>
      <c r="DN28" s="47"/>
      <c r="DO28" s="47"/>
      <c r="DP28" s="47"/>
      <c r="DQ28" s="47">
        <v>575.25</v>
      </c>
      <c r="DR28" s="47"/>
      <c r="DS28" s="47"/>
      <c r="DT28" s="47"/>
      <c r="DU28" s="47"/>
      <c r="DV28" s="47"/>
      <c r="DW28" s="47"/>
      <c r="DX28" s="47"/>
      <c r="DY28" s="47"/>
      <c r="DZ28" s="47"/>
      <c r="EA28" s="47"/>
      <c r="EB28" s="47"/>
      <c r="EC28" s="47"/>
      <c r="ED28" s="47">
        <v>0</v>
      </c>
      <c r="EE28" s="47"/>
      <c r="EF28" s="47"/>
      <c r="EG28" s="47"/>
      <c r="EH28" s="47"/>
      <c r="EI28" s="47"/>
      <c r="EJ28" s="47"/>
      <c r="EK28" s="47"/>
      <c r="EL28" s="47"/>
      <c r="EM28" s="47"/>
      <c r="EN28" s="47"/>
      <c r="EO28" s="47"/>
      <c r="EP28" s="47"/>
      <c r="EQ28" s="47">
        <v>0</v>
      </c>
      <c r="ER28" s="47"/>
      <c r="ES28" s="47"/>
      <c r="ET28" s="47"/>
      <c r="EU28" s="47"/>
      <c r="EV28" s="47"/>
      <c r="EW28" s="47"/>
      <c r="EX28" s="47"/>
      <c r="EY28" s="47"/>
      <c r="EZ28" s="47"/>
      <c r="FA28" s="47"/>
      <c r="FB28" s="47"/>
      <c r="FC28" s="47"/>
      <c r="FD28" s="47">
        <v>0</v>
      </c>
      <c r="FE28" s="47"/>
      <c r="FF28" s="47"/>
      <c r="FG28" s="47"/>
      <c r="FH28" s="47"/>
      <c r="FI28" s="47"/>
      <c r="FJ28" s="47"/>
      <c r="FK28" s="47"/>
      <c r="FL28" s="47"/>
      <c r="FM28" s="47"/>
      <c r="FN28" s="47"/>
      <c r="FO28" s="47"/>
      <c r="FP28" s="47"/>
      <c r="FQ28" s="47">
        <v>0</v>
      </c>
      <c r="FR28" s="47"/>
      <c r="FS28" s="47"/>
      <c r="FT28" s="47"/>
      <c r="FU28" s="47"/>
      <c r="FV28" s="47"/>
      <c r="FW28" s="47"/>
      <c r="FX28" s="47"/>
      <c r="FY28" s="47"/>
      <c r="FZ28" s="47"/>
      <c r="GA28" s="47"/>
      <c r="GB28" s="47"/>
      <c r="GC28" s="47"/>
      <c r="GD28" s="47">
        <v>0</v>
      </c>
    </row>
    <row r="29" spans="2:186" ht="14.25" customHeight="1" x14ac:dyDescent="0.25">
      <c r="B29" s="84"/>
      <c r="C29" s="46"/>
      <c r="D29" s="18" t="s">
        <v>55</v>
      </c>
      <c r="E29" s="47"/>
      <c r="F29" s="47"/>
      <c r="G29" s="47">
        <v>203.75</v>
      </c>
      <c r="H29" s="47"/>
      <c r="I29" s="47"/>
      <c r="J29" s="47"/>
      <c r="K29" s="47"/>
      <c r="L29" s="47"/>
      <c r="M29" s="47"/>
      <c r="N29" s="47"/>
      <c r="O29" s="47"/>
      <c r="P29" s="47"/>
      <c r="Q29" s="47">
        <v>203.75</v>
      </c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>
        <v>0</v>
      </c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8">
        <v>0</v>
      </c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8">
        <v>0</v>
      </c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8">
        <v>0</v>
      </c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47"/>
      <c r="CD29" s="47">
        <v>0</v>
      </c>
      <c r="CE29" s="47"/>
      <c r="CF29" s="47"/>
      <c r="CG29" s="47"/>
      <c r="CH29" s="47"/>
      <c r="CI29" s="47"/>
      <c r="CJ29" s="47"/>
      <c r="CK29" s="47"/>
      <c r="CL29" s="47"/>
      <c r="CM29" s="47"/>
      <c r="CN29" s="47"/>
      <c r="CO29" s="47"/>
      <c r="CP29" s="47"/>
      <c r="CQ29" s="47">
        <v>0</v>
      </c>
      <c r="CR29" s="47"/>
      <c r="CS29" s="47"/>
      <c r="CT29" s="47"/>
      <c r="CU29" s="47"/>
      <c r="CV29" s="47"/>
      <c r="CW29" s="47"/>
      <c r="CX29" s="47"/>
      <c r="CY29" s="47"/>
      <c r="CZ29" s="47"/>
      <c r="DA29" s="47"/>
      <c r="DB29" s="47"/>
      <c r="DC29" s="47"/>
      <c r="DD29" s="47">
        <v>0</v>
      </c>
      <c r="DE29" s="47"/>
      <c r="DF29" s="47"/>
      <c r="DG29" s="47"/>
      <c r="DH29" s="47"/>
      <c r="DI29" s="47"/>
      <c r="DJ29" s="47">
        <v>217.71</v>
      </c>
      <c r="DK29" s="47"/>
      <c r="DL29" s="47"/>
      <c r="DM29" s="47"/>
      <c r="DN29" s="47"/>
      <c r="DO29" s="47"/>
      <c r="DP29" s="47"/>
      <c r="DQ29" s="47">
        <v>217.71</v>
      </c>
      <c r="DR29" s="47"/>
      <c r="DS29" s="47">
        <v>595.87999999999977</v>
      </c>
      <c r="DT29" s="47"/>
      <c r="DU29" s="47"/>
      <c r="DV29" s="47"/>
      <c r="DW29" s="47"/>
      <c r="DX29" s="47"/>
      <c r="DY29" s="47"/>
      <c r="DZ29" s="47"/>
      <c r="EA29" s="47"/>
      <c r="EB29" s="47"/>
      <c r="EC29" s="47"/>
      <c r="ED29" s="47">
        <v>595.87999999999977</v>
      </c>
      <c r="EE29" s="47"/>
      <c r="EF29" s="47"/>
      <c r="EG29" s="47"/>
      <c r="EH29" s="47"/>
      <c r="EI29" s="47"/>
      <c r="EJ29" s="47"/>
      <c r="EK29" s="47"/>
      <c r="EL29" s="47"/>
      <c r="EM29" s="47"/>
      <c r="EN29" s="47"/>
      <c r="EO29" s="47"/>
      <c r="EP29" s="47"/>
      <c r="EQ29" s="47">
        <v>0</v>
      </c>
      <c r="ER29" s="47"/>
      <c r="ES29" s="47"/>
      <c r="ET29" s="47"/>
      <c r="EU29" s="47"/>
      <c r="EV29" s="47"/>
      <c r="EW29" s="47"/>
      <c r="EX29" s="47"/>
      <c r="EY29" s="47"/>
      <c r="EZ29" s="47"/>
      <c r="FA29" s="47"/>
      <c r="FB29" s="47"/>
      <c r="FC29" s="47"/>
      <c r="FD29" s="47">
        <v>0</v>
      </c>
      <c r="FE29" s="47"/>
      <c r="FF29" s="47"/>
      <c r="FG29" s="47"/>
      <c r="FH29" s="47"/>
      <c r="FI29" s="47"/>
      <c r="FJ29" s="47"/>
      <c r="FK29" s="47"/>
      <c r="FL29" s="47"/>
      <c r="FM29" s="47"/>
      <c r="FN29" s="47"/>
      <c r="FO29" s="47"/>
      <c r="FP29" s="47"/>
      <c r="FQ29" s="47">
        <v>0</v>
      </c>
      <c r="FR29" s="47"/>
      <c r="FS29" s="47"/>
      <c r="FT29" s="47"/>
      <c r="FU29" s="47"/>
      <c r="FV29" s="47"/>
      <c r="FW29" s="47"/>
      <c r="FX29" s="47"/>
      <c r="FY29" s="47"/>
      <c r="FZ29" s="47"/>
      <c r="GA29" s="47"/>
      <c r="GB29" s="47"/>
      <c r="GC29" s="47"/>
      <c r="GD29" s="47">
        <v>0</v>
      </c>
    </row>
    <row r="30" spans="2:186" ht="3.5" customHeight="1" x14ac:dyDescent="0.25">
      <c r="B30" s="88"/>
      <c r="C30" s="45"/>
      <c r="D30" s="45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50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50"/>
      <c r="BE30" s="49"/>
      <c r="BF30" s="49"/>
      <c r="BG30" s="49"/>
      <c r="BH30" s="49"/>
      <c r="BI30" s="49"/>
      <c r="BJ30" s="49"/>
      <c r="BK30" s="49"/>
      <c r="BL30" s="49"/>
      <c r="BM30" s="49"/>
      <c r="BN30" s="49"/>
      <c r="BO30" s="49"/>
      <c r="BP30" s="49"/>
      <c r="BQ30" s="50"/>
      <c r="BR30" s="49"/>
      <c r="BS30" s="49"/>
      <c r="BT30" s="49"/>
      <c r="BU30" s="49"/>
      <c r="BV30" s="49"/>
      <c r="BW30" s="49"/>
      <c r="BX30" s="49"/>
      <c r="BY30" s="49"/>
      <c r="BZ30" s="49"/>
      <c r="CA30" s="49"/>
      <c r="CB30" s="49"/>
      <c r="CC30" s="49"/>
      <c r="CD30" s="49"/>
      <c r="CE30" s="49"/>
      <c r="CF30" s="49"/>
      <c r="CG30" s="49"/>
      <c r="CH30" s="49"/>
      <c r="CI30" s="49"/>
      <c r="CJ30" s="49"/>
      <c r="CK30" s="49"/>
      <c r="CL30" s="49"/>
      <c r="CM30" s="49"/>
      <c r="CN30" s="49"/>
      <c r="CO30" s="49"/>
      <c r="CP30" s="49"/>
      <c r="CQ30" s="49"/>
      <c r="CR30" s="49"/>
      <c r="CS30" s="49"/>
      <c r="CT30" s="49"/>
      <c r="CU30" s="49"/>
      <c r="CV30" s="49"/>
      <c r="CW30" s="49"/>
      <c r="CX30" s="49"/>
      <c r="CY30" s="49"/>
      <c r="CZ30" s="49"/>
      <c r="DA30" s="49"/>
      <c r="DB30" s="49"/>
      <c r="DC30" s="49"/>
      <c r="DD30" s="49"/>
      <c r="DE30" s="49"/>
      <c r="DF30" s="49"/>
      <c r="DG30" s="49"/>
      <c r="DH30" s="49"/>
      <c r="DI30" s="49"/>
      <c r="DJ30" s="49"/>
      <c r="DK30" s="49"/>
      <c r="DL30" s="49"/>
      <c r="DM30" s="49"/>
      <c r="DN30" s="49"/>
      <c r="DO30" s="49"/>
      <c r="DP30" s="49"/>
      <c r="DQ30" s="49"/>
      <c r="DR30" s="49"/>
      <c r="DS30" s="49"/>
      <c r="DT30" s="49"/>
      <c r="DU30" s="49"/>
      <c r="DV30" s="49"/>
      <c r="DW30" s="49"/>
      <c r="DX30" s="49"/>
      <c r="DY30" s="49"/>
      <c r="DZ30" s="49"/>
      <c r="EA30" s="49"/>
      <c r="EB30" s="49"/>
      <c r="EC30" s="49"/>
      <c r="ED30" s="49"/>
      <c r="EE30" s="49"/>
      <c r="EF30" s="49"/>
      <c r="EG30" s="49"/>
      <c r="EH30" s="49"/>
      <c r="EI30" s="49"/>
      <c r="EJ30" s="49"/>
      <c r="EK30" s="49"/>
      <c r="EL30" s="49"/>
      <c r="EM30" s="49"/>
      <c r="EN30" s="49"/>
      <c r="EO30" s="49"/>
      <c r="EP30" s="49"/>
      <c r="EQ30" s="49"/>
      <c r="ER30" s="49"/>
      <c r="ES30" s="49"/>
      <c r="ET30" s="49"/>
      <c r="EU30" s="49"/>
      <c r="EV30" s="49"/>
      <c r="EW30" s="49"/>
      <c r="EX30" s="49"/>
      <c r="EY30" s="49"/>
      <c r="EZ30" s="49"/>
      <c r="FA30" s="49"/>
      <c r="FB30" s="49"/>
      <c r="FC30" s="49"/>
      <c r="FD30" s="49"/>
      <c r="FE30" s="49"/>
      <c r="FF30" s="49"/>
      <c r="FG30" s="49"/>
      <c r="FH30" s="49"/>
      <c r="FI30" s="49"/>
      <c r="FJ30" s="49"/>
      <c r="FK30" s="49"/>
      <c r="FL30" s="49"/>
      <c r="FM30" s="49"/>
      <c r="FN30" s="49"/>
      <c r="FO30" s="49"/>
      <c r="FP30" s="49"/>
      <c r="FQ30" s="49"/>
      <c r="FR30" s="49"/>
      <c r="FS30" s="49"/>
      <c r="FT30" s="49"/>
      <c r="FU30" s="49"/>
      <c r="FV30" s="49"/>
      <c r="FW30" s="49"/>
      <c r="FX30" s="49"/>
      <c r="FY30" s="49"/>
      <c r="FZ30" s="49"/>
      <c r="GA30" s="49"/>
      <c r="GB30" s="49"/>
      <c r="GC30" s="49"/>
      <c r="GD30" s="49"/>
    </row>
    <row r="31" spans="2:186" ht="14.25" customHeight="1" x14ac:dyDescent="0.25">
      <c r="B31" s="86" t="s">
        <v>25</v>
      </c>
      <c r="C31" s="54"/>
      <c r="D31" s="55"/>
      <c r="E31" s="42">
        <f>SUM(E32:E33)</f>
        <v>0</v>
      </c>
      <c r="F31" s="42">
        <f>SUM(F32:F33)</f>
        <v>0</v>
      </c>
      <c r="G31" s="42">
        <f>SUM(G32:G33)</f>
        <v>0</v>
      </c>
      <c r="H31" s="42">
        <f>SUM(H32:H33)</f>
        <v>0</v>
      </c>
      <c r="I31" s="42">
        <f>SUM(I32:I33)</f>
        <v>0</v>
      </c>
      <c r="J31" s="42">
        <f>SUM(J32:J33)</f>
        <v>0</v>
      </c>
      <c r="K31" s="42">
        <f>SUM(K32:K33)</f>
        <v>0</v>
      </c>
      <c r="L31" s="42">
        <f>SUM(L32:L33)</f>
        <v>0</v>
      </c>
      <c r="M31" s="42">
        <f>SUM(M32:M33)</f>
        <v>0</v>
      </c>
      <c r="N31" s="42">
        <f>SUM(N32:N33)</f>
        <v>0</v>
      </c>
      <c r="O31" s="42">
        <f>SUM(O32:O33)</f>
        <v>0</v>
      </c>
      <c r="P31" s="42">
        <f>SUM(P32:P33)</f>
        <v>0</v>
      </c>
      <c r="Q31" s="42">
        <f>SUM(Q32:Q33)</f>
        <v>0</v>
      </c>
      <c r="R31" s="42">
        <f>SUM(R32:R33)</f>
        <v>0</v>
      </c>
      <c r="S31" s="42">
        <f>SUM(S32:S33)</f>
        <v>0</v>
      </c>
      <c r="T31" s="42">
        <f>SUM(T32:T33)</f>
        <v>0</v>
      </c>
      <c r="U31" s="42">
        <f>SUM(U32:U33)</f>
        <v>0</v>
      </c>
      <c r="V31" s="42">
        <f>SUM(V32:V33)</f>
        <v>0</v>
      </c>
      <c r="W31" s="42">
        <f>SUM(W32:W33)</f>
        <v>0</v>
      </c>
      <c r="X31" s="42">
        <f>SUM(X32:X33)</f>
        <v>0</v>
      </c>
      <c r="Y31" s="42">
        <f>SUM(Y32:Y33)</f>
        <v>0</v>
      </c>
      <c r="Z31" s="42">
        <f>SUM(Z32:Z33)</f>
        <v>0</v>
      </c>
      <c r="AA31" s="42">
        <f>SUM(AA32:AA33)</f>
        <v>8</v>
      </c>
      <c r="AB31" s="42">
        <f>SUM(AB32:AB33)</f>
        <v>7.97</v>
      </c>
      <c r="AC31" s="42">
        <f>SUM(AC32:AC33)</f>
        <v>0</v>
      </c>
      <c r="AD31" s="42">
        <f>SUM(AD32:AD33)</f>
        <v>15.969999999999999</v>
      </c>
      <c r="AE31" s="42">
        <f>SUM(AE32:AE33)</f>
        <v>0</v>
      </c>
      <c r="AF31" s="42">
        <f>SUM(AF32:AF33)</f>
        <v>845</v>
      </c>
      <c r="AG31" s="42">
        <f>SUM(AG32:AG33)</f>
        <v>344</v>
      </c>
      <c r="AH31" s="42">
        <f>SUM(AH32:AH33)</f>
        <v>0</v>
      </c>
      <c r="AI31" s="42">
        <f>SUM(AI32:AI33)</f>
        <v>499</v>
      </c>
      <c r="AJ31" s="42">
        <f>SUM(AJ32:AJ33)</f>
        <v>0</v>
      </c>
      <c r="AK31" s="42">
        <f>SUM(AK32:AK33)</f>
        <v>0</v>
      </c>
      <c r="AL31" s="42">
        <f>SUM(AL32:AL33)</f>
        <v>0</v>
      </c>
      <c r="AM31" s="42">
        <f>SUM(AM32:AM33)</f>
        <v>0</v>
      </c>
      <c r="AN31" s="42">
        <f>SUM(AN32:AN33)</f>
        <v>0</v>
      </c>
      <c r="AO31" s="42">
        <f>SUM(AO32:AO33)</f>
        <v>0</v>
      </c>
      <c r="AP31" s="42">
        <f>SUM(AP32:AP33)</f>
        <v>0</v>
      </c>
      <c r="AQ31" s="42">
        <f>SUM(AQ32:AQ33)</f>
        <v>1688</v>
      </c>
      <c r="AR31" s="42">
        <f>SUM(AR32:AR33)</f>
        <v>0</v>
      </c>
      <c r="AS31" s="42">
        <f>SUM(AS32:AS33)</f>
        <v>0</v>
      </c>
      <c r="AT31" s="42">
        <f>SUM(AT32:AT33)</f>
        <v>0</v>
      </c>
      <c r="AU31" s="42">
        <f>SUM(AU32:AU33)</f>
        <v>0</v>
      </c>
      <c r="AV31" s="42">
        <f>SUM(AV32:AV33)</f>
        <v>312</v>
      </c>
      <c r="AW31" s="42">
        <f>SUM(AW32:AW33)</f>
        <v>242</v>
      </c>
      <c r="AX31" s="42">
        <f>SUM(AX32:AX33)</f>
        <v>26</v>
      </c>
      <c r="AY31" s="42">
        <f>SUM(AY32:AY33)</f>
        <v>96</v>
      </c>
      <c r="AZ31" s="42">
        <f>SUM(AZ32:AZ33)</f>
        <v>0</v>
      </c>
      <c r="BA31" s="42">
        <f>SUM(BA32:BA33)</f>
        <v>0</v>
      </c>
      <c r="BB31" s="42">
        <f>SUM(BB32:BB33)</f>
        <v>0</v>
      </c>
      <c r="BC31" s="42">
        <f>SUM(BC32:BC33)</f>
        <v>0</v>
      </c>
      <c r="BD31" s="42">
        <f>SUM(BD32:BD33)</f>
        <v>676</v>
      </c>
      <c r="BE31" s="42">
        <f>SUM(BE32:BE33)</f>
        <v>0</v>
      </c>
      <c r="BF31" s="42">
        <f>SUM(BF32:BF33)</f>
        <v>0</v>
      </c>
      <c r="BG31" s="42">
        <f>SUM(BG32:BG33)</f>
        <v>0</v>
      </c>
      <c r="BH31" s="42">
        <f>SUM(BH32:BH33)</f>
        <v>0</v>
      </c>
      <c r="BI31" s="42">
        <f>SUM(BI32:BI33)</f>
        <v>0</v>
      </c>
      <c r="BJ31" s="42">
        <f>SUM(BJ32:BJ33)</f>
        <v>0</v>
      </c>
      <c r="BK31" s="42">
        <f>SUM(BK32:BK33)</f>
        <v>0</v>
      </c>
      <c r="BL31" s="42">
        <f>SUM(BL32:BL33)</f>
        <v>0</v>
      </c>
      <c r="BM31" s="42">
        <f>SUM(BM32:BM33)</f>
        <v>0</v>
      </c>
      <c r="BN31" s="42">
        <f>SUM(BN32:BN33)</f>
        <v>0</v>
      </c>
      <c r="BO31" s="42">
        <f>SUM(BO32:BO33)</f>
        <v>0</v>
      </c>
      <c r="BP31" s="42">
        <f>SUM(BP32:BP33)</f>
        <v>0</v>
      </c>
      <c r="BQ31" s="42">
        <f>SUM(BQ32:BQ33)</f>
        <v>0</v>
      </c>
      <c r="BR31" s="42">
        <f>SUM(BR32:BR33)</f>
        <v>0</v>
      </c>
      <c r="BS31" s="42">
        <f>SUM(BS32:BS33)</f>
        <v>0</v>
      </c>
      <c r="BT31" s="42">
        <f>SUM(BT32:BT33)</f>
        <v>0</v>
      </c>
      <c r="BU31" s="42">
        <f>SUM(BU32:BU33)</f>
        <v>0</v>
      </c>
      <c r="BV31" s="42">
        <f>SUM(BV32:BV33)</f>
        <v>0</v>
      </c>
      <c r="BW31" s="42">
        <f>SUM(BW32:BW33)</f>
        <v>0</v>
      </c>
      <c r="BX31" s="42">
        <f>SUM(BX32:BX33)</f>
        <v>0</v>
      </c>
      <c r="BY31" s="42">
        <f>SUM(BY32:BY33)</f>
        <v>0</v>
      </c>
      <c r="BZ31" s="42">
        <f>SUM(BZ32:BZ33)</f>
        <v>0</v>
      </c>
      <c r="CA31" s="42">
        <f>SUM(CA32:CA33)</f>
        <v>0</v>
      </c>
      <c r="CB31" s="42">
        <f>SUM(CB32:CB33)</f>
        <v>0</v>
      </c>
      <c r="CC31" s="42">
        <f>SUM(CC32:CC33)</f>
        <v>420</v>
      </c>
      <c r="CD31" s="42">
        <f>SUM(CD32:CD33)</f>
        <v>420</v>
      </c>
      <c r="CE31" s="42">
        <f>SUM(CE32:CE33)</f>
        <v>0</v>
      </c>
      <c r="CF31" s="42">
        <f>SUM(CF32:CF33)</f>
        <v>0</v>
      </c>
      <c r="CG31" s="42">
        <f>SUM(CG32:CG33)</f>
        <v>0</v>
      </c>
      <c r="CH31" s="42">
        <f>SUM(CH32:CH33)</f>
        <v>0</v>
      </c>
      <c r="CI31" s="42">
        <f>SUM(CI32:CI33)</f>
        <v>0</v>
      </c>
      <c r="CJ31" s="42">
        <f>SUM(CJ32:CJ33)</f>
        <v>0</v>
      </c>
      <c r="CK31" s="42">
        <f>SUM(CK32:CK33)</f>
        <v>0</v>
      </c>
      <c r="CL31" s="42">
        <f>SUM(CL32:CL33)</f>
        <v>0</v>
      </c>
      <c r="CM31" s="42">
        <f>SUM(CM32:CM33)</f>
        <v>0</v>
      </c>
      <c r="CN31" s="42">
        <f>SUM(CN32:CN33)</f>
        <v>0</v>
      </c>
      <c r="CO31" s="42">
        <f>SUM(CO32:CO33)</f>
        <v>0</v>
      </c>
      <c r="CP31" s="42">
        <f>SUM(CP32:CP33)</f>
        <v>0</v>
      </c>
      <c r="CQ31" s="42">
        <f>SUM(CQ32:CQ33)</f>
        <v>0</v>
      </c>
      <c r="CR31" s="42">
        <f>SUM(CR32:CR33)</f>
        <v>0</v>
      </c>
      <c r="CS31" s="42">
        <f>SUM(CS32:CS33)</f>
        <v>0</v>
      </c>
      <c r="CT31" s="42">
        <f>SUM(CT32:CT33)</f>
        <v>0</v>
      </c>
      <c r="CU31" s="42">
        <f>SUM(CU32:CU33)</f>
        <v>0</v>
      </c>
      <c r="CV31" s="42">
        <f>SUM(CV32:CV33)</f>
        <v>0</v>
      </c>
      <c r="CW31" s="42">
        <f>SUM(CW32:CW33)</f>
        <v>0</v>
      </c>
      <c r="CX31" s="42">
        <f>SUM(CX32:CX33)</f>
        <v>0</v>
      </c>
      <c r="CY31" s="42">
        <f>SUM(CY32:CY33)</f>
        <v>0</v>
      </c>
      <c r="CZ31" s="42">
        <f>SUM(CZ32:CZ33)</f>
        <v>0</v>
      </c>
      <c r="DA31" s="42">
        <f>SUM(DA32:DA33)</f>
        <v>0</v>
      </c>
      <c r="DB31" s="42">
        <f>SUM(DB32:DB33)</f>
        <v>0</v>
      </c>
      <c r="DC31" s="42">
        <f>SUM(DC32:DC33)</f>
        <v>0</v>
      </c>
      <c r="DD31" s="42">
        <f>SUM(DD32:DD33)</f>
        <v>0</v>
      </c>
      <c r="DE31" s="42">
        <f>SUM(DE32:DE33)</f>
        <v>0</v>
      </c>
      <c r="DF31" s="42">
        <f>SUM(DF32:DF33)</f>
        <v>0</v>
      </c>
      <c r="DG31" s="42">
        <f>SUM(DG32:DG33)</f>
        <v>0</v>
      </c>
      <c r="DH31" s="42">
        <f>SUM(DH32:DH33)</f>
        <v>0</v>
      </c>
      <c r="DI31" s="42">
        <f>SUM(DI32:DI33)</f>
        <v>0</v>
      </c>
      <c r="DJ31" s="42">
        <f>SUM(DJ32:DJ33)</f>
        <v>0</v>
      </c>
      <c r="DK31" s="42">
        <f>SUM(DK32:DK33)</f>
        <v>0</v>
      </c>
      <c r="DL31" s="42">
        <f>SUM(DL32:DL33)</f>
        <v>220</v>
      </c>
      <c r="DM31" s="42">
        <f>SUM(DM32:DM33)</f>
        <v>0</v>
      </c>
      <c r="DN31" s="42">
        <f>SUM(DN32:DN33)</f>
        <v>0</v>
      </c>
      <c r="DO31" s="42">
        <f>SUM(DO32:DO33)</f>
        <v>0</v>
      </c>
      <c r="DP31" s="42">
        <f>SUM(DP32:DP33)</f>
        <v>507</v>
      </c>
      <c r="DQ31" s="42">
        <f>SUM(DQ32:DQ33)</f>
        <v>727</v>
      </c>
      <c r="DR31" s="42">
        <f>SUM(DR32:DR33)</f>
        <v>0</v>
      </c>
      <c r="DS31" s="42">
        <f>SUM(DS32:DS33)</f>
        <v>0</v>
      </c>
      <c r="DT31" s="42">
        <f>SUM(DT32:DT33)</f>
        <v>0</v>
      </c>
      <c r="DU31" s="42">
        <f>SUM(DU32:DU33)</f>
        <v>0</v>
      </c>
      <c r="DV31" s="42">
        <f>SUM(DV32:DV33)</f>
        <v>0</v>
      </c>
      <c r="DW31" s="42">
        <f>SUM(DW32:DW33)</f>
        <v>0</v>
      </c>
      <c r="DX31" s="42">
        <f>SUM(DX32:DX33)</f>
        <v>0</v>
      </c>
      <c r="DY31" s="42">
        <f>SUM(DY32:DY33)</f>
        <v>0</v>
      </c>
      <c r="DZ31" s="42">
        <f>SUM(DZ32:DZ33)</f>
        <v>0</v>
      </c>
      <c r="EA31" s="42">
        <f>SUM(EA32:EA33)</f>
        <v>0</v>
      </c>
      <c r="EB31" s="42">
        <f>SUM(EB32:EB33)</f>
        <v>651</v>
      </c>
      <c r="EC31" s="42">
        <f>SUM(EC32:EC33)</f>
        <v>0</v>
      </c>
      <c r="ED31" s="42">
        <f>SUM(ED32:ED33)</f>
        <v>651</v>
      </c>
      <c r="EE31" s="42">
        <f>SUM(EE32:EE33)</f>
        <v>0</v>
      </c>
      <c r="EF31" s="42">
        <f>SUM(EF32:EF33)</f>
        <v>0</v>
      </c>
      <c r="EG31" s="42">
        <f>SUM(EG32:EG33)</f>
        <v>0</v>
      </c>
      <c r="EH31" s="42">
        <f>SUM(EH32:EH33)</f>
        <v>0</v>
      </c>
      <c r="EI31" s="42">
        <f>SUM(EI32:EI33)</f>
        <v>0</v>
      </c>
      <c r="EJ31" s="42">
        <f>SUM(EJ32:EJ33)</f>
        <v>0</v>
      </c>
      <c r="EK31" s="42">
        <f>SUM(EK32:EK33)</f>
        <v>0</v>
      </c>
      <c r="EL31" s="42">
        <f>SUM(EL32:EL33)</f>
        <v>0</v>
      </c>
      <c r="EM31" s="42">
        <f>SUM(EM32:EM33)</f>
        <v>0</v>
      </c>
      <c r="EN31" s="42">
        <f>SUM(EN32:EN33)</f>
        <v>0</v>
      </c>
      <c r="EO31" s="42">
        <f>SUM(EO32:EO33)</f>
        <v>0</v>
      </c>
      <c r="EP31" s="42">
        <f>SUM(EP32:EP33)</f>
        <v>0</v>
      </c>
      <c r="EQ31" s="42">
        <f>SUM(EQ32:EQ33)</f>
        <v>0</v>
      </c>
      <c r="ER31" s="42">
        <f>SUM(ER32:ER33)</f>
        <v>0</v>
      </c>
      <c r="ES31" s="42">
        <f>SUM(ES32:ES33)</f>
        <v>0</v>
      </c>
      <c r="ET31" s="42">
        <f>SUM(ET32:ET33)</f>
        <v>0</v>
      </c>
      <c r="EU31" s="42">
        <f>SUM(EU32:EU33)</f>
        <v>0</v>
      </c>
      <c r="EV31" s="42">
        <f>SUM(EV32:EV33)</f>
        <v>0</v>
      </c>
      <c r="EW31" s="42">
        <f>SUM(EW32:EW33)</f>
        <v>0</v>
      </c>
      <c r="EX31" s="42">
        <f>SUM(EX32:EX33)</f>
        <v>0</v>
      </c>
      <c r="EY31" s="42">
        <f>SUM(EY32:EY33)</f>
        <v>0</v>
      </c>
      <c r="EZ31" s="42">
        <f>SUM(EZ32:EZ33)</f>
        <v>0</v>
      </c>
      <c r="FA31" s="42">
        <f>SUM(FA32:FA33)</f>
        <v>0</v>
      </c>
      <c r="FB31" s="42">
        <f>SUM(FB32:FB33)</f>
        <v>0</v>
      </c>
      <c r="FC31" s="42">
        <f>SUM(FC32:FC33)</f>
        <v>0</v>
      </c>
      <c r="FD31" s="42">
        <f>SUM(FD32:FD33)</f>
        <v>0</v>
      </c>
      <c r="FE31" s="42">
        <f>SUM(FE32:FE33)</f>
        <v>0</v>
      </c>
      <c r="FF31" s="42">
        <f>SUM(FF32:FF33)</f>
        <v>0</v>
      </c>
      <c r="FG31" s="42">
        <f>SUM(FG32:FG33)</f>
        <v>0</v>
      </c>
      <c r="FH31" s="42">
        <f>SUM(FH32:FH33)</f>
        <v>0</v>
      </c>
      <c r="FI31" s="42">
        <f>SUM(FI32:FI33)</f>
        <v>0</v>
      </c>
      <c r="FJ31" s="42">
        <f>SUM(FJ32:FJ33)</f>
        <v>0</v>
      </c>
      <c r="FK31" s="42">
        <f>SUM(FK32:FK33)</f>
        <v>0</v>
      </c>
      <c r="FL31" s="42">
        <f>SUM(FL32:FL33)</f>
        <v>0</v>
      </c>
      <c r="FM31" s="42">
        <f>SUM(FM32:FM33)</f>
        <v>0</v>
      </c>
      <c r="FN31" s="42">
        <f>SUM(FN32:FN33)</f>
        <v>0</v>
      </c>
      <c r="FO31" s="42">
        <f>SUM(FO32:FO33)</f>
        <v>0</v>
      </c>
      <c r="FP31" s="42">
        <f>SUM(FP32:FP33)</f>
        <v>0</v>
      </c>
      <c r="FQ31" s="42">
        <f>SUM(FQ32:FQ33)</f>
        <v>0</v>
      </c>
      <c r="FR31" s="42">
        <f>SUM(FR32:FR33)</f>
        <v>0</v>
      </c>
      <c r="FS31" s="42">
        <f>SUM(FS32:FS33)</f>
        <v>0</v>
      </c>
      <c r="FT31" s="42">
        <f>SUM(FT32:FT33)</f>
        <v>0</v>
      </c>
      <c r="FU31" s="42">
        <f>SUM(FU32:FU33)</f>
        <v>0</v>
      </c>
      <c r="FV31" s="42">
        <f>SUM(FV32:FV33)</f>
        <v>40</v>
      </c>
      <c r="FW31" s="42">
        <f>SUM(FW32:FW33)</f>
        <v>0</v>
      </c>
      <c r="FX31" s="42">
        <f>SUM(FX32:FX33)</f>
        <v>0</v>
      </c>
      <c r="FY31" s="42">
        <f>SUM(FY32:FY33)</f>
        <v>0</v>
      </c>
      <c r="FZ31" s="42">
        <f>SUM(FZ32:FZ33)</f>
        <v>0</v>
      </c>
      <c r="GA31" s="42">
        <f>SUM(GA32:GA33)</f>
        <v>0</v>
      </c>
      <c r="GB31" s="42">
        <f>SUM(GB32:GB33)</f>
        <v>0</v>
      </c>
      <c r="GC31" s="42">
        <f>SUM(GC32:GC33)</f>
        <v>0</v>
      </c>
      <c r="GD31" s="42">
        <f>SUM(GD32:GD33)</f>
        <v>40</v>
      </c>
    </row>
    <row r="32" spans="2:186" ht="14.25" customHeight="1" x14ac:dyDescent="0.25">
      <c r="B32" s="82" t="s">
        <v>24</v>
      </c>
      <c r="C32" s="46" t="s">
        <v>19</v>
      </c>
      <c r="D32" s="18" t="s">
        <v>51</v>
      </c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>
        <v>0</v>
      </c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>
        <v>0</v>
      </c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8">
        <v>0</v>
      </c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8">
        <v>0</v>
      </c>
      <c r="BE32" s="47"/>
      <c r="BF32" s="47"/>
      <c r="BG32" s="47"/>
      <c r="BH32" s="47"/>
      <c r="BI32" s="47"/>
      <c r="BJ32" s="47"/>
      <c r="BK32" s="47"/>
      <c r="BL32" s="47"/>
      <c r="BM32" s="47"/>
      <c r="BN32" s="47"/>
      <c r="BO32" s="47"/>
      <c r="BP32" s="47"/>
      <c r="BQ32" s="48">
        <v>0</v>
      </c>
      <c r="BR32" s="47"/>
      <c r="BS32" s="47"/>
      <c r="BT32" s="47"/>
      <c r="BU32" s="47"/>
      <c r="BV32" s="47"/>
      <c r="BW32" s="47"/>
      <c r="BX32" s="47"/>
      <c r="BY32" s="47"/>
      <c r="BZ32" s="47"/>
      <c r="CA32" s="47"/>
      <c r="CB32" s="47"/>
      <c r="CC32" s="47"/>
      <c r="CD32" s="47">
        <v>0</v>
      </c>
      <c r="CE32" s="47"/>
      <c r="CF32" s="47"/>
      <c r="CG32" s="47"/>
      <c r="CH32" s="47"/>
      <c r="CI32" s="47"/>
      <c r="CJ32" s="47"/>
      <c r="CK32" s="47"/>
      <c r="CL32" s="47"/>
      <c r="CM32" s="47"/>
      <c r="CN32" s="47"/>
      <c r="CO32" s="47"/>
      <c r="CP32" s="47"/>
      <c r="CQ32" s="47">
        <v>0</v>
      </c>
      <c r="CR32" s="47"/>
      <c r="CS32" s="47"/>
      <c r="CT32" s="47"/>
      <c r="CU32" s="47"/>
      <c r="CV32" s="47"/>
      <c r="CW32" s="47"/>
      <c r="CX32" s="47"/>
      <c r="CY32" s="47"/>
      <c r="CZ32" s="47"/>
      <c r="DA32" s="47"/>
      <c r="DB32" s="47"/>
      <c r="DC32" s="47"/>
      <c r="DD32" s="47">
        <v>0</v>
      </c>
      <c r="DE32" s="47"/>
      <c r="DF32" s="47"/>
      <c r="DG32" s="47"/>
      <c r="DH32" s="47"/>
      <c r="DI32" s="47"/>
      <c r="DJ32" s="47"/>
      <c r="DK32" s="47"/>
      <c r="DL32" s="47"/>
      <c r="DM32" s="47"/>
      <c r="DN32" s="47"/>
      <c r="DO32" s="47"/>
      <c r="DP32" s="47">
        <v>432</v>
      </c>
      <c r="DQ32" s="47">
        <v>432</v>
      </c>
      <c r="DR32" s="47"/>
      <c r="DS32" s="47"/>
      <c r="DT32" s="47"/>
      <c r="DU32" s="47"/>
      <c r="DV32" s="47"/>
      <c r="DW32" s="47"/>
      <c r="DX32" s="47"/>
      <c r="DY32" s="47"/>
      <c r="DZ32" s="47"/>
      <c r="EA32" s="47"/>
      <c r="EB32" s="47"/>
      <c r="EC32" s="47"/>
      <c r="ED32" s="47">
        <v>0</v>
      </c>
      <c r="EE32" s="47"/>
      <c r="EF32" s="47"/>
      <c r="EG32" s="47"/>
      <c r="EH32" s="47"/>
      <c r="EI32" s="47"/>
      <c r="EJ32" s="47"/>
      <c r="EK32" s="47"/>
      <c r="EL32" s="47"/>
      <c r="EM32" s="47"/>
      <c r="EN32" s="47"/>
      <c r="EO32" s="47"/>
      <c r="EP32" s="47"/>
      <c r="EQ32" s="47">
        <v>0</v>
      </c>
      <c r="ER32" s="47"/>
      <c r="ES32" s="47"/>
      <c r="ET32" s="47"/>
      <c r="EU32" s="47"/>
      <c r="EV32" s="47"/>
      <c r="EW32" s="47"/>
      <c r="EX32" s="47"/>
      <c r="EY32" s="47"/>
      <c r="EZ32" s="47"/>
      <c r="FA32" s="47"/>
      <c r="FB32" s="47"/>
      <c r="FC32" s="47"/>
      <c r="FD32" s="47">
        <v>0</v>
      </c>
      <c r="FE32" s="47"/>
      <c r="FF32" s="47"/>
      <c r="FG32" s="47"/>
      <c r="FH32" s="47"/>
      <c r="FI32" s="47"/>
      <c r="FJ32" s="47"/>
      <c r="FK32" s="47"/>
      <c r="FL32" s="47"/>
      <c r="FM32" s="47"/>
      <c r="FN32" s="47"/>
      <c r="FO32" s="47"/>
      <c r="FP32" s="47"/>
      <c r="FQ32" s="47">
        <v>0</v>
      </c>
      <c r="FR32" s="47"/>
      <c r="FS32" s="47"/>
      <c r="FT32" s="47"/>
      <c r="FU32" s="47"/>
      <c r="FV32" s="47"/>
      <c r="FW32" s="47"/>
      <c r="FX32" s="47"/>
      <c r="FY32" s="47"/>
      <c r="FZ32" s="47"/>
      <c r="GA32" s="47"/>
      <c r="GB32" s="47"/>
      <c r="GC32" s="47"/>
      <c r="GD32" s="47">
        <v>0</v>
      </c>
    </row>
    <row r="33" spans="2:186" ht="14.25" customHeight="1" x14ac:dyDescent="0.25">
      <c r="B33" s="84"/>
      <c r="C33" s="46"/>
      <c r="D33" s="18" t="s">
        <v>55</v>
      </c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>
        <v>0</v>
      </c>
      <c r="R33" s="47"/>
      <c r="S33" s="47"/>
      <c r="T33" s="47"/>
      <c r="U33" s="47"/>
      <c r="V33" s="47"/>
      <c r="W33" s="47"/>
      <c r="X33" s="47"/>
      <c r="Y33" s="47"/>
      <c r="Z33" s="47"/>
      <c r="AA33" s="47">
        <v>8</v>
      </c>
      <c r="AB33" s="47">
        <v>7.97</v>
      </c>
      <c r="AC33" s="47"/>
      <c r="AD33" s="47">
        <v>15.969999999999999</v>
      </c>
      <c r="AE33" s="47"/>
      <c r="AF33" s="47">
        <v>845</v>
      </c>
      <c r="AG33" s="47">
        <v>344</v>
      </c>
      <c r="AH33" s="47"/>
      <c r="AI33" s="47">
        <v>499</v>
      </c>
      <c r="AJ33" s="47"/>
      <c r="AK33" s="47"/>
      <c r="AL33" s="47"/>
      <c r="AM33" s="47"/>
      <c r="AN33" s="47"/>
      <c r="AO33" s="47"/>
      <c r="AP33" s="47"/>
      <c r="AQ33" s="47">
        <v>1688</v>
      </c>
      <c r="AR33" s="47"/>
      <c r="AS33" s="47"/>
      <c r="AT33" s="47"/>
      <c r="AU33" s="47"/>
      <c r="AV33" s="47">
        <v>312</v>
      </c>
      <c r="AW33" s="47">
        <v>242</v>
      </c>
      <c r="AX33" s="47">
        <v>26</v>
      </c>
      <c r="AY33" s="47">
        <v>96</v>
      </c>
      <c r="AZ33" s="47"/>
      <c r="BA33" s="47"/>
      <c r="BB33" s="47"/>
      <c r="BC33" s="47"/>
      <c r="BD33" s="48">
        <v>676</v>
      </c>
      <c r="BE33" s="47"/>
      <c r="BF33" s="47"/>
      <c r="BG33" s="47"/>
      <c r="BH33" s="47"/>
      <c r="BI33" s="47"/>
      <c r="BJ33" s="47"/>
      <c r="BK33" s="47"/>
      <c r="BL33" s="47"/>
      <c r="BM33" s="47"/>
      <c r="BN33" s="47"/>
      <c r="BO33" s="47"/>
      <c r="BP33" s="47"/>
      <c r="BQ33" s="47">
        <v>0</v>
      </c>
      <c r="BR33" s="47"/>
      <c r="BS33" s="47"/>
      <c r="BT33" s="47"/>
      <c r="BU33" s="47"/>
      <c r="BV33" s="47"/>
      <c r="BW33" s="47"/>
      <c r="BX33" s="47"/>
      <c r="BY33" s="47"/>
      <c r="BZ33" s="47"/>
      <c r="CA33" s="47"/>
      <c r="CB33" s="47"/>
      <c r="CC33" s="47">
        <v>420</v>
      </c>
      <c r="CD33" s="47">
        <v>420</v>
      </c>
      <c r="CE33" s="47"/>
      <c r="CF33" s="47"/>
      <c r="CG33" s="47"/>
      <c r="CH33" s="47"/>
      <c r="CI33" s="47"/>
      <c r="CJ33" s="47"/>
      <c r="CK33" s="47"/>
      <c r="CL33" s="47"/>
      <c r="CM33" s="47"/>
      <c r="CN33" s="47"/>
      <c r="CO33" s="47"/>
      <c r="CP33" s="47"/>
      <c r="CQ33" s="47">
        <v>0</v>
      </c>
      <c r="CR33" s="47"/>
      <c r="CS33" s="47"/>
      <c r="CT33" s="47"/>
      <c r="CU33" s="47"/>
      <c r="CV33" s="47"/>
      <c r="CW33" s="47"/>
      <c r="CX33" s="47"/>
      <c r="CY33" s="47"/>
      <c r="CZ33" s="47"/>
      <c r="DA33" s="47"/>
      <c r="DB33" s="47"/>
      <c r="DC33" s="47"/>
      <c r="DD33" s="47">
        <v>0</v>
      </c>
      <c r="DE33" s="47"/>
      <c r="DF33" s="47"/>
      <c r="DG33" s="47"/>
      <c r="DH33" s="47"/>
      <c r="DI33" s="47"/>
      <c r="DJ33" s="47"/>
      <c r="DK33" s="47"/>
      <c r="DL33" s="47">
        <v>220</v>
      </c>
      <c r="DM33" s="47"/>
      <c r="DN33" s="47"/>
      <c r="DO33" s="47"/>
      <c r="DP33" s="47">
        <v>75</v>
      </c>
      <c r="DQ33" s="47">
        <v>295</v>
      </c>
      <c r="DR33" s="47"/>
      <c r="DS33" s="47"/>
      <c r="DT33" s="47"/>
      <c r="DU33" s="47"/>
      <c r="DV33" s="47"/>
      <c r="DW33" s="47"/>
      <c r="DX33" s="47"/>
      <c r="DY33" s="47"/>
      <c r="DZ33" s="47"/>
      <c r="EA33" s="47"/>
      <c r="EB33" s="47">
        <v>651</v>
      </c>
      <c r="EC33" s="47"/>
      <c r="ED33" s="47">
        <v>651</v>
      </c>
      <c r="EE33" s="47"/>
      <c r="EF33" s="47"/>
      <c r="EG33" s="47"/>
      <c r="EH33" s="47"/>
      <c r="EI33" s="47"/>
      <c r="EJ33" s="47"/>
      <c r="EK33" s="47"/>
      <c r="EL33" s="47"/>
      <c r="EM33" s="47"/>
      <c r="EN33" s="47"/>
      <c r="EO33" s="47"/>
      <c r="EP33" s="47"/>
      <c r="EQ33" s="47">
        <v>0</v>
      </c>
      <c r="ER33" s="47"/>
      <c r="ES33" s="47"/>
      <c r="ET33" s="47"/>
      <c r="EU33" s="47"/>
      <c r="EV33" s="47"/>
      <c r="EW33" s="47"/>
      <c r="EX33" s="47"/>
      <c r="EY33" s="47"/>
      <c r="EZ33" s="47"/>
      <c r="FA33" s="47"/>
      <c r="FB33" s="47"/>
      <c r="FC33" s="47"/>
      <c r="FD33" s="47">
        <v>0</v>
      </c>
      <c r="FE33" s="47"/>
      <c r="FF33" s="47"/>
      <c r="FG33" s="47"/>
      <c r="FH33" s="47"/>
      <c r="FI33" s="47"/>
      <c r="FJ33" s="47"/>
      <c r="FK33" s="47"/>
      <c r="FL33" s="47"/>
      <c r="FM33" s="47"/>
      <c r="FN33" s="47"/>
      <c r="FO33" s="47"/>
      <c r="FP33" s="47"/>
      <c r="FQ33" s="47">
        <v>0</v>
      </c>
      <c r="FR33" s="47"/>
      <c r="FS33" s="47"/>
      <c r="FT33" s="47"/>
      <c r="FU33" s="47"/>
      <c r="FV33" s="47">
        <v>40</v>
      </c>
      <c r="FW33" s="47"/>
      <c r="FX33" s="47"/>
      <c r="FY33" s="47"/>
      <c r="FZ33" s="47"/>
      <c r="GA33" s="47"/>
      <c r="GB33" s="47"/>
      <c r="GC33" s="47"/>
      <c r="GD33" s="47">
        <v>40</v>
      </c>
    </row>
    <row r="34" spans="2:186" ht="4.5" customHeight="1" x14ac:dyDescent="0.25">
      <c r="B34" s="88"/>
      <c r="C34" s="45"/>
      <c r="D34" s="45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50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  <c r="BE34" s="49"/>
      <c r="BF34" s="49"/>
      <c r="BG34" s="49"/>
      <c r="BH34" s="49"/>
      <c r="BI34" s="49"/>
      <c r="BJ34" s="49"/>
      <c r="BK34" s="49"/>
      <c r="BL34" s="49"/>
      <c r="BM34" s="49"/>
      <c r="BN34" s="49"/>
      <c r="BO34" s="49"/>
      <c r="BP34" s="49"/>
      <c r="BQ34" s="49"/>
      <c r="BR34" s="49"/>
      <c r="BS34" s="49"/>
      <c r="BT34" s="49"/>
      <c r="BU34" s="49"/>
      <c r="BV34" s="49"/>
      <c r="BW34" s="49"/>
      <c r="BX34" s="49"/>
      <c r="BY34" s="49"/>
      <c r="BZ34" s="49"/>
      <c r="CA34" s="49"/>
      <c r="CB34" s="49"/>
      <c r="CC34" s="49"/>
      <c r="CD34" s="49"/>
      <c r="CE34" s="49"/>
      <c r="CF34" s="49"/>
      <c r="CG34" s="49"/>
      <c r="CH34" s="49"/>
      <c r="CI34" s="49"/>
      <c r="CJ34" s="49"/>
      <c r="CK34" s="49"/>
      <c r="CL34" s="49"/>
      <c r="CM34" s="49"/>
      <c r="CN34" s="49"/>
      <c r="CO34" s="49"/>
      <c r="CP34" s="49"/>
      <c r="CQ34" s="49"/>
      <c r="CR34" s="49"/>
      <c r="CS34" s="49"/>
      <c r="CT34" s="49"/>
      <c r="CU34" s="49"/>
      <c r="CV34" s="49"/>
      <c r="CW34" s="49"/>
      <c r="CX34" s="49"/>
      <c r="CY34" s="49"/>
      <c r="CZ34" s="49"/>
      <c r="DA34" s="49"/>
      <c r="DB34" s="49"/>
      <c r="DC34" s="49"/>
      <c r="DD34" s="49"/>
      <c r="DE34" s="49"/>
      <c r="DF34" s="49"/>
      <c r="DG34" s="49"/>
      <c r="DH34" s="49"/>
      <c r="DI34" s="49"/>
      <c r="DJ34" s="49"/>
      <c r="DK34" s="49"/>
      <c r="DL34" s="49"/>
      <c r="DM34" s="49"/>
      <c r="DN34" s="49"/>
      <c r="DO34" s="49"/>
      <c r="DP34" s="49"/>
      <c r="DQ34" s="49"/>
      <c r="DR34" s="49"/>
      <c r="DS34" s="49"/>
      <c r="DT34" s="49"/>
      <c r="DU34" s="49"/>
      <c r="DV34" s="49"/>
      <c r="DW34" s="49"/>
      <c r="DX34" s="49"/>
      <c r="DY34" s="49"/>
      <c r="DZ34" s="49"/>
      <c r="EA34" s="49"/>
      <c r="EB34" s="49"/>
      <c r="EC34" s="49"/>
      <c r="ED34" s="49"/>
      <c r="EE34" s="49"/>
      <c r="EF34" s="49"/>
      <c r="EG34" s="49"/>
      <c r="EH34" s="49"/>
      <c r="EI34" s="49"/>
      <c r="EJ34" s="49"/>
      <c r="EK34" s="49"/>
      <c r="EL34" s="49"/>
      <c r="EM34" s="49"/>
      <c r="EN34" s="49"/>
      <c r="EO34" s="49"/>
      <c r="EP34" s="49"/>
      <c r="EQ34" s="49"/>
      <c r="ER34" s="49"/>
      <c r="ES34" s="49"/>
      <c r="ET34" s="49"/>
      <c r="EU34" s="49"/>
      <c r="EV34" s="49"/>
      <c r="EW34" s="49"/>
      <c r="EX34" s="49"/>
      <c r="EY34" s="49"/>
      <c r="EZ34" s="49"/>
      <c r="FA34" s="49"/>
      <c r="FB34" s="49"/>
      <c r="FC34" s="49"/>
      <c r="FD34" s="49"/>
      <c r="FE34" s="49"/>
      <c r="FF34" s="49"/>
      <c r="FG34" s="49"/>
      <c r="FH34" s="49"/>
      <c r="FI34" s="49"/>
      <c r="FJ34" s="49"/>
      <c r="FK34" s="49"/>
      <c r="FL34" s="49"/>
      <c r="FM34" s="49"/>
      <c r="FN34" s="49"/>
      <c r="FO34" s="49"/>
      <c r="FP34" s="49"/>
      <c r="FQ34" s="49"/>
      <c r="FR34" s="49"/>
      <c r="FS34" s="49"/>
      <c r="FT34" s="49"/>
      <c r="FU34" s="49"/>
      <c r="FV34" s="49"/>
      <c r="FW34" s="49"/>
      <c r="FX34" s="49"/>
      <c r="FY34" s="49"/>
      <c r="FZ34" s="49"/>
      <c r="GA34" s="49"/>
      <c r="GB34" s="49"/>
      <c r="GC34" s="49"/>
      <c r="GD34" s="49"/>
    </row>
    <row r="35" spans="2:186" ht="18.5" customHeight="1" x14ac:dyDescent="0.25">
      <c r="B35" s="14" t="s">
        <v>26</v>
      </c>
      <c r="C35" s="15"/>
      <c r="D35" s="62"/>
      <c r="E35" s="16" t="e">
        <f>+E36+E52+E61+#REF!</f>
        <v>#REF!</v>
      </c>
      <c r="F35" s="16" t="e">
        <f>+F36+F52+F61+#REF!</f>
        <v>#REF!</v>
      </c>
      <c r="G35" s="16" t="e">
        <f>+G36+G52+G61+#REF!</f>
        <v>#REF!</v>
      </c>
      <c r="H35" s="16" t="e">
        <f>+H36+H52+H61+#REF!</f>
        <v>#REF!</v>
      </c>
      <c r="I35" s="16" t="e">
        <f>+I36+I52+I61+#REF!</f>
        <v>#REF!</v>
      </c>
      <c r="J35" s="16" t="e">
        <f>+J36+J52+J61+#REF!</f>
        <v>#REF!</v>
      </c>
      <c r="K35" s="16" t="e">
        <f>+K36+K52+K61+#REF!</f>
        <v>#REF!</v>
      </c>
      <c r="L35" s="16" t="e">
        <f>+L36+L52+L61+#REF!</f>
        <v>#REF!</v>
      </c>
      <c r="M35" s="16" t="e">
        <f>+M36+M52+M61+#REF!</f>
        <v>#REF!</v>
      </c>
      <c r="N35" s="16" t="e">
        <f>+N36+N52+N61+#REF!</f>
        <v>#REF!</v>
      </c>
      <c r="O35" s="16" t="e">
        <f>+O36+O52+O61+#REF!</f>
        <v>#REF!</v>
      </c>
      <c r="P35" s="16" t="e">
        <f>+P36+P52+P61+#REF!</f>
        <v>#REF!</v>
      </c>
      <c r="Q35" s="16">
        <f>+Q36+Q52+Q61</f>
        <v>3516.78</v>
      </c>
      <c r="R35" s="16">
        <f t="shared" ref="R35:CC35" si="3">+R36+R52+R61</f>
        <v>30.07</v>
      </c>
      <c r="S35" s="16">
        <f t="shared" si="3"/>
        <v>107.37</v>
      </c>
      <c r="T35" s="16">
        <f t="shared" si="3"/>
        <v>554.71</v>
      </c>
      <c r="U35" s="16">
        <f t="shared" si="3"/>
        <v>186.89</v>
      </c>
      <c r="V35" s="16">
        <f t="shared" si="3"/>
        <v>172.77</v>
      </c>
      <c r="W35" s="16">
        <f t="shared" si="3"/>
        <v>176.20999999999998</v>
      </c>
      <c r="X35" s="16">
        <f t="shared" si="3"/>
        <v>84.84</v>
      </c>
      <c r="Y35" s="16">
        <f t="shared" si="3"/>
        <v>165</v>
      </c>
      <c r="Z35" s="16">
        <f t="shared" si="3"/>
        <v>118.53</v>
      </c>
      <c r="AA35" s="16">
        <f t="shared" si="3"/>
        <v>53.46</v>
      </c>
      <c r="AB35" s="16">
        <f t="shared" si="3"/>
        <v>139.58000000000001</v>
      </c>
      <c r="AC35" s="16">
        <f t="shared" si="3"/>
        <v>99.15</v>
      </c>
      <c r="AD35" s="16">
        <f t="shared" si="3"/>
        <v>1888.58</v>
      </c>
      <c r="AE35" s="16">
        <f t="shared" si="3"/>
        <v>96</v>
      </c>
      <c r="AF35" s="16">
        <f t="shared" si="3"/>
        <v>118</v>
      </c>
      <c r="AG35" s="16">
        <f t="shared" si="3"/>
        <v>76</v>
      </c>
      <c r="AH35" s="16">
        <f t="shared" si="3"/>
        <v>119</v>
      </c>
      <c r="AI35" s="16">
        <f t="shared" si="3"/>
        <v>121</v>
      </c>
      <c r="AJ35" s="16">
        <f t="shared" si="3"/>
        <v>134</v>
      </c>
      <c r="AK35" s="16">
        <f t="shared" si="3"/>
        <v>61</v>
      </c>
      <c r="AL35" s="16">
        <f t="shared" si="3"/>
        <v>9.4600000000000009</v>
      </c>
      <c r="AM35" s="16">
        <f t="shared" si="3"/>
        <v>72</v>
      </c>
      <c r="AN35" s="16">
        <f t="shared" si="3"/>
        <v>24</v>
      </c>
      <c r="AO35" s="16">
        <f t="shared" si="3"/>
        <v>67</v>
      </c>
      <c r="AP35" s="16">
        <f t="shared" si="3"/>
        <v>35</v>
      </c>
      <c r="AQ35" s="16">
        <f t="shared" si="3"/>
        <v>932.46</v>
      </c>
      <c r="AR35" s="16">
        <f t="shared" si="3"/>
        <v>264.8</v>
      </c>
      <c r="AS35" s="16">
        <f t="shared" si="3"/>
        <v>295.82000000000005</v>
      </c>
      <c r="AT35" s="16">
        <f t="shared" si="3"/>
        <v>190.66000000000003</v>
      </c>
      <c r="AU35" s="16">
        <f t="shared" si="3"/>
        <v>206.3</v>
      </c>
      <c r="AV35" s="16">
        <f t="shared" si="3"/>
        <v>298.2</v>
      </c>
      <c r="AW35" s="16">
        <f t="shared" si="3"/>
        <v>218.76</v>
      </c>
      <c r="AX35" s="16">
        <f t="shared" si="3"/>
        <v>370.57499999999999</v>
      </c>
      <c r="AY35" s="16">
        <f t="shared" si="3"/>
        <v>187.4</v>
      </c>
      <c r="AZ35" s="16">
        <f t="shared" si="3"/>
        <v>348.03</v>
      </c>
      <c r="BA35" s="16">
        <f t="shared" si="3"/>
        <v>223.4</v>
      </c>
      <c r="BB35" s="16">
        <f t="shared" si="3"/>
        <v>222.09999999999997</v>
      </c>
      <c r="BC35" s="16">
        <f t="shared" si="3"/>
        <v>81.600000000000009</v>
      </c>
      <c r="BD35" s="16">
        <f t="shared" si="3"/>
        <v>2907.645</v>
      </c>
      <c r="BE35" s="16">
        <f t="shared" si="3"/>
        <v>166.52</v>
      </c>
      <c r="BF35" s="16">
        <f t="shared" si="3"/>
        <v>355.96000000000004</v>
      </c>
      <c r="BG35" s="16">
        <f t="shared" si="3"/>
        <v>436.142</v>
      </c>
      <c r="BH35" s="16">
        <f t="shared" si="3"/>
        <v>401.20000000000005</v>
      </c>
      <c r="BI35" s="16">
        <f t="shared" si="3"/>
        <v>515.80999999999995</v>
      </c>
      <c r="BJ35" s="16">
        <f t="shared" si="3"/>
        <v>253.13</v>
      </c>
      <c r="BK35" s="16">
        <f t="shared" si="3"/>
        <v>366.58</v>
      </c>
      <c r="BL35" s="16">
        <f t="shared" si="3"/>
        <v>378.92</v>
      </c>
      <c r="BM35" s="16">
        <f t="shared" si="3"/>
        <v>68.06</v>
      </c>
      <c r="BN35" s="16">
        <f t="shared" si="3"/>
        <v>110</v>
      </c>
      <c r="BO35" s="16">
        <f t="shared" si="3"/>
        <v>213</v>
      </c>
      <c r="BP35" s="16">
        <f t="shared" si="3"/>
        <v>346</v>
      </c>
      <c r="BQ35" s="16">
        <f t="shared" si="3"/>
        <v>3611.3220000000006</v>
      </c>
      <c r="BR35" s="16">
        <f t="shared" si="3"/>
        <v>364.13</v>
      </c>
      <c r="BS35" s="16">
        <f t="shared" si="3"/>
        <v>862.65000000000009</v>
      </c>
      <c r="BT35" s="16">
        <f t="shared" si="3"/>
        <v>932.48</v>
      </c>
      <c r="BU35" s="16">
        <f t="shared" si="3"/>
        <v>634.08000000000004</v>
      </c>
      <c r="BV35" s="16">
        <f t="shared" si="3"/>
        <v>1350.7899999999997</v>
      </c>
      <c r="BW35" s="16">
        <f t="shared" si="3"/>
        <v>818.77</v>
      </c>
      <c r="BX35" s="16">
        <f t="shared" si="3"/>
        <v>337.94299999999998</v>
      </c>
      <c r="BY35" s="16">
        <f t="shared" si="3"/>
        <v>445.65999999999997</v>
      </c>
      <c r="BZ35" s="16">
        <f t="shared" si="3"/>
        <v>305.45499999999998</v>
      </c>
      <c r="CA35" s="16">
        <f t="shared" si="3"/>
        <v>293.66000000000003</v>
      </c>
      <c r="CB35" s="16">
        <f t="shared" si="3"/>
        <v>236.31</v>
      </c>
      <c r="CC35" s="16">
        <f t="shared" si="3"/>
        <v>189</v>
      </c>
      <c r="CD35" s="16">
        <f t="shared" ref="CD35:EO35" si="4">+CD36+CD52+CD61</f>
        <v>6770.9279999999999</v>
      </c>
      <c r="CE35" s="16">
        <f t="shared" si="4"/>
        <v>199.4</v>
      </c>
      <c r="CF35" s="16">
        <f t="shared" si="4"/>
        <v>237.46</v>
      </c>
      <c r="CG35" s="16">
        <f t="shared" si="4"/>
        <v>201</v>
      </c>
      <c r="CH35" s="16">
        <f t="shared" si="4"/>
        <v>141</v>
      </c>
      <c r="CI35" s="16">
        <f t="shared" si="4"/>
        <v>184</v>
      </c>
      <c r="CJ35" s="16">
        <f t="shared" si="4"/>
        <v>147</v>
      </c>
      <c r="CK35" s="16">
        <f t="shared" si="4"/>
        <v>284</v>
      </c>
      <c r="CL35" s="16">
        <f t="shared" si="4"/>
        <v>141</v>
      </c>
      <c r="CM35" s="16">
        <f t="shared" si="4"/>
        <v>147</v>
      </c>
      <c r="CN35" s="16">
        <f t="shared" si="4"/>
        <v>383</v>
      </c>
      <c r="CO35" s="16">
        <f t="shared" si="4"/>
        <v>464.49</v>
      </c>
      <c r="CP35" s="16">
        <f t="shared" si="4"/>
        <v>3277.84</v>
      </c>
      <c r="CQ35" s="16">
        <f t="shared" si="4"/>
        <v>5807.1900000000005</v>
      </c>
      <c r="CR35" s="16">
        <f t="shared" si="4"/>
        <v>358</v>
      </c>
      <c r="CS35" s="16">
        <f t="shared" si="4"/>
        <v>487.86</v>
      </c>
      <c r="CT35" s="16">
        <f t="shared" si="4"/>
        <v>326</v>
      </c>
      <c r="CU35" s="16">
        <f t="shared" si="4"/>
        <v>426.6</v>
      </c>
      <c r="CV35" s="16">
        <f t="shared" si="4"/>
        <v>324.64</v>
      </c>
      <c r="CW35" s="16">
        <f t="shared" si="4"/>
        <v>278</v>
      </c>
      <c r="CX35" s="16">
        <f t="shared" si="4"/>
        <v>323</v>
      </c>
      <c r="CY35" s="16">
        <f t="shared" si="4"/>
        <v>239.16</v>
      </c>
      <c r="CZ35" s="16">
        <f t="shared" si="4"/>
        <v>316</v>
      </c>
      <c r="DA35" s="16">
        <f t="shared" si="4"/>
        <v>214.1</v>
      </c>
      <c r="DB35" s="16">
        <f t="shared" si="4"/>
        <v>199.5</v>
      </c>
      <c r="DC35" s="16">
        <f t="shared" si="4"/>
        <v>249.14</v>
      </c>
      <c r="DD35" s="16">
        <f t="shared" si="4"/>
        <v>3742</v>
      </c>
      <c r="DE35" s="16">
        <f t="shared" si="4"/>
        <v>214.4</v>
      </c>
      <c r="DF35" s="16">
        <f t="shared" si="4"/>
        <v>175</v>
      </c>
      <c r="DG35" s="16">
        <f t="shared" si="4"/>
        <v>302</v>
      </c>
      <c r="DH35" s="16">
        <f t="shared" si="4"/>
        <v>352.46</v>
      </c>
      <c r="DI35" s="16">
        <f t="shared" si="4"/>
        <v>240.3</v>
      </c>
      <c r="DJ35" s="16">
        <f t="shared" si="4"/>
        <v>126</v>
      </c>
      <c r="DK35" s="16">
        <f t="shared" si="4"/>
        <v>209.8</v>
      </c>
      <c r="DL35" s="16">
        <f t="shared" si="4"/>
        <v>34</v>
      </c>
      <c r="DM35" s="16">
        <f t="shared" si="4"/>
        <v>100</v>
      </c>
      <c r="DN35" s="16">
        <f t="shared" si="4"/>
        <v>117</v>
      </c>
      <c r="DO35" s="16">
        <f t="shared" si="4"/>
        <v>91.4</v>
      </c>
      <c r="DP35" s="16">
        <f t="shared" si="4"/>
        <v>196</v>
      </c>
      <c r="DQ35" s="16">
        <f t="shared" si="4"/>
        <v>2158.36</v>
      </c>
      <c r="DR35" s="16">
        <f t="shared" si="4"/>
        <v>65</v>
      </c>
      <c r="DS35" s="16">
        <f t="shared" si="4"/>
        <v>219</v>
      </c>
      <c r="DT35" s="16">
        <f t="shared" si="4"/>
        <v>389</v>
      </c>
      <c r="DU35" s="16">
        <f t="shared" si="4"/>
        <v>314</v>
      </c>
      <c r="DV35" s="16">
        <f t="shared" si="4"/>
        <v>222</v>
      </c>
      <c r="DW35" s="16">
        <f t="shared" si="4"/>
        <v>10</v>
      </c>
      <c r="DX35" s="16">
        <f t="shared" si="4"/>
        <v>31</v>
      </c>
      <c r="DY35" s="16">
        <f t="shared" si="4"/>
        <v>2</v>
      </c>
      <c r="DZ35" s="16">
        <f t="shared" si="4"/>
        <v>157</v>
      </c>
      <c r="EA35" s="16">
        <f t="shared" si="4"/>
        <v>182</v>
      </c>
      <c r="EB35" s="16">
        <f t="shared" si="4"/>
        <v>4452.1400000000003</v>
      </c>
      <c r="EC35" s="16">
        <f t="shared" si="4"/>
        <v>1759.2</v>
      </c>
      <c r="ED35" s="16">
        <f t="shared" si="4"/>
        <v>7802.34</v>
      </c>
      <c r="EE35" s="16">
        <f t="shared" si="4"/>
        <v>243.14</v>
      </c>
      <c r="EF35" s="16">
        <f t="shared" si="4"/>
        <v>124</v>
      </c>
      <c r="EG35" s="16">
        <f t="shared" si="4"/>
        <v>279.10000000000002</v>
      </c>
      <c r="EH35" s="16">
        <f t="shared" si="4"/>
        <v>78</v>
      </c>
      <c r="EI35" s="16">
        <f t="shared" si="4"/>
        <v>42</v>
      </c>
      <c r="EJ35" s="16">
        <f t="shared" si="4"/>
        <v>0</v>
      </c>
      <c r="EK35" s="16">
        <f t="shared" si="4"/>
        <v>128</v>
      </c>
      <c r="EL35" s="16">
        <f t="shared" si="4"/>
        <v>144</v>
      </c>
      <c r="EM35" s="16">
        <f t="shared" si="4"/>
        <v>10</v>
      </c>
      <c r="EN35" s="16">
        <f t="shared" si="4"/>
        <v>301</v>
      </c>
      <c r="EO35" s="16">
        <f t="shared" si="4"/>
        <v>244</v>
      </c>
      <c r="EP35" s="16">
        <f t="shared" ref="EP35:GD35" si="5">+EP36+EP52+EP61</f>
        <v>187</v>
      </c>
      <c r="EQ35" s="16">
        <f t="shared" si="5"/>
        <v>1780.24</v>
      </c>
      <c r="ER35" s="16">
        <f t="shared" si="5"/>
        <v>364</v>
      </c>
      <c r="ES35" s="16">
        <f t="shared" si="5"/>
        <v>305</v>
      </c>
      <c r="ET35" s="16">
        <f t="shared" si="5"/>
        <v>974</v>
      </c>
      <c r="EU35" s="16">
        <f t="shared" si="5"/>
        <v>400</v>
      </c>
      <c r="EV35" s="16">
        <f t="shared" si="5"/>
        <v>687.59</v>
      </c>
      <c r="EW35" s="16">
        <f t="shared" si="5"/>
        <v>624</v>
      </c>
      <c r="EX35" s="16">
        <f t="shared" si="5"/>
        <v>345</v>
      </c>
      <c r="EY35" s="16">
        <f t="shared" si="5"/>
        <v>294</v>
      </c>
      <c r="EZ35" s="16">
        <f t="shared" si="5"/>
        <v>482</v>
      </c>
      <c r="FA35" s="16">
        <f t="shared" si="5"/>
        <v>156</v>
      </c>
      <c r="FB35" s="16">
        <f t="shared" si="5"/>
        <v>195</v>
      </c>
      <c r="FC35" s="16">
        <f t="shared" si="5"/>
        <v>189</v>
      </c>
      <c r="FD35" s="16">
        <f t="shared" si="5"/>
        <v>5015.59</v>
      </c>
      <c r="FE35" s="16">
        <f t="shared" si="5"/>
        <v>202</v>
      </c>
      <c r="FF35" s="16">
        <f t="shared" si="5"/>
        <v>163</v>
      </c>
      <c r="FG35" s="16">
        <f t="shared" si="5"/>
        <v>398.22</v>
      </c>
      <c r="FH35" s="16">
        <f t="shared" si="5"/>
        <v>251</v>
      </c>
      <c r="FI35" s="16">
        <f t="shared" si="5"/>
        <v>285</v>
      </c>
      <c r="FJ35" s="16">
        <f t="shared" si="5"/>
        <v>259</v>
      </c>
      <c r="FK35" s="16">
        <f t="shared" si="5"/>
        <v>260</v>
      </c>
      <c r="FL35" s="16">
        <f t="shared" si="5"/>
        <v>103</v>
      </c>
      <c r="FM35" s="16">
        <f t="shared" si="5"/>
        <v>77</v>
      </c>
      <c r="FN35" s="16">
        <f t="shared" si="5"/>
        <v>131</v>
      </c>
      <c r="FO35" s="16">
        <f t="shared" si="5"/>
        <v>242</v>
      </c>
      <c r="FP35" s="16">
        <f t="shared" si="5"/>
        <v>151</v>
      </c>
      <c r="FQ35" s="16">
        <f t="shared" si="5"/>
        <v>2522.2199999999998</v>
      </c>
      <c r="FR35" s="16">
        <f t="shared" si="5"/>
        <v>187</v>
      </c>
      <c r="FS35" s="16">
        <f t="shared" si="5"/>
        <v>204</v>
      </c>
      <c r="FT35" s="16">
        <f t="shared" si="5"/>
        <v>345</v>
      </c>
      <c r="FU35" s="16">
        <f t="shared" si="5"/>
        <v>209</v>
      </c>
      <c r="FV35" s="16">
        <f t="shared" si="5"/>
        <v>102</v>
      </c>
      <c r="FW35" s="16">
        <f t="shared" si="5"/>
        <v>208</v>
      </c>
      <c r="FX35" s="16">
        <f t="shared" si="5"/>
        <v>187</v>
      </c>
      <c r="FY35" s="16">
        <f t="shared" si="5"/>
        <v>154</v>
      </c>
      <c r="FZ35" s="16">
        <f t="shared" si="5"/>
        <v>145</v>
      </c>
      <c r="GA35" s="16">
        <f t="shared" si="5"/>
        <v>157</v>
      </c>
      <c r="GB35" s="16">
        <f t="shared" si="5"/>
        <v>87</v>
      </c>
      <c r="GC35" s="16">
        <f t="shared" si="5"/>
        <v>251</v>
      </c>
      <c r="GD35" s="16">
        <f t="shared" si="5"/>
        <v>2236</v>
      </c>
    </row>
    <row r="36" spans="2:186" ht="16.5" customHeight="1" x14ac:dyDescent="0.25">
      <c r="B36" s="86" t="s">
        <v>30</v>
      </c>
      <c r="C36" s="54"/>
      <c r="D36" s="55"/>
      <c r="E36" s="42">
        <f>SUM(E37:E50)</f>
        <v>1</v>
      </c>
      <c r="F36" s="42">
        <f>SUM(F37:F50)</f>
        <v>286.60000000000002</v>
      </c>
      <c r="G36" s="42">
        <f>SUM(G37:G50)</f>
        <v>344.65999999999997</v>
      </c>
      <c r="H36" s="42">
        <f>SUM(H37:H50)</f>
        <v>165.8</v>
      </c>
      <c r="I36" s="42">
        <f>SUM(I37:I50)</f>
        <v>581.74</v>
      </c>
      <c r="J36" s="42">
        <f>SUM(J37:J50)</f>
        <v>168.53000000000003</v>
      </c>
      <c r="K36" s="42">
        <f>SUM(K37:K50)</f>
        <v>230.36</v>
      </c>
      <c r="L36" s="42">
        <f>SUM(L37:L50)</f>
        <v>770.48</v>
      </c>
      <c r="M36" s="42">
        <f>SUM(M37:M50)</f>
        <v>642.06000000000006</v>
      </c>
      <c r="N36" s="42">
        <f>SUM(N37:N50)</f>
        <v>63.050000000000004</v>
      </c>
      <c r="O36" s="42">
        <f>SUM(O37:O50)</f>
        <v>101.61</v>
      </c>
      <c r="P36" s="42">
        <f>SUM(P37:P50)</f>
        <v>92.89</v>
      </c>
      <c r="Q36" s="63">
        <f>SUM(Q37:Q50)</f>
        <v>3448.78</v>
      </c>
      <c r="R36" s="63">
        <f>SUM(R37:R50)</f>
        <v>30.07</v>
      </c>
      <c r="S36" s="63">
        <f>SUM(S37:S50)</f>
        <v>67.180000000000007</v>
      </c>
      <c r="T36" s="63">
        <f>SUM(T37:T50)</f>
        <v>441.34</v>
      </c>
      <c r="U36" s="63">
        <f>SUM(U37:U50)</f>
        <v>156.89999999999998</v>
      </c>
      <c r="V36" s="63">
        <f>SUM(V37:V50)</f>
        <v>172.77</v>
      </c>
      <c r="W36" s="63">
        <f>SUM(W37:W50)</f>
        <v>94.44</v>
      </c>
      <c r="X36" s="63">
        <f>SUM(X37:X50)</f>
        <v>83.25</v>
      </c>
      <c r="Y36" s="63">
        <f>SUM(Y37:Y50)</f>
        <v>165</v>
      </c>
      <c r="Z36" s="63">
        <f>SUM(Z37:Z50)</f>
        <v>118.53</v>
      </c>
      <c r="AA36" s="63">
        <f>SUM(AA37:AA50)</f>
        <v>49.46</v>
      </c>
      <c r="AB36" s="63">
        <f>SUM(AB37:AB50)</f>
        <v>73.580000000000013</v>
      </c>
      <c r="AC36" s="63">
        <f>SUM(AC37:AC50)</f>
        <v>86.15</v>
      </c>
      <c r="AD36" s="63">
        <f>SUM(AD37:AD50)</f>
        <v>1538.67</v>
      </c>
      <c r="AE36" s="63">
        <f>SUM(AE37:AE50)</f>
        <v>56</v>
      </c>
      <c r="AF36" s="63">
        <f>SUM(AF37:AF50)</f>
        <v>31</v>
      </c>
      <c r="AG36" s="63">
        <f>SUM(AG37:AG50)</f>
        <v>61</v>
      </c>
      <c r="AH36" s="63">
        <f>SUM(AH37:AH50)</f>
        <v>107</v>
      </c>
      <c r="AI36" s="63">
        <f>SUM(AI37:AI50)</f>
        <v>117</v>
      </c>
      <c r="AJ36" s="63">
        <f>SUM(AJ37:AJ50)</f>
        <v>130</v>
      </c>
      <c r="AK36" s="63">
        <f>SUM(AK37:AK50)</f>
        <v>61</v>
      </c>
      <c r="AL36" s="63">
        <f>SUM(AL37:AL50)</f>
        <v>9.4600000000000009</v>
      </c>
      <c r="AM36" s="63">
        <f>SUM(AM37:AM50)</f>
        <v>70</v>
      </c>
      <c r="AN36" s="63">
        <f>SUM(AN37:AN50)</f>
        <v>17</v>
      </c>
      <c r="AO36" s="63">
        <f>SUM(AO37:AO50)</f>
        <v>67</v>
      </c>
      <c r="AP36" s="63">
        <f>SUM(AP37:AP50)</f>
        <v>12</v>
      </c>
      <c r="AQ36" s="63">
        <f>SUM(AQ37:AQ50)</f>
        <v>738.46</v>
      </c>
      <c r="AR36" s="63">
        <f>SUM(AR37:AR50)</f>
        <v>214.8</v>
      </c>
      <c r="AS36" s="63">
        <f>SUM(AS37:AS50)</f>
        <v>136.82000000000002</v>
      </c>
      <c r="AT36" s="63">
        <f>SUM(AT37:AT50)</f>
        <v>93.660000000000011</v>
      </c>
      <c r="AU36" s="63">
        <f>SUM(AU37:AU50)</f>
        <v>190.3</v>
      </c>
      <c r="AV36" s="63">
        <f>SUM(AV37:AV50)</f>
        <v>298.2</v>
      </c>
      <c r="AW36" s="63">
        <f>SUM(AW37:AW50)</f>
        <v>218.76</v>
      </c>
      <c r="AX36" s="63">
        <f>SUM(AX37:AX50)</f>
        <v>357.16499999999996</v>
      </c>
      <c r="AY36" s="63">
        <f>SUM(AY37:AY50)</f>
        <v>187.4</v>
      </c>
      <c r="AZ36" s="63">
        <f>SUM(AZ37:AZ50)</f>
        <v>195.89</v>
      </c>
      <c r="BA36" s="63">
        <f>SUM(BA37:BA50)</f>
        <v>223.4</v>
      </c>
      <c r="BB36" s="63">
        <f>SUM(BB37:BB50)</f>
        <v>36.799999999999997</v>
      </c>
      <c r="BC36" s="63">
        <f>SUM(BC37:BC50)</f>
        <v>80.600000000000009</v>
      </c>
      <c r="BD36" s="63">
        <f>SUM(BD37:BD50)</f>
        <v>2233.7950000000001</v>
      </c>
      <c r="BE36" s="63">
        <f>SUM(BE37:BE50)</f>
        <v>107.52000000000001</v>
      </c>
      <c r="BF36" s="63">
        <f>SUM(BF37:BF50)</f>
        <v>312.96000000000004</v>
      </c>
      <c r="BG36" s="63">
        <f>SUM(BG37:BG50)</f>
        <v>292.142</v>
      </c>
      <c r="BH36" s="63">
        <f>SUM(BH37:BH50)</f>
        <v>363.20000000000005</v>
      </c>
      <c r="BI36" s="63">
        <f>SUM(BI37:BI50)</f>
        <v>435.81</v>
      </c>
      <c r="BJ36" s="63">
        <f>SUM(BJ37:BJ50)</f>
        <v>253.13</v>
      </c>
      <c r="BK36" s="63">
        <f>SUM(BK37:BK50)</f>
        <v>364.58</v>
      </c>
      <c r="BL36" s="63">
        <f>SUM(BL37:BL50)</f>
        <v>366.92</v>
      </c>
      <c r="BM36" s="63">
        <f>SUM(BM37:BM50)</f>
        <v>68.06</v>
      </c>
      <c r="BN36" s="63">
        <f>SUM(BN37:BN50)</f>
        <v>76</v>
      </c>
      <c r="BO36" s="63">
        <f>SUM(BO37:BO50)</f>
        <v>213</v>
      </c>
      <c r="BP36" s="63">
        <f>SUM(BP37:BP50)</f>
        <v>336</v>
      </c>
      <c r="BQ36" s="63">
        <f>SUM(BQ37:BQ50)</f>
        <v>3189.3220000000006</v>
      </c>
      <c r="BR36" s="63">
        <f>SUM(BR37:BR50)</f>
        <v>339.13</v>
      </c>
      <c r="BS36" s="63">
        <f>SUM(BS37:BS50)</f>
        <v>858.65000000000009</v>
      </c>
      <c r="BT36" s="63">
        <f>SUM(BT37:BT50)</f>
        <v>904.48</v>
      </c>
      <c r="BU36" s="63">
        <f>SUM(BU37:BU50)</f>
        <v>615.08000000000004</v>
      </c>
      <c r="BV36" s="63">
        <f>SUM(BV37:BV50)</f>
        <v>1317.7899999999997</v>
      </c>
      <c r="BW36" s="63">
        <f>SUM(BW37:BW50)</f>
        <v>818.77</v>
      </c>
      <c r="BX36" s="63">
        <f>SUM(BX37:BX50)</f>
        <v>337.94299999999998</v>
      </c>
      <c r="BY36" s="63">
        <f>SUM(BY37:BY50)</f>
        <v>445.65999999999997</v>
      </c>
      <c r="BZ36" s="63">
        <f>SUM(BZ37:BZ50)</f>
        <v>299.45499999999998</v>
      </c>
      <c r="CA36" s="63">
        <f>SUM(CA37:CA50)</f>
        <v>293.66000000000003</v>
      </c>
      <c r="CB36" s="63">
        <f>SUM(CB37:CB50)</f>
        <v>234.31</v>
      </c>
      <c r="CC36" s="63">
        <f>SUM(CC37:CC50)</f>
        <v>149</v>
      </c>
      <c r="CD36" s="63">
        <f>SUM(CD37:CD50)</f>
        <v>6613.9279999999999</v>
      </c>
      <c r="CE36" s="63">
        <f>SUM(CE37:CE50)</f>
        <v>192</v>
      </c>
      <c r="CF36" s="63">
        <f>SUM(CF37:CF50)</f>
        <v>205.46</v>
      </c>
      <c r="CG36" s="63">
        <f>SUM(CG37:CG50)</f>
        <v>149</v>
      </c>
      <c r="CH36" s="63">
        <f>SUM(CH37:CH50)</f>
        <v>124</v>
      </c>
      <c r="CI36" s="63">
        <f>SUM(CI37:CI50)</f>
        <v>174</v>
      </c>
      <c r="CJ36" s="63">
        <f>SUM(CJ37:CJ50)</f>
        <v>147</v>
      </c>
      <c r="CK36" s="63">
        <f>SUM(CK37:CK50)</f>
        <v>280</v>
      </c>
      <c r="CL36" s="63">
        <f>SUM(CL37:CL50)</f>
        <v>138</v>
      </c>
      <c r="CM36" s="63">
        <f>SUM(CM37:CM50)</f>
        <v>147</v>
      </c>
      <c r="CN36" s="63">
        <f>SUM(CN37:CN50)</f>
        <v>241</v>
      </c>
      <c r="CO36" s="63">
        <f>SUM(CO37:CO50)</f>
        <v>199</v>
      </c>
      <c r="CP36" s="63">
        <f>SUM(CP37:CP50)</f>
        <v>160</v>
      </c>
      <c r="CQ36" s="63">
        <f>SUM(CQ37:CQ50)</f>
        <v>2156.46</v>
      </c>
      <c r="CR36" s="63">
        <f>SUM(CR37:CR50)</f>
        <v>151</v>
      </c>
      <c r="CS36" s="63">
        <f>SUM(CS37:CS50)</f>
        <v>113</v>
      </c>
      <c r="CT36" s="63">
        <f>SUM(CT37:CT50)</f>
        <v>127</v>
      </c>
      <c r="CU36" s="63">
        <f>SUM(CU37:CU50)</f>
        <v>135</v>
      </c>
      <c r="CV36" s="63">
        <f>SUM(CV37:CV50)</f>
        <v>130</v>
      </c>
      <c r="CW36" s="63">
        <f>SUM(CW37:CW50)</f>
        <v>85</v>
      </c>
      <c r="CX36" s="63">
        <f>SUM(CX37:CX50)</f>
        <v>99</v>
      </c>
      <c r="CY36" s="63">
        <f>SUM(CY37:CY50)</f>
        <v>91</v>
      </c>
      <c r="CZ36" s="63">
        <f>SUM(CZ37:CZ50)</f>
        <v>85</v>
      </c>
      <c r="DA36" s="63">
        <f>SUM(DA37:DA50)</f>
        <v>136</v>
      </c>
      <c r="DB36" s="63">
        <f>SUM(DB37:DB50)</f>
        <v>51</v>
      </c>
      <c r="DC36" s="63">
        <f>SUM(DC37:DC50)</f>
        <v>77</v>
      </c>
      <c r="DD36" s="63">
        <f>SUM(DD37:DD50)</f>
        <v>1280</v>
      </c>
      <c r="DE36" s="63">
        <f>SUM(DE37:DE50)</f>
        <v>69</v>
      </c>
      <c r="DF36" s="63">
        <f>SUM(DF37:DF50)</f>
        <v>68</v>
      </c>
      <c r="DG36" s="63">
        <f>SUM(DG37:DG50)</f>
        <v>94</v>
      </c>
      <c r="DH36" s="63">
        <f>SUM(DH37:DH50)</f>
        <v>85</v>
      </c>
      <c r="DI36" s="63">
        <f>SUM(DI37:DI50)</f>
        <v>49</v>
      </c>
      <c r="DJ36" s="63">
        <f>SUM(DJ37:DJ50)</f>
        <v>70</v>
      </c>
      <c r="DK36" s="63">
        <f>SUM(DK37:DK50)</f>
        <v>127</v>
      </c>
      <c r="DL36" s="63">
        <f>SUM(DL37:DL50)</f>
        <v>34</v>
      </c>
      <c r="DM36" s="63">
        <f>SUM(DM37:DM50)</f>
        <v>100</v>
      </c>
      <c r="DN36" s="63">
        <f>SUM(DN37:DN50)</f>
        <v>117</v>
      </c>
      <c r="DO36" s="63">
        <f>SUM(DO37:DO50)</f>
        <v>82</v>
      </c>
      <c r="DP36" s="63">
        <f>SUM(DP37:DP50)</f>
        <v>93</v>
      </c>
      <c r="DQ36" s="63">
        <f>SUM(DQ37:DQ50)</f>
        <v>988</v>
      </c>
      <c r="DR36" s="63">
        <f>SUM(DR37:DR50)</f>
        <v>0</v>
      </c>
      <c r="DS36" s="63">
        <f>SUM(DS37:DS50)</f>
        <v>8</v>
      </c>
      <c r="DT36" s="63">
        <f>SUM(DT37:DT50)</f>
        <v>0</v>
      </c>
      <c r="DU36" s="63">
        <f>SUM(DU37:DU50)</f>
        <v>25</v>
      </c>
      <c r="DV36" s="63">
        <f>SUM(DV37:DV50)</f>
        <v>0</v>
      </c>
      <c r="DW36" s="63">
        <f>SUM(DW37:DW50)</f>
        <v>0</v>
      </c>
      <c r="DX36" s="63">
        <f>SUM(DX37:DX50)</f>
        <v>0</v>
      </c>
      <c r="DY36" s="63">
        <f>SUM(DY37:DY50)</f>
        <v>2</v>
      </c>
      <c r="DZ36" s="63">
        <f>SUM(DZ37:DZ50)</f>
        <v>0</v>
      </c>
      <c r="EA36" s="63">
        <f>SUM(EA37:EA50)</f>
        <v>0</v>
      </c>
      <c r="EB36" s="63">
        <f>SUM(EB37:EB50)</f>
        <v>2</v>
      </c>
      <c r="EC36" s="63">
        <f>SUM(EC37:EC50)</f>
        <v>18</v>
      </c>
      <c r="ED36" s="63">
        <f>SUM(ED37:ED50)</f>
        <v>55</v>
      </c>
      <c r="EE36" s="63">
        <f>SUM(EE37:EE50)</f>
        <v>11</v>
      </c>
      <c r="EF36" s="63">
        <f>SUM(EF37:EF50)</f>
        <v>0</v>
      </c>
      <c r="EG36" s="63">
        <f>SUM(EG37:EG50)</f>
        <v>3</v>
      </c>
      <c r="EH36" s="63">
        <f>SUM(EH37:EH50)</f>
        <v>0</v>
      </c>
      <c r="EI36" s="63">
        <f>SUM(EI37:EI50)</f>
        <v>0</v>
      </c>
      <c r="EJ36" s="63">
        <f>SUM(EJ37:EJ50)</f>
        <v>0</v>
      </c>
      <c r="EK36" s="63">
        <f>SUM(EK37:EK50)</f>
        <v>0</v>
      </c>
      <c r="EL36" s="63">
        <f>SUM(EL37:EL50)</f>
        <v>0</v>
      </c>
      <c r="EM36" s="63">
        <f>SUM(EM37:EM50)</f>
        <v>0</v>
      </c>
      <c r="EN36" s="63">
        <f>SUM(EN37:EN50)</f>
        <v>95</v>
      </c>
      <c r="EO36" s="63">
        <f>SUM(EO37:EO50)</f>
        <v>3</v>
      </c>
      <c r="EP36" s="63">
        <f>SUM(EP37:EP50)</f>
        <v>0</v>
      </c>
      <c r="EQ36" s="63">
        <f>SUM(EQ37:EQ50)</f>
        <v>112</v>
      </c>
      <c r="ER36" s="63">
        <f>SUM(ER37:ER50)</f>
        <v>0</v>
      </c>
      <c r="ES36" s="63">
        <f>SUM(ES37:ES50)</f>
        <v>0</v>
      </c>
      <c r="ET36" s="63">
        <f>SUM(ET37:ET50)</f>
        <v>37</v>
      </c>
      <c r="EU36" s="63">
        <f>SUM(EU37:EU50)</f>
        <v>0</v>
      </c>
      <c r="EV36" s="63">
        <f>SUM(EV37:EV50)</f>
        <v>0</v>
      </c>
      <c r="EW36" s="63">
        <f>SUM(EW37:EW50)</f>
        <v>0</v>
      </c>
      <c r="EX36" s="63">
        <f>SUM(EX37:EX50)</f>
        <v>21</v>
      </c>
      <c r="EY36" s="63">
        <f>SUM(EY37:EY50)</f>
        <v>0</v>
      </c>
      <c r="EZ36" s="63">
        <f>SUM(EZ37:EZ50)</f>
        <v>0</v>
      </c>
      <c r="FA36" s="63">
        <f>SUM(FA37:FA50)</f>
        <v>0</v>
      </c>
      <c r="FB36" s="63">
        <f>SUM(FB37:FB50)</f>
        <v>14</v>
      </c>
      <c r="FC36" s="63">
        <f>SUM(FC37:FC50)</f>
        <v>0</v>
      </c>
      <c r="FD36" s="63">
        <f>SUM(FD37:FD50)</f>
        <v>72</v>
      </c>
      <c r="FE36" s="63">
        <f>SUM(FE37:FE50)</f>
        <v>0</v>
      </c>
      <c r="FF36" s="63">
        <f>SUM(FF37:FF50)</f>
        <v>0</v>
      </c>
      <c r="FG36" s="63">
        <f>SUM(FG37:FG50)</f>
        <v>0</v>
      </c>
      <c r="FH36" s="63">
        <f>SUM(FH37:FH50)</f>
        <v>0</v>
      </c>
      <c r="FI36" s="63">
        <f>SUM(FI37:FI50)</f>
        <v>22</v>
      </c>
      <c r="FJ36" s="63">
        <f>SUM(FJ37:FJ50)</f>
        <v>0</v>
      </c>
      <c r="FK36" s="63">
        <f>SUM(FK37:FK50)</f>
        <v>0</v>
      </c>
      <c r="FL36" s="63">
        <f>SUM(FL37:FL50)</f>
        <v>0</v>
      </c>
      <c r="FM36" s="63">
        <f>SUM(FM37:FM50)</f>
        <v>0</v>
      </c>
      <c r="FN36" s="63">
        <f>SUM(FN37:FN50)</f>
        <v>0</v>
      </c>
      <c r="FO36" s="63">
        <f>SUM(FO37:FO50)</f>
        <v>7</v>
      </c>
      <c r="FP36" s="63">
        <f>SUM(FP37:FP50)</f>
        <v>0</v>
      </c>
      <c r="FQ36" s="63">
        <f>SUM(FQ37:FQ50)</f>
        <v>29</v>
      </c>
      <c r="FR36" s="63">
        <f>SUM(FR37:FR50)</f>
        <v>0</v>
      </c>
      <c r="FS36" s="63">
        <f>SUM(FS37:FS50)</f>
        <v>0</v>
      </c>
      <c r="FT36" s="63">
        <f>SUM(FT37:FT50)</f>
        <v>0</v>
      </c>
      <c r="FU36" s="63">
        <f>SUM(FU37:FU50)</f>
        <v>0</v>
      </c>
      <c r="FV36" s="63">
        <f>SUM(FV37:FV50)</f>
        <v>0</v>
      </c>
      <c r="FW36" s="63">
        <f>SUM(FW37:FW50)</f>
        <v>8</v>
      </c>
      <c r="FX36" s="63">
        <f>SUM(FX37:FX50)</f>
        <v>7</v>
      </c>
      <c r="FY36" s="63">
        <f>SUM(FY37:FY50)</f>
        <v>24</v>
      </c>
      <c r="FZ36" s="63">
        <f>SUM(FZ37:FZ50)</f>
        <v>0</v>
      </c>
      <c r="GA36" s="63">
        <f>SUM(GA37:GA50)</f>
        <v>0</v>
      </c>
      <c r="GB36" s="63">
        <f>SUM(GB37:GB50)</f>
        <v>1</v>
      </c>
      <c r="GC36" s="63">
        <f>SUM(GC37:GC50)</f>
        <v>0</v>
      </c>
      <c r="GD36" s="63">
        <f>SUM(GD37:GD50)</f>
        <v>40</v>
      </c>
    </row>
    <row r="37" spans="2:186" ht="14.25" customHeight="1" x14ac:dyDescent="0.25">
      <c r="B37" s="89" t="s">
        <v>34</v>
      </c>
      <c r="C37" s="52" t="s">
        <v>35</v>
      </c>
      <c r="D37" s="18" t="s">
        <v>55</v>
      </c>
      <c r="E37" s="47"/>
      <c r="F37" s="47"/>
      <c r="G37" s="47">
        <v>102</v>
      </c>
      <c r="H37" s="47">
        <v>12.8</v>
      </c>
      <c r="I37" s="47">
        <v>138</v>
      </c>
      <c r="J37" s="47">
        <v>23.65</v>
      </c>
      <c r="K37" s="47">
        <v>12</v>
      </c>
      <c r="L37" s="47">
        <v>13</v>
      </c>
      <c r="M37" s="47">
        <v>418</v>
      </c>
      <c r="N37" s="47"/>
      <c r="O37" s="47"/>
      <c r="P37" s="47"/>
      <c r="Q37" s="47">
        <v>719.45</v>
      </c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>
        <v>0</v>
      </c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>
        <v>0</v>
      </c>
      <c r="AR37" s="47">
        <v>17.8</v>
      </c>
      <c r="AS37" s="47">
        <v>2.02</v>
      </c>
      <c r="AT37" s="47"/>
      <c r="AU37" s="47"/>
      <c r="AV37" s="47"/>
      <c r="AW37" s="47">
        <v>51.06</v>
      </c>
      <c r="AX37" s="47">
        <v>73.424999999999997</v>
      </c>
      <c r="AY37" s="47">
        <v>12</v>
      </c>
      <c r="AZ37" s="47"/>
      <c r="BA37" s="47"/>
      <c r="BB37" s="47"/>
      <c r="BC37" s="47"/>
      <c r="BD37" s="64">
        <v>156.30500000000001</v>
      </c>
      <c r="BE37" s="47">
        <v>5.96</v>
      </c>
      <c r="BF37" s="47">
        <v>21.8</v>
      </c>
      <c r="BG37" s="47"/>
      <c r="BH37" s="47"/>
      <c r="BI37" s="47"/>
      <c r="BJ37" s="47">
        <v>2.8</v>
      </c>
      <c r="BK37" s="47">
        <v>140</v>
      </c>
      <c r="BL37" s="47">
        <v>36.86</v>
      </c>
      <c r="BM37" s="47"/>
      <c r="BN37" s="47"/>
      <c r="BO37" s="47"/>
      <c r="BP37" s="47"/>
      <c r="BQ37" s="47">
        <v>207.42000000000002</v>
      </c>
      <c r="BR37" s="47">
        <v>27.3</v>
      </c>
      <c r="BS37" s="47"/>
      <c r="BT37" s="47">
        <v>5.62</v>
      </c>
      <c r="BU37" s="47">
        <v>57.47</v>
      </c>
      <c r="BV37" s="47">
        <v>35.06</v>
      </c>
      <c r="BW37" s="47"/>
      <c r="BX37" s="47"/>
      <c r="BY37" s="47"/>
      <c r="BZ37" s="47"/>
      <c r="CA37" s="47"/>
      <c r="CB37" s="47"/>
      <c r="CC37" s="47"/>
      <c r="CD37" s="64">
        <v>125.45</v>
      </c>
      <c r="CE37" s="47"/>
      <c r="CF37" s="47"/>
      <c r="CG37" s="47"/>
      <c r="CH37" s="47"/>
      <c r="CI37" s="47"/>
      <c r="CJ37" s="47"/>
      <c r="CK37" s="47"/>
      <c r="CL37" s="47"/>
      <c r="CM37" s="47"/>
      <c r="CN37" s="47"/>
      <c r="CO37" s="47"/>
      <c r="CP37" s="47"/>
      <c r="CQ37" s="64">
        <v>0</v>
      </c>
      <c r="CR37" s="47"/>
      <c r="CS37" s="47"/>
      <c r="CT37" s="47"/>
      <c r="CU37" s="47"/>
      <c r="CV37" s="47"/>
      <c r="CW37" s="47"/>
      <c r="CX37" s="47"/>
      <c r="CY37" s="47"/>
      <c r="CZ37" s="47"/>
      <c r="DA37" s="47"/>
      <c r="DB37" s="47"/>
      <c r="DC37" s="47"/>
      <c r="DD37" s="64">
        <v>0</v>
      </c>
      <c r="DE37" s="64"/>
      <c r="DF37" s="64"/>
      <c r="DG37" s="64"/>
      <c r="DH37" s="64"/>
      <c r="DI37" s="64"/>
      <c r="DJ37" s="64"/>
      <c r="DK37" s="64"/>
      <c r="DL37" s="64"/>
      <c r="DM37" s="64"/>
      <c r="DN37" s="64"/>
      <c r="DO37" s="64"/>
      <c r="DP37" s="64"/>
      <c r="DQ37" s="64">
        <v>0</v>
      </c>
      <c r="DR37" s="64"/>
      <c r="DS37" s="64"/>
      <c r="DT37" s="64"/>
      <c r="DU37" s="64"/>
      <c r="DV37" s="64"/>
      <c r="DW37" s="64"/>
      <c r="DX37" s="64"/>
      <c r="DY37" s="64"/>
      <c r="DZ37" s="64"/>
      <c r="EA37" s="64"/>
      <c r="EB37" s="64"/>
      <c r="EC37" s="64"/>
      <c r="ED37" s="64">
        <v>0</v>
      </c>
      <c r="EE37" s="64"/>
      <c r="EF37" s="64"/>
      <c r="EG37" s="64"/>
      <c r="EH37" s="64"/>
      <c r="EI37" s="64"/>
      <c r="EJ37" s="64"/>
      <c r="EK37" s="64"/>
      <c r="EL37" s="64"/>
      <c r="EM37" s="64"/>
      <c r="EN37" s="64"/>
      <c r="EO37" s="64"/>
      <c r="EP37" s="64"/>
      <c r="EQ37" s="64">
        <v>0</v>
      </c>
      <c r="ER37" s="64"/>
      <c r="ES37" s="64"/>
      <c r="ET37" s="64"/>
      <c r="EU37" s="64"/>
      <c r="EV37" s="64"/>
      <c r="EW37" s="64"/>
      <c r="EX37" s="64"/>
      <c r="EY37" s="64"/>
      <c r="EZ37" s="64"/>
      <c r="FA37" s="64"/>
      <c r="FB37" s="64"/>
      <c r="FC37" s="64"/>
      <c r="FD37" s="64">
        <v>0</v>
      </c>
      <c r="FE37" s="64"/>
      <c r="FF37" s="64"/>
      <c r="FG37" s="64"/>
      <c r="FH37" s="64"/>
      <c r="FI37" s="64"/>
      <c r="FJ37" s="64"/>
      <c r="FK37" s="64"/>
      <c r="FL37" s="64"/>
      <c r="FM37" s="64"/>
      <c r="FN37" s="64"/>
      <c r="FO37" s="64"/>
      <c r="FP37" s="64"/>
      <c r="FQ37" s="64">
        <v>0</v>
      </c>
      <c r="FR37" s="64"/>
      <c r="FS37" s="64"/>
      <c r="FT37" s="64"/>
      <c r="FU37" s="64"/>
      <c r="FV37" s="64"/>
      <c r="FW37" s="64"/>
      <c r="FX37" s="64"/>
      <c r="FY37" s="64"/>
      <c r="FZ37" s="64"/>
      <c r="GA37" s="64"/>
      <c r="GB37" s="64"/>
      <c r="GC37" s="64"/>
      <c r="GD37" s="64">
        <v>0</v>
      </c>
    </row>
    <row r="38" spans="2:186" ht="3" customHeight="1" x14ac:dyDescent="0.25">
      <c r="B38" s="95"/>
      <c r="C38" s="53"/>
      <c r="D38" s="61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50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  <c r="BE38" s="49"/>
      <c r="BF38" s="49"/>
      <c r="BG38" s="49"/>
      <c r="BH38" s="49"/>
      <c r="BI38" s="49"/>
      <c r="BJ38" s="49"/>
      <c r="BK38" s="49"/>
      <c r="BL38" s="49"/>
      <c r="BM38" s="49"/>
      <c r="BN38" s="49"/>
      <c r="BO38" s="49"/>
      <c r="BP38" s="49"/>
      <c r="BQ38" s="50"/>
      <c r="BR38" s="49"/>
      <c r="BS38" s="49"/>
      <c r="BT38" s="49"/>
      <c r="BU38" s="49"/>
      <c r="BV38" s="49"/>
      <c r="BW38" s="49"/>
      <c r="BX38" s="49"/>
      <c r="BY38" s="49"/>
      <c r="BZ38" s="49"/>
      <c r="CA38" s="49"/>
      <c r="CB38" s="49"/>
      <c r="CC38" s="49"/>
      <c r="CD38" s="47"/>
      <c r="CE38" s="49"/>
      <c r="CF38" s="49"/>
      <c r="CG38" s="49"/>
      <c r="CH38" s="49"/>
      <c r="CI38" s="49"/>
      <c r="CJ38" s="49"/>
      <c r="CK38" s="49"/>
      <c r="CL38" s="49"/>
      <c r="CM38" s="49"/>
      <c r="CN38" s="49"/>
      <c r="CO38" s="49"/>
      <c r="CP38" s="49"/>
      <c r="CQ38" s="47"/>
      <c r="CR38" s="49"/>
      <c r="CS38" s="49"/>
      <c r="CT38" s="49"/>
      <c r="CU38" s="49"/>
      <c r="CV38" s="49"/>
      <c r="CW38" s="49"/>
      <c r="CX38" s="49"/>
      <c r="CY38" s="49"/>
      <c r="CZ38" s="49"/>
      <c r="DA38" s="49"/>
      <c r="DB38" s="49"/>
      <c r="DC38" s="49"/>
      <c r="DD38" s="47"/>
      <c r="DE38" s="49"/>
      <c r="DF38" s="49"/>
      <c r="DG38" s="49"/>
      <c r="DH38" s="49"/>
      <c r="DI38" s="49"/>
      <c r="DJ38" s="49"/>
      <c r="DK38" s="49"/>
      <c r="DL38" s="49"/>
      <c r="DM38" s="49"/>
      <c r="DN38" s="49"/>
      <c r="DO38" s="49"/>
      <c r="DP38" s="49"/>
      <c r="DQ38" s="47"/>
      <c r="DR38" s="49"/>
      <c r="DS38" s="49"/>
      <c r="DT38" s="49"/>
      <c r="DU38" s="49"/>
      <c r="DV38" s="49"/>
      <c r="DW38" s="49"/>
      <c r="DX38" s="49"/>
      <c r="DY38" s="49"/>
      <c r="DZ38" s="49"/>
      <c r="EA38" s="49"/>
      <c r="EB38" s="49"/>
      <c r="EC38" s="49"/>
      <c r="ED38" s="47"/>
      <c r="EE38" s="49"/>
      <c r="EF38" s="49"/>
      <c r="EG38" s="49"/>
      <c r="EH38" s="49"/>
      <c r="EI38" s="49"/>
      <c r="EJ38" s="49"/>
      <c r="EK38" s="49"/>
      <c r="EL38" s="49"/>
      <c r="EM38" s="49"/>
      <c r="EN38" s="49"/>
      <c r="EO38" s="49"/>
      <c r="EP38" s="49"/>
      <c r="EQ38" s="47"/>
      <c r="ER38" s="49"/>
      <c r="ES38" s="49"/>
      <c r="ET38" s="49"/>
      <c r="EU38" s="49"/>
      <c r="EV38" s="49"/>
      <c r="EW38" s="49"/>
      <c r="EX38" s="49"/>
      <c r="EY38" s="49"/>
      <c r="EZ38" s="49"/>
      <c r="FA38" s="49"/>
      <c r="FB38" s="49"/>
      <c r="FC38" s="49"/>
      <c r="FD38" s="47"/>
      <c r="FE38" s="49"/>
      <c r="FF38" s="49"/>
      <c r="FG38" s="49"/>
      <c r="FH38" s="49"/>
      <c r="FI38" s="49"/>
      <c r="FJ38" s="49"/>
      <c r="FK38" s="49"/>
      <c r="FL38" s="49"/>
      <c r="FM38" s="49"/>
      <c r="FN38" s="49"/>
      <c r="FO38" s="49"/>
      <c r="FP38" s="49"/>
      <c r="FQ38" s="47"/>
      <c r="FR38" s="49"/>
      <c r="FS38" s="49"/>
      <c r="FT38" s="49"/>
      <c r="FU38" s="49"/>
      <c r="FV38" s="49"/>
      <c r="FW38" s="49"/>
      <c r="FX38" s="49"/>
      <c r="FY38" s="49"/>
      <c r="FZ38" s="49"/>
      <c r="GA38" s="49"/>
      <c r="GB38" s="49"/>
      <c r="GC38" s="49"/>
      <c r="GD38" s="47"/>
    </row>
    <row r="39" spans="2:186" ht="14.25" customHeight="1" x14ac:dyDescent="0.25">
      <c r="B39" s="94" t="s">
        <v>36</v>
      </c>
      <c r="C39" s="18" t="s">
        <v>35</v>
      </c>
      <c r="D39" s="18" t="s">
        <v>55</v>
      </c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>
        <v>0</v>
      </c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>
        <v>0</v>
      </c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8">
        <v>0</v>
      </c>
      <c r="AR39" s="47">
        <v>19</v>
      </c>
      <c r="AS39" s="47"/>
      <c r="AT39" s="47">
        <v>13.48</v>
      </c>
      <c r="AU39" s="47">
        <v>4.5</v>
      </c>
      <c r="AV39" s="47">
        <v>125.2</v>
      </c>
      <c r="AW39" s="47">
        <v>41.1</v>
      </c>
      <c r="AX39" s="47">
        <v>8.52</v>
      </c>
      <c r="AY39" s="47">
        <v>46.7</v>
      </c>
      <c r="AZ39" s="47">
        <v>32.03</v>
      </c>
      <c r="BA39" s="47">
        <v>10.199999999999999</v>
      </c>
      <c r="BB39" s="47">
        <v>9.9</v>
      </c>
      <c r="BC39" s="47">
        <v>24.300000000000004</v>
      </c>
      <c r="BD39" s="47">
        <v>334.92999999999995</v>
      </c>
      <c r="BE39" s="47"/>
      <c r="BF39" s="47"/>
      <c r="BG39" s="47"/>
      <c r="BH39" s="47"/>
      <c r="BI39" s="47"/>
      <c r="BJ39" s="47"/>
      <c r="BK39" s="47">
        <v>3.78</v>
      </c>
      <c r="BL39" s="47"/>
      <c r="BM39" s="47"/>
      <c r="BN39" s="47"/>
      <c r="BO39" s="47"/>
      <c r="BP39" s="47"/>
      <c r="BQ39" s="48">
        <v>3.78</v>
      </c>
      <c r="BR39" s="47"/>
      <c r="BS39" s="47"/>
      <c r="BT39" s="47"/>
      <c r="BU39" s="47"/>
      <c r="BV39" s="47"/>
      <c r="BW39" s="47"/>
      <c r="BX39" s="47"/>
      <c r="BY39" s="47"/>
      <c r="BZ39" s="47"/>
      <c r="CA39" s="47"/>
      <c r="CB39" s="47"/>
      <c r="CC39" s="47"/>
      <c r="CD39" s="64">
        <v>0</v>
      </c>
      <c r="CE39" s="47"/>
      <c r="CF39" s="47"/>
      <c r="CG39" s="47"/>
      <c r="CH39" s="47"/>
      <c r="CI39" s="47"/>
      <c r="CJ39" s="47"/>
      <c r="CK39" s="47"/>
      <c r="CL39" s="47"/>
      <c r="CM39" s="47"/>
      <c r="CN39" s="47"/>
      <c r="CO39" s="47"/>
      <c r="CP39" s="47"/>
      <c r="CQ39" s="64">
        <v>0</v>
      </c>
      <c r="CR39" s="47"/>
      <c r="CS39" s="47"/>
      <c r="CT39" s="47"/>
      <c r="CU39" s="47"/>
      <c r="CV39" s="47"/>
      <c r="CW39" s="47"/>
      <c r="CX39" s="47"/>
      <c r="CY39" s="47"/>
      <c r="CZ39" s="47"/>
      <c r="DA39" s="47"/>
      <c r="DB39" s="47"/>
      <c r="DC39" s="47"/>
      <c r="DD39" s="64">
        <v>0</v>
      </c>
      <c r="DE39" s="47"/>
      <c r="DF39" s="47"/>
      <c r="DG39" s="47"/>
      <c r="DH39" s="47"/>
      <c r="DI39" s="47"/>
      <c r="DJ39" s="47"/>
      <c r="DK39" s="47"/>
      <c r="DL39" s="47"/>
      <c r="DM39" s="47"/>
      <c r="DN39" s="47"/>
      <c r="DO39" s="47"/>
      <c r="DP39" s="47"/>
      <c r="DQ39" s="64">
        <v>0</v>
      </c>
      <c r="DR39" s="47"/>
      <c r="DS39" s="47"/>
      <c r="DT39" s="47"/>
      <c r="DU39" s="47"/>
      <c r="DV39" s="47"/>
      <c r="DW39" s="47"/>
      <c r="DX39" s="47"/>
      <c r="DY39" s="47"/>
      <c r="DZ39" s="47"/>
      <c r="EA39" s="47"/>
      <c r="EB39" s="47"/>
      <c r="EC39" s="47"/>
      <c r="ED39" s="64">
        <v>0</v>
      </c>
      <c r="EE39" s="47"/>
      <c r="EF39" s="47"/>
      <c r="EG39" s="47"/>
      <c r="EH39" s="47"/>
      <c r="EI39" s="47"/>
      <c r="EJ39" s="47"/>
      <c r="EK39" s="47"/>
      <c r="EL39" s="47"/>
      <c r="EM39" s="47"/>
      <c r="EN39" s="47"/>
      <c r="EO39" s="47"/>
      <c r="EP39" s="47"/>
      <c r="EQ39" s="64">
        <v>0</v>
      </c>
      <c r="ER39" s="47"/>
      <c r="ES39" s="47"/>
      <c r="ET39" s="47"/>
      <c r="EU39" s="47"/>
      <c r="EV39" s="47"/>
      <c r="EW39" s="47"/>
      <c r="EX39" s="47"/>
      <c r="EY39" s="47"/>
      <c r="EZ39" s="47"/>
      <c r="FA39" s="47"/>
      <c r="FB39" s="47"/>
      <c r="FC39" s="47"/>
      <c r="FD39" s="64">
        <v>0</v>
      </c>
      <c r="FE39" s="47"/>
      <c r="FF39" s="47"/>
      <c r="FG39" s="47"/>
      <c r="FH39" s="47"/>
      <c r="FI39" s="47"/>
      <c r="FJ39" s="47"/>
      <c r="FK39" s="47"/>
      <c r="FL39" s="47"/>
      <c r="FM39" s="47"/>
      <c r="FN39" s="47"/>
      <c r="FO39" s="47"/>
      <c r="FP39" s="47"/>
      <c r="FQ39" s="64">
        <v>0</v>
      </c>
      <c r="FR39" s="47"/>
      <c r="FS39" s="47"/>
      <c r="FT39" s="47"/>
      <c r="FU39" s="47"/>
      <c r="FV39" s="47"/>
      <c r="FW39" s="47"/>
      <c r="FX39" s="47"/>
      <c r="FY39" s="47"/>
      <c r="FZ39" s="47"/>
      <c r="GA39" s="47"/>
      <c r="GB39" s="47"/>
      <c r="GC39" s="47"/>
      <c r="GD39" s="64">
        <v>0</v>
      </c>
    </row>
    <row r="40" spans="2:186" ht="4.5" customHeight="1" x14ac:dyDescent="0.25">
      <c r="B40" s="90"/>
      <c r="C40" s="45"/>
      <c r="D40" s="61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7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50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  <c r="BE40" s="49"/>
      <c r="BF40" s="49"/>
      <c r="BG40" s="49"/>
      <c r="BH40" s="49"/>
      <c r="BI40" s="49"/>
      <c r="BJ40" s="49"/>
      <c r="BK40" s="49"/>
      <c r="BL40" s="49"/>
      <c r="BM40" s="49"/>
      <c r="BN40" s="49"/>
      <c r="BO40" s="49"/>
      <c r="BP40" s="49"/>
      <c r="BQ40" s="50"/>
      <c r="BR40" s="49"/>
      <c r="BS40" s="49"/>
      <c r="BT40" s="49"/>
      <c r="BU40" s="49"/>
      <c r="BV40" s="49"/>
      <c r="BW40" s="49"/>
      <c r="BX40" s="49"/>
      <c r="BY40" s="49"/>
      <c r="BZ40" s="49"/>
      <c r="CA40" s="49"/>
      <c r="CB40" s="49"/>
      <c r="CC40" s="49"/>
      <c r="CD40" s="49"/>
      <c r="CE40" s="49"/>
      <c r="CF40" s="49"/>
      <c r="CG40" s="49"/>
      <c r="CH40" s="49"/>
      <c r="CI40" s="49"/>
      <c r="CJ40" s="49"/>
      <c r="CK40" s="49"/>
      <c r="CL40" s="49"/>
      <c r="CM40" s="49"/>
      <c r="CN40" s="49"/>
      <c r="CO40" s="49"/>
      <c r="CP40" s="49"/>
      <c r="CQ40" s="49"/>
      <c r="CR40" s="49"/>
      <c r="CS40" s="49"/>
      <c r="CT40" s="49"/>
      <c r="CU40" s="49"/>
      <c r="CV40" s="49"/>
      <c r="CW40" s="49"/>
      <c r="CX40" s="49"/>
      <c r="CY40" s="49"/>
      <c r="CZ40" s="49"/>
      <c r="DA40" s="49"/>
      <c r="DB40" s="49"/>
      <c r="DC40" s="49"/>
      <c r="DD40" s="49"/>
      <c r="DE40" s="49"/>
      <c r="DF40" s="49"/>
      <c r="DG40" s="49"/>
      <c r="DH40" s="49"/>
      <c r="DI40" s="49"/>
      <c r="DJ40" s="49"/>
      <c r="DK40" s="49"/>
      <c r="DL40" s="49"/>
      <c r="DM40" s="49"/>
      <c r="DN40" s="49"/>
      <c r="DO40" s="49"/>
      <c r="DP40" s="49"/>
      <c r="DQ40" s="49"/>
      <c r="DR40" s="49"/>
      <c r="DS40" s="49"/>
      <c r="DT40" s="49"/>
      <c r="DU40" s="49"/>
      <c r="DV40" s="49"/>
      <c r="DW40" s="49"/>
      <c r="DX40" s="49"/>
      <c r="DY40" s="49"/>
      <c r="DZ40" s="49"/>
      <c r="EA40" s="49"/>
      <c r="EB40" s="49"/>
      <c r="EC40" s="49"/>
      <c r="ED40" s="49"/>
      <c r="EE40" s="49"/>
      <c r="EF40" s="49"/>
      <c r="EG40" s="49"/>
      <c r="EH40" s="49"/>
      <c r="EI40" s="49"/>
      <c r="EJ40" s="49"/>
      <c r="EK40" s="49"/>
      <c r="EL40" s="49"/>
      <c r="EM40" s="49"/>
      <c r="EN40" s="49"/>
      <c r="EO40" s="49"/>
      <c r="EP40" s="49"/>
      <c r="EQ40" s="49"/>
      <c r="ER40" s="49"/>
      <c r="ES40" s="49"/>
      <c r="ET40" s="49"/>
      <c r="EU40" s="49"/>
      <c r="EV40" s="49"/>
      <c r="EW40" s="49"/>
      <c r="EX40" s="49"/>
      <c r="EY40" s="49"/>
      <c r="EZ40" s="49"/>
      <c r="FA40" s="49"/>
      <c r="FB40" s="49"/>
      <c r="FC40" s="49"/>
      <c r="FD40" s="49"/>
      <c r="FE40" s="49"/>
      <c r="FF40" s="49"/>
      <c r="FG40" s="49"/>
      <c r="FH40" s="49"/>
      <c r="FI40" s="49"/>
      <c r="FJ40" s="49"/>
      <c r="FK40" s="49"/>
      <c r="FL40" s="49"/>
      <c r="FM40" s="49"/>
      <c r="FN40" s="49"/>
      <c r="FO40" s="49"/>
      <c r="FP40" s="49"/>
      <c r="FQ40" s="49"/>
      <c r="FR40" s="49"/>
      <c r="FS40" s="49"/>
      <c r="FT40" s="49"/>
      <c r="FU40" s="49"/>
      <c r="FV40" s="49"/>
      <c r="FW40" s="49"/>
      <c r="FX40" s="49"/>
      <c r="FY40" s="49"/>
      <c r="FZ40" s="49"/>
      <c r="GA40" s="49"/>
      <c r="GB40" s="49"/>
      <c r="GC40" s="49"/>
      <c r="GD40" s="49"/>
    </row>
    <row r="41" spans="2:186" ht="14.25" customHeight="1" x14ac:dyDescent="0.25">
      <c r="B41" s="91" t="s">
        <v>39</v>
      </c>
      <c r="C41" s="18" t="s">
        <v>35</v>
      </c>
      <c r="D41" s="18" t="s">
        <v>55</v>
      </c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>
        <v>0</v>
      </c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64">
        <v>0</v>
      </c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>
        <v>0</v>
      </c>
      <c r="AR41" s="47">
        <v>19</v>
      </c>
      <c r="AS41" s="47"/>
      <c r="AT41" s="47">
        <v>13.48</v>
      </c>
      <c r="AU41" s="47">
        <v>4.5</v>
      </c>
      <c r="AV41" s="47">
        <v>125.2</v>
      </c>
      <c r="AW41" s="47">
        <v>41.1</v>
      </c>
      <c r="AX41" s="47">
        <v>8.52</v>
      </c>
      <c r="AY41" s="47">
        <v>46.7</v>
      </c>
      <c r="AZ41" s="47">
        <v>32.03</v>
      </c>
      <c r="BA41" s="47">
        <v>10.199999999999999</v>
      </c>
      <c r="BB41" s="47">
        <v>9.9</v>
      </c>
      <c r="BC41" s="47">
        <v>24.300000000000004</v>
      </c>
      <c r="BD41" s="47">
        <v>334.92999999999995</v>
      </c>
      <c r="BE41" s="47">
        <v>16.5</v>
      </c>
      <c r="BF41" s="47">
        <v>8.5</v>
      </c>
      <c r="BG41" s="47"/>
      <c r="BH41" s="47"/>
      <c r="BI41" s="47"/>
      <c r="BJ41" s="47">
        <v>11.600000000000001</v>
      </c>
      <c r="BK41" s="47">
        <v>16.8</v>
      </c>
      <c r="BL41" s="47">
        <v>15.1</v>
      </c>
      <c r="BM41" s="47"/>
      <c r="BN41" s="47"/>
      <c r="BO41" s="47"/>
      <c r="BP41" s="47"/>
      <c r="BQ41" s="48">
        <v>68.5</v>
      </c>
      <c r="BR41" s="47"/>
      <c r="BS41" s="47"/>
      <c r="BT41" s="47"/>
      <c r="BU41" s="47"/>
      <c r="BV41" s="47"/>
      <c r="BW41" s="47"/>
      <c r="BX41" s="47"/>
      <c r="BY41" s="47"/>
      <c r="BZ41" s="47"/>
      <c r="CA41" s="47"/>
      <c r="CB41" s="47"/>
      <c r="CC41" s="47"/>
      <c r="CD41" s="47">
        <v>0</v>
      </c>
      <c r="CE41" s="47"/>
      <c r="CF41" s="47"/>
      <c r="CG41" s="47"/>
      <c r="CH41" s="47"/>
      <c r="CI41" s="47"/>
      <c r="CJ41" s="47"/>
      <c r="CK41" s="47"/>
      <c r="CL41" s="47"/>
      <c r="CM41" s="47"/>
      <c r="CN41" s="47"/>
      <c r="CO41" s="47"/>
      <c r="CP41" s="47"/>
      <c r="CQ41" s="47">
        <v>0</v>
      </c>
      <c r="CR41" s="47"/>
      <c r="CS41" s="47"/>
      <c r="CT41" s="47"/>
      <c r="CU41" s="47"/>
      <c r="CV41" s="47"/>
      <c r="CW41" s="47"/>
      <c r="CX41" s="47"/>
      <c r="CY41" s="47"/>
      <c r="CZ41" s="47"/>
      <c r="DA41" s="47"/>
      <c r="DB41" s="47"/>
      <c r="DC41" s="47"/>
      <c r="DD41" s="47">
        <v>0</v>
      </c>
      <c r="DE41" s="47"/>
      <c r="DF41" s="47"/>
      <c r="DG41" s="47"/>
      <c r="DH41" s="47"/>
      <c r="DI41" s="47"/>
      <c r="DJ41" s="47"/>
      <c r="DK41" s="47"/>
      <c r="DL41" s="47"/>
      <c r="DM41" s="47"/>
      <c r="DN41" s="47"/>
      <c r="DO41" s="47"/>
      <c r="DP41" s="47"/>
      <c r="DQ41" s="47">
        <v>0</v>
      </c>
      <c r="DR41" s="47"/>
      <c r="DS41" s="47"/>
      <c r="DT41" s="47"/>
      <c r="DU41" s="47"/>
      <c r="DV41" s="47"/>
      <c r="DW41" s="47"/>
      <c r="DX41" s="47"/>
      <c r="DY41" s="47"/>
      <c r="DZ41" s="47"/>
      <c r="EA41" s="47"/>
      <c r="EB41" s="47"/>
      <c r="EC41" s="47"/>
      <c r="ED41" s="47">
        <v>0</v>
      </c>
      <c r="EE41" s="47"/>
      <c r="EF41" s="47"/>
      <c r="EG41" s="47"/>
      <c r="EH41" s="47"/>
      <c r="EI41" s="47"/>
      <c r="EJ41" s="47"/>
      <c r="EK41" s="47"/>
      <c r="EL41" s="47"/>
      <c r="EM41" s="47"/>
      <c r="EN41" s="47"/>
      <c r="EO41" s="47"/>
      <c r="EP41" s="47"/>
      <c r="EQ41" s="47">
        <v>0</v>
      </c>
      <c r="ER41" s="47"/>
      <c r="ES41" s="47"/>
      <c r="ET41" s="47"/>
      <c r="EU41" s="47"/>
      <c r="EV41" s="47"/>
      <c r="EW41" s="47"/>
      <c r="EX41" s="47"/>
      <c r="EY41" s="47"/>
      <c r="EZ41" s="47"/>
      <c r="FA41" s="47"/>
      <c r="FB41" s="47"/>
      <c r="FC41" s="47"/>
      <c r="FD41" s="47">
        <v>0</v>
      </c>
      <c r="FE41" s="47"/>
      <c r="FF41" s="47"/>
      <c r="FG41" s="47"/>
      <c r="FH41" s="47"/>
      <c r="FI41" s="47"/>
      <c r="FJ41" s="47"/>
      <c r="FK41" s="47"/>
      <c r="FL41" s="47"/>
      <c r="FM41" s="47"/>
      <c r="FN41" s="47"/>
      <c r="FO41" s="47"/>
      <c r="FP41" s="47"/>
      <c r="FQ41" s="47">
        <v>0</v>
      </c>
      <c r="FR41" s="47"/>
      <c r="FS41" s="47"/>
      <c r="FT41" s="47"/>
      <c r="FU41" s="47"/>
      <c r="FV41" s="47"/>
      <c r="FW41" s="47"/>
      <c r="FX41" s="47"/>
      <c r="FY41" s="47"/>
      <c r="FZ41" s="47"/>
      <c r="GA41" s="47"/>
      <c r="GB41" s="47"/>
      <c r="GC41" s="47"/>
      <c r="GD41" s="47">
        <v>0</v>
      </c>
    </row>
    <row r="42" spans="2:186" ht="5" customHeight="1" x14ac:dyDescent="0.25">
      <c r="B42" s="92"/>
      <c r="C42" s="45"/>
      <c r="D42" s="45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  <c r="BE42" s="49"/>
      <c r="BF42" s="49"/>
      <c r="BG42" s="49"/>
      <c r="BH42" s="49"/>
      <c r="BI42" s="49"/>
      <c r="BJ42" s="49"/>
      <c r="BK42" s="49"/>
      <c r="BL42" s="49"/>
      <c r="BM42" s="49"/>
      <c r="BN42" s="49"/>
      <c r="BO42" s="49"/>
      <c r="BP42" s="49"/>
      <c r="BQ42" s="50"/>
      <c r="BR42" s="49"/>
      <c r="BS42" s="49"/>
      <c r="BT42" s="49"/>
      <c r="BU42" s="49"/>
      <c r="BV42" s="49"/>
      <c r="BW42" s="49"/>
      <c r="BX42" s="49"/>
      <c r="BY42" s="49"/>
      <c r="BZ42" s="49"/>
      <c r="CA42" s="49"/>
      <c r="CB42" s="49"/>
      <c r="CC42" s="49"/>
      <c r="CD42" s="49"/>
      <c r="CE42" s="49"/>
      <c r="CF42" s="49"/>
      <c r="CG42" s="49"/>
      <c r="CH42" s="49"/>
      <c r="CI42" s="49"/>
      <c r="CJ42" s="49"/>
      <c r="CK42" s="49"/>
      <c r="CL42" s="49"/>
      <c r="CM42" s="49"/>
      <c r="CN42" s="49"/>
      <c r="CO42" s="49"/>
      <c r="CP42" s="49"/>
      <c r="CQ42" s="49"/>
      <c r="CR42" s="49"/>
      <c r="CS42" s="49"/>
      <c r="CT42" s="49"/>
      <c r="CU42" s="49"/>
      <c r="CV42" s="49"/>
      <c r="CW42" s="49"/>
      <c r="CX42" s="49"/>
      <c r="CY42" s="49"/>
      <c r="CZ42" s="49"/>
      <c r="DA42" s="49"/>
      <c r="DB42" s="49"/>
      <c r="DC42" s="49"/>
      <c r="DD42" s="49"/>
      <c r="DE42" s="49"/>
      <c r="DF42" s="49"/>
      <c r="DG42" s="49"/>
      <c r="DH42" s="49"/>
      <c r="DI42" s="49"/>
      <c r="DJ42" s="49"/>
      <c r="DK42" s="49"/>
      <c r="DL42" s="49"/>
      <c r="DM42" s="49"/>
      <c r="DN42" s="49"/>
      <c r="DO42" s="49"/>
      <c r="DP42" s="49"/>
      <c r="DQ42" s="49"/>
      <c r="DR42" s="49"/>
      <c r="DS42" s="49"/>
      <c r="DT42" s="49"/>
      <c r="DU42" s="49"/>
      <c r="DV42" s="49"/>
      <c r="DW42" s="49"/>
      <c r="DX42" s="49"/>
      <c r="DY42" s="49"/>
      <c r="DZ42" s="49"/>
      <c r="EA42" s="49"/>
      <c r="EB42" s="49"/>
      <c r="EC42" s="49"/>
      <c r="ED42" s="49"/>
      <c r="EE42" s="49"/>
      <c r="EF42" s="49"/>
      <c r="EG42" s="49"/>
      <c r="EH42" s="49"/>
      <c r="EI42" s="49"/>
      <c r="EJ42" s="49"/>
      <c r="EK42" s="49"/>
      <c r="EL42" s="49"/>
      <c r="EM42" s="49"/>
      <c r="EN42" s="49"/>
      <c r="EO42" s="49"/>
      <c r="EP42" s="49"/>
      <c r="EQ42" s="49"/>
      <c r="ER42" s="49"/>
      <c r="ES42" s="49"/>
      <c r="ET42" s="49"/>
      <c r="EU42" s="49"/>
      <c r="EV42" s="49"/>
      <c r="EW42" s="49"/>
      <c r="EX42" s="49"/>
      <c r="EY42" s="49"/>
      <c r="EZ42" s="49"/>
      <c r="FA42" s="49"/>
      <c r="FB42" s="49"/>
      <c r="FC42" s="49"/>
      <c r="FD42" s="49"/>
      <c r="FE42" s="49"/>
      <c r="FF42" s="49"/>
      <c r="FG42" s="49"/>
      <c r="FH42" s="49"/>
      <c r="FI42" s="49"/>
      <c r="FJ42" s="49"/>
      <c r="FK42" s="49"/>
      <c r="FL42" s="49"/>
      <c r="FM42" s="49"/>
      <c r="FN42" s="49"/>
      <c r="FO42" s="49"/>
      <c r="FP42" s="49"/>
      <c r="FQ42" s="49"/>
      <c r="FR42" s="49"/>
      <c r="FS42" s="49"/>
      <c r="FT42" s="49"/>
      <c r="FU42" s="49"/>
      <c r="FV42" s="49"/>
      <c r="FW42" s="49"/>
      <c r="FX42" s="49"/>
      <c r="FY42" s="49"/>
      <c r="FZ42" s="49"/>
      <c r="GA42" s="49"/>
      <c r="GB42" s="49"/>
      <c r="GC42" s="49"/>
      <c r="GD42" s="49"/>
    </row>
    <row r="43" spans="2:186" ht="14.25" customHeight="1" x14ac:dyDescent="0.25">
      <c r="B43" s="82" t="s">
        <v>29</v>
      </c>
      <c r="C43" s="46" t="s">
        <v>19</v>
      </c>
      <c r="D43" s="18" t="s">
        <v>51</v>
      </c>
      <c r="E43" s="47"/>
      <c r="F43" s="47">
        <v>27</v>
      </c>
      <c r="G43" s="47">
        <v>42</v>
      </c>
      <c r="H43" s="47"/>
      <c r="I43" s="47"/>
      <c r="J43" s="47"/>
      <c r="K43" s="47">
        <v>25</v>
      </c>
      <c r="L43" s="47"/>
      <c r="M43" s="47">
        <v>13</v>
      </c>
      <c r="N43" s="47"/>
      <c r="O43" s="47"/>
      <c r="P43" s="47"/>
      <c r="Q43" s="47">
        <v>107</v>
      </c>
      <c r="R43" s="47"/>
      <c r="S43" s="47"/>
      <c r="T43" s="47">
        <v>80.3</v>
      </c>
      <c r="U43" s="47"/>
      <c r="V43" s="47"/>
      <c r="W43" s="47"/>
      <c r="X43" s="47"/>
      <c r="Y43" s="47"/>
      <c r="Z43" s="47"/>
      <c r="AA43" s="47"/>
      <c r="AB43" s="47"/>
      <c r="AC43" s="47"/>
      <c r="AD43" s="47">
        <v>80.3</v>
      </c>
      <c r="AE43" s="47"/>
      <c r="AF43" s="47"/>
      <c r="AG43" s="47"/>
      <c r="AH43" s="47">
        <v>12</v>
      </c>
      <c r="AI43" s="47"/>
      <c r="AJ43" s="47"/>
      <c r="AK43" s="47"/>
      <c r="AL43" s="47"/>
      <c r="AM43" s="47"/>
      <c r="AN43" s="47"/>
      <c r="AO43" s="47">
        <v>6</v>
      </c>
      <c r="AP43" s="47"/>
      <c r="AQ43" s="47">
        <v>18</v>
      </c>
      <c r="AR43" s="47"/>
      <c r="AS43" s="47"/>
      <c r="AT43" s="47"/>
      <c r="AU43" s="47"/>
      <c r="AV43" s="47"/>
      <c r="AW43" s="47"/>
      <c r="AX43" s="47"/>
      <c r="AY43" s="47">
        <v>63</v>
      </c>
      <c r="AZ43" s="47"/>
      <c r="BA43" s="47">
        <v>128</v>
      </c>
      <c r="BB43" s="47"/>
      <c r="BC43" s="47"/>
      <c r="BD43" s="47">
        <v>191</v>
      </c>
      <c r="BE43" s="47"/>
      <c r="BF43" s="47">
        <v>113</v>
      </c>
      <c r="BG43" s="47"/>
      <c r="BH43" s="47"/>
      <c r="BI43" s="47"/>
      <c r="BJ43" s="47"/>
      <c r="BK43" s="47"/>
      <c r="BL43" s="47"/>
      <c r="BM43" s="47"/>
      <c r="BN43" s="47"/>
      <c r="BO43" s="47"/>
      <c r="BP43" s="47"/>
      <c r="BQ43" s="47">
        <v>113</v>
      </c>
      <c r="BR43" s="47"/>
      <c r="BS43" s="47"/>
      <c r="BT43" s="47"/>
      <c r="BU43" s="47"/>
      <c r="BV43" s="47"/>
      <c r="BW43" s="47"/>
      <c r="BX43" s="47"/>
      <c r="BY43" s="47"/>
      <c r="BZ43" s="47"/>
      <c r="CA43" s="47"/>
      <c r="CB43" s="47"/>
      <c r="CC43" s="47"/>
      <c r="CD43" s="47">
        <v>0</v>
      </c>
      <c r="CE43" s="47"/>
      <c r="CF43" s="47">
        <v>5.46</v>
      </c>
      <c r="CG43" s="47"/>
      <c r="CH43" s="47"/>
      <c r="CI43" s="47"/>
      <c r="CJ43" s="47"/>
      <c r="CK43" s="47"/>
      <c r="CL43" s="47"/>
      <c r="CM43" s="47">
        <v>1</v>
      </c>
      <c r="CN43" s="47"/>
      <c r="CO43" s="47"/>
      <c r="CP43" s="47"/>
      <c r="CQ43" s="47">
        <v>6.46</v>
      </c>
      <c r="CR43" s="47"/>
      <c r="CS43" s="47"/>
      <c r="CT43" s="47"/>
      <c r="CU43" s="47"/>
      <c r="CV43" s="47"/>
      <c r="CW43" s="47"/>
      <c r="CX43" s="47"/>
      <c r="CY43" s="47"/>
      <c r="CZ43" s="47"/>
      <c r="DA43" s="47"/>
      <c r="DB43" s="47"/>
      <c r="DC43" s="47"/>
      <c r="DD43" s="47">
        <v>0</v>
      </c>
      <c r="DE43" s="47"/>
      <c r="DF43" s="47"/>
      <c r="DG43" s="47"/>
      <c r="DH43" s="47"/>
      <c r="DI43" s="47"/>
      <c r="DJ43" s="47"/>
      <c r="DK43" s="47"/>
      <c r="DL43" s="47"/>
      <c r="DM43" s="47"/>
      <c r="DN43" s="47">
        <v>18</v>
      </c>
      <c r="DO43" s="47"/>
      <c r="DP43" s="47"/>
      <c r="DQ43" s="47">
        <v>18</v>
      </c>
      <c r="DR43" s="47"/>
      <c r="DS43" s="47"/>
      <c r="DT43" s="47"/>
      <c r="DU43" s="47"/>
      <c r="DV43" s="47"/>
      <c r="DW43" s="47"/>
      <c r="DX43" s="47"/>
      <c r="DY43" s="47"/>
      <c r="DZ43" s="47"/>
      <c r="EA43" s="47"/>
      <c r="EB43" s="47"/>
      <c r="EC43" s="47">
        <v>18</v>
      </c>
      <c r="ED43" s="47">
        <v>18</v>
      </c>
      <c r="EE43" s="47"/>
      <c r="EF43" s="47"/>
      <c r="EG43" s="47"/>
      <c r="EH43" s="47"/>
      <c r="EI43" s="47"/>
      <c r="EJ43" s="47"/>
      <c r="EK43" s="47"/>
      <c r="EL43" s="47"/>
      <c r="EM43" s="47"/>
      <c r="EN43" s="47"/>
      <c r="EO43" s="47"/>
      <c r="EP43" s="47"/>
      <c r="EQ43" s="47">
        <v>0</v>
      </c>
      <c r="ER43" s="47"/>
      <c r="ES43" s="47"/>
      <c r="ET43" s="47">
        <v>18</v>
      </c>
      <c r="EU43" s="47"/>
      <c r="EV43" s="47"/>
      <c r="EW43" s="47"/>
      <c r="EX43" s="47"/>
      <c r="EY43" s="47"/>
      <c r="EZ43" s="47"/>
      <c r="FA43" s="47"/>
      <c r="FB43" s="47"/>
      <c r="FC43" s="47"/>
      <c r="FD43" s="47">
        <v>18</v>
      </c>
      <c r="FE43" s="47"/>
      <c r="FF43" s="47"/>
      <c r="FG43" s="47"/>
      <c r="FH43" s="47"/>
      <c r="FI43" s="47"/>
      <c r="FJ43" s="47"/>
      <c r="FK43" s="47"/>
      <c r="FL43" s="47"/>
      <c r="FM43" s="47"/>
      <c r="FN43" s="47"/>
      <c r="FO43" s="47"/>
      <c r="FP43" s="47"/>
      <c r="FQ43" s="47">
        <v>0</v>
      </c>
      <c r="FR43" s="47"/>
      <c r="FS43" s="47"/>
      <c r="FT43" s="47"/>
      <c r="FU43" s="47"/>
      <c r="FV43" s="47"/>
      <c r="FW43" s="47"/>
      <c r="FX43" s="47"/>
      <c r="FY43" s="47"/>
      <c r="FZ43" s="47"/>
      <c r="GA43" s="47"/>
      <c r="GB43" s="47"/>
      <c r="GC43" s="47"/>
      <c r="GD43" s="47">
        <v>0</v>
      </c>
    </row>
    <row r="44" spans="2:186" ht="14.25" customHeight="1" x14ac:dyDescent="0.25">
      <c r="B44" s="83"/>
      <c r="C44" s="46"/>
      <c r="D44" s="18" t="s">
        <v>52</v>
      </c>
      <c r="E44" s="47"/>
      <c r="F44" s="47">
        <v>2</v>
      </c>
      <c r="G44" s="47">
        <v>2</v>
      </c>
      <c r="H44" s="47">
        <v>2</v>
      </c>
      <c r="I44" s="47">
        <v>25</v>
      </c>
      <c r="J44" s="47">
        <v>1</v>
      </c>
      <c r="K44" s="47"/>
      <c r="L44" s="47">
        <v>3</v>
      </c>
      <c r="M44" s="47">
        <v>3</v>
      </c>
      <c r="N44" s="47"/>
      <c r="O44" s="47">
        <v>1</v>
      </c>
      <c r="P44" s="47">
        <v>1</v>
      </c>
      <c r="Q44" s="47">
        <v>40</v>
      </c>
      <c r="R44" s="47">
        <v>4.68</v>
      </c>
      <c r="S44" s="47">
        <v>1.78</v>
      </c>
      <c r="T44" s="47">
        <v>346.7</v>
      </c>
      <c r="U44" s="47"/>
      <c r="V44" s="47"/>
      <c r="W44" s="47"/>
      <c r="X44" s="47">
        <v>3.84</v>
      </c>
      <c r="Y44" s="47"/>
      <c r="Z44" s="47">
        <v>4.5599999999999996</v>
      </c>
      <c r="AA44" s="47"/>
      <c r="AB44" s="47">
        <v>7.9</v>
      </c>
      <c r="AC44" s="47"/>
      <c r="AD44" s="47">
        <v>369.45999999999992</v>
      </c>
      <c r="AE44" s="47"/>
      <c r="AF44" s="47"/>
      <c r="AG44" s="47"/>
      <c r="AH44" s="47"/>
      <c r="AI44" s="47">
        <v>1</v>
      </c>
      <c r="AJ44" s="47"/>
      <c r="AK44" s="47">
        <v>4</v>
      </c>
      <c r="AL44" s="47"/>
      <c r="AM44" s="47">
        <v>7</v>
      </c>
      <c r="AN44" s="47"/>
      <c r="AO44" s="47">
        <v>3</v>
      </c>
      <c r="AP44" s="47"/>
      <c r="AQ44" s="47">
        <v>15</v>
      </c>
      <c r="AR44" s="47">
        <v>7</v>
      </c>
      <c r="AS44" s="47"/>
      <c r="AT44" s="47">
        <v>3</v>
      </c>
      <c r="AU44" s="47">
        <v>2</v>
      </c>
      <c r="AV44" s="47"/>
      <c r="AW44" s="47"/>
      <c r="AX44" s="47">
        <v>5</v>
      </c>
      <c r="AY44" s="47"/>
      <c r="AZ44" s="47">
        <v>7</v>
      </c>
      <c r="BA44" s="47"/>
      <c r="BB44" s="47"/>
      <c r="BC44" s="47"/>
      <c r="BD44" s="47">
        <v>24</v>
      </c>
      <c r="BE44" s="47"/>
      <c r="BF44" s="47"/>
      <c r="BG44" s="47"/>
      <c r="BH44" s="47"/>
      <c r="BI44" s="47"/>
      <c r="BJ44" s="47"/>
      <c r="BK44" s="47"/>
      <c r="BL44" s="47">
        <v>6</v>
      </c>
      <c r="BM44" s="47"/>
      <c r="BN44" s="47">
        <v>7</v>
      </c>
      <c r="BO44" s="47"/>
      <c r="BP44" s="47"/>
      <c r="BQ44" s="47">
        <v>13</v>
      </c>
      <c r="BR44" s="47"/>
      <c r="BS44" s="47"/>
      <c r="BT44" s="47"/>
      <c r="BU44" s="47">
        <v>5</v>
      </c>
      <c r="BV44" s="47">
        <v>3</v>
      </c>
      <c r="BW44" s="47">
        <v>8</v>
      </c>
      <c r="BX44" s="47"/>
      <c r="BY44" s="47"/>
      <c r="BZ44" s="47"/>
      <c r="CA44" s="47">
        <v>4</v>
      </c>
      <c r="CB44" s="47"/>
      <c r="CC44" s="47"/>
      <c r="CD44" s="47">
        <v>20</v>
      </c>
      <c r="CE44" s="47">
        <v>5</v>
      </c>
      <c r="CF44" s="47"/>
      <c r="CG44" s="47">
        <v>8</v>
      </c>
      <c r="CH44" s="47"/>
      <c r="CI44" s="47"/>
      <c r="CJ44" s="47"/>
      <c r="CK44" s="47">
        <v>69</v>
      </c>
      <c r="CL44" s="47"/>
      <c r="CM44" s="47"/>
      <c r="CN44" s="47">
        <v>2</v>
      </c>
      <c r="CO44" s="47"/>
      <c r="CP44" s="47"/>
      <c r="CQ44" s="47">
        <v>84</v>
      </c>
      <c r="CR44" s="47"/>
      <c r="CS44" s="47"/>
      <c r="CT44" s="47"/>
      <c r="CU44" s="47"/>
      <c r="CV44" s="47"/>
      <c r="CW44" s="47"/>
      <c r="CX44" s="47"/>
      <c r="CY44" s="47"/>
      <c r="CZ44" s="47"/>
      <c r="DA44" s="47">
        <v>2</v>
      </c>
      <c r="DB44" s="47"/>
      <c r="DC44" s="47"/>
      <c r="DD44" s="47">
        <v>2</v>
      </c>
      <c r="DE44" s="47"/>
      <c r="DF44" s="47"/>
      <c r="DG44" s="47"/>
      <c r="DH44" s="47"/>
      <c r="DI44" s="47"/>
      <c r="DJ44" s="47"/>
      <c r="DK44" s="47"/>
      <c r="DL44" s="47"/>
      <c r="DM44" s="47"/>
      <c r="DN44" s="47"/>
      <c r="DO44" s="47"/>
      <c r="DP44" s="47"/>
      <c r="DQ44" s="47">
        <v>0</v>
      </c>
      <c r="DR44" s="47"/>
      <c r="DS44" s="47"/>
      <c r="DT44" s="47"/>
      <c r="DU44" s="47"/>
      <c r="DV44" s="47"/>
      <c r="DW44" s="47"/>
      <c r="DX44" s="47"/>
      <c r="DY44" s="47"/>
      <c r="DZ44" s="47"/>
      <c r="EA44" s="47"/>
      <c r="EB44" s="47"/>
      <c r="EC44" s="47"/>
      <c r="ED44" s="47">
        <v>0</v>
      </c>
      <c r="EE44" s="47"/>
      <c r="EF44" s="47"/>
      <c r="EG44" s="47"/>
      <c r="EH44" s="47"/>
      <c r="EI44" s="47"/>
      <c r="EJ44" s="47"/>
      <c r="EK44" s="47"/>
      <c r="EL44" s="47"/>
      <c r="EM44" s="47"/>
      <c r="EN44" s="47"/>
      <c r="EO44" s="47"/>
      <c r="EP44" s="47"/>
      <c r="EQ44" s="47">
        <v>0</v>
      </c>
      <c r="ER44" s="47"/>
      <c r="ES44" s="47"/>
      <c r="ET44" s="47"/>
      <c r="EU44" s="47"/>
      <c r="EV44" s="47"/>
      <c r="EW44" s="47"/>
      <c r="EX44" s="47"/>
      <c r="EY44" s="47"/>
      <c r="EZ44" s="47"/>
      <c r="FA44" s="47"/>
      <c r="FB44" s="47"/>
      <c r="FC44" s="47"/>
      <c r="FD44" s="47">
        <v>0</v>
      </c>
      <c r="FE44" s="47"/>
      <c r="FF44" s="47"/>
      <c r="FG44" s="47"/>
      <c r="FH44" s="47"/>
      <c r="FI44" s="47"/>
      <c r="FJ44" s="47"/>
      <c r="FK44" s="47"/>
      <c r="FL44" s="47"/>
      <c r="FM44" s="47"/>
      <c r="FN44" s="47"/>
      <c r="FO44" s="47"/>
      <c r="FP44" s="47"/>
      <c r="FQ44" s="47">
        <v>0</v>
      </c>
      <c r="FR44" s="47"/>
      <c r="FS44" s="47"/>
      <c r="FT44" s="47"/>
      <c r="FU44" s="47"/>
      <c r="FV44" s="47"/>
      <c r="FW44" s="47"/>
      <c r="FX44" s="47"/>
      <c r="FY44" s="47"/>
      <c r="FZ44" s="47"/>
      <c r="GA44" s="47"/>
      <c r="GB44" s="47">
        <v>1</v>
      </c>
      <c r="GC44" s="47"/>
      <c r="GD44" s="47">
        <v>1</v>
      </c>
    </row>
    <row r="45" spans="2:186" ht="14.25" customHeight="1" x14ac:dyDescent="0.25">
      <c r="B45" s="84"/>
      <c r="C45" s="46"/>
      <c r="D45" s="18" t="s">
        <v>56</v>
      </c>
      <c r="E45" s="47">
        <v>1</v>
      </c>
      <c r="F45" s="47">
        <v>101</v>
      </c>
      <c r="G45" s="47">
        <v>32</v>
      </c>
      <c r="H45" s="47">
        <v>28</v>
      </c>
      <c r="I45" s="47">
        <v>33</v>
      </c>
      <c r="J45" s="47">
        <v>94</v>
      </c>
      <c r="K45" s="47">
        <v>86</v>
      </c>
      <c r="L45" s="47">
        <v>82</v>
      </c>
      <c r="M45" s="47">
        <v>55</v>
      </c>
      <c r="N45" s="47">
        <v>6</v>
      </c>
      <c r="O45" s="47">
        <v>54</v>
      </c>
      <c r="P45" s="47">
        <v>20</v>
      </c>
      <c r="Q45" s="47">
        <v>592</v>
      </c>
      <c r="R45" s="47">
        <v>25.39</v>
      </c>
      <c r="S45" s="47">
        <v>65.400000000000006</v>
      </c>
      <c r="T45" s="47">
        <v>14.34</v>
      </c>
      <c r="U45" s="47">
        <v>156.89999999999998</v>
      </c>
      <c r="V45" s="47">
        <v>172.77</v>
      </c>
      <c r="W45" s="47">
        <v>94.44</v>
      </c>
      <c r="X45" s="47">
        <v>79.41</v>
      </c>
      <c r="Y45" s="47">
        <v>165</v>
      </c>
      <c r="Z45" s="47">
        <v>113.97</v>
      </c>
      <c r="AA45" s="47">
        <v>49.46</v>
      </c>
      <c r="AB45" s="47">
        <v>65.680000000000007</v>
      </c>
      <c r="AC45" s="47">
        <v>86.15</v>
      </c>
      <c r="AD45" s="47">
        <v>1088.9100000000001</v>
      </c>
      <c r="AE45" s="47">
        <v>56</v>
      </c>
      <c r="AF45" s="47">
        <v>31</v>
      </c>
      <c r="AG45" s="47">
        <v>61</v>
      </c>
      <c r="AH45" s="47">
        <v>95</v>
      </c>
      <c r="AI45" s="47">
        <v>116</v>
      </c>
      <c r="AJ45" s="47">
        <v>130</v>
      </c>
      <c r="AK45" s="47">
        <v>57</v>
      </c>
      <c r="AL45" s="47">
        <v>9.4600000000000009</v>
      </c>
      <c r="AM45" s="47">
        <v>63</v>
      </c>
      <c r="AN45" s="47">
        <v>17</v>
      </c>
      <c r="AO45" s="47">
        <v>58</v>
      </c>
      <c r="AP45" s="47">
        <v>12</v>
      </c>
      <c r="AQ45" s="47">
        <v>705.46</v>
      </c>
      <c r="AR45" s="47">
        <v>14</v>
      </c>
      <c r="AS45" s="47">
        <v>133</v>
      </c>
      <c r="AT45" s="47">
        <v>58</v>
      </c>
      <c r="AU45" s="47">
        <v>176</v>
      </c>
      <c r="AV45" s="47">
        <v>10</v>
      </c>
      <c r="AW45" s="47">
        <v>45</v>
      </c>
      <c r="AX45" s="47">
        <v>256</v>
      </c>
      <c r="AY45" s="47">
        <v>19</v>
      </c>
      <c r="AZ45" s="47">
        <v>3</v>
      </c>
      <c r="BA45" s="47">
        <v>75</v>
      </c>
      <c r="BB45" s="47">
        <v>17</v>
      </c>
      <c r="BC45" s="47">
        <v>32</v>
      </c>
      <c r="BD45" s="47">
        <v>838</v>
      </c>
      <c r="BE45" s="47">
        <v>55</v>
      </c>
      <c r="BF45" s="47">
        <v>68</v>
      </c>
      <c r="BG45" s="47">
        <v>139</v>
      </c>
      <c r="BH45" s="47">
        <v>211</v>
      </c>
      <c r="BI45" s="47">
        <v>96</v>
      </c>
      <c r="BJ45" s="47">
        <v>129</v>
      </c>
      <c r="BK45" s="47">
        <v>88</v>
      </c>
      <c r="BL45" s="47">
        <v>198.09</v>
      </c>
      <c r="BM45" s="47">
        <v>68.06</v>
      </c>
      <c r="BN45" s="47">
        <v>69</v>
      </c>
      <c r="BO45" s="47">
        <v>213</v>
      </c>
      <c r="BP45" s="47">
        <v>336</v>
      </c>
      <c r="BQ45" s="47">
        <v>1670.15</v>
      </c>
      <c r="BR45" s="47">
        <v>31</v>
      </c>
      <c r="BS45" s="47">
        <v>124</v>
      </c>
      <c r="BT45" s="47">
        <v>254</v>
      </c>
      <c r="BU45" s="47">
        <v>312</v>
      </c>
      <c r="BV45" s="47">
        <v>321</v>
      </c>
      <c r="BW45" s="47">
        <v>186</v>
      </c>
      <c r="BX45" s="47">
        <v>326</v>
      </c>
      <c r="BY45" s="47">
        <v>341</v>
      </c>
      <c r="BZ45" s="47">
        <v>297</v>
      </c>
      <c r="CA45" s="47">
        <v>286</v>
      </c>
      <c r="CB45" s="47">
        <v>109</v>
      </c>
      <c r="CC45" s="47">
        <v>149</v>
      </c>
      <c r="CD45" s="47">
        <v>2736</v>
      </c>
      <c r="CE45" s="47">
        <v>187</v>
      </c>
      <c r="CF45" s="47">
        <v>200</v>
      </c>
      <c r="CG45" s="47">
        <v>141</v>
      </c>
      <c r="CH45" s="47">
        <v>124</v>
      </c>
      <c r="CI45" s="47">
        <v>174</v>
      </c>
      <c r="CJ45" s="47">
        <v>147</v>
      </c>
      <c r="CK45" s="47">
        <v>211</v>
      </c>
      <c r="CL45" s="47">
        <v>138</v>
      </c>
      <c r="CM45" s="47">
        <v>146</v>
      </c>
      <c r="CN45" s="47">
        <v>239</v>
      </c>
      <c r="CO45" s="47">
        <v>199</v>
      </c>
      <c r="CP45" s="47">
        <v>160</v>
      </c>
      <c r="CQ45" s="47">
        <v>2066</v>
      </c>
      <c r="CR45" s="47">
        <v>151</v>
      </c>
      <c r="CS45" s="47">
        <v>113</v>
      </c>
      <c r="CT45" s="47">
        <v>127</v>
      </c>
      <c r="CU45" s="47">
        <v>135</v>
      </c>
      <c r="CV45" s="47">
        <v>130</v>
      </c>
      <c r="CW45" s="47">
        <v>85</v>
      </c>
      <c r="CX45" s="47">
        <v>99</v>
      </c>
      <c r="CY45" s="47">
        <v>91</v>
      </c>
      <c r="CZ45" s="47">
        <v>85</v>
      </c>
      <c r="DA45" s="47">
        <v>134</v>
      </c>
      <c r="DB45" s="47">
        <v>51</v>
      </c>
      <c r="DC45" s="47">
        <v>77</v>
      </c>
      <c r="DD45" s="47">
        <v>1278</v>
      </c>
      <c r="DE45" s="47">
        <v>69</v>
      </c>
      <c r="DF45" s="47">
        <v>68</v>
      </c>
      <c r="DG45" s="47">
        <v>94</v>
      </c>
      <c r="DH45" s="47">
        <v>85</v>
      </c>
      <c r="DI45" s="47">
        <v>49</v>
      </c>
      <c r="DJ45" s="47">
        <v>70</v>
      </c>
      <c r="DK45" s="47">
        <v>127</v>
      </c>
      <c r="DL45" s="47">
        <v>34</v>
      </c>
      <c r="DM45" s="47">
        <v>100</v>
      </c>
      <c r="DN45" s="47">
        <v>99</v>
      </c>
      <c r="DO45" s="47">
        <v>82</v>
      </c>
      <c r="DP45" s="47">
        <v>93</v>
      </c>
      <c r="DQ45" s="47">
        <v>970</v>
      </c>
      <c r="DR45" s="47"/>
      <c r="DS45" s="47">
        <v>8</v>
      </c>
      <c r="DT45" s="47"/>
      <c r="DU45" s="47">
        <v>25</v>
      </c>
      <c r="DV45" s="47"/>
      <c r="DW45" s="47"/>
      <c r="DX45" s="47"/>
      <c r="DY45" s="47">
        <v>2</v>
      </c>
      <c r="DZ45" s="47"/>
      <c r="EA45" s="47"/>
      <c r="EB45" s="47">
        <v>2</v>
      </c>
      <c r="EC45" s="47"/>
      <c r="ED45" s="47">
        <v>37</v>
      </c>
      <c r="EE45" s="47">
        <v>11</v>
      </c>
      <c r="EF45" s="47"/>
      <c r="EG45" s="47">
        <v>3</v>
      </c>
      <c r="EH45" s="47"/>
      <c r="EI45" s="47"/>
      <c r="EJ45" s="47"/>
      <c r="EK45" s="47"/>
      <c r="EL45" s="47"/>
      <c r="EM45" s="47"/>
      <c r="EN45" s="47">
        <v>95</v>
      </c>
      <c r="EO45" s="47">
        <v>3</v>
      </c>
      <c r="EP45" s="47"/>
      <c r="EQ45" s="47">
        <v>112</v>
      </c>
      <c r="ER45" s="47"/>
      <c r="ES45" s="47"/>
      <c r="ET45" s="47">
        <v>19</v>
      </c>
      <c r="EU45" s="47"/>
      <c r="EV45" s="47"/>
      <c r="EW45" s="47"/>
      <c r="EX45" s="47">
        <v>21</v>
      </c>
      <c r="EY45" s="47"/>
      <c r="EZ45" s="47"/>
      <c r="FA45" s="47"/>
      <c r="FB45" s="47">
        <v>14</v>
      </c>
      <c r="FC45" s="47"/>
      <c r="FD45" s="47">
        <v>54</v>
      </c>
      <c r="FE45" s="47"/>
      <c r="FF45" s="47"/>
      <c r="FG45" s="47"/>
      <c r="FH45" s="47"/>
      <c r="FI45" s="47">
        <v>22</v>
      </c>
      <c r="FJ45" s="47"/>
      <c r="FK45" s="47"/>
      <c r="FL45" s="47"/>
      <c r="FM45" s="47"/>
      <c r="FN45" s="47"/>
      <c r="FO45" s="47">
        <v>7</v>
      </c>
      <c r="FP45" s="47"/>
      <c r="FQ45" s="47">
        <v>29</v>
      </c>
      <c r="FR45" s="47"/>
      <c r="FS45" s="47"/>
      <c r="FT45" s="47"/>
      <c r="FU45" s="47"/>
      <c r="FV45" s="47"/>
      <c r="FW45" s="47">
        <v>8</v>
      </c>
      <c r="FX45" s="47">
        <v>7</v>
      </c>
      <c r="FY45" s="47">
        <v>24</v>
      </c>
      <c r="FZ45" s="47"/>
      <c r="GA45" s="47"/>
      <c r="GB45" s="47"/>
      <c r="GC45" s="47"/>
      <c r="GD45" s="47">
        <v>39</v>
      </c>
    </row>
    <row r="46" spans="2:186" ht="5.5" customHeight="1" x14ac:dyDescent="0.25">
      <c r="B46" s="90"/>
      <c r="C46" s="45"/>
      <c r="D46" s="61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50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  <c r="BE46" s="49"/>
      <c r="BF46" s="49"/>
      <c r="BG46" s="49"/>
      <c r="BH46" s="49"/>
      <c r="BI46" s="49"/>
      <c r="BJ46" s="49"/>
      <c r="BK46" s="49"/>
      <c r="BL46" s="49"/>
      <c r="BM46" s="49"/>
      <c r="BN46" s="49"/>
      <c r="BO46" s="49"/>
      <c r="BP46" s="49"/>
      <c r="BQ46" s="50"/>
      <c r="BR46" s="49"/>
      <c r="BS46" s="49"/>
      <c r="BT46" s="49"/>
      <c r="BU46" s="49"/>
      <c r="BV46" s="49"/>
      <c r="BW46" s="49"/>
      <c r="BX46" s="49"/>
      <c r="BY46" s="49"/>
      <c r="BZ46" s="49"/>
      <c r="CA46" s="49"/>
      <c r="CB46" s="49"/>
      <c r="CC46" s="49"/>
      <c r="CD46" s="49"/>
      <c r="CE46" s="49"/>
      <c r="CF46" s="49"/>
      <c r="CG46" s="49"/>
      <c r="CH46" s="49"/>
      <c r="CI46" s="49"/>
      <c r="CJ46" s="49"/>
      <c r="CK46" s="49"/>
      <c r="CL46" s="49"/>
      <c r="CM46" s="49"/>
      <c r="CN46" s="49"/>
      <c r="CO46" s="49"/>
      <c r="CP46" s="49"/>
      <c r="CQ46" s="49"/>
      <c r="CR46" s="49"/>
      <c r="CS46" s="49"/>
      <c r="CT46" s="49"/>
      <c r="CU46" s="49"/>
      <c r="CV46" s="49"/>
      <c r="CW46" s="49"/>
      <c r="CX46" s="49"/>
      <c r="CY46" s="49"/>
      <c r="CZ46" s="49"/>
      <c r="DA46" s="49"/>
      <c r="DB46" s="49"/>
      <c r="DC46" s="49"/>
      <c r="DD46" s="49"/>
      <c r="DE46" s="49"/>
      <c r="DF46" s="49"/>
      <c r="DG46" s="49"/>
      <c r="DH46" s="49"/>
      <c r="DI46" s="49"/>
      <c r="DJ46" s="49"/>
      <c r="DK46" s="49"/>
      <c r="DL46" s="49"/>
      <c r="DM46" s="49"/>
      <c r="DN46" s="49"/>
      <c r="DO46" s="49"/>
      <c r="DP46" s="49"/>
      <c r="DQ46" s="49"/>
      <c r="DR46" s="49"/>
      <c r="DS46" s="49"/>
      <c r="DT46" s="49"/>
      <c r="DU46" s="49"/>
      <c r="DV46" s="49"/>
      <c r="DW46" s="49"/>
      <c r="DX46" s="49"/>
      <c r="DY46" s="49"/>
      <c r="DZ46" s="49"/>
      <c r="EA46" s="49"/>
      <c r="EB46" s="49"/>
      <c r="EC46" s="49"/>
      <c r="ED46" s="49"/>
      <c r="EE46" s="49"/>
      <c r="EF46" s="49"/>
      <c r="EG46" s="49"/>
      <c r="EH46" s="49"/>
      <c r="EI46" s="49"/>
      <c r="EJ46" s="49"/>
      <c r="EK46" s="49"/>
      <c r="EL46" s="49"/>
      <c r="EM46" s="49"/>
      <c r="EN46" s="49"/>
      <c r="EO46" s="49"/>
      <c r="EP46" s="49"/>
      <c r="EQ46" s="49"/>
      <c r="ER46" s="49"/>
      <c r="ES46" s="49"/>
      <c r="ET46" s="49"/>
      <c r="EU46" s="49"/>
      <c r="EV46" s="49"/>
      <c r="EW46" s="49"/>
      <c r="EX46" s="49"/>
      <c r="EY46" s="49"/>
      <c r="EZ46" s="49"/>
      <c r="FA46" s="49"/>
      <c r="FB46" s="49"/>
      <c r="FC46" s="49"/>
      <c r="FD46" s="49"/>
      <c r="FE46" s="49"/>
      <c r="FF46" s="49"/>
      <c r="FG46" s="49"/>
      <c r="FH46" s="49"/>
      <c r="FI46" s="49"/>
      <c r="FJ46" s="49"/>
      <c r="FK46" s="49"/>
      <c r="FL46" s="49"/>
      <c r="FM46" s="49"/>
      <c r="FN46" s="49"/>
      <c r="FO46" s="49"/>
      <c r="FP46" s="49"/>
      <c r="FQ46" s="49"/>
      <c r="FR46" s="49"/>
      <c r="FS46" s="49"/>
      <c r="FT46" s="49"/>
      <c r="FU46" s="49"/>
      <c r="FV46" s="49"/>
      <c r="FW46" s="49"/>
      <c r="FX46" s="49"/>
      <c r="FY46" s="49"/>
      <c r="FZ46" s="49"/>
      <c r="GA46" s="49"/>
      <c r="GB46" s="49"/>
      <c r="GC46" s="49"/>
      <c r="GD46" s="49"/>
    </row>
    <row r="47" spans="2:186" ht="14.25" customHeight="1" x14ac:dyDescent="0.25">
      <c r="B47" s="82" t="s">
        <v>37</v>
      </c>
      <c r="C47" s="56" t="s">
        <v>35</v>
      </c>
      <c r="D47" s="18" t="s">
        <v>53</v>
      </c>
      <c r="E47" s="47"/>
      <c r="F47" s="47"/>
      <c r="G47" s="47">
        <v>90.259999999999991</v>
      </c>
      <c r="H47" s="47">
        <v>31.5</v>
      </c>
      <c r="I47" s="47">
        <v>173.28</v>
      </c>
      <c r="J47" s="47">
        <v>43.260000000000005</v>
      </c>
      <c r="K47" s="47">
        <v>14.59</v>
      </c>
      <c r="L47" s="47">
        <v>416.64</v>
      </c>
      <c r="M47" s="47">
        <v>79.08</v>
      </c>
      <c r="N47" s="47">
        <v>1.85</v>
      </c>
      <c r="O47" s="47">
        <v>3.15</v>
      </c>
      <c r="P47" s="47"/>
      <c r="Q47" s="47">
        <v>853.61</v>
      </c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>
        <v>0</v>
      </c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>
        <v>0</v>
      </c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>
        <v>0</v>
      </c>
      <c r="BE47" s="47"/>
      <c r="BF47" s="47"/>
      <c r="BG47" s="47"/>
      <c r="BH47" s="47"/>
      <c r="BI47" s="47"/>
      <c r="BJ47" s="47"/>
      <c r="BK47" s="47"/>
      <c r="BL47" s="47"/>
      <c r="BM47" s="47"/>
      <c r="BN47" s="47"/>
      <c r="BO47" s="47"/>
      <c r="BP47" s="47"/>
      <c r="BQ47" s="47">
        <v>0</v>
      </c>
      <c r="BR47" s="47"/>
      <c r="BS47" s="47"/>
      <c r="BT47" s="47"/>
      <c r="BU47" s="47"/>
      <c r="BV47" s="47"/>
      <c r="BW47" s="47"/>
      <c r="BX47" s="47"/>
      <c r="BY47" s="47"/>
      <c r="BZ47" s="47"/>
      <c r="CA47" s="47"/>
      <c r="CB47" s="47"/>
      <c r="CC47" s="47"/>
      <c r="CD47" s="47">
        <v>0</v>
      </c>
      <c r="CE47" s="47"/>
      <c r="CF47" s="47"/>
      <c r="CG47" s="47"/>
      <c r="CH47" s="47"/>
      <c r="CI47" s="47"/>
      <c r="CJ47" s="47"/>
      <c r="CK47" s="47"/>
      <c r="CL47" s="47"/>
      <c r="CM47" s="47"/>
      <c r="CN47" s="47"/>
      <c r="CO47" s="47"/>
      <c r="CP47" s="47"/>
      <c r="CQ47" s="47">
        <v>0</v>
      </c>
      <c r="CR47" s="47"/>
      <c r="CS47" s="47"/>
      <c r="CT47" s="47"/>
      <c r="CU47" s="47"/>
      <c r="CV47" s="47"/>
      <c r="CW47" s="47"/>
      <c r="CX47" s="47"/>
      <c r="CY47" s="47"/>
      <c r="CZ47" s="47"/>
      <c r="DA47" s="47"/>
      <c r="DB47" s="47"/>
      <c r="DC47" s="47"/>
      <c r="DD47" s="47">
        <v>0</v>
      </c>
      <c r="DE47" s="47"/>
      <c r="DF47" s="47"/>
      <c r="DG47" s="47"/>
      <c r="DH47" s="47"/>
      <c r="DI47" s="47"/>
      <c r="DJ47" s="47"/>
      <c r="DK47" s="47"/>
      <c r="DL47" s="47"/>
      <c r="DM47" s="47"/>
      <c r="DN47" s="47"/>
      <c r="DO47" s="47"/>
      <c r="DP47" s="47"/>
      <c r="DQ47" s="47">
        <v>0</v>
      </c>
      <c r="DR47" s="47"/>
      <c r="DS47" s="47"/>
      <c r="DT47" s="47"/>
      <c r="DU47" s="47"/>
      <c r="DV47" s="47"/>
      <c r="DW47" s="47"/>
      <c r="DX47" s="47"/>
      <c r="DY47" s="47"/>
      <c r="DZ47" s="47"/>
      <c r="EA47" s="47"/>
      <c r="EB47" s="47"/>
      <c r="EC47" s="47"/>
      <c r="ED47" s="47">
        <v>0</v>
      </c>
      <c r="EE47" s="47"/>
      <c r="EF47" s="47"/>
      <c r="EG47" s="47"/>
      <c r="EH47" s="47"/>
      <c r="EI47" s="47"/>
      <c r="EJ47" s="47"/>
      <c r="EK47" s="47"/>
      <c r="EL47" s="47"/>
      <c r="EM47" s="47"/>
      <c r="EN47" s="47"/>
      <c r="EO47" s="47"/>
      <c r="EP47" s="47"/>
      <c r="EQ47" s="47">
        <v>0</v>
      </c>
      <c r="ER47" s="47"/>
      <c r="ES47" s="47"/>
      <c r="ET47" s="47"/>
      <c r="EU47" s="47"/>
      <c r="EV47" s="47"/>
      <c r="EW47" s="47"/>
      <c r="EX47" s="47"/>
      <c r="EY47" s="47"/>
      <c r="EZ47" s="47"/>
      <c r="FA47" s="47"/>
      <c r="FB47" s="47"/>
      <c r="FC47" s="47"/>
      <c r="FD47" s="47">
        <v>0</v>
      </c>
      <c r="FE47" s="47"/>
      <c r="FF47" s="47"/>
      <c r="FG47" s="47"/>
      <c r="FH47" s="47"/>
      <c r="FI47" s="47"/>
      <c r="FJ47" s="47"/>
      <c r="FK47" s="47"/>
      <c r="FL47" s="47"/>
      <c r="FM47" s="47"/>
      <c r="FN47" s="47"/>
      <c r="FO47" s="47"/>
      <c r="FP47" s="47"/>
      <c r="FQ47" s="47">
        <v>0</v>
      </c>
      <c r="FR47" s="47"/>
      <c r="FS47" s="47"/>
      <c r="FT47" s="47"/>
      <c r="FU47" s="47"/>
      <c r="FV47" s="47"/>
      <c r="FW47" s="47"/>
      <c r="FX47" s="47"/>
      <c r="FY47" s="47"/>
      <c r="FZ47" s="47"/>
      <c r="GA47" s="47"/>
      <c r="GB47" s="47"/>
      <c r="GC47" s="47"/>
      <c r="GD47" s="47">
        <v>0</v>
      </c>
    </row>
    <row r="48" spans="2:186" ht="14.25" customHeight="1" x14ac:dyDescent="0.25">
      <c r="B48" s="84"/>
      <c r="C48" s="58"/>
      <c r="D48" s="18" t="s">
        <v>55</v>
      </c>
      <c r="E48" s="47"/>
      <c r="F48" s="47">
        <v>156.6</v>
      </c>
      <c r="G48" s="47">
        <v>76.400000000000006</v>
      </c>
      <c r="H48" s="47">
        <v>91.5</v>
      </c>
      <c r="I48" s="47">
        <v>212.45999999999998</v>
      </c>
      <c r="J48" s="47">
        <v>6.6199999999999992</v>
      </c>
      <c r="K48" s="47">
        <v>92.77</v>
      </c>
      <c r="L48" s="47">
        <v>255.84</v>
      </c>
      <c r="M48" s="47">
        <v>73.98</v>
      </c>
      <c r="N48" s="47">
        <v>55.2</v>
      </c>
      <c r="O48" s="47">
        <v>43.46</v>
      </c>
      <c r="P48" s="47">
        <v>71.89</v>
      </c>
      <c r="Q48" s="47">
        <v>1136.7200000000003</v>
      </c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>
        <v>0</v>
      </c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8">
        <v>0</v>
      </c>
      <c r="AR48" s="47">
        <v>138</v>
      </c>
      <c r="AS48" s="47">
        <v>1.8</v>
      </c>
      <c r="AT48" s="47">
        <v>5.7</v>
      </c>
      <c r="AU48" s="47">
        <v>3.3</v>
      </c>
      <c r="AV48" s="47">
        <v>37.799999999999997</v>
      </c>
      <c r="AW48" s="47">
        <v>40.5</v>
      </c>
      <c r="AX48" s="47">
        <v>5.7</v>
      </c>
      <c r="AY48" s="47"/>
      <c r="AZ48" s="47">
        <v>121.83</v>
      </c>
      <c r="BA48" s="47"/>
      <c r="BB48" s="47"/>
      <c r="BC48" s="47"/>
      <c r="BD48" s="47">
        <v>354.63</v>
      </c>
      <c r="BE48" s="47">
        <v>30.06</v>
      </c>
      <c r="BF48" s="47">
        <v>101.66</v>
      </c>
      <c r="BG48" s="47">
        <v>153.142</v>
      </c>
      <c r="BH48" s="47">
        <v>152.20000000000002</v>
      </c>
      <c r="BI48" s="47">
        <v>147.16</v>
      </c>
      <c r="BJ48" s="47">
        <v>50.4</v>
      </c>
      <c r="BK48" s="47">
        <v>61.8</v>
      </c>
      <c r="BL48" s="47">
        <v>86.36</v>
      </c>
      <c r="BM48" s="47"/>
      <c r="BN48" s="47"/>
      <c r="BO48" s="47"/>
      <c r="BP48" s="47"/>
      <c r="BQ48" s="48">
        <v>782.78199999999993</v>
      </c>
      <c r="BR48" s="47">
        <v>59.8</v>
      </c>
      <c r="BS48" s="47">
        <v>549.12</v>
      </c>
      <c r="BT48" s="47">
        <v>568.34</v>
      </c>
      <c r="BU48" s="47">
        <v>154.97</v>
      </c>
      <c r="BV48" s="47">
        <v>916.61999999999989</v>
      </c>
      <c r="BW48" s="47">
        <v>622.03</v>
      </c>
      <c r="BX48" s="47"/>
      <c r="BY48" s="47"/>
      <c r="BZ48" s="47"/>
      <c r="CA48" s="47"/>
      <c r="CB48" s="47"/>
      <c r="CC48" s="47"/>
      <c r="CD48" s="47">
        <v>2870.88</v>
      </c>
      <c r="CE48" s="47"/>
      <c r="CF48" s="47"/>
      <c r="CG48" s="47"/>
      <c r="CH48" s="47"/>
      <c r="CI48" s="47"/>
      <c r="CJ48" s="47"/>
      <c r="CK48" s="47"/>
      <c r="CL48" s="47"/>
      <c r="CM48" s="47"/>
      <c r="CN48" s="47"/>
      <c r="CO48" s="47"/>
      <c r="CP48" s="47"/>
      <c r="CQ48" s="47">
        <v>0</v>
      </c>
      <c r="CR48" s="47"/>
      <c r="CS48" s="47"/>
      <c r="CT48" s="47"/>
      <c r="CU48" s="47"/>
      <c r="CV48" s="47"/>
      <c r="CW48" s="47"/>
      <c r="CX48" s="47"/>
      <c r="CY48" s="47"/>
      <c r="CZ48" s="47"/>
      <c r="DA48" s="47"/>
      <c r="DB48" s="47"/>
      <c r="DC48" s="47"/>
      <c r="DD48" s="47">
        <v>0</v>
      </c>
      <c r="DE48" s="47"/>
      <c r="DF48" s="47"/>
      <c r="DG48" s="47"/>
      <c r="DH48" s="47"/>
      <c r="DI48" s="47"/>
      <c r="DJ48" s="47"/>
      <c r="DK48" s="47"/>
      <c r="DL48" s="47"/>
      <c r="DM48" s="47"/>
      <c r="DN48" s="47"/>
      <c r="DO48" s="47"/>
      <c r="DP48" s="47"/>
      <c r="DQ48" s="47">
        <v>0</v>
      </c>
      <c r="DR48" s="47"/>
      <c r="DS48" s="47"/>
      <c r="DT48" s="47"/>
      <c r="DU48" s="47"/>
      <c r="DV48" s="47"/>
      <c r="DW48" s="47"/>
      <c r="DX48" s="47"/>
      <c r="DY48" s="47"/>
      <c r="DZ48" s="47"/>
      <c r="EA48" s="47"/>
      <c r="EB48" s="47"/>
      <c r="EC48" s="47"/>
      <c r="ED48" s="47">
        <v>0</v>
      </c>
      <c r="EE48" s="47"/>
      <c r="EF48" s="47"/>
      <c r="EG48" s="47"/>
      <c r="EH48" s="47"/>
      <c r="EI48" s="47"/>
      <c r="EJ48" s="47"/>
      <c r="EK48" s="47"/>
      <c r="EL48" s="47"/>
      <c r="EM48" s="47"/>
      <c r="EN48" s="47"/>
      <c r="EO48" s="47"/>
      <c r="EP48" s="47"/>
      <c r="EQ48" s="47">
        <v>0</v>
      </c>
      <c r="ER48" s="47"/>
      <c r="ES48" s="47"/>
      <c r="ET48" s="47"/>
      <c r="EU48" s="47"/>
      <c r="EV48" s="47"/>
      <c r="EW48" s="47"/>
      <c r="EX48" s="47"/>
      <c r="EY48" s="47"/>
      <c r="EZ48" s="47"/>
      <c r="FA48" s="47"/>
      <c r="FB48" s="47"/>
      <c r="FC48" s="47"/>
      <c r="FD48" s="47">
        <v>0</v>
      </c>
      <c r="FE48" s="47"/>
      <c r="FF48" s="47"/>
      <c r="FG48" s="47"/>
      <c r="FH48" s="47"/>
      <c r="FI48" s="47"/>
      <c r="FJ48" s="47"/>
      <c r="FK48" s="47"/>
      <c r="FL48" s="47"/>
      <c r="FM48" s="47"/>
      <c r="FN48" s="47"/>
      <c r="FO48" s="47"/>
      <c r="FP48" s="47"/>
      <c r="FQ48" s="47">
        <v>0</v>
      </c>
      <c r="FR48" s="47"/>
      <c r="FS48" s="47"/>
      <c r="FT48" s="47"/>
      <c r="FU48" s="47"/>
      <c r="FV48" s="47"/>
      <c r="FW48" s="47"/>
      <c r="FX48" s="47"/>
      <c r="FY48" s="47"/>
      <c r="FZ48" s="47"/>
      <c r="GA48" s="47"/>
      <c r="GB48" s="47"/>
      <c r="GC48" s="47"/>
      <c r="GD48" s="47">
        <v>0</v>
      </c>
    </row>
    <row r="49" spans="2:186" ht="4.5" customHeight="1" x14ac:dyDescent="0.25">
      <c r="B49" s="90"/>
      <c r="C49" s="45"/>
      <c r="D49" s="61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50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  <c r="BE49" s="49"/>
      <c r="BF49" s="49"/>
      <c r="BG49" s="49"/>
      <c r="BH49" s="49"/>
      <c r="BI49" s="49"/>
      <c r="BJ49" s="49"/>
      <c r="BK49" s="49"/>
      <c r="BL49" s="49"/>
      <c r="BM49" s="49"/>
      <c r="BN49" s="49"/>
      <c r="BO49" s="49"/>
      <c r="BP49" s="49"/>
      <c r="BQ49" s="50"/>
      <c r="BR49" s="49"/>
      <c r="BS49" s="49"/>
      <c r="BT49" s="49"/>
      <c r="BU49" s="49"/>
      <c r="BV49" s="49"/>
      <c r="BW49" s="49"/>
      <c r="BX49" s="49"/>
      <c r="BY49" s="49"/>
      <c r="BZ49" s="49"/>
      <c r="CA49" s="49"/>
      <c r="CB49" s="49"/>
      <c r="CC49" s="49"/>
      <c r="CD49" s="49"/>
      <c r="CE49" s="49"/>
      <c r="CF49" s="49"/>
      <c r="CG49" s="49"/>
      <c r="CH49" s="49"/>
      <c r="CI49" s="49"/>
      <c r="CJ49" s="49"/>
      <c r="CK49" s="49"/>
      <c r="CL49" s="49"/>
      <c r="CM49" s="49"/>
      <c r="CN49" s="49"/>
      <c r="CO49" s="49"/>
      <c r="CP49" s="49"/>
      <c r="CQ49" s="49"/>
      <c r="CR49" s="49"/>
      <c r="CS49" s="49"/>
      <c r="CT49" s="49"/>
      <c r="CU49" s="49"/>
      <c r="CV49" s="49"/>
      <c r="CW49" s="49"/>
      <c r="CX49" s="49"/>
      <c r="CY49" s="49"/>
      <c r="CZ49" s="49"/>
      <c r="DA49" s="49"/>
      <c r="DB49" s="49"/>
      <c r="DC49" s="49"/>
      <c r="DD49" s="49"/>
      <c r="DE49" s="49"/>
      <c r="DF49" s="49"/>
      <c r="DG49" s="49"/>
      <c r="DH49" s="49"/>
      <c r="DI49" s="49"/>
      <c r="DJ49" s="49"/>
      <c r="DK49" s="49"/>
      <c r="DL49" s="49"/>
      <c r="DM49" s="49"/>
      <c r="DN49" s="49"/>
      <c r="DO49" s="49"/>
      <c r="DP49" s="49"/>
      <c r="DQ49" s="49"/>
      <c r="DR49" s="49"/>
      <c r="DS49" s="49"/>
      <c r="DT49" s="49"/>
      <c r="DU49" s="49"/>
      <c r="DV49" s="49"/>
      <c r="DW49" s="49"/>
      <c r="DX49" s="49"/>
      <c r="DY49" s="49"/>
      <c r="DZ49" s="49"/>
      <c r="EA49" s="49"/>
      <c r="EB49" s="49"/>
      <c r="EC49" s="49"/>
      <c r="ED49" s="49"/>
      <c r="EE49" s="49"/>
      <c r="EF49" s="49"/>
      <c r="EG49" s="49"/>
      <c r="EH49" s="49"/>
      <c r="EI49" s="49"/>
      <c r="EJ49" s="49"/>
      <c r="EK49" s="49"/>
      <c r="EL49" s="49"/>
      <c r="EM49" s="49"/>
      <c r="EN49" s="49"/>
      <c r="EO49" s="49"/>
      <c r="EP49" s="49"/>
      <c r="EQ49" s="49"/>
      <c r="ER49" s="49"/>
      <c r="ES49" s="49"/>
      <c r="ET49" s="49"/>
      <c r="EU49" s="49"/>
      <c r="EV49" s="49"/>
      <c r="EW49" s="49"/>
      <c r="EX49" s="49"/>
      <c r="EY49" s="49"/>
      <c r="EZ49" s="49"/>
      <c r="FA49" s="49"/>
      <c r="FB49" s="49"/>
      <c r="FC49" s="49"/>
      <c r="FD49" s="49"/>
      <c r="FE49" s="49"/>
      <c r="FF49" s="49"/>
      <c r="FG49" s="49"/>
      <c r="FH49" s="49"/>
      <c r="FI49" s="49"/>
      <c r="FJ49" s="49"/>
      <c r="FK49" s="49"/>
      <c r="FL49" s="49"/>
      <c r="FM49" s="49"/>
      <c r="FN49" s="49"/>
      <c r="FO49" s="49"/>
      <c r="FP49" s="49"/>
      <c r="FQ49" s="49"/>
      <c r="FR49" s="49"/>
      <c r="FS49" s="49"/>
      <c r="FT49" s="49"/>
      <c r="FU49" s="49"/>
      <c r="FV49" s="49"/>
      <c r="FW49" s="49"/>
      <c r="FX49" s="49"/>
      <c r="FY49" s="49"/>
      <c r="FZ49" s="49"/>
      <c r="GA49" s="49"/>
      <c r="GB49" s="49"/>
      <c r="GC49" s="49"/>
      <c r="GD49" s="49"/>
    </row>
    <row r="50" spans="2:186" ht="14.25" customHeight="1" x14ac:dyDescent="0.25">
      <c r="B50" s="91" t="s">
        <v>38</v>
      </c>
      <c r="C50" s="18" t="s">
        <v>35</v>
      </c>
      <c r="D50" s="18" t="s">
        <v>55</v>
      </c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>
        <v>0</v>
      </c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>
        <v>0</v>
      </c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8">
        <v>0</v>
      </c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>
        <v>0</v>
      </c>
      <c r="BE50" s="47"/>
      <c r="BF50" s="47"/>
      <c r="BG50" s="47"/>
      <c r="BH50" s="47"/>
      <c r="BI50" s="47">
        <v>192.65</v>
      </c>
      <c r="BJ50" s="47">
        <v>59.33</v>
      </c>
      <c r="BK50" s="47">
        <v>54.2</v>
      </c>
      <c r="BL50" s="47">
        <v>24.51</v>
      </c>
      <c r="BM50" s="47"/>
      <c r="BN50" s="47"/>
      <c r="BO50" s="47"/>
      <c r="BP50" s="47"/>
      <c r="BQ50" s="48">
        <v>330.69</v>
      </c>
      <c r="BR50" s="47">
        <v>221.03</v>
      </c>
      <c r="BS50" s="47">
        <v>185.53000000000003</v>
      </c>
      <c r="BT50" s="47">
        <v>76.52000000000001</v>
      </c>
      <c r="BU50" s="47">
        <v>85.64</v>
      </c>
      <c r="BV50" s="47">
        <v>42.11</v>
      </c>
      <c r="BW50" s="47">
        <v>2.74</v>
      </c>
      <c r="BX50" s="47">
        <v>11.943</v>
      </c>
      <c r="BY50" s="47">
        <v>104.66</v>
      </c>
      <c r="BZ50" s="47">
        <v>2.4550000000000001</v>
      </c>
      <c r="CA50" s="47">
        <v>3.66</v>
      </c>
      <c r="CB50" s="47">
        <v>125.31</v>
      </c>
      <c r="CC50" s="47"/>
      <c r="CD50" s="47">
        <v>861.59799999999996</v>
      </c>
      <c r="CE50" s="47"/>
      <c r="CF50" s="47"/>
      <c r="CG50" s="47"/>
      <c r="CH50" s="47"/>
      <c r="CI50" s="47"/>
      <c r="CJ50" s="47"/>
      <c r="CK50" s="47"/>
      <c r="CL50" s="47"/>
      <c r="CM50" s="47"/>
      <c r="CN50" s="47"/>
      <c r="CO50" s="47"/>
      <c r="CP50" s="47"/>
      <c r="CQ50" s="47">
        <v>0</v>
      </c>
      <c r="CR50" s="47"/>
      <c r="CS50" s="47"/>
      <c r="CT50" s="47"/>
      <c r="CU50" s="47"/>
      <c r="CV50" s="47"/>
      <c r="CW50" s="47"/>
      <c r="CX50" s="47"/>
      <c r="CY50" s="47"/>
      <c r="CZ50" s="47"/>
      <c r="DA50" s="47"/>
      <c r="DB50" s="47"/>
      <c r="DC50" s="47"/>
      <c r="DD50" s="47">
        <v>0</v>
      </c>
      <c r="DE50" s="47"/>
      <c r="DF50" s="47"/>
      <c r="DG50" s="47"/>
      <c r="DH50" s="47"/>
      <c r="DI50" s="47"/>
      <c r="DJ50" s="47"/>
      <c r="DK50" s="47"/>
      <c r="DL50" s="47"/>
      <c r="DM50" s="47"/>
      <c r="DN50" s="47"/>
      <c r="DO50" s="47"/>
      <c r="DP50" s="47"/>
      <c r="DQ50" s="47">
        <v>0</v>
      </c>
      <c r="DR50" s="47"/>
      <c r="DS50" s="47"/>
      <c r="DT50" s="47"/>
      <c r="DU50" s="47"/>
      <c r="DV50" s="47"/>
      <c r="DW50" s="47"/>
      <c r="DX50" s="47"/>
      <c r="DY50" s="47"/>
      <c r="DZ50" s="47"/>
      <c r="EA50" s="47"/>
      <c r="EB50" s="47"/>
      <c r="EC50" s="47"/>
      <c r="ED50" s="47">
        <v>0</v>
      </c>
      <c r="EE50" s="47"/>
      <c r="EF50" s="47"/>
      <c r="EG50" s="47"/>
      <c r="EH50" s="47"/>
      <c r="EI50" s="47"/>
      <c r="EJ50" s="47"/>
      <c r="EK50" s="47"/>
      <c r="EL50" s="47"/>
      <c r="EM50" s="47"/>
      <c r="EN50" s="47"/>
      <c r="EO50" s="47"/>
      <c r="EP50" s="47"/>
      <c r="EQ50" s="47">
        <v>0</v>
      </c>
      <c r="ER50" s="47"/>
      <c r="ES50" s="47"/>
      <c r="ET50" s="47"/>
      <c r="EU50" s="47"/>
      <c r="EV50" s="47"/>
      <c r="EW50" s="47"/>
      <c r="EX50" s="47"/>
      <c r="EY50" s="47"/>
      <c r="EZ50" s="47"/>
      <c r="FA50" s="47"/>
      <c r="FB50" s="47"/>
      <c r="FC50" s="47"/>
      <c r="FD50" s="47">
        <v>0</v>
      </c>
      <c r="FE50" s="47"/>
      <c r="FF50" s="47"/>
      <c r="FG50" s="47"/>
      <c r="FH50" s="47"/>
      <c r="FI50" s="47"/>
      <c r="FJ50" s="47"/>
      <c r="FK50" s="47"/>
      <c r="FL50" s="47"/>
      <c r="FM50" s="47"/>
      <c r="FN50" s="47"/>
      <c r="FO50" s="47"/>
      <c r="FP50" s="47"/>
      <c r="FQ50" s="47">
        <v>0</v>
      </c>
      <c r="FR50" s="47"/>
      <c r="FS50" s="47"/>
      <c r="FT50" s="47"/>
      <c r="FU50" s="47"/>
      <c r="FV50" s="47"/>
      <c r="FW50" s="47"/>
      <c r="FX50" s="47"/>
      <c r="FY50" s="47"/>
      <c r="FZ50" s="47"/>
      <c r="GA50" s="47"/>
      <c r="GB50" s="47"/>
      <c r="GC50" s="47"/>
      <c r="GD50" s="47">
        <v>0</v>
      </c>
    </row>
    <row r="51" spans="2:186" ht="2.5" customHeight="1" x14ac:dyDescent="0.25">
      <c r="B51" s="90"/>
      <c r="C51" s="45"/>
      <c r="D51" s="61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49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28"/>
      <c r="AP51" s="28"/>
      <c r="AQ51" s="50"/>
      <c r="AR51" s="28"/>
      <c r="AS51" s="28"/>
      <c r="AT51" s="28"/>
      <c r="AU51" s="28"/>
      <c r="AV51" s="28"/>
      <c r="AW51" s="28"/>
      <c r="AX51" s="28"/>
      <c r="AY51" s="28"/>
      <c r="AZ51" s="28"/>
      <c r="BA51" s="28"/>
      <c r="BB51" s="28"/>
      <c r="BC51" s="28"/>
      <c r="BD51" s="49"/>
      <c r="BE51" s="28"/>
      <c r="BF51" s="28"/>
      <c r="BG51" s="28"/>
      <c r="BH51" s="28"/>
      <c r="BI51" s="28"/>
      <c r="BJ51" s="28"/>
      <c r="BK51" s="28"/>
      <c r="BL51" s="28"/>
      <c r="BM51" s="28"/>
      <c r="BN51" s="28"/>
      <c r="BO51" s="28"/>
      <c r="BP51" s="28"/>
      <c r="BQ51" s="50"/>
      <c r="BR51" s="28"/>
      <c r="BS51" s="28"/>
      <c r="BT51" s="28"/>
      <c r="BU51" s="28"/>
      <c r="BV51" s="28"/>
      <c r="BW51" s="28"/>
      <c r="BX51" s="28"/>
      <c r="BY51" s="28"/>
      <c r="BZ51" s="28"/>
      <c r="CA51" s="28"/>
      <c r="CB51" s="28"/>
      <c r="CC51" s="28"/>
      <c r="CD51" s="49"/>
      <c r="CQ51" s="49"/>
      <c r="DD51" s="49"/>
      <c r="DQ51" s="49"/>
      <c r="ED51" s="49"/>
      <c r="EQ51" s="49"/>
      <c r="FD51" s="49"/>
      <c r="FQ51" s="49"/>
      <c r="GD51" s="49"/>
    </row>
    <row r="52" spans="2:186" ht="14.25" customHeight="1" x14ac:dyDescent="0.25">
      <c r="B52" s="86" t="s">
        <v>28</v>
      </c>
      <c r="C52" s="54"/>
      <c r="D52" s="55"/>
      <c r="E52" s="42">
        <f>SUM(E53:E59)</f>
        <v>9</v>
      </c>
      <c r="F52" s="42">
        <f>SUM(F53:F59)</f>
        <v>11</v>
      </c>
      <c r="G52" s="42">
        <f>SUM(G53:G59)</f>
        <v>17</v>
      </c>
      <c r="H52" s="42">
        <f>SUM(H53:H59)</f>
        <v>0</v>
      </c>
      <c r="I52" s="42">
        <f>SUM(I53:I59)</f>
        <v>16</v>
      </c>
      <c r="J52" s="42">
        <f>SUM(J53:J59)</f>
        <v>2</v>
      </c>
      <c r="K52" s="42">
        <f>SUM(K53:K59)</f>
        <v>13</v>
      </c>
      <c r="L52" s="42">
        <f>SUM(L53:L59)</f>
        <v>0</v>
      </c>
      <c r="M52" s="42">
        <f>SUM(M53:M59)</f>
        <v>0</v>
      </c>
      <c r="N52" s="42">
        <f>SUM(N53:N59)</f>
        <v>0</v>
      </c>
      <c r="O52" s="42">
        <f>SUM(O53:O59)</f>
        <v>0</v>
      </c>
      <c r="P52" s="42">
        <f>SUM(P53:P59)</f>
        <v>0</v>
      </c>
      <c r="Q52" s="42">
        <f>SUM(Q53:Q59)</f>
        <v>68</v>
      </c>
      <c r="R52" s="42">
        <f>SUM(R53:R59)</f>
        <v>0</v>
      </c>
      <c r="S52" s="42">
        <f>SUM(S53:S59)</f>
        <v>40.19</v>
      </c>
      <c r="T52" s="42">
        <f>SUM(T53:T59)</f>
        <v>113.37</v>
      </c>
      <c r="U52" s="42">
        <f>SUM(U53:U59)</f>
        <v>29.990000000000002</v>
      </c>
      <c r="V52" s="42">
        <f>SUM(V53:V59)</f>
        <v>0</v>
      </c>
      <c r="W52" s="42">
        <f>SUM(W53:W59)</f>
        <v>81.77</v>
      </c>
      <c r="X52" s="42">
        <f>SUM(X53:X59)</f>
        <v>1.59</v>
      </c>
      <c r="Y52" s="42">
        <f>SUM(Y53:Y59)</f>
        <v>0</v>
      </c>
      <c r="Z52" s="42">
        <f>SUM(Z53:Z59)</f>
        <v>0</v>
      </c>
      <c r="AA52" s="42">
        <f>SUM(AA53:AA59)</f>
        <v>4</v>
      </c>
      <c r="AB52" s="42">
        <f>SUM(AB53:AB59)</f>
        <v>66</v>
      </c>
      <c r="AC52" s="42">
        <f>SUM(AC53:AC59)</f>
        <v>13</v>
      </c>
      <c r="AD52" s="42">
        <f>SUM(AD53:AD59)</f>
        <v>349.90999999999997</v>
      </c>
      <c r="AE52" s="42">
        <f>SUM(AE53:AE59)</f>
        <v>40</v>
      </c>
      <c r="AF52" s="42">
        <f>SUM(AF53:AF59)</f>
        <v>87</v>
      </c>
      <c r="AG52" s="42">
        <f>SUM(AG53:AG59)</f>
        <v>15</v>
      </c>
      <c r="AH52" s="42">
        <f>SUM(AH53:AH59)</f>
        <v>12</v>
      </c>
      <c r="AI52" s="42">
        <f>SUM(AI53:AI59)</f>
        <v>4</v>
      </c>
      <c r="AJ52" s="42">
        <f>SUM(AJ53:AJ59)</f>
        <v>4</v>
      </c>
      <c r="AK52" s="42">
        <f>SUM(AK53:AK59)</f>
        <v>0</v>
      </c>
      <c r="AL52" s="42">
        <f>SUM(AL53:AL59)</f>
        <v>0</v>
      </c>
      <c r="AM52" s="42">
        <f>SUM(AM53:AM59)</f>
        <v>2</v>
      </c>
      <c r="AN52" s="42">
        <f>SUM(AN53:AN59)</f>
        <v>7</v>
      </c>
      <c r="AO52" s="42">
        <f>SUM(AO53:AO59)</f>
        <v>0</v>
      </c>
      <c r="AP52" s="42">
        <f>SUM(AP53:AP59)</f>
        <v>23</v>
      </c>
      <c r="AQ52" s="42">
        <f>SUM(AQ53:AQ59)</f>
        <v>194</v>
      </c>
      <c r="AR52" s="42">
        <f>SUM(AR53:AR59)</f>
        <v>50</v>
      </c>
      <c r="AS52" s="42">
        <f>SUM(AS53:AS59)</f>
        <v>159</v>
      </c>
      <c r="AT52" s="42">
        <f>SUM(AT53:AT59)</f>
        <v>97</v>
      </c>
      <c r="AU52" s="42">
        <f>SUM(AU53:AU59)</f>
        <v>16</v>
      </c>
      <c r="AV52" s="42">
        <f>SUM(AV53:AV59)</f>
        <v>0</v>
      </c>
      <c r="AW52" s="42">
        <f>SUM(AW53:AW59)</f>
        <v>0</v>
      </c>
      <c r="AX52" s="42">
        <f>SUM(AX53:AX59)</f>
        <v>13.41</v>
      </c>
      <c r="AY52" s="42">
        <f>SUM(AY53:AY59)</f>
        <v>0</v>
      </c>
      <c r="AZ52" s="42">
        <f>SUM(AZ53:AZ59)</f>
        <v>152.13999999999999</v>
      </c>
      <c r="BA52" s="42">
        <f>SUM(BA53:BA59)</f>
        <v>0</v>
      </c>
      <c r="BB52" s="42">
        <f>SUM(BB53:BB59)</f>
        <v>185.29999999999998</v>
      </c>
      <c r="BC52" s="42">
        <f>SUM(BC53:BC59)</f>
        <v>1</v>
      </c>
      <c r="BD52" s="42">
        <f>SUM(BD53:BD59)</f>
        <v>673.84999999999991</v>
      </c>
      <c r="BE52" s="42">
        <f>SUM(BE53:BE59)</f>
        <v>59</v>
      </c>
      <c r="BF52" s="42">
        <f>SUM(BF53:BF59)</f>
        <v>43</v>
      </c>
      <c r="BG52" s="42">
        <f>SUM(BG53:BG59)</f>
        <v>144</v>
      </c>
      <c r="BH52" s="42">
        <f>SUM(BH53:BH59)</f>
        <v>38</v>
      </c>
      <c r="BI52" s="42">
        <f>SUM(BI53:BI59)</f>
        <v>80</v>
      </c>
      <c r="BJ52" s="42">
        <f>SUM(BJ53:BJ59)</f>
        <v>0</v>
      </c>
      <c r="BK52" s="42">
        <f>SUM(BK53:BK59)</f>
        <v>2</v>
      </c>
      <c r="BL52" s="42">
        <f>SUM(BL53:BL59)</f>
        <v>12</v>
      </c>
      <c r="BM52" s="42">
        <f>SUM(BM53:BM59)</f>
        <v>0</v>
      </c>
      <c r="BN52" s="42">
        <f>SUM(BN53:BN59)</f>
        <v>34</v>
      </c>
      <c r="BO52" s="42">
        <f>SUM(BO53:BO59)</f>
        <v>0</v>
      </c>
      <c r="BP52" s="42">
        <f>SUM(BP53:BP59)</f>
        <v>10</v>
      </c>
      <c r="BQ52" s="42">
        <f>SUM(BQ53:BQ59)</f>
        <v>422</v>
      </c>
      <c r="BR52" s="42">
        <f>SUM(BR53:BR59)</f>
        <v>25</v>
      </c>
      <c r="BS52" s="42">
        <f>SUM(BS53:BS59)</f>
        <v>4</v>
      </c>
      <c r="BT52" s="42">
        <f>SUM(BT53:BT59)</f>
        <v>28</v>
      </c>
      <c r="BU52" s="42">
        <f>SUM(BU53:BU59)</f>
        <v>19</v>
      </c>
      <c r="BV52" s="42">
        <f>SUM(BV53:BV59)</f>
        <v>33</v>
      </c>
      <c r="BW52" s="42">
        <f>SUM(BW53:BW59)</f>
        <v>0</v>
      </c>
      <c r="BX52" s="42">
        <f>SUM(BX53:BX59)</f>
        <v>0</v>
      </c>
      <c r="BY52" s="42">
        <f>SUM(BY53:BY59)</f>
        <v>0</v>
      </c>
      <c r="BZ52" s="42">
        <f>SUM(BZ53:BZ59)</f>
        <v>6</v>
      </c>
      <c r="CA52" s="42">
        <f>SUM(CA53:CA59)</f>
        <v>0</v>
      </c>
      <c r="CB52" s="42">
        <f>SUM(CB53:CB59)</f>
        <v>2</v>
      </c>
      <c r="CC52" s="42">
        <f>SUM(CC53:CC59)</f>
        <v>40</v>
      </c>
      <c r="CD52" s="42">
        <f>SUM(CD53:CD59)</f>
        <v>157</v>
      </c>
      <c r="CE52" s="42">
        <f>SUM(CE53:CE59)</f>
        <v>7.4</v>
      </c>
      <c r="CF52" s="42">
        <f>SUM(CF53:CF59)</f>
        <v>32</v>
      </c>
      <c r="CG52" s="42">
        <f>SUM(CG53:CG59)</f>
        <v>52</v>
      </c>
      <c r="CH52" s="42">
        <f>SUM(CH53:CH59)</f>
        <v>17</v>
      </c>
      <c r="CI52" s="42">
        <f>SUM(CI53:CI59)</f>
        <v>10</v>
      </c>
      <c r="CJ52" s="42">
        <f>SUM(CJ53:CJ59)</f>
        <v>0</v>
      </c>
      <c r="CK52" s="42">
        <f>SUM(CK53:CK59)</f>
        <v>4</v>
      </c>
      <c r="CL52" s="42">
        <f>SUM(CL53:CL59)</f>
        <v>3</v>
      </c>
      <c r="CM52" s="42">
        <f>SUM(CM53:CM59)</f>
        <v>0</v>
      </c>
      <c r="CN52" s="42">
        <f>SUM(CN53:CN59)</f>
        <v>142</v>
      </c>
      <c r="CO52" s="42">
        <f>SUM(CO53:CO59)</f>
        <v>193</v>
      </c>
      <c r="CP52" s="42">
        <f>SUM(CP53:CP59)</f>
        <v>205</v>
      </c>
      <c r="CQ52" s="42">
        <f>SUM(CQ53:CQ59)</f>
        <v>665.4</v>
      </c>
      <c r="CR52" s="42">
        <f>SUM(CR53:CR59)</f>
        <v>207</v>
      </c>
      <c r="CS52" s="42">
        <f>SUM(CS53:CS59)</f>
        <v>286.86</v>
      </c>
      <c r="CT52" s="42">
        <f>SUM(CT53:CT59)</f>
        <v>134</v>
      </c>
      <c r="CU52" s="42">
        <f>SUM(CU53:CU59)</f>
        <v>203</v>
      </c>
      <c r="CV52" s="42">
        <f>SUM(CV53:CV59)</f>
        <v>103</v>
      </c>
      <c r="CW52" s="42">
        <f>SUM(CW53:CW59)</f>
        <v>143</v>
      </c>
      <c r="CX52" s="42">
        <f>SUM(CX53:CX59)</f>
        <v>164</v>
      </c>
      <c r="CY52" s="42">
        <f>SUM(CY53:CY59)</f>
        <v>76</v>
      </c>
      <c r="CZ52" s="42">
        <f>SUM(CZ53:CZ59)</f>
        <v>231</v>
      </c>
      <c r="DA52" s="42">
        <f>SUM(DA53:DA59)</f>
        <v>73</v>
      </c>
      <c r="DB52" s="42">
        <f>SUM(DB53:DB59)</f>
        <v>103</v>
      </c>
      <c r="DC52" s="42">
        <f>SUM(DC53:DC59)</f>
        <v>134</v>
      </c>
      <c r="DD52" s="42">
        <f>SUM(DD53:DD59)</f>
        <v>1857.86</v>
      </c>
      <c r="DE52" s="42">
        <f>SUM(DE53:DE59)</f>
        <v>109.4</v>
      </c>
      <c r="DF52" s="42">
        <f>SUM(DF53:DF59)</f>
        <v>107</v>
      </c>
      <c r="DG52" s="42">
        <f>SUM(DG53:DG59)</f>
        <v>208</v>
      </c>
      <c r="DH52" s="42">
        <f>SUM(DH53:DH59)</f>
        <v>99</v>
      </c>
      <c r="DI52" s="42">
        <f>SUM(DI53:DI59)</f>
        <v>81</v>
      </c>
      <c r="DJ52" s="42">
        <f>SUM(DJ53:DJ59)</f>
        <v>56</v>
      </c>
      <c r="DK52" s="42">
        <f>SUM(DK53:DK59)</f>
        <v>36</v>
      </c>
      <c r="DL52" s="42">
        <f>SUM(DL53:DL59)</f>
        <v>0</v>
      </c>
      <c r="DM52" s="42">
        <f>SUM(DM53:DM59)</f>
        <v>0</v>
      </c>
      <c r="DN52" s="42">
        <f>SUM(DN53:DN59)</f>
        <v>0</v>
      </c>
      <c r="DO52" s="42">
        <f>SUM(DO53:DO59)</f>
        <v>9.4</v>
      </c>
      <c r="DP52" s="42">
        <f>SUM(DP53:DP59)</f>
        <v>67</v>
      </c>
      <c r="DQ52" s="42">
        <f>SUM(DQ53:DQ59)</f>
        <v>772.8</v>
      </c>
      <c r="DR52" s="42">
        <f>SUM(DR53:DR59)</f>
        <v>65</v>
      </c>
      <c r="DS52" s="42">
        <f>SUM(DS53:DS59)</f>
        <v>211</v>
      </c>
      <c r="DT52" s="42">
        <f>SUM(DT53:DT59)</f>
        <v>287</v>
      </c>
      <c r="DU52" s="42">
        <f>SUM(DU53:DU59)</f>
        <v>227</v>
      </c>
      <c r="DV52" s="42">
        <f>SUM(DV53:DV59)</f>
        <v>120</v>
      </c>
      <c r="DW52" s="42">
        <f>SUM(DW53:DW59)</f>
        <v>10</v>
      </c>
      <c r="DX52" s="42">
        <f>SUM(DX53:DX59)</f>
        <v>31</v>
      </c>
      <c r="DY52" s="42">
        <f>SUM(DY53:DY59)</f>
        <v>0</v>
      </c>
      <c r="DZ52" s="42">
        <f>SUM(DZ53:DZ59)</f>
        <v>157</v>
      </c>
      <c r="EA52" s="42">
        <f>SUM(EA53:EA59)</f>
        <v>182</v>
      </c>
      <c r="EB52" s="42">
        <f>SUM(EB53:EB59)</f>
        <v>4363</v>
      </c>
      <c r="EC52" s="42">
        <f>SUM(EC53:EC59)</f>
        <v>1648</v>
      </c>
      <c r="ED52" s="42">
        <f>SUM(ED53:ED59)</f>
        <v>7301</v>
      </c>
      <c r="EE52" s="42">
        <f>SUM(EE53:EE59)</f>
        <v>145</v>
      </c>
      <c r="EF52" s="42">
        <f>SUM(EF53:EF59)</f>
        <v>124</v>
      </c>
      <c r="EG52" s="42">
        <f>SUM(EG53:EG59)</f>
        <v>138</v>
      </c>
      <c r="EH52" s="42">
        <f>SUM(EH53:EH59)</f>
        <v>78</v>
      </c>
      <c r="EI52" s="42">
        <f>SUM(EI53:EI59)</f>
        <v>42</v>
      </c>
      <c r="EJ52" s="42">
        <f>SUM(EJ53:EJ59)</f>
        <v>0</v>
      </c>
      <c r="EK52" s="42">
        <f>SUM(EK53:EK59)</f>
        <v>128</v>
      </c>
      <c r="EL52" s="42">
        <f>SUM(EL53:EL59)</f>
        <v>144</v>
      </c>
      <c r="EM52" s="42">
        <f>SUM(EM53:EM59)</f>
        <v>10</v>
      </c>
      <c r="EN52" s="42">
        <f>SUM(EN53:EN59)</f>
        <v>206</v>
      </c>
      <c r="EO52" s="42">
        <f>SUM(EO53:EO59)</f>
        <v>241</v>
      </c>
      <c r="EP52" s="42">
        <f>SUM(EP53:EP59)</f>
        <v>187</v>
      </c>
      <c r="EQ52" s="42">
        <f>SUM(EQ53:EQ59)</f>
        <v>1443</v>
      </c>
      <c r="ER52" s="42">
        <f>SUM(ER53:ER59)</f>
        <v>364</v>
      </c>
      <c r="ES52" s="42">
        <f>SUM(ES53:ES59)</f>
        <v>305</v>
      </c>
      <c r="ET52" s="42">
        <f>SUM(ET53:ET59)</f>
        <v>937</v>
      </c>
      <c r="EU52" s="42">
        <f>SUM(EU53:EU59)</f>
        <v>400</v>
      </c>
      <c r="EV52" s="42">
        <f>SUM(EV53:EV59)</f>
        <v>467</v>
      </c>
      <c r="EW52" s="42">
        <f>SUM(EW53:EW59)</f>
        <v>624</v>
      </c>
      <c r="EX52" s="42">
        <f>SUM(EX53:EX59)</f>
        <v>324</v>
      </c>
      <c r="EY52" s="42">
        <f>SUM(EY53:EY59)</f>
        <v>294</v>
      </c>
      <c r="EZ52" s="42">
        <f>SUM(EZ53:EZ59)</f>
        <v>482</v>
      </c>
      <c r="FA52" s="42">
        <f>SUM(FA53:FA59)</f>
        <v>156</v>
      </c>
      <c r="FB52" s="42">
        <f>SUM(FB53:FB59)</f>
        <v>181</v>
      </c>
      <c r="FC52" s="42">
        <f>SUM(FC53:FC59)</f>
        <v>189</v>
      </c>
      <c r="FD52" s="42">
        <f>SUM(FD53:FD59)</f>
        <v>4723</v>
      </c>
      <c r="FE52" s="42">
        <f>SUM(FE53:FE59)</f>
        <v>202</v>
      </c>
      <c r="FF52" s="42">
        <f>SUM(FF53:FF59)</f>
        <v>163</v>
      </c>
      <c r="FG52" s="42">
        <f>SUM(FG53:FG59)</f>
        <v>311</v>
      </c>
      <c r="FH52" s="42">
        <f>SUM(FH53:FH59)</f>
        <v>251</v>
      </c>
      <c r="FI52" s="42">
        <f>SUM(FI53:FI59)</f>
        <v>263</v>
      </c>
      <c r="FJ52" s="42">
        <f>SUM(FJ53:FJ59)</f>
        <v>259</v>
      </c>
      <c r="FK52" s="42">
        <f>SUM(FK53:FK59)</f>
        <v>260</v>
      </c>
      <c r="FL52" s="42">
        <f>SUM(FL53:FL59)</f>
        <v>103</v>
      </c>
      <c r="FM52" s="42">
        <f>SUM(FM53:FM59)</f>
        <v>77</v>
      </c>
      <c r="FN52" s="42">
        <f>SUM(FN53:FN59)</f>
        <v>131</v>
      </c>
      <c r="FO52" s="42">
        <f>SUM(FO53:FO59)</f>
        <v>235</v>
      </c>
      <c r="FP52" s="42">
        <f>SUM(FP53:FP59)</f>
        <v>151</v>
      </c>
      <c r="FQ52" s="42">
        <f>SUM(FQ53:FQ59)</f>
        <v>2406</v>
      </c>
      <c r="FR52" s="42">
        <f>SUM(FR53:FR59)</f>
        <v>187</v>
      </c>
      <c r="FS52" s="42">
        <f>SUM(FS53:FS59)</f>
        <v>204</v>
      </c>
      <c r="FT52" s="42">
        <f>SUM(FT53:FT59)</f>
        <v>345</v>
      </c>
      <c r="FU52" s="42">
        <f>SUM(FU53:FU59)</f>
        <v>209</v>
      </c>
      <c r="FV52" s="42">
        <f>SUM(FV53:FV59)</f>
        <v>102</v>
      </c>
      <c r="FW52" s="42">
        <f>SUM(FW53:FW59)</f>
        <v>200</v>
      </c>
      <c r="FX52" s="42">
        <f>SUM(FX53:FX59)</f>
        <v>180</v>
      </c>
      <c r="FY52" s="42">
        <f>SUM(FY53:FY59)</f>
        <v>130</v>
      </c>
      <c r="FZ52" s="42">
        <f>SUM(FZ53:FZ59)</f>
        <v>145</v>
      </c>
      <c r="GA52" s="42">
        <f>SUM(GA53:GA59)</f>
        <v>157</v>
      </c>
      <c r="GB52" s="42">
        <f>SUM(GB53:GB59)</f>
        <v>86</v>
      </c>
      <c r="GC52" s="42">
        <f>SUM(GC53:GC59)</f>
        <v>251</v>
      </c>
      <c r="GD52" s="42">
        <f>SUM(GD53:GD59)</f>
        <v>2196</v>
      </c>
    </row>
    <row r="53" spans="2:186" ht="14.25" customHeight="1" x14ac:dyDescent="0.25">
      <c r="B53" s="82" t="s">
        <v>57</v>
      </c>
      <c r="C53" s="46" t="s">
        <v>35</v>
      </c>
      <c r="D53" s="18" t="s">
        <v>51</v>
      </c>
      <c r="E53" s="65"/>
      <c r="F53" s="65"/>
      <c r="G53" s="65"/>
      <c r="H53" s="65"/>
      <c r="I53" s="65"/>
      <c r="J53" s="65"/>
      <c r="K53" s="65"/>
      <c r="L53" s="65"/>
      <c r="M53" s="65"/>
      <c r="N53" s="65"/>
      <c r="O53" s="65"/>
      <c r="P53" s="65"/>
      <c r="Q53" s="65">
        <v>0</v>
      </c>
      <c r="R53" s="65"/>
      <c r="S53" s="65"/>
      <c r="T53" s="65"/>
      <c r="U53" s="65"/>
      <c r="V53" s="65"/>
      <c r="W53" s="65"/>
      <c r="X53" s="65"/>
      <c r="Y53" s="65"/>
      <c r="Z53" s="65"/>
      <c r="AA53" s="65"/>
      <c r="AB53" s="65"/>
      <c r="AC53" s="65"/>
      <c r="AD53" s="65">
        <v>0</v>
      </c>
      <c r="AE53" s="65"/>
      <c r="AF53" s="65"/>
      <c r="AG53" s="65"/>
      <c r="AH53" s="65"/>
      <c r="AI53" s="65"/>
      <c r="AJ53" s="65"/>
      <c r="AK53" s="65"/>
      <c r="AL53" s="65"/>
      <c r="AM53" s="65"/>
      <c r="AN53" s="65"/>
      <c r="AO53" s="65"/>
      <c r="AP53" s="65"/>
      <c r="AQ53" s="65">
        <v>0</v>
      </c>
      <c r="AR53" s="65"/>
      <c r="AS53" s="65"/>
      <c r="AT53" s="65"/>
      <c r="AU53" s="65"/>
      <c r="AV53" s="65"/>
      <c r="AW53" s="65"/>
      <c r="AX53" s="65"/>
      <c r="AY53" s="65"/>
      <c r="AZ53" s="65">
        <v>152.13999999999999</v>
      </c>
      <c r="BA53" s="65"/>
      <c r="BB53" s="65"/>
      <c r="BC53" s="65"/>
      <c r="BD53" s="66">
        <v>152.13999999999999</v>
      </c>
      <c r="BE53" s="65"/>
      <c r="BF53" s="65"/>
      <c r="BG53" s="65"/>
      <c r="BH53" s="65"/>
      <c r="BI53" s="65"/>
      <c r="BJ53" s="65"/>
      <c r="BK53" s="65"/>
      <c r="BL53" s="65"/>
      <c r="BM53" s="65"/>
      <c r="BN53" s="65"/>
      <c r="BO53" s="65"/>
      <c r="BP53" s="65"/>
      <c r="BQ53" s="65">
        <v>0</v>
      </c>
      <c r="BR53" s="65"/>
      <c r="BS53" s="65"/>
      <c r="BT53" s="65"/>
      <c r="BU53" s="65"/>
      <c r="BV53" s="65"/>
      <c r="BW53" s="65"/>
      <c r="BX53" s="65"/>
      <c r="BY53" s="65"/>
      <c r="BZ53" s="65"/>
      <c r="CA53" s="65"/>
      <c r="CB53" s="65"/>
      <c r="CC53" s="65"/>
      <c r="CD53" s="65">
        <v>0</v>
      </c>
      <c r="CE53" s="65"/>
      <c r="CF53" s="65"/>
      <c r="CG53" s="65"/>
      <c r="CH53" s="65"/>
      <c r="CI53" s="65"/>
      <c r="CJ53" s="65"/>
      <c r="CK53" s="65"/>
      <c r="CL53" s="65"/>
      <c r="CM53" s="65"/>
      <c r="CN53" s="65"/>
      <c r="CO53" s="65"/>
      <c r="CP53" s="65"/>
      <c r="CQ53" s="65">
        <v>0</v>
      </c>
      <c r="CR53" s="65"/>
      <c r="CS53" s="65"/>
      <c r="CT53" s="65"/>
      <c r="CU53" s="65"/>
      <c r="CV53" s="65"/>
      <c r="CW53" s="65"/>
      <c r="CX53" s="65"/>
      <c r="CY53" s="65"/>
      <c r="CZ53" s="65"/>
      <c r="DA53" s="65"/>
      <c r="DB53" s="65"/>
      <c r="DC53" s="65"/>
      <c r="DD53" s="65">
        <v>0</v>
      </c>
      <c r="DE53" s="65"/>
      <c r="DF53" s="65"/>
      <c r="DG53" s="65"/>
      <c r="DH53" s="65"/>
      <c r="DI53" s="65"/>
      <c r="DJ53" s="65"/>
      <c r="DK53" s="65"/>
      <c r="DL53" s="65"/>
      <c r="DM53" s="65"/>
      <c r="DN53" s="65"/>
      <c r="DO53" s="65"/>
      <c r="DP53" s="65"/>
      <c r="DQ53" s="65">
        <v>0</v>
      </c>
      <c r="DR53" s="65"/>
      <c r="DS53" s="65"/>
      <c r="DT53" s="65"/>
      <c r="DU53" s="65"/>
      <c r="DV53" s="65"/>
      <c r="DW53" s="65"/>
      <c r="DX53" s="65"/>
      <c r="DY53" s="65"/>
      <c r="DZ53" s="65"/>
      <c r="EA53" s="65"/>
      <c r="EB53" s="65"/>
      <c r="EC53" s="65"/>
      <c r="ED53" s="65">
        <v>0</v>
      </c>
      <c r="EE53" s="65"/>
      <c r="EF53" s="65"/>
      <c r="EG53" s="65"/>
      <c r="EH53" s="65"/>
      <c r="EI53" s="65"/>
      <c r="EJ53" s="65"/>
      <c r="EK53" s="65"/>
      <c r="EL53" s="65"/>
      <c r="EM53" s="65"/>
      <c r="EN53" s="65"/>
      <c r="EO53" s="65"/>
      <c r="EP53" s="65"/>
      <c r="EQ53" s="65">
        <v>0</v>
      </c>
      <c r="ER53" s="65"/>
      <c r="ES53" s="65"/>
      <c r="ET53" s="65"/>
      <c r="EU53" s="65"/>
      <c r="EV53" s="65"/>
      <c r="EW53" s="65"/>
      <c r="EX53" s="65"/>
      <c r="EY53" s="65"/>
      <c r="EZ53" s="65"/>
      <c r="FA53" s="65"/>
      <c r="FB53" s="65"/>
      <c r="FC53" s="65"/>
      <c r="FD53" s="65">
        <v>0</v>
      </c>
      <c r="FE53" s="65"/>
      <c r="FF53" s="65"/>
      <c r="FG53" s="65"/>
      <c r="FH53" s="65"/>
      <c r="FI53" s="65"/>
      <c r="FJ53" s="65"/>
      <c r="FK53" s="65"/>
      <c r="FL53" s="65"/>
      <c r="FM53" s="65"/>
      <c r="FN53" s="65"/>
      <c r="FO53" s="65"/>
      <c r="FP53" s="65"/>
      <c r="FQ53" s="65">
        <v>0</v>
      </c>
      <c r="FR53" s="65"/>
      <c r="FS53" s="65"/>
      <c r="FT53" s="65"/>
      <c r="FU53" s="65"/>
      <c r="FV53" s="65"/>
      <c r="FW53" s="65"/>
      <c r="FX53" s="65"/>
      <c r="FY53" s="65"/>
      <c r="FZ53" s="65"/>
      <c r="GA53" s="65"/>
      <c r="GB53" s="65"/>
      <c r="GC53" s="65"/>
      <c r="GD53" s="65">
        <v>0</v>
      </c>
    </row>
    <row r="54" spans="2:186" ht="14.25" customHeight="1" x14ac:dyDescent="0.25">
      <c r="B54" s="83"/>
      <c r="C54" s="46"/>
      <c r="D54" s="18" t="s">
        <v>52</v>
      </c>
      <c r="E54" s="65"/>
      <c r="F54" s="65"/>
      <c r="G54" s="65"/>
      <c r="H54" s="65"/>
      <c r="I54" s="65"/>
      <c r="J54" s="65"/>
      <c r="K54" s="65"/>
      <c r="L54" s="65"/>
      <c r="M54" s="65"/>
      <c r="N54" s="65"/>
      <c r="O54" s="65"/>
      <c r="P54" s="65"/>
      <c r="Q54" s="65">
        <v>0</v>
      </c>
      <c r="R54" s="65"/>
      <c r="S54" s="65"/>
      <c r="T54" s="65"/>
      <c r="U54" s="65"/>
      <c r="V54" s="65"/>
      <c r="W54" s="65"/>
      <c r="X54" s="65"/>
      <c r="Y54" s="65"/>
      <c r="Z54" s="65"/>
      <c r="AA54" s="65"/>
      <c r="AB54" s="65"/>
      <c r="AC54" s="65"/>
      <c r="AD54" s="65">
        <v>0</v>
      </c>
      <c r="AE54" s="65"/>
      <c r="AF54" s="65"/>
      <c r="AG54" s="65"/>
      <c r="AH54" s="65"/>
      <c r="AI54" s="65"/>
      <c r="AJ54" s="65"/>
      <c r="AK54" s="65"/>
      <c r="AL54" s="65"/>
      <c r="AM54" s="65"/>
      <c r="AN54" s="65"/>
      <c r="AO54" s="65"/>
      <c r="AP54" s="65"/>
      <c r="AQ54" s="65">
        <v>0</v>
      </c>
      <c r="AR54" s="65"/>
      <c r="AS54" s="65"/>
      <c r="AT54" s="65"/>
      <c r="AU54" s="65"/>
      <c r="AV54" s="65"/>
      <c r="AW54" s="65"/>
      <c r="AX54" s="65">
        <v>5.41</v>
      </c>
      <c r="AY54" s="65"/>
      <c r="AZ54" s="65"/>
      <c r="BA54" s="65"/>
      <c r="BB54" s="65">
        <v>185.29999999999998</v>
      </c>
      <c r="BC54" s="65"/>
      <c r="BD54" s="66">
        <v>190.70999999999998</v>
      </c>
      <c r="BE54" s="65"/>
      <c r="BF54" s="65"/>
      <c r="BG54" s="65"/>
      <c r="BH54" s="65"/>
      <c r="BI54" s="65"/>
      <c r="BJ54" s="65"/>
      <c r="BK54" s="65"/>
      <c r="BL54" s="65"/>
      <c r="BM54" s="65"/>
      <c r="BN54" s="65"/>
      <c r="BO54" s="65"/>
      <c r="BP54" s="65"/>
      <c r="BQ54" s="65">
        <v>0</v>
      </c>
      <c r="BR54" s="65"/>
      <c r="BS54" s="65"/>
      <c r="BT54" s="65"/>
      <c r="BU54" s="65"/>
      <c r="BV54" s="65"/>
      <c r="BW54" s="65"/>
      <c r="BX54" s="65"/>
      <c r="BY54" s="65"/>
      <c r="BZ54" s="65"/>
      <c r="CA54" s="65"/>
      <c r="CB54" s="65"/>
      <c r="CC54" s="65"/>
      <c r="CD54" s="65">
        <v>0</v>
      </c>
      <c r="CE54" s="65"/>
      <c r="CF54" s="65"/>
      <c r="CG54" s="65"/>
      <c r="CH54" s="65"/>
      <c r="CI54" s="65"/>
      <c r="CJ54" s="65"/>
      <c r="CK54" s="65"/>
      <c r="CL54" s="65"/>
      <c r="CM54" s="65"/>
      <c r="CN54" s="65"/>
      <c r="CO54" s="65"/>
      <c r="CP54" s="65"/>
      <c r="CQ54" s="65">
        <v>0</v>
      </c>
      <c r="CR54" s="65"/>
      <c r="CS54" s="65"/>
      <c r="CT54" s="65"/>
      <c r="CU54" s="65"/>
      <c r="CV54" s="65"/>
      <c r="CW54" s="65"/>
      <c r="CX54" s="65"/>
      <c r="CY54" s="65"/>
      <c r="CZ54" s="65"/>
      <c r="DA54" s="65"/>
      <c r="DB54" s="65"/>
      <c r="DC54" s="65"/>
      <c r="DD54" s="65">
        <v>0</v>
      </c>
      <c r="DE54" s="65"/>
      <c r="DF54" s="65"/>
      <c r="DG54" s="65"/>
      <c r="DH54" s="65"/>
      <c r="DI54" s="65"/>
      <c r="DJ54" s="65"/>
      <c r="DK54" s="65"/>
      <c r="DL54" s="65"/>
      <c r="DM54" s="65"/>
      <c r="DN54" s="65"/>
      <c r="DO54" s="65"/>
      <c r="DP54" s="65"/>
      <c r="DQ54" s="65">
        <v>0</v>
      </c>
      <c r="DR54" s="65"/>
      <c r="DS54" s="65"/>
      <c r="DT54" s="65"/>
      <c r="DU54" s="65"/>
      <c r="DV54" s="65"/>
      <c r="DW54" s="65"/>
      <c r="DX54" s="65"/>
      <c r="DY54" s="65"/>
      <c r="DZ54" s="65"/>
      <c r="EA54" s="65"/>
      <c r="EB54" s="65"/>
      <c r="EC54" s="65"/>
      <c r="ED54" s="65">
        <v>0</v>
      </c>
      <c r="EE54" s="65"/>
      <c r="EF54" s="65"/>
      <c r="EG54" s="65"/>
      <c r="EH54" s="65"/>
      <c r="EI54" s="65"/>
      <c r="EJ54" s="65"/>
      <c r="EK54" s="65"/>
      <c r="EL54" s="65"/>
      <c r="EM54" s="65"/>
      <c r="EN54" s="65"/>
      <c r="EO54" s="65"/>
      <c r="EP54" s="65"/>
      <c r="EQ54" s="65">
        <v>0</v>
      </c>
      <c r="ER54" s="65"/>
      <c r="ES54" s="65"/>
      <c r="ET54" s="65"/>
      <c r="EU54" s="65"/>
      <c r="EV54" s="65"/>
      <c r="EW54" s="65"/>
      <c r="EX54" s="65"/>
      <c r="EY54" s="65"/>
      <c r="EZ54" s="65"/>
      <c r="FA54" s="65"/>
      <c r="FB54" s="65"/>
      <c r="FC54" s="65"/>
      <c r="FD54" s="65">
        <v>0</v>
      </c>
      <c r="FE54" s="65"/>
      <c r="FF54" s="65"/>
      <c r="FG54" s="65"/>
      <c r="FH54" s="65"/>
      <c r="FI54" s="65"/>
      <c r="FJ54" s="65"/>
      <c r="FK54" s="65"/>
      <c r="FL54" s="65"/>
      <c r="FM54" s="65"/>
      <c r="FN54" s="65"/>
      <c r="FO54" s="65"/>
      <c r="FP54" s="65"/>
      <c r="FQ54" s="65">
        <v>0</v>
      </c>
      <c r="FR54" s="65"/>
      <c r="FS54" s="65"/>
      <c r="FT54" s="65"/>
      <c r="FU54" s="65"/>
      <c r="FV54" s="65"/>
      <c r="FW54" s="65"/>
      <c r="FX54" s="65"/>
      <c r="FY54" s="65"/>
      <c r="FZ54" s="65"/>
      <c r="GA54" s="65"/>
      <c r="GB54" s="65"/>
      <c r="GC54" s="65"/>
      <c r="GD54" s="65">
        <v>0</v>
      </c>
    </row>
    <row r="55" spans="2:186" ht="4" customHeight="1" x14ac:dyDescent="0.25">
      <c r="B55" s="93"/>
      <c r="C55" s="18"/>
      <c r="D55" s="67"/>
      <c r="E55" s="65"/>
      <c r="F55" s="65"/>
      <c r="G55" s="65"/>
      <c r="H55" s="65"/>
      <c r="I55" s="65"/>
      <c r="J55" s="65"/>
      <c r="K55" s="65"/>
      <c r="L55" s="65"/>
      <c r="M55" s="65"/>
      <c r="N55" s="65"/>
      <c r="O55" s="65"/>
      <c r="P55" s="65"/>
      <c r="Q55" s="65"/>
      <c r="R55" s="65"/>
      <c r="S55" s="65"/>
      <c r="T55" s="65"/>
      <c r="U55" s="65"/>
      <c r="V55" s="65"/>
      <c r="W55" s="65"/>
      <c r="X55" s="65"/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  <c r="AN55" s="65"/>
      <c r="AO55" s="65"/>
      <c r="AP55" s="65"/>
      <c r="AQ55" s="66"/>
      <c r="AR55" s="65"/>
      <c r="AS55" s="65"/>
      <c r="AT55" s="65"/>
      <c r="AU55" s="65"/>
      <c r="AV55" s="65"/>
      <c r="AW55" s="65"/>
      <c r="AX55" s="65"/>
      <c r="AY55" s="65"/>
      <c r="AZ55" s="65"/>
      <c r="BA55" s="65"/>
      <c r="BB55" s="65"/>
      <c r="BC55" s="65"/>
      <c r="BD55" s="66"/>
      <c r="BE55" s="65"/>
      <c r="BF55" s="65"/>
      <c r="BG55" s="65"/>
      <c r="BH55" s="65"/>
      <c r="BI55" s="65"/>
      <c r="BJ55" s="65"/>
      <c r="BK55" s="65"/>
      <c r="BL55" s="65"/>
      <c r="BM55" s="65"/>
      <c r="BN55" s="65"/>
      <c r="BO55" s="65"/>
      <c r="BP55" s="65"/>
      <c r="BQ55" s="66"/>
      <c r="BR55" s="65"/>
      <c r="BS55" s="65"/>
      <c r="BT55" s="65"/>
      <c r="BU55" s="65"/>
      <c r="BV55" s="65"/>
      <c r="BW55" s="65"/>
      <c r="BX55" s="65"/>
      <c r="BY55" s="65"/>
      <c r="BZ55" s="65"/>
      <c r="CA55" s="65"/>
      <c r="CB55" s="65"/>
      <c r="CC55" s="65"/>
      <c r="CD55" s="65"/>
      <c r="CE55" s="65"/>
      <c r="CF55" s="65"/>
      <c r="CG55" s="65"/>
      <c r="CH55" s="65"/>
      <c r="CI55" s="65"/>
      <c r="CJ55" s="65"/>
      <c r="CK55" s="65"/>
      <c r="CL55" s="65"/>
      <c r="CM55" s="65"/>
      <c r="CN55" s="65"/>
      <c r="CO55" s="65"/>
      <c r="CP55" s="65"/>
      <c r="CQ55" s="65"/>
      <c r="CR55" s="65"/>
      <c r="CS55" s="65"/>
      <c r="CT55" s="65"/>
      <c r="CU55" s="65"/>
      <c r="CV55" s="65"/>
      <c r="CW55" s="65"/>
      <c r="CX55" s="65"/>
      <c r="CY55" s="65"/>
      <c r="CZ55" s="65"/>
      <c r="DA55" s="65"/>
      <c r="DB55" s="65"/>
      <c r="DC55" s="65"/>
      <c r="DD55" s="65"/>
      <c r="DE55" s="65"/>
      <c r="DF55" s="65"/>
      <c r="DG55" s="65"/>
      <c r="DH55" s="65"/>
      <c r="DI55" s="65"/>
      <c r="DJ55" s="65"/>
      <c r="DK55" s="65"/>
      <c r="DL55" s="65"/>
      <c r="DM55" s="65"/>
      <c r="DN55" s="65"/>
      <c r="DO55" s="65"/>
      <c r="DP55" s="65"/>
      <c r="DQ55" s="65"/>
      <c r="DR55" s="65"/>
      <c r="DS55" s="65"/>
      <c r="DT55" s="65"/>
      <c r="DU55" s="65"/>
      <c r="DV55" s="65"/>
      <c r="DW55" s="65"/>
      <c r="DX55" s="65"/>
      <c r="DY55" s="65"/>
      <c r="DZ55" s="65"/>
      <c r="EA55" s="65"/>
      <c r="EB55" s="65"/>
      <c r="EC55" s="65"/>
      <c r="ED55" s="65"/>
      <c r="EE55" s="65"/>
      <c r="EF55" s="65"/>
      <c r="EG55" s="65"/>
      <c r="EH55" s="65"/>
      <c r="EI55" s="65"/>
      <c r="EJ55" s="65"/>
      <c r="EK55" s="65"/>
      <c r="EL55" s="65"/>
      <c r="EM55" s="65"/>
      <c r="EN55" s="65"/>
      <c r="EO55" s="65"/>
      <c r="EP55" s="65"/>
      <c r="EQ55" s="65"/>
      <c r="ER55" s="65"/>
      <c r="ES55" s="65"/>
      <c r="ET55" s="65"/>
      <c r="EU55" s="65"/>
      <c r="EV55" s="65"/>
      <c r="EW55" s="65"/>
      <c r="EX55" s="65"/>
      <c r="EY55" s="65"/>
      <c r="EZ55" s="65"/>
      <c r="FA55" s="65"/>
      <c r="FB55" s="65"/>
      <c r="FC55" s="65"/>
      <c r="FD55" s="65"/>
      <c r="FE55" s="65"/>
      <c r="FF55" s="65"/>
      <c r="FG55" s="65"/>
      <c r="FH55" s="65"/>
      <c r="FI55" s="65"/>
      <c r="FJ55" s="65"/>
      <c r="FK55" s="65"/>
      <c r="FL55" s="65"/>
      <c r="FM55" s="65"/>
      <c r="FN55" s="65"/>
      <c r="FO55" s="65"/>
      <c r="FP55" s="65"/>
      <c r="FQ55" s="65"/>
      <c r="FR55" s="65"/>
      <c r="FS55" s="65"/>
      <c r="FT55" s="65"/>
      <c r="FU55" s="65"/>
      <c r="FV55" s="65"/>
      <c r="FW55" s="65"/>
      <c r="FX55" s="65"/>
      <c r="FY55" s="65"/>
      <c r="FZ55" s="65"/>
      <c r="GA55" s="65"/>
      <c r="GB55" s="65"/>
      <c r="GC55" s="65"/>
      <c r="GD55" s="65"/>
    </row>
    <row r="56" spans="2:186" ht="14.25" customHeight="1" x14ac:dyDescent="0.25">
      <c r="B56" s="82" t="s">
        <v>58</v>
      </c>
      <c r="C56" s="56" t="s">
        <v>19</v>
      </c>
      <c r="D56" s="18" t="s">
        <v>52</v>
      </c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>
        <v>0</v>
      </c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7"/>
      <c r="AD56" s="65">
        <v>0</v>
      </c>
      <c r="AE56" s="47"/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47"/>
      <c r="AQ56" s="48">
        <v>0</v>
      </c>
      <c r="AR56" s="47"/>
      <c r="AS56" s="47"/>
      <c r="AT56" s="47"/>
      <c r="AU56" s="47"/>
      <c r="AV56" s="47"/>
      <c r="AW56" s="47"/>
      <c r="AX56" s="47"/>
      <c r="AY56" s="47"/>
      <c r="AZ56" s="47"/>
      <c r="BA56" s="47"/>
      <c r="BB56" s="47"/>
      <c r="BC56" s="47"/>
      <c r="BD56" s="66">
        <v>0</v>
      </c>
      <c r="BE56" s="47"/>
      <c r="BF56" s="47"/>
      <c r="BG56" s="47"/>
      <c r="BH56" s="47"/>
      <c r="BI56" s="47"/>
      <c r="BJ56" s="47"/>
      <c r="BK56" s="47"/>
      <c r="BL56" s="47"/>
      <c r="BM56" s="47"/>
      <c r="BN56" s="47"/>
      <c r="BO56" s="47"/>
      <c r="BP56" s="47"/>
      <c r="BQ56" s="66">
        <v>0</v>
      </c>
      <c r="BR56" s="47"/>
      <c r="BS56" s="47"/>
      <c r="BT56" s="47"/>
      <c r="BU56" s="47"/>
      <c r="BV56" s="47"/>
      <c r="BW56" s="47"/>
      <c r="BX56" s="47"/>
      <c r="BY56" s="47"/>
      <c r="BZ56" s="47"/>
      <c r="CA56" s="47"/>
      <c r="CB56" s="47"/>
      <c r="CC56" s="47"/>
      <c r="CD56" s="65">
        <v>0</v>
      </c>
      <c r="CE56" s="47"/>
      <c r="CF56" s="47"/>
      <c r="CG56" s="47"/>
      <c r="CH56" s="47"/>
      <c r="CI56" s="47"/>
      <c r="CJ56" s="47"/>
      <c r="CK56" s="47"/>
      <c r="CL56" s="47"/>
      <c r="CM56" s="47"/>
      <c r="CN56" s="47"/>
      <c r="CO56" s="47"/>
      <c r="CP56" s="47"/>
      <c r="CQ56" s="65">
        <v>0</v>
      </c>
      <c r="CR56" s="47"/>
      <c r="CS56" s="47">
        <v>23.86</v>
      </c>
      <c r="CT56" s="47"/>
      <c r="CU56" s="47"/>
      <c r="CV56" s="47"/>
      <c r="CW56" s="47"/>
      <c r="CX56" s="47"/>
      <c r="CY56" s="47"/>
      <c r="CZ56" s="47"/>
      <c r="DA56" s="47"/>
      <c r="DB56" s="47"/>
      <c r="DC56" s="47"/>
      <c r="DD56" s="65">
        <v>23.86</v>
      </c>
      <c r="DE56" s="47"/>
      <c r="DF56" s="47"/>
      <c r="DG56" s="47"/>
      <c r="DH56" s="47"/>
      <c r="DI56" s="47"/>
      <c r="DJ56" s="47"/>
      <c r="DK56" s="47"/>
      <c r="DL56" s="47"/>
      <c r="DM56" s="47"/>
      <c r="DN56" s="47"/>
      <c r="DO56" s="47"/>
      <c r="DP56" s="47"/>
      <c r="DQ56" s="65">
        <v>0</v>
      </c>
      <c r="DR56" s="47"/>
      <c r="DS56" s="47"/>
      <c r="DT56" s="47"/>
      <c r="DU56" s="47"/>
      <c r="DV56" s="47"/>
      <c r="DW56" s="47"/>
      <c r="DX56" s="47"/>
      <c r="DY56" s="47"/>
      <c r="DZ56" s="47"/>
      <c r="EA56" s="47"/>
      <c r="EB56" s="47"/>
      <c r="EC56" s="47"/>
      <c r="ED56" s="65">
        <v>0</v>
      </c>
      <c r="EE56" s="47"/>
      <c r="EF56" s="47"/>
      <c r="EG56" s="47"/>
      <c r="EH56" s="47"/>
      <c r="EI56" s="47"/>
      <c r="EJ56" s="47"/>
      <c r="EK56" s="47"/>
      <c r="EL56" s="47"/>
      <c r="EM56" s="47"/>
      <c r="EN56" s="47"/>
      <c r="EO56" s="47"/>
      <c r="EP56" s="47"/>
      <c r="EQ56" s="65">
        <v>0</v>
      </c>
      <c r="ER56" s="47"/>
      <c r="ES56" s="47"/>
      <c r="ET56" s="47"/>
      <c r="EU56" s="47"/>
      <c r="EV56" s="47"/>
      <c r="EW56" s="47"/>
      <c r="EX56" s="47"/>
      <c r="EY56" s="47"/>
      <c r="EZ56" s="47"/>
      <c r="FA56" s="47"/>
      <c r="FB56" s="47"/>
      <c r="FC56" s="47"/>
      <c r="FD56" s="65">
        <v>0</v>
      </c>
      <c r="FE56" s="47"/>
      <c r="FF56" s="47"/>
      <c r="FG56" s="47"/>
      <c r="FH56" s="47"/>
      <c r="FI56" s="47"/>
      <c r="FJ56" s="47"/>
      <c r="FK56" s="47"/>
      <c r="FL56" s="47"/>
      <c r="FM56" s="47"/>
      <c r="FN56" s="47"/>
      <c r="FO56" s="47"/>
      <c r="FP56" s="47"/>
      <c r="FQ56" s="65">
        <v>0</v>
      </c>
      <c r="FR56" s="47"/>
      <c r="FS56" s="47"/>
      <c r="FT56" s="47"/>
      <c r="FU56" s="47"/>
      <c r="FV56" s="47"/>
      <c r="FW56" s="47"/>
      <c r="FX56" s="47"/>
      <c r="FY56" s="47"/>
      <c r="FZ56" s="47"/>
      <c r="GA56" s="47"/>
      <c r="GB56" s="47"/>
      <c r="GC56" s="47"/>
      <c r="GD56" s="65">
        <v>0</v>
      </c>
    </row>
    <row r="57" spans="2:186" ht="14.25" customHeight="1" x14ac:dyDescent="0.25">
      <c r="B57" s="84"/>
      <c r="C57" s="58"/>
      <c r="D57" s="18" t="s">
        <v>55</v>
      </c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>
        <v>0</v>
      </c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65">
        <v>0</v>
      </c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8">
        <v>0</v>
      </c>
      <c r="AR57" s="47"/>
      <c r="AS57" s="47"/>
      <c r="AT57" s="47"/>
      <c r="AU57" s="47"/>
      <c r="AV57" s="47"/>
      <c r="AW57" s="47"/>
      <c r="AX57" s="47"/>
      <c r="AY57" s="47"/>
      <c r="AZ57" s="47"/>
      <c r="BA57" s="47"/>
      <c r="BB57" s="47"/>
      <c r="BC57" s="47"/>
      <c r="BD57" s="66">
        <v>0</v>
      </c>
      <c r="BE57" s="47"/>
      <c r="BF57" s="47"/>
      <c r="BG57" s="47"/>
      <c r="BH57" s="47"/>
      <c r="BI57" s="47"/>
      <c r="BJ57" s="47"/>
      <c r="BK57" s="47"/>
      <c r="BL57" s="47"/>
      <c r="BM57" s="47"/>
      <c r="BN57" s="47"/>
      <c r="BO57" s="47"/>
      <c r="BP57" s="47"/>
      <c r="BQ57" s="66">
        <v>0</v>
      </c>
      <c r="BR57" s="47"/>
      <c r="BS57" s="47"/>
      <c r="BT57" s="47"/>
      <c r="BU57" s="47"/>
      <c r="BV57" s="47"/>
      <c r="BW57" s="47"/>
      <c r="BX57" s="47"/>
      <c r="BY57" s="47"/>
      <c r="BZ57" s="47"/>
      <c r="CA57" s="47"/>
      <c r="CB57" s="47"/>
      <c r="CC57" s="47"/>
      <c r="CD57" s="65">
        <v>0</v>
      </c>
      <c r="CE57" s="47"/>
      <c r="CF57" s="47"/>
      <c r="CG57" s="47"/>
      <c r="CH57" s="47"/>
      <c r="CI57" s="47"/>
      <c r="CJ57" s="47"/>
      <c r="CK57" s="47"/>
      <c r="CL57" s="47"/>
      <c r="CM57" s="47"/>
      <c r="CN57" s="47"/>
      <c r="CO57" s="47"/>
      <c r="CP57" s="47"/>
      <c r="CQ57" s="65">
        <v>0</v>
      </c>
      <c r="CR57" s="47"/>
      <c r="CS57" s="47"/>
      <c r="CT57" s="47"/>
      <c r="CU57" s="47"/>
      <c r="CV57" s="47"/>
      <c r="CW57" s="47"/>
      <c r="CX57" s="47"/>
      <c r="CY57" s="47"/>
      <c r="CZ57" s="47"/>
      <c r="DA57" s="47"/>
      <c r="DB57" s="47"/>
      <c r="DC57" s="47"/>
      <c r="DD57" s="65">
        <v>0</v>
      </c>
      <c r="DE57" s="47"/>
      <c r="DF57" s="47"/>
      <c r="DG57" s="47"/>
      <c r="DH57" s="47"/>
      <c r="DI57" s="47"/>
      <c r="DJ57" s="47"/>
      <c r="DK57" s="47"/>
      <c r="DL57" s="47"/>
      <c r="DM57" s="47"/>
      <c r="DN57" s="47"/>
      <c r="DO57" s="47">
        <v>3.4</v>
      </c>
      <c r="DP57" s="47"/>
      <c r="DQ57" s="65">
        <v>3.4</v>
      </c>
      <c r="DR57" s="47"/>
      <c r="DS57" s="47"/>
      <c r="DT57" s="47"/>
      <c r="DU57" s="47"/>
      <c r="DV57" s="47"/>
      <c r="DW57" s="47"/>
      <c r="DX57" s="47"/>
      <c r="DY57" s="47"/>
      <c r="DZ57" s="47"/>
      <c r="EA57" s="47"/>
      <c r="EB57" s="47"/>
      <c r="EC57" s="47"/>
      <c r="ED57" s="65">
        <v>0</v>
      </c>
      <c r="EE57" s="47"/>
      <c r="EF57" s="47"/>
      <c r="EG57" s="47"/>
      <c r="EH57" s="47"/>
      <c r="EI57" s="47"/>
      <c r="EJ57" s="47"/>
      <c r="EK57" s="47"/>
      <c r="EL57" s="47"/>
      <c r="EM57" s="47"/>
      <c r="EN57" s="47"/>
      <c r="EO57" s="47"/>
      <c r="EP57" s="47"/>
      <c r="EQ57" s="65">
        <v>0</v>
      </c>
      <c r="ER57" s="47"/>
      <c r="ES57" s="47"/>
      <c r="ET57" s="47"/>
      <c r="EU57" s="47"/>
      <c r="EV57" s="47"/>
      <c r="EW57" s="47"/>
      <c r="EX57" s="47"/>
      <c r="EY57" s="47"/>
      <c r="EZ57" s="47"/>
      <c r="FA57" s="47"/>
      <c r="FB57" s="47"/>
      <c r="FC57" s="47"/>
      <c r="FD57" s="65">
        <v>0</v>
      </c>
      <c r="FE57" s="47"/>
      <c r="FF57" s="47"/>
      <c r="FG57" s="47"/>
      <c r="FH57" s="47"/>
      <c r="FI57" s="47"/>
      <c r="FJ57" s="47"/>
      <c r="FK57" s="47"/>
      <c r="FL57" s="47"/>
      <c r="FM57" s="47"/>
      <c r="FN57" s="47"/>
      <c r="FO57" s="47"/>
      <c r="FP57" s="47"/>
      <c r="FQ57" s="65">
        <v>0</v>
      </c>
      <c r="FR57" s="47"/>
      <c r="FS57" s="47"/>
      <c r="FT57" s="47"/>
      <c r="FU57" s="47"/>
      <c r="FV57" s="47"/>
      <c r="FW57" s="47"/>
      <c r="FX57" s="47"/>
      <c r="FY57" s="47"/>
      <c r="FZ57" s="47"/>
      <c r="GA57" s="47"/>
      <c r="GB57" s="47"/>
      <c r="GC57" s="47"/>
      <c r="GD57" s="65">
        <v>0</v>
      </c>
    </row>
    <row r="58" spans="2:186" ht="3" customHeight="1" x14ac:dyDescent="0.25">
      <c r="B58" s="88"/>
      <c r="C58" s="45"/>
      <c r="D58" s="45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  <c r="AC58" s="49"/>
      <c r="AD58" s="68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50"/>
      <c r="AR58" s="49"/>
      <c r="AS58" s="49"/>
      <c r="AT58" s="49"/>
      <c r="AU58" s="49"/>
      <c r="AV58" s="49"/>
      <c r="AW58" s="49"/>
      <c r="AX58" s="49"/>
      <c r="AY58" s="49"/>
      <c r="AZ58" s="49"/>
      <c r="BA58" s="49"/>
      <c r="BB58" s="49"/>
      <c r="BC58" s="49"/>
      <c r="BD58" s="69"/>
      <c r="BE58" s="49"/>
      <c r="BF58" s="49"/>
      <c r="BG58" s="49"/>
      <c r="BH58" s="49"/>
      <c r="BI58" s="49"/>
      <c r="BJ58" s="49"/>
      <c r="BK58" s="49"/>
      <c r="BL58" s="49"/>
      <c r="BM58" s="49"/>
      <c r="BN58" s="49"/>
      <c r="BO58" s="49"/>
      <c r="BP58" s="49"/>
      <c r="BQ58" s="69"/>
      <c r="BR58" s="49"/>
      <c r="BS58" s="49"/>
      <c r="BT58" s="49"/>
      <c r="BU58" s="49"/>
      <c r="BV58" s="49"/>
      <c r="BW58" s="49"/>
      <c r="BX58" s="49"/>
      <c r="BY58" s="49"/>
      <c r="BZ58" s="49"/>
      <c r="CA58" s="49"/>
      <c r="CB58" s="49"/>
      <c r="CC58" s="49"/>
      <c r="CD58" s="68"/>
      <c r="CE58" s="49"/>
      <c r="CF58" s="49"/>
      <c r="CG58" s="49"/>
      <c r="CH58" s="49"/>
      <c r="CI58" s="49"/>
      <c r="CJ58" s="49"/>
      <c r="CK58" s="49"/>
      <c r="CL58" s="49"/>
      <c r="CM58" s="49"/>
      <c r="CN58" s="49"/>
      <c r="CO58" s="49"/>
      <c r="CP58" s="49"/>
      <c r="CQ58" s="68"/>
      <c r="CR58" s="49"/>
      <c r="CS58" s="49"/>
      <c r="CT58" s="49"/>
      <c r="CU58" s="49"/>
      <c r="CV58" s="49"/>
      <c r="CW58" s="49"/>
      <c r="CX58" s="49"/>
      <c r="CY58" s="49"/>
      <c r="CZ58" s="49"/>
      <c r="DA58" s="49"/>
      <c r="DB58" s="49"/>
      <c r="DC58" s="49"/>
      <c r="DD58" s="68"/>
      <c r="DE58" s="49"/>
      <c r="DF58" s="49"/>
      <c r="DG58" s="49"/>
      <c r="DH58" s="49"/>
      <c r="DI58" s="49"/>
      <c r="DJ58" s="49"/>
      <c r="DK58" s="49"/>
      <c r="DL58" s="49"/>
      <c r="DM58" s="49"/>
      <c r="DN58" s="49"/>
      <c r="DO58" s="49"/>
      <c r="DP58" s="49"/>
      <c r="DQ58" s="68"/>
      <c r="DR58" s="49"/>
      <c r="DS58" s="49"/>
      <c r="DT58" s="49"/>
      <c r="DU58" s="49"/>
      <c r="DV58" s="49"/>
      <c r="DW58" s="49"/>
      <c r="DX58" s="49"/>
      <c r="DY58" s="49"/>
      <c r="DZ58" s="49"/>
      <c r="EA58" s="49"/>
      <c r="EB58" s="49"/>
      <c r="EC58" s="49"/>
      <c r="ED58" s="68"/>
      <c r="EE58" s="49"/>
      <c r="EF58" s="49"/>
      <c r="EG58" s="49"/>
      <c r="EH58" s="49"/>
      <c r="EI58" s="49"/>
      <c r="EJ58" s="49"/>
      <c r="EK58" s="49"/>
      <c r="EL58" s="49"/>
      <c r="EM58" s="49"/>
      <c r="EN58" s="49"/>
      <c r="EO58" s="49"/>
      <c r="EP58" s="49"/>
      <c r="EQ58" s="68"/>
      <c r="ER58" s="49"/>
      <c r="ES58" s="49"/>
      <c r="ET58" s="49"/>
      <c r="EU58" s="49"/>
      <c r="EV58" s="49"/>
      <c r="EW58" s="49"/>
      <c r="EX58" s="49"/>
      <c r="EY58" s="49"/>
      <c r="EZ58" s="49"/>
      <c r="FA58" s="49"/>
      <c r="FB58" s="49"/>
      <c r="FC58" s="49"/>
      <c r="FD58" s="68"/>
      <c r="FE58" s="49"/>
      <c r="FF58" s="49"/>
      <c r="FG58" s="49"/>
      <c r="FH58" s="49"/>
      <c r="FI58" s="49"/>
      <c r="FJ58" s="49"/>
      <c r="FK58" s="49"/>
      <c r="FL58" s="49"/>
      <c r="FM58" s="49"/>
      <c r="FN58" s="49"/>
      <c r="FO58" s="49"/>
      <c r="FP58" s="49"/>
      <c r="FQ58" s="68"/>
      <c r="FR58" s="49"/>
      <c r="FS58" s="49"/>
      <c r="FT58" s="49"/>
      <c r="FU58" s="49"/>
      <c r="FV58" s="49"/>
      <c r="FW58" s="49"/>
      <c r="FX58" s="49"/>
      <c r="FY58" s="49"/>
      <c r="FZ58" s="49"/>
      <c r="GA58" s="49"/>
      <c r="GB58" s="49"/>
      <c r="GC58" s="49"/>
      <c r="GD58" s="68"/>
    </row>
    <row r="59" spans="2:186" ht="14.25" customHeight="1" x14ac:dyDescent="0.25">
      <c r="B59" s="91" t="s">
        <v>27</v>
      </c>
      <c r="C59" s="18" t="s">
        <v>35</v>
      </c>
      <c r="D59" s="18" t="s">
        <v>55</v>
      </c>
      <c r="E59" s="47">
        <v>9</v>
      </c>
      <c r="F59" s="47">
        <v>11</v>
      </c>
      <c r="G59" s="47">
        <v>17</v>
      </c>
      <c r="H59" s="47"/>
      <c r="I59" s="47">
        <v>16</v>
      </c>
      <c r="J59" s="47">
        <v>2</v>
      </c>
      <c r="K59" s="47">
        <v>13</v>
      </c>
      <c r="L59" s="47"/>
      <c r="M59" s="47"/>
      <c r="N59" s="47"/>
      <c r="O59" s="47"/>
      <c r="P59" s="47"/>
      <c r="Q59" s="47">
        <v>68</v>
      </c>
      <c r="R59" s="47"/>
      <c r="S59" s="47">
        <v>40.19</v>
      </c>
      <c r="T59" s="47">
        <v>113.37</v>
      </c>
      <c r="U59" s="47">
        <v>29.990000000000002</v>
      </c>
      <c r="V59" s="47"/>
      <c r="W59" s="47">
        <v>81.77</v>
      </c>
      <c r="X59" s="47">
        <v>1.59</v>
      </c>
      <c r="Y59" s="47"/>
      <c r="Z59" s="47"/>
      <c r="AA59" s="47">
        <v>4</v>
      </c>
      <c r="AB59" s="47">
        <v>66</v>
      </c>
      <c r="AC59" s="47">
        <v>13</v>
      </c>
      <c r="AD59" s="47">
        <v>349.90999999999997</v>
      </c>
      <c r="AE59" s="47">
        <v>40</v>
      </c>
      <c r="AF59" s="47">
        <v>87</v>
      </c>
      <c r="AG59" s="47">
        <v>15</v>
      </c>
      <c r="AH59" s="47">
        <v>12</v>
      </c>
      <c r="AI59" s="47">
        <v>4</v>
      </c>
      <c r="AJ59" s="47">
        <v>4</v>
      </c>
      <c r="AK59" s="47"/>
      <c r="AL59" s="47"/>
      <c r="AM59" s="47">
        <v>2</v>
      </c>
      <c r="AN59" s="47">
        <v>7</v>
      </c>
      <c r="AO59" s="47"/>
      <c r="AP59" s="47">
        <v>23</v>
      </c>
      <c r="AQ59" s="47">
        <v>194</v>
      </c>
      <c r="AR59" s="47">
        <v>50</v>
      </c>
      <c r="AS59" s="47">
        <v>159</v>
      </c>
      <c r="AT59" s="47">
        <v>97</v>
      </c>
      <c r="AU59" s="47">
        <v>16</v>
      </c>
      <c r="AV59" s="47"/>
      <c r="AW59" s="47"/>
      <c r="AX59" s="47">
        <v>8</v>
      </c>
      <c r="AY59" s="47"/>
      <c r="AZ59" s="47"/>
      <c r="BA59" s="47"/>
      <c r="BB59" s="47"/>
      <c r="BC59" s="47">
        <v>1</v>
      </c>
      <c r="BD59" s="47">
        <v>331</v>
      </c>
      <c r="BE59" s="47">
        <v>59</v>
      </c>
      <c r="BF59" s="47">
        <v>43</v>
      </c>
      <c r="BG59" s="47">
        <v>144</v>
      </c>
      <c r="BH59" s="47">
        <v>38</v>
      </c>
      <c r="BI59" s="47">
        <v>80</v>
      </c>
      <c r="BJ59" s="47"/>
      <c r="BK59" s="47">
        <v>2</v>
      </c>
      <c r="BL59" s="47">
        <v>12</v>
      </c>
      <c r="BM59" s="47"/>
      <c r="BN59" s="47">
        <v>34</v>
      </c>
      <c r="BO59" s="47"/>
      <c r="BP59" s="47">
        <v>10</v>
      </c>
      <c r="BQ59" s="48">
        <v>422</v>
      </c>
      <c r="BR59" s="47">
        <v>25</v>
      </c>
      <c r="BS59" s="47">
        <v>4</v>
      </c>
      <c r="BT59" s="47">
        <v>28</v>
      </c>
      <c r="BU59" s="47">
        <v>19</v>
      </c>
      <c r="BV59" s="47">
        <v>33</v>
      </c>
      <c r="BW59" s="47"/>
      <c r="BX59" s="47"/>
      <c r="BY59" s="47"/>
      <c r="BZ59" s="47">
        <v>6</v>
      </c>
      <c r="CA59" s="47"/>
      <c r="CB59" s="47">
        <v>2</v>
      </c>
      <c r="CC59" s="47">
        <v>40</v>
      </c>
      <c r="CD59" s="47">
        <v>157</v>
      </c>
      <c r="CE59" s="47">
        <v>7.4</v>
      </c>
      <c r="CF59" s="47">
        <v>32</v>
      </c>
      <c r="CG59" s="47">
        <v>52</v>
      </c>
      <c r="CH59" s="47">
        <v>17</v>
      </c>
      <c r="CI59" s="47">
        <v>10</v>
      </c>
      <c r="CJ59" s="47"/>
      <c r="CK59" s="47">
        <v>4</v>
      </c>
      <c r="CL59" s="47">
        <v>3</v>
      </c>
      <c r="CM59" s="47"/>
      <c r="CN59" s="47">
        <v>142</v>
      </c>
      <c r="CO59" s="47">
        <v>193</v>
      </c>
      <c r="CP59" s="47">
        <v>205</v>
      </c>
      <c r="CQ59" s="47">
        <v>665.4</v>
      </c>
      <c r="CR59" s="47">
        <v>207</v>
      </c>
      <c r="CS59" s="47">
        <v>263</v>
      </c>
      <c r="CT59" s="47">
        <v>134</v>
      </c>
      <c r="CU59" s="47">
        <v>203</v>
      </c>
      <c r="CV59" s="47">
        <v>103</v>
      </c>
      <c r="CW59" s="47">
        <v>143</v>
      </c>
      <c r="CX59" s="47">
        <v>164</v>
      </c>
      <c r="CY59" s="47">
        <v>76</v>
      </c>
      <c r="CZ59" s="47">
        <v>231</v>
      </c>
      <c r="DA59" s="47">
        <v>73</v>
      </c>
      <c r="DB59" s="47">
        <v>103</v>
      </c>
      <c r="DC59" s="47">
        <v>134</v>
      </c>
      <c r="DD59" s="47">
        <v>1834</v>
      </c>
      <c r="DE59" s="47">
        <v>109.4</v>
      </c>
      <c r="DF59" s="47">
        <v>107</v>
      </c>
      <c r="DG59" s="47">
        <v>208</v>
      </c>
      <c r="DH59" s="47">
        <v>99</v>
      </c>
      <c r="DI59" s="47">
        <v>81</v>
      </c>
      <c r="DJ59" s="47">
        <v>56</v>
      </c>
      <c r="DK59" s="47">
        <v>36</v>
      </c>
      <c r="DL59" s="47"/>
      <c r="DM59" s="47"/>
      <c r="DN59" s="47"/>
      <c r="DO59" s="47">
        <v>6</v>
      </c>
      <c r="DP59" s="47">
        <v>67</v>
      </c>
      <c r="DQ59" s="47">
        <v>769.4</v>
      </c>
      <c r="DR59" s="47">
        <v>65</v>
      </c>
      <c r="DS59" s="47">
        <v>211</v>
      </c>
      <c r="DT59" s="47">
        <v>287</v>
      </c>
      <c r="DU59" s="47">
        <v>227</v>
      </c>
      <c r="DV59" s="47">
        <v>120</v>
      </c>
      <c r="DW59" s="47">
        <v>10</v>
      </c>
      <c r="DX59" s="47">
        <v>31</v>
      </c>
      <c r="DY59" s="47"/>
      <c r="DZ59" s="47">
        <v>157</v>
      </c>
      <c r="EA59" s="47">
        <v>182</v>
      </c>
      <c r="EB59" s="47">
        <v>4363</v>
      </c>
      <c r="EC59" s="47">
        <v>1648</v>
      </c>
      <c r="ED59" s="47">
        <v>7301</v>
      </c>
      <c r="EE59" s="47">
        <v>145</v>
      </c>
      <c r="EF59" s="47">
        <v>124</v>
      </c>
      <c r="EG59" s="47">
        <v>138</v>
      </c>
      <c r="EH59" s="47">
        <v>78</v>
      </c>
      <c r="EI59" s="47">
        <v>42</v>
      </c>
      <c r="EJ59" s="47"/>
      <c r="EK59" s="47">
        <v>128</v>
      </c>
      <c r="EL59" s="47">
        <v>144</v>
      </c>
      <c r="EM59" s="47">
        <v>10</v>
      </c>
      <c r="EN59" s="47">
        <v>206</v>
      </c>
      <c r="EO59" s="47">
        <v>241</v>
      </c>
      <c r="EP59" s="47">
        <v>187</v>
      </c>
      <c r="EQ59" s="47">
        <v>1443</v>
      </c>
      <c r="ER59" s="47">
        <v>364</v>
      </c>
      <c r="ES59" s="47">
        <v>305</v>
      </c>
      <c r="ET59" s="47">
        <v>937</v>
      </c>
      <c r="EU59" s="47">
        <v>400</v>
      </c>
      <c r="EV59" s="47">
        <v>467</v>
      </c>
      <c r="EW59" s="47">
        <v>624</v>
      </c>
      <c r="EX59" s="47">
        <v>324</v>
      </c>
      <c r="EY59" s="47">
        <v>294</v>
      </c>
      <c r="EZ59" s="47">
        <v>482</v>
      </c>
      <c r="FA59" s="47">
        <v>156</v>
      </c>
      <c r="FB59" s="47">
        <v>181</v>
      </c>
      <c r="FC59" s="47">
        <v>189</v>
      </c>
      <c r="FD59" s="47">
        <v>4723</v>
      </c>
      <c r="FE59" s="47">
        <v>202</v>
      </c>
      <c r="FF59" s="47">
        <v>163</v>
      </c>
      <c r="FG59" s="47">
        <v>311</v>
      </c>
      <c r="FH59" s="47">
        <v>251</v>
      </c>
      <c r="FI59" s="47">
        <v>263</v>
      </c>
      <c r="FJ59" s="47">
        <v>259</v>
      </c>
      <c r="FK59" s="47">
        <v>260</v>
      </c>
      <c r="FL59" s="47">
        <v>103</v>
      </c>
      <c r="FM59" s="47">
        <v>77</v>
      </c>
      <c r="FN59" s="47">
        <v>131</v>
      </c>
      <c r="FO59" s="47">
        <v>235</v>
      </c>
      <c r="FP59" s="47">
        <v>151</v>
      </c>
      <c r="FQ59" s="47">
        <v>2406</v>
      </c>
      <c r="FR59" s="47">
        <v>187</v>
      </c>
      <c r="FS59" s="47">
        <v>204</v>
      </c>
      <c r="FT59" s="47">
        <v>345</v>
      </c>
      <c r="FU59" s="47">
        <v>209</v>
      </c>
      <c r="FV59" s="47">
        <v>102</v>
      </c>
      <c r="FW59" s="47">
        <v>200</v>
      </c>
      <c r="FX59" s="47">
        <v>180</v>
      </c>
      <c r="FY59" s="47">
        <v>130</v>
      </c>
      <c r="FZ59" s="47">
        <v>145</v>
      </c>
      <c r="GA59" s="47">
        <v>157</v>
      </c>
      <c r="GB59" s="47">
        <v>86</v>
      </c>
      <c r="GC59" s="47">
        <v>251</v>
      </c>
      <c r="GD59" s="47">
        <v>2196</v>
      </c>
    </row>
    <row r="60" spans="2:186" ht="5" customHeight="1" x14ac:dyDescent="0.25">
      <c r="B60" s="88"/>
      <c r="C60" s="45"/>
      <c r="D60" s="45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49"/>
      <c r="AC60" s="49"/>
      <c r="AD60" s="68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49"/>
      <c r="AP60" s="49"/>
      <c r="AQ60" s="50"/>
      <c r="AR60" s="49"/>
      <c r="AS60" s="49"/>
      <c r="AT60" s="49"/>
      <c r="AU60" s="49"/>
      <c r="AV60" s="49"/>
      <c r="AW60" s="49"/>
      <c r="AX60" s="49"/>
      <c r="AY60" s="49"/>
      <c r="AZ60" s="49"/>
      <c r="BA60" s="49"/>
      <c r="BB60" s="49"/>
      <c r="BC60" s="49"/>
      <c r="BD60" s="69"/>
      <c r="BE60" s="49"/>
      <c r="BF60" s="49"/>
      <c r="BG60" s="49"/>
      <c r="BH60" s="49"/>
      <c r="BI60" s="49"/>
      <c r="BJ60" s="49"/>
      <c r="BK60" s="49"/>
      <c r="BL60" s="49"/>
      <c r="BM60" s="49"/>
      <c r="BN60" s="49"/>
      <c r="BO60" s="49"/>
      <c r="BP60" s="49"/>
      <c r="BQ60" s="69"/>
      <c r="BR60" s="49"/>
      <c r="BS60" s="49"/>
      <c r="BT60" s="49"/>
      <c r="BU60" s="49"/>
      <c r="BV60" s="49"/>
      <c r="BW60" s="49"/>
      <c r="BX60" s="49"/>
      <c r="BY60" s="49"/>
      <c r="BZ60" s="49"/>
      <c r="CA60" s="49"/>
      <c r="CB60" s="49"/>
      <c r="CC60" s="49"/>
      <c r="CD60" s="68"/>
      <c r="CE60" s="49"/>
      <c r="CF60" s="49"/>
      <c r="CG60" s="49"/>
      <c r="CH60" s="49"/>
      <c r="CI60" s="49"/>
      <c r="CJ60" s="49"/>
      <c r="CK60" s="49"/>
      <c r="CL60" s="49"/>
      <c r="CM60" s="49"/>
      <c r="CN60" s="49"/>
      <c r="CO60" s="49"/>
      <c r="CP60" s="49"/>
      <c r="CQ60" s="68"/>
      <c r="CR60" s="49"/>
      <c r="CS60" s="49"/>
      <c r="CT60" s="49"/>
      <c r="CU60" s="49"/>
      <c r="CV60" s="49"/>
      <c r="CW60" s="49"/>
      <c r="CX60" s="49"/>
      <c r="CY60" s="49"/>
      <c r="CZ60" s="49"/>
      <c r="DA60" s="49"/>
      <c r="DB60" s="49"/>
      <c r="DC60" s="49"/>
      <c r="DD60" s="68"/>
      <c r="DE60" s="49"/>
      <c r="DF60" s="49"/>
      <c r="DG60" s="49"/>
      <c r="DH60" s="49"/>
      <c r="DI60" s="49"/>
      <c r="DJ60" s="49"/>
      <c r="DK60" s="49"/>
      <c r="DL60" s="49"/>
      <c r="DM60" s="49"/>
      <c r="DN60" s="49"/>
      <c r="DO60" s="49"/>
      <c r="DP60" s="49"/>
      <c r="DQ60" s="68"/>
      <c r="DR60" s="49"/>
      <c r="DS60" s="49"/>
      <c r="DT60" s="49"/>
      <c r="DU60" s="49"/>
      <c r="DV60" s="49"/>
      <c r="DW60" s="49"/>
      <c r="DX60" s="49"/>
      <c r="DY60" s="49"/>
      <c r="DZ60" s="49"/>
      <c r="EA60" s="49"/>
      <c r="EB60" s="49"/>
      <c r="EC60" s="49"/>
      <c r="ED60" s="68"/>
      <c r="EE60" s="49"/>
      <c r="EF60" s="49"/>
      <c r="EG60" s="49"/>
      <c r="EH60" s="49"/>
      <c r="EI60" s="49"/>
      <c r="EJ60" s="49"/>
      <c r="EK60" s="49"/>
      <c r="EL60" s="49"/>
      <c r="EM60" s="49"/>
      <c r="EN60" s="49"/>
      <c r="EO60" s="49"/>
      <c r="EP60" s="49"/>
      <c r="EQ60" s="68"/>
      <c r="ER60" s="49"/>
      <c r="ES60" s="49"/>
      <c r="ET60" s="49"/>
      <c r="EU60" s="49"/>
      <c r="EV60" s="49"/>
      <c r="EW60" s="49"/>
      <c r="EX60" s="49"/>
      <c r="EY60" s="49"/>
      <c r="EZ60" s="49"/>
      <c r="FA60" s="49"/>
      <c r="FB60" s="49"/>
      <c r="FC60" s="49"/>
      <c r="FD60" s="68"/>
      <c r="FE60" s="49"/>
      <c r="FF60" s="49"/>
      <c r="FG60" s="49"/>
      <c r="FH60" s="49"/>
      <c r="FI60" s="49"/>
      <c r="FJ60" s="49"/>
      <c r="FK60" s="49"/>
      <c r="FL60" s="49"/>
      <c r="FM60" s="49"/>
      <c r="FN60" s="49"/>
      <c r="FO60" s="49"/>
      <c r="FP60" s="49"/>
      <c r="FQ60" s="68"/>
      <c r="FR60" s="49"/>
      <c r="FS60" s="49"/>
      <c r="FT60" s="49"/>
      <c r="FU60" s="49"/>
      <c r="FV60" s="49"/>
      <c r="FW60" s="49"/>
      <c r="FX60" s="49"/>
      <c r="FY60" s="49"/>
      <c r="FZ60" s="49"/>
      <c r="GA60" s="49"/>
      <c r="GB60" s="49"/>
      <c r="GC60" s="49"/>
      <c r="GD60" s="68"/>
    </row>
    <row r="61" spans="2:186" ht="15.5" customHeight="1" x14ac:dyDescent="0.25">
      <c r="B61" s="86" t="s">
        <v>32</v>
      </c>
      <c r="C61" s="70"/>
      <c r="D61" s="71"/>
      <c r="E61" s="42">
        <f>+SUM(E62:E63)</f>
        <v>0</v>
      </c>
      <c r="F61" s="42">
        <f>+SUM(F62:F63)</f>
        <v>0</v>
      </c>
      <c r="G61" s="42">
        <f>+SUM(G62:G63)</f>
        <v>0</v>
      </c>
      <c r="H61" s="42">
        <f>+SUM(H62:H63)</f>
        <v>0</v>
      </c>
      <c r="I61" s="42">
        <f>+SUM(I62:I63)</f>
        <v>0</v>
      </c>
      <c r="J61" s="42">
        <f>+SUM(J62:J63)</f>
        <v>0</v>
      </c>
      <c r="K61" s="42">
        <f>+SUM(K62:K63)</f>
        <v>0</v>
      </c>
      <c r="L61" s="42">
        <f>+SUM(L62:L63)</f>
        <v>0</v>
      </c>
      <c r="M61" s="42">
        <f>+SUM(M62:M63)</f>
        <v>0</v>
      </c>
      <c r="N61" s="42">
        <f>+SUM(N62:N63)</f>
        <v>0</v>
      </c>
      <c r="O61" s="42">
        <f>+SUM(O62:O63)</f>
        <v>0</v>
      </c>
      <c r="P61" s="42">
        <f>+SUM(P62:P63)</f>
        <v>0</v>
      </c>
      <c r="Q61" s="42">
        <f>+SUM(Q62:Q63)</f>
        <v>0</v>
      </c>
      <c r="R61" s="42">
        <f>+SUM(R62:R63)</f>
        <v>0</v>
      </c>
      <c r="S61" s="42">
        <f>+SUM(S62:S63)</f>
        <v>0</v>
      </c>
      <c r="T61" s="42">
        <f>+SUM(T62:T63)</f>
        <v>0</v>
      </c>
      <c r="U61" s="42">
        <f>+SUM(U62:U63)</f>
        <v>0</v>
      </c>
      <c r="V61" s="42">
        <f>+SUM(V62:V63)</f>
        <v>0</v>
      </c>
      <c r="W61" s="42">
        <f>+SUM(W62:W63)</f>
        <v>0</v>
      </c>
      <c r="X61" s="42">
        <f>+SUM(X62:X63)</f>
        <v>0</v>
      </c>
      <c r="Y61" s="42">
        <f>+SUM(Y62:Y63)</f>
        <v>0</v>
      </c>
      <c r="Z61" s="42">
        <f>+SUM(Z62:Z63)</f>
        <v>0</v>
      </c>
      <c r="AA61" s="42">
        <f>+SUM(AA62:AA63)</f>
        <v>0</v>
      </c>
      <c r="AB61" s="42">
        <f>+SUM(AB62:AB63)</f>
        <v>0</v>
      </c>
      <c r="AC61" s="42">
        <f>+SUM(AC62:AC63)</f>
        <v>0</v>
      </c>
      <c r="AD61" s="42">
        <f>+SUM(AD62:AD63)</f>
        <v>0</v>
      </c>
      <c r="AE61" s="42">
        <f>+SUM(AE62:AE63)</f>
        <v>0</v>
      </c>
      <c r="AF61" s="42">
        <f>+SUM(AF62:AF63)</f>
        <v>0</v>
      </c>
      <c r="AG61" s="42">
        <f>+SUM(AG62:AG63)</f>
        <v>0</v>
      </c>
      <c r="AH61" s="42">
        <f>+SUM(AH62:AH63)</f>
        <v>0</v>
      </c>
      <c r="AI61" s="42">
        <f>+SUM(AI62:AI63)</f>
        <v>0</v>
      </c>
      <c r="AJ61" s="42">
        <f>+SUM(AJ62:AJ63)</f>
        <v>0</v>
      </c>
      <c r="AK61" s="42">
        <f>+SUM(AK62:AK63)</f>
        <v>0</v>
      </c>
      <c r="AL61" s="42">
        <f>+SUM(AL62:AL63)</f>
        <v>0</v>
      </c>
      <c r="AM61" s="42">
        <f>+SUM(AM62:AM63)</f>
        <v>0</v>
      </c>
      <c r="AN61" s="42">
        <f>+SUM(AN62:AN63)</f>
        <v>0</v>
      </c>
      <c r="AO61" s="42">
        <f>+SUM(AO62:AO63)</f>
        <v>0</v>
      </c>
      <c r="AP61" s="42">
        <f>+SUM(AP62:AP63)</f>
        <v>0</v>
      </c>
      <c r="AQ61" s="42">
        <f>+SUM(AQ62:AQ63)</f>
        <v>0</v>
      </c>
      <c r="AR61" s="42">
        <f>+SUM(AR62:AR63)</f>
        <v>0</v>
      </c>
      <c r="AS61" s="42">
        <f>+SUM(AS62:AS63)</f>
        <v>0</v>
      </c>
      <c r="AT61" s="42">
        <f>+SUM(AT62:AT63)</f>
        <v>0</v>
      </c>
      <c r="AU61" s="42">
        <f>+SUM(AU62:AU63)</f>
        <v>0</v>
      </c>
      <c r="AV61" s="42">
        <f>+SUM(AV62:AV63)</f>
        <v>0</v>
      </c>
      <c r="AW61" s="42">
        <f>+SUM(AW62:AW63)</f>
        <v>0</v>
      </c>
      <c r="AX61" s="42">
        <f>+SUM(AX62:AX63)</f>
        <v>0</v>
      </c>
      <c r="AY61" s="42">
        <f>+SUM(AY62:AY63)</f>
        <v>0</v>
      </c>
      <c r="AZ61" s="42">
        <f>+SUM(AZ62:AZ63)</f>
        <v>0</v>
      </c>
      <c r="BA61" s="42">
        <f>+SUM(BA62:BA63)</f>
        <v>0</v>
      </c>
      <c r="BB61" s="42">
        <f>+SUM(BB62:BB63)</f>
        <v>0</v>
      </c>
      <c r="BC61" s="42">
        <f>+SUM(BC62:BC63)</f>
        <v>0</v>
      </c>
      <c r="BD61" s="42">
        <f>+SUM(BD62:BD63)</f>
        <v>0</v>
      </c>
      <c r="BE61" s="42">
        <f>+SUM(BE62:BE63)</f>
        <v>0</v>
      </c>
      <c r="BF61" s="42">
        <f>+SUM(BF62:BF63)</f>
        <v>0</v>
      </c>
      <c r="BG61" s="42">
        <f>+SUM(BG62:BG63)</f>
        <v>0</v>
      </c>
      <c r="BH61" s="42">
        <f>+SUM(BH62:BH63)</f>
        <v>0</v>
      </c>
      <c r="BI61" s="42">
        <f>+SUM(BI62:BI63)</f>
        <v>0</v>
      </c>
      <c r="BJ61" s="42">
        <f>+SUM(BJ62:BJ63)</f>
        <v>0</v>
      </c>
      <c r="BK61" s="42">
        <f>+SUM(BK62:BK63)</f>
        <v>0</v>
      </c>
      <c r="BL61" s="42">
        <f>+SUM(BL62:BL63)</f>
        <v>0</v>
      </c>
      <c r="BM61" s="42">
        <f>+SUM(BM62:BM63)</f>
        <v>0</v>
      </c>
      <c r="BN61" s="42">
        <f>+SUM(BN62:BN63)</f>
        <v>0</v>
      </c>
      <c r="BO61" s="42">
        <f>+SUM(BO62:BO63)</f>
        <v>0</v>
      </c>
      <c r="BP61" s="42">
        <f>+SUM(BP62:BP63)</f>
        <v>0</v>
      </c>
      <c r="BQ61" s="42">
        <f>+SUM(BQ62:BQ63)</f>
        <v>0</v>
      </c>
      <c r="BR61" s="42">
        <f>+SUM(BR62:BR63)</f>
        <v>0</v>
      </c>
      <c r="BS61" s="42">
        <f>+SUM(BS62:BS63)</f>
        <v>0</v>
      </c>
      <c r="BT61" s="42">
        <f>+SUM(BT62:BT63)</f>
        <v>0</v>
      </c>
      <c r="BU61" s="42">
        <f>+SUM(BU62:BU63)</f>
        <v>0</v>
      </c>
      <c r="BV61" s="42">
        <f>+SUM(BV62:BV63)</f>
        <v>0</v>
      </c>
      <c r="BW61" s="42">
        <f>+SUM(BW62:BW63)</f>
        <v>0</v>
      </c>
      <c r="BX61" s="42">
        <f>+SUM(BX62:BX63)</f>
        <v>0</v>
      </c>
      <c r="BY61" s="42">
        <f>+SUM(BY62:BY63)</f>
        <v>0</v>
      </c>
      <c r="BZ61" s="42">
        <f>+SUM(BZ62:BZ63)</f>
        <v>0</v>
      </c>
      <c r="CA61" s="42">
        <f>+SUM(CA62:CA63)</f>
        <v>0</v>
      </c>
      <c r="CB61" s="42">
        <f>+SUM(CB62:CB63)</f>
        <v>0</v>
      </c>
      <c r="CC61" s="42">
        <f>+SUM(CC62:CC63)</f>
        <v>0</v>
      </c>
      <c r="CD61" s="42">
        <f>+SUM(CD62:CD63)</f>
        <v>0</v>
      </c>
      <c r="CE61" s="42">
        <f>+SUM(CE62:CE63)</f>
        <v>0</v>
      </c>
      <c r="CF61" s="42">
        <f>+SUM(CF62:CF63)</f>
        <v>0</v>
      </c>
      <c r="CG61" s="42">
        <f>+SUM(CG62:CG63)</f>
        <v>0</v>
      </c>
      <c r="CH61" s="42">
        <f>+SUM(CH62:CH63)</f>
        <v>0</v>
      </c>
      <c r="CI61" s="42">
        <f>+SUM(CI62:CI63)</f>
        <v>0</v>
      </c>
      <c r="CJ61" s="42">
        <f>+SUM(CJ62:CJ63)</f>
        <v>0</v>
      </c>
      <c r="CK61" s="42">
        <f>+SUM(CK62:CK63)</f>
        <v>0</v>
      </c>
      <c r="CL61" s="42">
        <f>+SUM(CL62:CL63)</f>
        <v>0</v>
      </c>
      <c r="CM61" s="42">
        <f>+SUM(CM62:CM63)</f>
        <v>0</v>
      </c>
      <c r="CN61" s="42">
        <f>+SUM(CN62:CN63)</f>
        <v>0</v>
      </c>
      <c r="CO61" s="42">
        <f>+SUM(CO62:CO63)</f>
        <v>72.489999999999995</v>
      </c>
      <c r="CP61" s="42">
        <f>+SUM(CP62:CP63)</f>
        <v>2912.84</v>
      </c>
      <c r="CQ61" s="42">
        <f>+SUM(CQ62:CQ63)</f>
        <v>2985.33</v>
      </c>
      <c r="CR61" s="42">
        <f>+SUM(CR62:CR63)</f>
        <v>0</v>
      </c>
      <c r="CS61" s="42">
        <f>+SUM(CS62:CS63)</f>
        <v>88</v>
      </c>
      <c r="CT61" s="42">
        <f>+SUM(CT62:CT63)</f>
        <v>65</v>
      </c>
      <c r="CU61" s="42">
        <f>+SUM(CU62:CU63)</f>
        <v>88.6</v>
      </c>
      <c r="CV61" s="42">
        <f>+SUM(CV62:CV63)</f>
        <v>91.64</v>
      </c>
      <c r="CW61" s="42">
        <f>+SUM(CW62:CW63)</f>
        <v>50</v>
      </c>
      <c r="CX61" s="42">
        <f>+SUM(CX62:CX63)</f>
        <v>60</v>
      </c>
      <c r="CY61" s="42">
        <f>+SUM(CY62:CY63)</f>
        <v>72.16</v>
      </c>
      <c r="CZ61" s="42">
        <f>+SUM(CZ62:CZ63)</f>
        <v>0</v>
      </c>
      <c r="DA61" s="42">
        <f>+SUM(DA62:DA63)</f>
        <v>5.0999999999999996</v>
      </c>
      <c r="DB61" s="42">
        <f>+SUM(DB62:DB63)</f>
        <v>45.5</v>
      </c>
      <c r="DC61" s="42">
        <f>+SUM(DC62:DC63)</f>
        <v>38.14</v>
      </c>
      <c r="DD61" s="42">
        <f>+SUM(DD62:DD63)</f>
        <v>604.1400000000001</v>
      </c>
      <c r="DE61" s="42">
        <f>+SUM(DE62:DE63)</f>
        <v>36</v>
      </c>
      <c r="DF61" s="42">
        <f>+SUM(DF62:DF63)</f>
        <v>0</v>
      </c>
      <c r="DG61" s="42">
        <f>+SUM(DG62:DG63)</f>
        <v>0</v>
      </c>
      <c r="DH61" s="42">
        <f>+SUM(DH62:DH63)</f>
        <v>168.45999999999998</v>
      </c>
      <c r="DI61" s="42">
        <f>+SUM(DI62:DI63)</f>
        <v>110.30000000000001</v>
      </c>
      <c r="DJ61" s="42">
        <f>+SUM(DJ62:DJ63)</f>
        <v>0</v>
      </c>
      <c r="DK61" s="42">
        <f>+SUM(DK62:DK63)</f>
        <v>46.8</v>
      </c>
      <c r="DL61" s="42">
        <f>+SUM(DL62:DL63)</f>
        <v>0</v>
      </c>
      <c r="DM61" s="42">
        <f>+SUM(DM62:DM63)</f>
        <v>0</v>
      </c>
      <c r="DN61" s="42">
        <f>+SUM(DN62:DN63)</f>
        <v>0</v>
      </c>
      <c r="DO61" s="42">
        <f>+SUM(DO62:DO63)</f>
        <v>0</v>
      </c>
      <c r="DP61" s="42">
        <f>+SUM(DP62:DP63)</f>
        <v>36</v>
      </c>
      <c r="DQ61" s="42">
        <f>+SUM(DQ62:DQ63)</f>
        <v>397.56</v>
      </c>
      <c r="DR61" s="42">
        <f>+SUM(DR62:DR63)</f>
        <v>0</v>
      </c>
      <c r="DS61" s="42">
        <f>+SUM(DS62:DS63)</f>
        <v>0</v>
      </c>
      <c r="DT61" s="42">
        <f>+SUM(DT62:DT63)</f>
        <v>102</v>
      </c>
      <c r="DU61" s="42">
        <f>+SUM(DU62:DU63)</f>
        <v>62</v>
      </c>
      <c r="DV61" s="42">
        <f>+SUM(DV62:DV63)</f>
        <v>102</v>
      </c>
      <c r="DW61" s="42">
        <f>+SUM(DW62:DW63)</f>
        <v>0</v>
      </c>
      <c r="DX61" s="42">
        <f>+SUM(DX62:DX63)</f>
        <v>0</v>
      </c>
      <c r="DY61" s="42">
        <f>+SUM(DY62:DY63)</f>
        <v>0</v>
      </c>
      <c r="DZ61" s="42">
        <f>+SUM(DZ62:DZ63)</f>
        <v>0</v>
      </c>
      <c r="EA61" s="42">
        <f>+SUM(EA62:EA63)</f>
        <v>0</v>
      </c>
      <c r="EB61" s="42">
        <f>+SUM(EB62:EB63)</f>
        <v>87.14</v>
      </c>
      <c r="EC61" s="42">
        <f>+SUM(EC62:EC63)</f>
        <v>93.2</v>
      </c>
      <c r="ED61" s="42">
        <f>+SUM(ED62:ED63)</f>
        <v>446.34000000000003</v>
      </c>
      <c r="EE61" s="42">
        <f>+SUM(EE62:EE63)</f>
        <v>87.14</v>
      </c>
      <c r="EF61" s="42">
        <f>+SUM(EF62:EF63)</f>
        <v>0</v>
      </c>
      <c r="EG61" s="42">
        <f>+SUM(EG62:EG63)</f>
        <v>138.1</v>
      </c>
      <c r="EH61" s="42">
        <f>+SUM(EH62:EH63)</f>
        <v>0</v>
      </c>
      <c r="EI61" s="42">
        <f>+SUM(EI62:EI63)</f>
        <v>0</v>
      </c>
      <c r="EJ61" s="42">
        <f>+SUM(EJ62:EJ63)</f>
        <v>0</v>
      </c>
      <c r="EK61" s="42">
        <f>+SUM(EK62:EK63)</f>
        <v>0</v>
      </c>
      <c r="EL61" s="42">
        <f>+SUM(EL62:EL63)</f>
        <v>0</v>
      </c>
      <c r="EM61" s="42">
        <f>+SUM(EM62:EM63)</f>
        <v>0</v>
      </c>
      <c r="EN61" s="42">
        <f>+SUM(EN62:EN63)</f>
        <v>0</v>
      </c>
      <c r="EO61" s="42">
        <f>+SUM(EO62:EO63)</f>
        <v>0</v>
      </c>
      <c r="EP61" s="42">
        <f>+SUM(EP62:EP63)</f>
        <v>0</v>
      </c>
      <c r="EQ61" s="42">
        <f>+SUM(EQ62:EQ63)</f>
        <v>225.24</v>
      </c>
      <c r="ER61" s="42">
        <f>+SUM(ER62:ER63)</f>
        <v>0</v>
      </c>
      <c r="ES61" s="42">
        <f>+SUM(ES62:ES63)</f>
        <v>0</v>
      </c>
      <c r="ET61" s="42">
        <f>+SUM(ET62:ET63)</f>
        <v>0</v>
      </c>
      <c r="EU61" s="42">
        <f>+SUM(EU62:EU63)</f>
        <v>0</v>
      </c>
      <c r="EV61" s="42">
        <f>+SUM(EV62:EV63)</f>
        <v>220.59</v>
      </c>
      <c r="EW61" s="42">
        <f>+SUM(EW62:EW63)</f>
        <v>0</v>
      </c>
      <c r="EX61" s="42">
        <f>+SUM(EX62:EX63)</f>
        <v>0</v>
      </c>
      <c r="EY61" s="42">
        <f>+SUM(EY62:EY63)</f>
        <v>0</v>
      </c>
      <c r="EZ61" s="42">
        <f>+SUM(EZ62:EZ63)</f>
        <v>0</v>
      </c>
      <c r="FA61" s="42">
        <f>+SUM(FA62:FA63)</f>
        <v>0</v>
      </c>
      <c r="FB61" s="42">
        <f>+SUM(FB62:FB63)</f>
        <v>0</v>
      </c>
      <c r="FC61" s="42">
        <f>+SUM(FC62:FC63)</f>
        <v>0</v>
      </c>
      <c r="FD61" s="42">
        <f>+SUM(FD62:FD63)</f>
        <v>220.59</v>
      </c>
      <c r="FE61" s="42">
        <f>+SUM(FE62:FE63)</f>
        <v>0</v>
      </c>
      <c r="FF61" s="42">
        <f>+SUM(FF62:FF63)</f>
        <v>0</v>
      </c>
      <c r="FG61" s="42">
        <f>+SUM(FG62:FG63)</f>
        <v>87.22</v>
      </c>
      <c r="FH61" s="42">
        <f>+SUM(FH62:FH63)</f>
        <v>0</v>
      </c>
      <c r="FI61" s="42">
        <f>+SUM(FI62:FI63)</f>
        <v>0</v>
      </c>
      <c r="FJ61" s="42">
        <f>+SUM(FJ62:FJ63)</f>
        <v>0</v>
      </c>
      <c r="FK61" s="42">
        <f>+SUM(FK62:FK63)</f>
        <v>0</v>
      </c>
      <c r="FL61" s="42">
        <f>+SUM(FL62:FL63)</f>
        <v>0</v>
      </c>
      <c r="FM61" s="42">
        <f>+SUM(FM62:FM63)</f>
        <v>0</v>
      </c>
      <c r="FN61" s="42">
        <f>+SUM(FN62:FN63)</f>
        <v>0</v>
      </c>
      <c r="FO61" s="42">
        <f>+SUM(FO62:FO63)</f>
        <v>0</v>
      </c>
      <c r="FP61" s="42">
        <f>+SUM(FP62:FP63)</f>
        <v>0</v>
      </c>
      <c r="FQ61" s="42">
        <f>+SUM(FQ62:FQ63)</f>
        <v>87.22</v>
      </c>
      <c r="FR61" s="42">
        <f>+SUM(FR62:FR63)</f>
        <v>0</v>
      </c>
      <c r="FS61" s="42">
        <f>+SUM(FS62:FS63)</f>
        <v>0</v>
      </c>
      <c r="FT61" s="42">
        <f>+SUM(FT62:FT63)</f>
        <v>0</v>
      </c>
      <c r="FU61" s="42">
        <f>+SUM(FU62:FU63)</f>
        <v>0</v>
      </c>
      <c r="FV61" s="42">
        <f>+SUM(FV62:FV63)</f>
        <v>0</v>
      </c>
      <c r="FW61" s="42">
        <f>+SUM(FW62:FW63)</f>
        <v>0</v>
      </c>
      <c r="FX61" s="42">
        <f>+SUM(FX62:FX63)</f>
        <v>0</v>
      </c>
      <c r="FY61" s="42">
        <f>+SUM(FY62:FY63)</f>
        <v>0</v>
      </c>
      <c r="FZ61" s="42">
        <f>+SUM(FZ62:FZ63)</f>
        <v>0</v>
      </c>
      <c r="GA61" s="42">
        <f>+SUM(GA62:GA63)</f>
        <v>0</v>
      </c>
      <c r="GB61" s="42">
        <f>+SUM(GB62:GB63)</f>
        <v>0</v>
      </c>
      <c r="GC61" s="42">
        <f>+SUM(GC62:GC63)</f>
        <v>0</v>
      </c>
      <c r="GD61" s="42">
        <f>+SUM(GD62:GD63)</f>
        <v>0</v>
      </c>
    </row>
    <row r="62" spans="2:186" ht="15.75" customHeight="1" x14ac:dyDescent="0.25">
      <c r="B62" s="82" t="s">
        <v>31</v>
      </c>
      <c r="C62" s="46" t="s">
        <v>19</v>
      </c>
      <c r="D62" s="18" t="s">
        <v>51</v>
      </c>
      <c r="E62" s="65"/>
      <c r="F62" s="65"/>
      <c r="G62" s="65"/>
      <c r="H62" s="65"/>
      <c r="I62" s="65"/>
      <c r="J62" s="65"/>
      <c r="K62" s="65"/>
      <c r="L62" s="65"/>
      <c r="M62" s="65"/>
      <c r="N62" s="65"/>
      <c r="O62" s="65"/>
      <c r="P62" s="65"/>
      <c r="Q62" s="65">
        <v>0</v>
      </c>
      <c r="R62" s="65"/>
      <c r="S62" s="65"/>
      <c r="T62" s="65"/>
      <c r="U62" s="65"/>
      <c r="V62" s="65"/>
      <c r="W62" s="65"/>
      <c r="X62" s="65"/>
      <c r="Y62" s="65"/>
      <c r="Z62" s="65"/>
      <c r="AA62" s="65"/>
      <c r="AB62" s="65"/>
      <c r="AC62" s="65"/>
      <c r="AD62" s="65">
        <v>0</v>
      </c>
      <c r="AE62" s="65"/>
      <c r="AF62" s="65"/>
      <c r="AG62" s="65"/>
      <c r="AH62" s="65"/>
      <c r="AI62" s="65"/>
      <c r="AJ62" s="65"/>
      <c r="AK62" s="65"/>
      <c r="AL62" s="65"/>
      <c r="AM62" s="65"/>
      <c r="AN62" s="65"/>
      <c r="AO62" s="65"/>
      <c r="AP62" s="65"/>
      <c r="AQ62" s="65">
        <v>0</v>
      </c>
      <c r="AR62" s="65"/>
      <c r="AS62" s="65"/>
      <c r="AT62" s="65"/>
      <c r="AU62" s="65"/>
      <c r="AV62" s="65"/>
      <c r="AW62" s="65"/>
      <c r="AX62" s="65"/>
      <c r="AY62" s="65"/>
      <c r="AZ62" s="65"/>
      <c r="BA62" s="65"/>
      <c r="BB62" s="65"/>
      <c r="BC62" s="65"/>
      <c r="BD62" s="65">
        <v>0</v>
      </c>
      <c r="BE62" s="65"/>
      <c r="BF62" s="65"/>
      <c r="BG62" s="65"/>
      <c r="BH62" s="65"/>
      <c r="BI62" s="65"/>
      <c r="BJ62" s="65"/>
      <c r="BK62" s="65"/>
      <c r="BL62" s="65"/>
      <c r="BM62" s="65"/>
      <c r="BN62" s="65"/>
      <c r="BO62" s="65"/>
      <c r="BP62" s="65"/>
      <c r="BQ62" s="65">
        <v>0</v>
      </c>
      <c r="BR62" s="65"/>
      <c r="BS62" s="65"/>
      <c r="BT62" s="65"/>
      <c r="BU62" s="65"/>
      <c r="BV62" s="65"/>
      <c r="BW62" s="65"/>
      <c r="BX62" s="65"/>
      <c r="BY62" s="65"/>
      <c r="BZ62" s="65"/>
      <c r="CA62" s="65"/>
      <c r="CB62" s="65"/>
      <c r="CC62" s="65"/>
      <c r="CD62" s="65">
        <v>0</v>
      </c>
      <c r="CE62" s="65"/>
      <c r="CF62" s="65"/>
      <c r="CG62" s="65"/>
      <c r="CH62" s="65"/>
      <c r="CI62" s="65"/>
      <c r="CJ62" s="65"/>
      <c r="CK62" s="65"/>
      <c r="CL62" s="65"/>
      <c r="CM62" s="65"/>
      <c r="CN62" s="65"/>
      <c r="CO62" s="65">
        <v>72.489999999999995</v>
      </c>
      <c r="CP62" s="65">
        <v>2912.84</v>
      </c>
      <c r="CQ62" s="72">
        <v>2985.33</v>
      </c>
      <c r="CR62" s="65"/>
      <c r="CS62" s="65"/>
      <c r="CT62" s="65"/>
      <c r="CU62" s="65"/>
      <c r="CV62" s="65"/>
      <c r="CW62" s="65">
        <v>50</v>
      </c>
      <c r="CX62" s="65">
        <v>60</v>
      </c>
      <c r="CY62" s="65">
        <v>72.16</v>
      </c>
      <c r="CZ62" s="65"/>
      <c r="DA62" s="65"/>
      <c r="DB62" s="65"/>
      <c r="DC62" s="65">
        <v>38.14</v>
      </c>
      <c r="DD62" s="72">
        <v>220.3</v>
      </c>
      <c r="DE62" s="65">
        <v>36</v>
      </c>
      <c r="DF62" s="65"/>
      <c r="DG62" s="65"/>
      <c r="DH62" s="65">
        <v>53.8</v>
      </c>
      <c r="DI62" s="65">
        <v>35.9</v>
      </c>
      <c r="DJ62" s="65"/>
      <c r="DK62" s="65"/>
      <c r="DL62" s="65"/>
      <c r="DM62" s="65"/>
      <c r="DN62" s="65"/>
      <c r="DO62" s="65"/>
      <c r="DP62" s="65">
        <v>36</v>
      </c>
      <c r="DQ62" s="72">
        <v>161.69999999999999</v>
      </c>
      <c r="DR62" s="65"/>
      <c r="DS62" s="65"/>
      <c r="DT62" s="65"/>
      <c r="DU62" s="65"/>
      <c r="DV62" s="65"/>
      <c r="DW62" s="65"/>
      <c r="DX62" s="65"/>
      <c r="DY62" s="65"/>
      <c r="DZ62" s="65"/>
      <c r="EA62" s="65"/>
      <c r="EB62" s="65">
        <v>87.14</v>
      </c>
      <c r="EC62" s="65">
        <v>53.7</v>
      </c>
      <c r="ED62" s="72">
        <v>140.84</v>
      </c>
      <c r="EE62" s="65">
        <v>87.14</v>
      </c>
      <c r="EF62" s="65"/>
      <c r="EG62" s="65"/>
      <c r="EH62" s="65"/>
      <c r="EI62" s="65"/>
      <c r="EJ62" s="65"/>
      <c r="EK62" s="65"/>
      <c r="EL62" s="65"/>
      <c r="EM62" s="65"/>
      <c r="EN62" s="65"/>
      <c r="EO62" s="65"/>
      <c r="EP62" s="65"/>
      <c r="EQ62" s="72">
        <v>87.14</v>
      </c>
      <c r="ER62" s="65"/>
      <c r="ES62" s="65"/>
      <c r="ET62" s="65"/>
      <c r="EU62" s="65"/>
      <c r="EV62" s="65">
        <v>103.09</v>
      </c>
      <c r="EW62" s="65"/>
      <c r="EX62" s="65"/>
      <c r="EY62" s="65"/>
      <c r="EZ62" s="65"/>
      <c r="FA62" s="65"/>
      <c r="FB62" s="65"/>
      <c r="FC62" s="65"/>
      <c r="FD62" s="72">
        <v>103.09</v>
      </c>
      <c r="FE62" s="65"/>
      <c r="FF62" s="65"/>
      <c r="FG62" s="65">
        <v>87.22</v>
      </c>
      <c r="FH62" s="65"/>
      <c r="FI62" s="65"/>
      <c r="FJ62" s="65"/>
      <c r="FK62" s="65"/>
      <c r="FL62" s="65"/>
      <c r="FM62" s="65"/>
      <c r="FN62" s="65"/>
      <c r="FO62" s="65"/>
      <c r="FP62" s="65"/>
      <c r="FQ62" s="72">
        <v>87.22</v>
      </c>
      <c r="FR62" s="65"/>
      <c r="FS62" s="65"/>
      <c r="FT62" s="65"/>
      <c r="FU62" s="65"/>
      <c r="FV62" s="65"/>
      <c r="FW62" s="65"/>
      <c r="FX62" s="65"/>
      <c r="FY62" s="65"/>
      <c r="FZ62" s="65"/>
      <c r="GA62" s="65"/>
      <c r="GB62" s="65"/>
      <c r="GC62" s="65"/>
      <c r="GD62" s="72">
        <v>0</v>
      </c>
    </row>
    <row r="63" spans="2:186" ht="14.25" customHeight="1" x14ac:dyDescent="0.25">
      <c r="B63" s="84"/>
      <c r="C63" s="46"/>
      <c r="D63" s="18" t="s">
        <v>52</v>
      </c>
      <c r="E63" s="65"/>
      <c r="F63" s="65"/>
      <c r="G63" s="65"/>
      <c r="H63" s="65"/>
      <c r="I63" s="65"/>
      <c r="J63" s="65"/>
      <c r="K63" s="65"/>
      <c r="L63" s="65"/>
      <c r="M63" s="65"/>
      <c r="N63" s="65"/>
      <c r="O63" s="65"/>
      <c r="P63" s="65"/>
      <c r="Q63" s="65">
        <v>0</v>
      </c>
      <c r="R63" s="65"/>
      <c r="S63" s="65"/>
      <c r="T63" s="65"/>
      <c r="U63" s="65"/>
      <c r="V63" s="65"/>
      <c r="W63" s="65"/>
      <c r="X63" s="65"/>
      <c r="Y63" s="65"/>
      <c r="Z63" s="65"/>
      <c r="AA63" s="65"/>
      <c r="AB63" s="65"/>
      <c r="AC63" s="65"/>
      <c r="AD63" s="65">
        <v>0</v>
      </c>
      <c r="AE63" s="65"/>
      <c r="AF63" s="65"/>
      <c r="AG63" s="65"/>
      <c r="AH63" s="65"/>
      <c r="AI63" s="65"/>
      <c r="AJ63" s="65"/>
      <c r="AK63" s="65"/>
      <c r="AL63" s="65"/>
      <c r="AM63" s="65"/>
      <c r="AN63" s="65"/>
      <c r="AO63" s="65"/>
      <c r="AP63" s="65"/>
      <c r="AQ63" s="65">
        <v>0</v>
      </c>
      <c r="AR63" s="65"/>
      <c r="AS63" s="65"/>
      <c r="AT63" s="65"/>
      <c r="AU63" s="65"/>
      <c r="AV63" s="65"/>
      <c r="AW63" s="65"/>
      <c r="AX63" s="65"/>
      <c r="AY63" s="65"/>
      <c r="AZ63" s="65"/>
      <c r="BA63" s="65"/>
      <c r="BB63" s="65"/>
      <c r="BC63" s="65"/>
      <c r="BD63" s="65">
        <v>0</v>
      </c>
      <c r="BE63" s="65"/>
      <c r="BF63" s="65"/>
      <c r="BG63" s="65"/>
      <c r="BH63" s="65"/>
      <c r="BI63" s="65"/>
      <c r="BJ63" s="65"/>
      <c r="BK63" s="65"/>
      <c r="BL63" s="65"/>
      <c r="BM63" s="65"/>
      <c r="BN63" s="65"/>
      <c r="BO63" s="65"/>
      <c r="BP63" s="65"/>
      <c r="BQ63" s="65">
        <v>0</v>
      </c>
      <c r="BR63" s="65"/>
      <c r="BS63" s="65"/>
      <c r="BT63" s="65"/>
      <c r="BU63" s="65"/>
      <c r="BV63" s="65"/>
      <c r="BW63" s="65"/>
      <c r="BX63" s="65"/>
      <c r="BY63" s="65"/>
      <c r="BZ63" s="65"/>
      <c r="CA63" s="65"/>
      <c r="CB63" s="65"/>
      <c r="CC63" s="65"/>
      <c r="CD63" s="65">
        <v>0</v>
      </c>
      <c r="CE63" s="65"/>
      <c r="CF63" s="65"/>
      <c r="CG63" s="65"/>
      <c r="CH63" s="65"/>
      <c r="CI63" s="65"/>
      <c r="CJ63" s="65"/>
      <c r="CK63" s="65"/>
      <c r="CL63" s="65"/>
      <c r="CM63" s="65"/>
      <c r="CN63" s="65"/>
      <c r="CO63" s="65"/>
      <c r="CP63" s="65"/>
      <c r="CQ63" s="72">
        <v>0</v>
      </c>
      <c r="CR63" s="65"/>
      <c r="CS63" s="65">
        <v>88</v>
      </c>
      <c r="CT63" s="65">
        <v>65</v>
      </c>
      <c r="CU63" s="65">
        <v>88.6</v>
      </c>
      <c r="CV63" s="65">
        <v>91.64</v>
      </c>
      <c r="CW63" s="65"/>
      <c r="CX63" s="65"/>
      <c r="CY63" s="65"/>
      <c r="CZ63" s="65"/>
      <c r="DA63" s="65">
        <v>5.0999999999999996</v>
      </c>
      <c r="DB63" s="65">
        <v>45.5</v>
      </c>
      <c r="DC63" s="65"/>
      <c r="DD63" s="72">
        <v>383.84000000000003</v>
      </c>
      <c r="DE63" s="65"/>
      <c r="DF63" s="65"/>
      <c r="DG63" s="65"/>
      <c r="DH63" s="65">
        <v>114.66</v>
      </c>
      <c r="DI63" s="65">
        <v>74.400000000000006</v>
      </c>
      <c r="DJ63" s="65"/>
      <c r="DK63" s="65">
        <v>46.8</v>
      </c>
      <c r="DL63" s="65"/>
      <c r="DM63" s="65"/>
      <c r="DN63" s="65"/>
      <c r="DO63" s="65"/>
      <c r="DP63" s="65"/>
      <c r="DQ63" s="72">
        <v>235.86</v>
      </c>
      <c r="DR63" s="65"/>
      <c r="DS63" s="65"/>
      <c r="DT63" s="65">
        <v>102</v>
      </c>
      <c r="DU63" s="65">
        <v>62</v>
      </c>
      <c r="DV63" s="65">
        <v>102</v>
      </c>
      <c r="DW63" s="65"/>
      <c r="DX63" s="65"/>
      <c r="DY63" s="65"/>
      <c r="DZ63" s="65"/>
      <c r="EA63" s="65"/>
      <c r="EB63" s="65"/>
      <c r="EC63" s="65">
        <v>39.5</v>
      </c>
      <c r="ED63" s="72">
        <v>305.5</v>
      </c>
      <c r="EE63" s="65"/>
      <c r="EF63" s="65"/>
      <c r="EG63" s="65">
        <v>138.1</v>
      </c>
      <c r="EH63" s="65"/>
      <c r="EI63" s="65"/>
      <c r="EJ63" s="65"/>
      <c r="EK63" s="65"/>
      <c r="EL63" s="65"/>
      <c r="EM63" s="65"/>
      <c r="EN63" s="65"/>
      <c r="EO63" s="65"/>
      <c r="EP63" s="65"/>
      <c r="EQ63" s="72">
        <v>138.1</v>
      </c>
      <c r="ER63" s="65"/>
      <c r="ES63" s="65"/>
      <c r="ET63" s="65"/>
      <c r="EU63" s="65"/>
      <c r="EV63" s="65">
        <v>117.5</v>
      </c>
      <c r="EW63" s="65"/>
      <c r="EX63" s="65"/>
      <c r="EY63" s="65"/>
      <c r="EZ63" s="65"/>
      <c r="FA63" s="65"/>
      <c r="FB63" s="65"/>
      <c r="FC63" s="65"/>
      <c r="FD63" s="72">
        <v>117.5</v>
      </c>
      <c r="FE63" s="65"/>
      <c r="FF63" s="65"/>
      <c r="FG63" s="65"/>
      <c r="FH63" s="65"/>
      <c r="FI63" s="65"/>
      <c r="FJ63" s="65"/>
      <c r="FK63" s="65"/>
      <c r="FL63" s="65"/>
      <c r="FM63" s="65"/>
      <c r="FN63" s="65"/>
      <c r="FO63" s="65"/>
      <c r="FP63" s="65"/>
      <c r="FQ63" s="72">
        <v>0</v>
      </c>
      <c r="FR63" s="65"/>
      <c r="FS63" s="65"/>
      <c r="FT63" s="65"/>
      <c r="FU63" s="65"/>
      <c r="FV63" s="65"/>
      <c r="FW63" s="65"/>
      <c r="FX63" s="65"/>
      <c r="FY63" s="65"/>
      <c r="FZ63" s="65"/>
      <c r="GA63" s="65"/>
      <c r="GB63" s="65"/>
      <c r="GC63" s="65"/>
      <c r="GD63" s="72">
        <v>0</v>
      </c>
    </row>
    <row r="64" spans="2:186" ht="5.5" customHeight="1" thickBot="1" x14ac:dyDescent="0.3">
      <c r="B64" s="21"/>
      <c r="C64" s="73"/>
      <c r="D64" s="73"/>
      <c r="E64" s="74"/>
      <c r="F64" s="74"/>
      <c r="G64" s="74"/>
      <c r="H64" s="74"/>
      <c r="I64" s="74"/>
      <c r="J64" s="74"/>
      <c r="K64" s="74"/>
      <c r="L64" s="74"/>
      <c r="M64" s="74"/>
      <c r="N64" s="74"/>
      <c r="O64" s="74"/>
      <c r="P64" s="74"/>
      <c r="Q64" s="74"/>
      <c r="R64" s="74"/>
      <c r="S64" s="74"/>
      <c r="T64" s="74"/>
      <c r="U64" s="74"/>
      <c r="V64" s="74"/>
      <c r="W64" s="74"/>
      <c r="X64" s="74"/>
      <c r="Y64" s="74"/>
      <c r="Z64" s="74"/>
      <c r="AA64" s="74"/>
      <c r="AB64" s="74"/>
      <c r="AC64" s="74"/>
      <c r="AD64" s="74"/>
      <c r="AE64" s="74"/>
      <c r="AF64" s="74"/>
      <c r="AG64" s="74"/>
      <c r="AH64" s="74"/>
      <c r="AI64" s="74"/>
      <c r="AJ64" s="74"/>
      <c r="AK64" s="74"/>
      <c r="AL64" s="74"/>
      <c r="AM64" s="74"/>
      <c r="AN64" s="74"/>
      <c r="AO64" s="74"/>
      <c r="AP64" s="74"/>
      <c r="AQ64" s="75"/>
      <c r="AR64" s="74"/>
      <c r="AS64" s="74"/>
      <c r="AT64" s="74"/>
      <c r="AU64" s="74"/>
      <c r="AV64" s="74"/>
      <c r="AW64" s="74"/>
      <c r="AX64" s="74"/>
      <c r="AY64" s="74"/>
      <c r="AZ64" s="74"/>
      <c r="BA64" s="74"/>
      <c r="BB64" s="74"/>
      <c r="BC64" s="74"/>
      <c r="BD64" s="75"/>
      <c r="BE64" s="74"/>
      <c r="BF64" s="74"/>
      <c r="BG64" s="74"/>
      <c r="BH64" s="74"/>
      <c r="BI64" s="74"/>
      <c r="BJ64" s="74"/>
      <c r="BK64" s="74"/>
      <c r="BL64" s="74"/>
      <c r="BM64" s="74"/>
      <c r="BN64" s="74"/>
      <c r="BO64" s="74"/>
      <c r="BP64" s="74"/>
      <c r="BQ64" s="75"/>
      <c r="BR64" s="74"/>
      <c r="BS64" s="74"/>
      <c r="BT64" s="74"/>
      <c r="BU64" s="74"/>
      <c r="BV64" s="74"/>
      <c r="BW64" s="74"/>
      <c r="BX64" s="74"/>
      <c r="BY64" s="74"/>
      <c r="BZ64" s="74"/>
      <c r="CA64" s="74"/>
      <c r="CB64" s="74"/>
      <c r="CC64" s="74"/>
      <c r="CD64" s="76"/>
      <c r="CE64" s="74"/>
      <c r="CF64" s="74"/>
      <c r="CG64" s="74"/>
      <c r="CH64" s="74"/>
      <c r="CI64" s="74"/>
      <c r="CJ64" s="74"/>
      <c r="CK64" s="74"/>
      <c r="CL64" s="74"/>
      <c r="CM64" s="74"/>
      <c r="CN64" s="74"/>
      <c r="CO64" s="74"/>
      <c r="CP64" s="74"/>
      <c r="CQ64" s="76"/>
      <c r="CR64" s="74"/>
      <c r="CS64" s="74"/>
      <c r="CT64" s="74"/>
      <c r="CU64" s="74"/>
      <c r="CV64" s="74"/>
      <c r="CW64" s="74"/>
      <c r="CX64" s="74"/>
      <c r="CY64" s="74"/>
      <c r="CZ64" s="74"/>
      <c r="DA64" s="74"/>
      <c r="DB64" s="74"/>
      <c r="DC64" s="74"/>
      <c r="DD64" s="76"/>
      <c r="DE64" s="74"/>
      <c r="DF64" s="74"/>
      <c r="DG64" s="74"/>
      <c r="DH64" s="74"/>
      <c r="DI64" s="74"/>
      <c r="DJ64" s="74"/>
      <c r="DK64" s="74"/>
      <c r="DL64" s="74"/>
      <c r="DM64" s="74"/>
      <c r="DN64" s="74"/>
      <c r="DO64" s="74"/>
      <c r="DP64" s="74"/>
      <c r="DQ64" s="76"/>
      <c r="DR64" s="74"/>
      <c r="DS64" s="74"/>
      <c r="DT64" s="74"/>
      <c r="DU64" s="74"/>
      <c r="DV64" s="74"/>
      <c r="DW64" s="74"/>
      <c r="DX64" s="74"/>
      <c r="DY64" s="74"/>
      <c r="DZ64" s="74"/>
      <c r="EA64" s="74"/>
      <c r="EB64" s="74"/>
      <c r="EC64" s="74"/>
      <c r="ED64" s="76"/>
      <c r="EE64" s="74"/>
      <c r="EF64" s="74"/>
      <c r="EG64" s="74"/>
      <c r="EH64" s="74"/>
      <c r="EI64" s="74"/>
      <c r="EJ64" s="74"/>
      <c r="EK64" s="74"/>
      <c r="EL64" s="74"/>
      <c r="EM64" s="74"/>
      <c r="EN64" s="74"/>
      <c r="EO64" s="74"/>
      <c r="EP64" s="74"/>
      <c r="EQ64" s="76"/>
      <c r="ER64" s="74"/>
      <c r="ES64" s="74"/>
      <c r="ET64" s="74"/>
      <c r="EU64" s="74"/>
      <c r="EV64" s="74"/>
      <c r="EW64" s="74"/>
      <c r="EX64" s="74"/>
      <c r="EY64" s="74"/>
      <c r="EZ64" s="74"/>
      <c r="FA64" s="74"/>
      <c r="FB64" s="74"/>
      <c r="FC64" s="74"/>
      <c r="FD64" s="76"/>
      <c r="FE64" s="74"/>
      <c r="FF64" s="74"/>
      <c r="FG64" s="74"/>
      <c r="FH64" s="74"/>
      <c r="FI64" s="74"/>
      <c r="FJ64" s="74"/>
      <c r="FK64" s="74"/>
      <c r="FL64" s="74"/>
      <c r="FM64" s="74"/>
      <c r="FN64" s="74"/>
      <c r="FO64" s="74"/>
      <c r="FP64" s="74"/>
      <c r="FQ64" s="76"/>
      <c r="FR64" s="74"/>
      <c r="FS64" s="74"/>
      <c r="FT64" s="74"/>
      <c r="FU64" s="74"/>
      <c r="FV64" s="74"/>
      <c r="FW64" s="74"/>
      <c r="FX64" s="74"/>
      <c r="FY64" s="74"/>
      <c r="FZ64" s="74"/>
      <c r="GA64" s="74"/>
      <c r="GB64" s="74"/>
      <c r="GC64" s="74"/>
      <c r="GD64" s="76"/>
    </row>
    <row r="65" spans="2:107" ht="13.5" customHeight="1" x14ac:dyDescent="0.25">
      <c r="B65" s="77" t="s">
        <v>59</v>
      </c>
    </row>
    <row r="66" spans="2:107" x14ac:dyDescent="0.25">
      <c r="B66" s="78" t="s">
        <v>60</v>
      </c>
    </row>
    <row r="67" spans="2:107" x14ac:dyDescent="0.25">
      <c r="B67" s="78" t="s">
        <v>61</v>
      </c>
    </row>
    <row r="68" spans="2:107" s="31" customFormat="1" x14ac:dyDescent="0.25">
      <c r="B68" s="78" t="s">
        <v>62</v>
      </c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Q68" s="32"/>
      <c r="AR68" s="32"/>
      <c r="AS68" s="32"/>
      <c r="AT68" s="32"/>
      <c r="AU68" s="32"/>
      <c r="AV68" s="32"/>
      <c r="AW68" s="32"/>
      <c r="AX68" s="32"/>
      <c r="AY68" s="32"/>
      <c r="AZ68" s="32"/>
      <c r="BA68" s="32"/>
      <c r="BB68" s="32"/>
      <c r="BC68" s="32"/>
      <c r="BD68" s="32"/>
      <c r="BE68" s="32"/>
      <c r="BF68" s="32"/>
      <c r="BG68" s="32"/>
      <c r="BH68" s="32"/>
      <c r="BI68" s="32"/>
      <c r="BJ68" s="32"/>
      <c r="BK68" s="32"/>
      <c r="BL68" s="32"/>
      <c r="BM68" s="32"/>
      <c r="BN68" s="32"/>
      <c r="BO68" s="32"/>
      <c r="BP68" s="32"/>
      <c r="BQ68" s="33"/>
      <c r="BR68" s="33"/>
      <c r="BS68" s="33"/>
      <c r="BT68" s="33"/>
      <c r="BU68" s="33"/>
      <c r="BV68" s="33"/>
      <c r="BW68" s="33"/>
      <c r="BX68" s="33"/>
      <c r="BY68" s="33"/>
      <c r="BZ68" s="33"/>
      <c r="CA68" s="33"/>
      <c r="CB68" s="33"/>
      <c r="CC68" s="33"/>
      <c r="CD68" s="28"/>
      <c r="CE68" s="28"/>
      <c r="CF68" s="28"/>
      <c r="CG68" s="28"/>
      <c r="CH68" s="28"/>
      <c r="CI68" s="28"/>
      <c r="CJ68" s="28"/>
      <c r="CK68" s="28"/>
      <c r="CL68" s="28"/>
      <c r="CM68" s="28"/>
      <c r="CN68" s="28"/>
      <c r="CO68" s="28"/>
      <c r="CP68" s="28"/>
      <c r="CQ68" s="28"/>
      <c r="CR68" s="28"/>
      <c r="CS68" s="28"/>
      <c r="CT68" s="28"/>
      <c r="CU68" s="28"/>
      <c r="CV68" s="28"/>
      <c r="CW68" s="28"/>
      <c r="CX68" s="28"/>
      <c r="CY68" s="28"/>
      <c r="CZ68" s="28"/>
      <c r="DA68" s="28"/>
      <c r="DB68" s="28"/>
      <c r="DC68" s="28"/>
    </row>
    <row r="69" spans="2:107" s="31" customFormat="1" x14ac:dyDescent="0.25">
      <c r="B69" s="78" t="s">
        <v>63</v>
      </c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Q69" s="32"/>
      <c r="AR69" s="32"/>
      <c r="AS69" s="32"/>
      <c r="AT69" s="32"/>
      <c r="AU69" s="32"/>
      <c r="AV69" s="32"/>
      <c r="AW69" s="32"/>
      <c r="AX69" s="32"/>
      <c r="AY69" s="32"/>
      <c r="AZ69" s="32"/>
      <c r="BA69" s="32"/>
      <c r="BB69" s="32"/>
      <c r="BC69" s="32"/>
      <c r="BD69" s="32"/>
      <c r="BE69" s="32"/>
      <c r="BF69" s="32"/>
      <c r="BG69" s="32"/>
      <c r="BH69" s="32"/>
      <c r="BI69" s="32"/>
      <c r="BJ69" s="32"/>
      <c r="BK69" s="32"/>
      <c r="BL69" s="32"/>
      <c r="BM69" s="32"/>
      <c r="BN69" s="32"/>
      <c r="BO69" s="32"/>
      <c r="BP69" s="32"/>
      <c r="BQ69" s="33"/>
      <c r="BR69" s="33"/>
      <c r="BS69" s="33"/>
      <c r="BT69" s="33"/>
      <c r="BU69" s="33"/>
      <c r="BV69" s="33"/>
      <c r="BW69" s="33"/>
      <c r="BX69" s="33"/>
      <c r="BY69" s="33"/>
      <c r="BZ69" s="33"/>
      <c r="CA69" s="33"/>
      <c r="CB69" s="33"/>
      <c r="CC69" s="33"/>
      <c r="CD69" s="28"/>
      <c r="CE69" s="28"/>
      <c r="CF69" s="28"/>
      <c r="CG69" s="28"/>
      <c r="CH69" s="28"/>
      <c r="CI69" s="28"/>
      <c r="CJ69" s="28"/>
      <c r="CK69" s="28"/>
      <c r="CL69" s="28"/>
      <c r="CM69" s="28"/>
      <c r="CN69" s="28"/>
      <c r="CO69" s="28"/>
      <c r="CP69" s="28"/>
      <c r="CQ69" s="28"/>
      <c r="CR69" s="28"/>
      <c r="CS69" s="28"/>
      <c r="CT69" s="28"/>
      <c r="CU69" s="28"/>
      <c r="CV69" s="28"/>
      <c r="CW69" s="28"/>
      <c r="CX69" s="28"/>
      <c r="CY69" s="28"/>
      <c r="CZ69" s="28"/>
      <c r="DA69" s="28"/>
      <c r="DB69" s="28"/>
      <c r="DC69" s="28"/>
    </row>
    <row r="70" spans="2:107" s="31" customFormat="1" x14ac:dyDescent="0.25">
      <c r="B70" s="78" t="s">
        <v>64</v>
      </c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Q70" s="32"/>
      <c r="AR70" s="32"/>
      <c r="AS70" s="32"/>
      <c r="AT70" s="32"/>
      <c r="AU70" s="32"/>
      <c r="AV70" s="32"/>
      <c r="AW70" s="32"/>
      <c r="AX70" s="32"/>
      <c r="AY70" s="32"/>
      <c r="AZ70" s="32"/>
      <c r="BA70" s="32"/>
      <c r="BB70" s="32"/>
      <c r="BC70" s="32"/>
      <c r="BD70" s="32"/>
      <c r="BE70" s="32"/>
      <c r="BF70" s="32"/>
      <c r="BG70" s="32"/>
      <c r="BH70" s="32"/>
      <c r="BI70" s="32"/>
      <c r="BJ70" s="32"/>
      <c r="BK70" s="32"/>
      <c r="BL70" s="32"/>
      <c r="BM70" s="32"/>
      <c r="BN70" s="32"/>
      <c r="BO70" s="32"/>
      <c r="BP70" s="32"/>
      <c r="BQ70" s="33"/>
      <c r="BR70" s="33"/>
      <c r="BS70" s="33"/>
      <c r="BT70" s="33"/>
      <c r="BU70" s="33"/>
      <c r="BV70" s="33"/>
      <c r="BW70" s="33"/>
      <c r="BX70" s="33"/>
      <c r="BY70" s="33"/>
      <c r="BZ70" s="33"/>
      <c r="CA70" s="33"/>
      <c r="CB70" s="33"/>
      <c r="CC70" s="33"/>
      <c r="CD70" s="28"/>
      <c r="CE70" s="28"/>
      <c r="CF70" s="28"/>
      <c r="CG70" s="28"/>
      <c r="CH70" s="28"/>
      <c r="CI70" s="28"/>
      <c r="CJ70" s="28"/>
      <c r="CK70" s="28"/>
      <c r="CL70" s="28"/>
      <c r="CM70" s="28"/>
      <c r="CN70" s="28"/>
      <c r="CO70" s="28"/>
      <c r="CP70" s="28"/>
      <c r="CQ70" s="28"/>
      <c r="CR70" s="28"/>
      <c r="CS70" s="28"/>
      <c r="CT70" s="28"/>
      <c r="CU70" s="28"/>
      <c r="CV70" s="28"/>
      <c r="CW70" s="28"/>
      <c r="CX70" s="28"/>
      <c r="CY70" s="28"/>
      <c r="CZ70" s="28"/>
      <c r="DA70" s="28"/>
      <c r="DB70" s="28"/>
      <c r="DC70" s="28"/>
    </row>
    <row r="71" spans="2:107" s="31" customFormat="1" x14ac:dyDescent="0.25">
      <c r="B71" s="78" t="s">
        <v>65</v>
      </c>
      <c r="C71" s="29"/>
      <c r="D71" s="29"/>
      <c r="E71" s="29"/>
      <c r="F71" s="29"/>
      <c r="G71" s="29"/>
      <c r="H71" s="29"/>
      <c r="I71" s="29"/>
      <c r="J71" s="29"/>
      <c r="K71" s="29"/>
      <c r="L71" s="29"/>
      <c r="M71" s="29"/>
      <c r="N71" s="29"/>
      <c r="O71" s="29"/>
      <c r="P71" s="29"/>
      <c r="Q71" s="30"/>
      <c r="R71" s="30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  <c r="AQ71" s="32"/>
      <c r="AR71" s="32"/>
      <c r="AS71" s="32"/>
      <c r="AT71" s="32"/>
      <c r="AU71" s="32"/>
      <c r="AV71" s="32"/>
      <c r="AW71" s="32"/>
      <c r="AX71" s="32"/>
      <c r="AY71" s="32"/>
      <c r="AZ71" s="32"/>
      <c r="BA71" s="32"/>
      <c r="BB71" s="32"/>
      <c r="BC71" s="32"/>
      <c r="BD71" s="32"/>
      <c r="BE71" s="32"/>
      <c r="BF71" s="32"/>
      <c r="BG71" s="32"/>
      <c r="BH71" s="32"/>
      <c r="BI71" s="32"/>
      <c r="BJ71" s="32"/>
      <c r="BK71" s="32"/>
      <c r="BL71" s="32"/>
      <c r="BM71" s="32"/>
      <c r="BN71" s="32"/>
      <c r="BO71" s="32"/>
      <c r="BP71" s="32"/>
      <c r="BQ71" s="33"/>
      <c r="BR71" s="33"/>
      <c r="BS71" s="33"/>
      <c r="BT71" s="33"/>
      <c r="BU71" s="33"/>
      <c r="BV71" s="33"/>
      <c r="BW71" s="33"/>
      <c r="BX71" s="33"/>
      <c r="BY71" s="33"/>
      <c r="BZ71" s="33"/>
      <c r="CA71" s="33"/>
      <c r="CB71" s="33"/>
      <c r="CC71" s="33"/>
      <c r="CD71" s="28"/>
      <c r="CE71" s="28"/>
      <c r="CF71" s="28"/>
      <c r="CG71" s="28"/>
      <c r="CH71" s="28"/>
      <c r="CI71" s="28"/>
      <c r="CJ71" s="28"/>
      <c r="CK71" s="28"/>
      <c r="CL71" s="28"/>
      <c r="CM71" s="28"/>
      <c r="CN71" s="28"/>
      <c r="CO71" s="28"/>
      <c r="CP71" s="28"/>
      <c r="CQ71" s="28"/>
      <c r="CR71" s="28"/>
      <c r="CS71" s="28"/>
      <c r="CT71" s="28"/>
      <c r="CU71" s="28"/>
      <c r="CV71" s="28"/>
      <c r="CW71" s="28"/>
      <c r="CX71" s="28"/>
      <c r="CY71" s="28"/>
      <c r="CZ71" s="28"/>
      <c r="DA71" s="28"/>
      <c r="DB71" s="28"/>
      <c r="DC71" s="28"/>
    </row>
    <row r="72" spans="2:107" s="31" customFormat="1" x14ac:dyDescent="0.25">
      <c r="B72" s="78" t="s">
        <v>66</v>
      </c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30"/>
      <c r="R72" s="30"/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Q72" s="32"/>
      <c r="AR72" s="32"/>
      <c r="AS72" s="32"/>
      <c r="AT72" s="32"/>
      <c r="AU72" s="32"/>
      <c r="AV72" s="32"/>
      <c r="AW72" s="32"/>
      <c r="AX72" s="32"/>
      <c r="AY72" s="32"/>
      <c r="AZ72" s="32"/>
      <c r="BA72" s="32"/>
      <c r="BB72" s="32"/>
      <c r="BC72" s="32"/>
      <c r="BD72" s="32"/>
      <c r="BE72" s="32"/>
      <c r="BF72" s="32"/>
      <c r="BG72" s="32"/>
      <c r="BH72" s="32"/>
      <c r="BI72" s="32"/>
      <c r="BJ72" s="32"/>
      <c r="BK72" s="32"/>
      <c r="BL72" s="32"/>
      <c r="BM72" s="32"/>
      <c r="BN72" s="32"/>
      <c r="BO72" s="32"/>
      <c r="BP72" s="32"/>
      <c r="BQ72" s="33"/>
      <c r="BR72" s="33"/>
      <c r="BS72" s="33"/>
      <c r="BT72" s="33"/>
      <c r="BU72" s="33"/>
      <c r="BV72" s="33"/>
      <c r="BW72" s="33"/>
      <c r="BX72" s="33"/>
      <c r="BY72" s="33"/>
      <c r="BZ72" s="33"/>
      <c r="CA72" s="33"/>
      <c r="CB72" s="33"/>
      <c r="CC72" s="33"/>
      <c r="CD72" s="28"/>
      <c r="CE72" s="28"/>
      <c r="CF72" s="28"/>
      <c r="CG72" s="28"/>
      <c r="CH72" s="28"/>
      <c r="CI72" s="28"/>
      <c r="CJ72" s="28"/>
      <c r="CK72" s="28"/>
      <c r="CL72" s="28"/>
      <c r="CM72" s="28"/>
      <c r="CN72" s="28"/>
      <c r="CO72" s="28"/>
      <c r="CP72" s="28"/>
      <c r="CQ72" s="28"/>
      <c r="CR72" s="28"/>
      <c r="CS72" s="28"/>
      <c r="CT72" s="28"/>
      <c r="CU72" s="28"/>
      <c r="CV72" s="28"/>
      <c r="CW72" s="28"/>
      <c r="CX72" s="28"/>
      <c r="CY72" s="28"/>
      <c r="CZ72" s="28"/>
      <c r="DA72" s="28"/>
      <c r="DB72" s="28"/>
      <c r="DC72" s="28"/>
    </row>
    <row r="73" spans="2:107" s="31" customFormat="1" x14ac:dyDescent="0.25">
      <c r="B73" s="78" t="s">
        <v>42</v>
      </c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  <c r="P73" s="29"/>
      <c r="Q73" s="30"/>
      <c r="R73" s="30"/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Q73" s="32"/>
      <c r="AR73" s="32"/>
      <c r="AS73" s="32"/>
      <c r="AT73" s="32"/>
      <c r="AU73" s="32"/>
      <c r="AV73" s="32"/>
      <c r="AW73" s="32"/>
      <c r="AX73" s="32"/>
      <c r="AY73" s="32"/>
      <c r="AZ73" s="32"/>
      <c r="BA73" s="32"/>
      <c r="BB73" s="32"/>
      <c r="BC73" s="32"/>
      <c r="BD73" s="32"/>
      <c r="BE73" s="32"/>
      <c r="BF73" s="32"/>
      <c r="BG73" s="32"/>
      <c r="BH73" s="32"/>
      <c r="BI73" s="32"/>
      <c r="BJ73" s="32"/>
      <c r="BK73" s="32"/>
      <c r="BL73" s="32"/>
      <c r="BM73" s="32"/>
      <c r="BN73" s="32"/>
      <c r="BO73" s="32"/>
      <c r="BP73" s="32"/>
      <c r="BQ73" s="33"/>
      <c r="BR73" s="33"/>
      <c r="BS73" s="33"/>
      <c r="BT73" s="33"/>
      <c r="BU73" s="33"/>
      <c r="BV73" s="33"/>
      <c r="BW73" s="33"/>
      <c r="BX73" s="33"/>
      <c r="BY73" s="33"/>
      <c r="BZ73" s="33"/>
      <c r="CA73" s="33"/>
      <c r="CB73" s="33"/>
      <c r="CC73" s="33"/>
      <c r="CD73" s="28"/>
      <c r="CE73" s="28"/>
      <c r="CF73" s="28"/>
      <c r="CG73" s="28"/>
      <c r="CH73" s="28"/>
      <c r="CI73" s="28"/>
      <c r="CJ73" s="28"/>
      <c r="CK73" s="28"/>
      <c r="CL73" s="28"/>
      <c r="CM73" s="28"/>
      <c r="CN73" s="28"/>
      <c r="CO73" s="28"/>
      <c r="CP73" s="28"/>
      <c r="CQ73" s="28"/>
      <c r="CR73" s="28"/>
      <c r="CS73" s="28"/>
      <c r="CT73" s="28"/>
      <c r="CU73" s="28"/>
      <c r="CV73" s="28"/>
      <c r="CW73" s="28"/>
      <c r="CX73" s="28"/>
      <c r="CY73" s="28"/>
      <c r="CZ73" s="28"/>
      <c r="DA73" s="28"/>
      <c r="DB73" s="28"/>
      <c r="DC73" s="28"/>
    </row>
    <row r="77" spans="2:107" s="31" customFormat="1" ht="14.5" x14ac:dyDescent="0.35">
      <c r="B77" s="79"/>
      <c r="C77" s="79"/>
      <c r="D77" s="79"/>
      <c r="E77" s="79"/>
      <c r="F77" s="79"/>
      <c r="G77" s="79"/>
      <c r="H77" s="79"/>
      <c r="I77" s="79"/>
      <c r="J77" s="79"/>
      <c r="K77" s="79"/>
      <c r="L77" s="79"/>
      <c r="M77" s="79"/>
      <c r="N77" s="79"/>
      <c r="O77" s="79"/>
      <c r="P77" s="79"/>
      <c r="Q77" s="30"/>
      <c r="R77" s="3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Q77" s="32"/>
      <c r="AR77" s="32"/>
      <c r="AS77" s="32"/>
      <c r="AT77" s="32"/>
      <c r="AU77" s="32"/>
      <c r="AV77" s="32"/>
      <c r="AW77" s="32"/>
      <c r="AX77" s="32"/>
      <c r="AY77" s="32"/>
      <c r="AZ77" s="32"/>
      <c r="BA77" s="32"/>
      <c r="BB77" s="32"/>
      <c r="BC77" s="32"/>
      <c r="BD77" s="32"/>
      <c r="BE77" s="32"/>
      <c r="BF77" s="32"/>
      <c r="BG77" s="32"/>
      <c r="BH77" s="32"/>
      <c r="BI77" s="32"/>
      <c r="BJ77" s="32"/>
      <c r="BK77" s="32"/>
      <c r="BL77" s="32"/>
      <c r="BM77" s="32"/>
      <c r="BN77" s="32"/>
      <c r="BO77" s="32"/>
      <c r="BP77" s="32"/>
      <c r="BQ77" s="33"/>
      <c r="BR77" s="33"/>
      <c r="BS77" s="33"/>
      <c r="BT77" s="33"/>
      <c r="BU77" s="33"/>
      <c r="BV77" s="33"/>
      <c r="BW77" s="33"/>
      <c r="BX77" s="33"/>
      <c r="BY77" s="33"/>
      <c r="BZ77" s="33"/>
      <c r="CA77" s="33"/>
      <c r="CB77" s="33"/>
      <c r="CC77" s="33"/>
      <c r="CD77" s="28"/>
      <c r="CE77" s="28"/>
      <c r="CF77" s="28"/>
      <c r="CG77" s="28"/>
      <c r="CH77" s="28"/>
      <c r="CI77" s="28"/>
      <c r="CJ77" s="28"/>
      <c r="CK77" s="28"/>
      <c r="CL77" s="28"/>
      <c r="CM77" s="28"/>
      <c r="CN77" s="28"/>
      <c r="CO77" s="28"/>
      <c r="CP77" s="28"/>
      <c r="CQ77" s="28"/>
      <c r="CR77" s="28"/>
      <c r="CS77" s="28"/>
      <c r="CT77" s="28"/>
      <c r="CU77" s="28"/>
      <c r="CV77" s="28"/>
      <c r="CW77" s="28"/>
      <c r="CX77" s="28"/>
      <c r="CY77" s="28"/>
      <c r="CZ77" s="28"/>
      <c r="DA77" s="28"/>
      <c r="DB77" s="28"/>
      <c r="DC77" s="28"/>
    </row>
    <row r="78" spans="2:107" s="31" customFormat="1" ht="14.5" x14ac:dyDescent="0.35">
      <c r="B78" s="79"/>
      <c r="C78" s="80"/>
      <c r="D78" s="80"/>
      <c r="E78" s="80"/>
      <c r="F78" s="80"/>
      <c r="G78" s="80"/>
      <c r="H78" s="80"/>
      <c r="I78" s="80"/>
      <c r="J78" s="80"/>
      <c r="K78" s="80"/>
      <c r="L78" s="80"/>
      <c r="M78" s="80"/>
      <c r="N78" s="80"/>
      <c r="O78" s="80"/>
      <c r="P78" s="80"/>
      <c r="Q78" s="79"/>
      <c r="R78" s="79"/>
      <c r="S78" s="79"/>
      <c r="T78" s="79"/>
      <c r="U78" s="79"/>
      <c r="V78" s="79"/>
      <c r="W78" s="79"/>
      <c r="X78" s="79"/>
      <c r="Y78" s="79"/>
      <c r="Z78" s="79"/>
      <c r="AA78" s="79"/>
      <c r="AB78" s="79"/>
      <c r="AC78" s="79"/>
      <c r="AD78" s="81"/>
      <c r="AE78" s="81"/>
      <c r="AF78" s="81"/>
      <c r="AG78" s="81"/>
      <c r="AH78" s="81"/>
      <c r="AI78" s="81"/>
      <c r="AJ78" s="81"/>
      <c r="AK78" s="81"/>
      <c r="AL78" s="81"/>
      <c r="AM78" s="81"/>
      <c r="AN78" s="81"/>
      <c r="AO78" s="81"/>
      <c r="AP78" s="81"/>
      <c r="AQ78" s="32"/>
      <c r="AR78" s="32"/>
      <c r="AS78" s="32"/>
      <c r="AT78" s="32"/>
      <c r="AU78" s="32"/>
      <c r="AV78" s="32"/>
      <c r="AW78" s="32"/>
      <c r="AX78" s="32"/>
      <c r="AY78" s="32"/>
      <c r="AZ78" s="32"/>
      <c r="BA78" s="32"/>
      <c r="BB78" s="32"/>
      <c r="BC78" s="32"/>
      <c r="BD78" s="32"/>
      <c r="BE78" s="32"/>
      <c r="BF78" s="32"/>
      <c r="BG78" s="32"/>
      <c r="BH78" s="32"/>
      <c r="BI78" s="32"/>
      <c r="BJ78" s="32"/>
      <c r="BK78" s="32"/>
      <c r="BL78" s="32"/>
      <c r="BM78" s="32"/>
      <c r="BN78" s="32"/>
      <c r="BO78" s="32"/>
      <c r="BP78" s="32"/>
      <c r="BQ78" s="33"/>
      <c r="BR78" s="33"/>
      <c r="BS78" s="33"/>
      <c r="BT78" s="33"/>
      <c r="BU78" s="33"/>
      <c r="BV78" s="33"/>
      <c r="BW78" s="33"/>
      <c r="BX78" s="33"/>
      <c r="BY78" s="33"/>
      <c r="BZ78" s="33"/>
      <c r="CA78" s="33"/>
      <c r="CB78" s="33"/>
      <c r="CC78" s="33"/>
      <c r="CD78" s="28"/>
      <c r="CE78" s="28"/>
      <c r="CF78" s="28"/>
      <c r="CG78" s="28"/>
      <c r="CH78" s="28"/>
      <c r="CI78" s="28"/>
      <c r="CJ78" s="28"/>
      <c r="CK78" s="28"/>
      <c r="CL78" s="28"/>
      <c r="CM78" s="28"/>
      <c r="CN78" s="28"/>
      <c r="CO78" s="28"/>
      <c r="CP78" s="28"/>
      <c r="CQ78" s="28"/>
      <c r="CR78" s="28"/>
      <c r="CS78" s="28"/>
      <c r="CT78" s="28"/>
      <c r="CU78" s="28"/>
      <c r="CV78" s="28"/>
      <c r="CW78" s="28"/>
      <c r="CX78" s="28"/>
      <c r="CY78" s="28"/>
      <c r="CZ78" s="28"/>
      <c r="DA78" s="28"/>
      <c r="DB78" s="28"/>
      <c r="DC78" s="28"/>
    </row>
    <row r="79" spans="2:107" s="31" customFormat="1" ht="14.5" x14ac:dyDescent="0.35">
      <c r="B79" s="79"/>
      <c r="C79" s="80"/>
      <c r="D79" s="80"/>
      <c r="E79" s="80"/>
      <c r="F79" s="80"/>
      <c r="G79" s="80"/>
      <c r="H79" s="80"/>
      <c r="I79" s="80"/>
      <c r="J79" s="80"/>
      <c r="K79" s="80"/>
      <c r="L79" s="80"/>
      <c r="M79" s="80"/>
      <c r="N79" s="80"/>
      <c r="O79" s="80"/>
      <c r="P79" s="80"/>
      <c r="Q79" s="79"/>
      <c r="R79" s="79"/>
      <c r="S79" s="79"/>
      <c r="T79" s="79"/>
      <c r="U79" s="79"/>
      <c r="V79" s="79"/>
      <c r="W79" s="79"/>
      <c r="X79" s="79"/>
      <c r="Y79" s="79"/>
      <c r="Z79" s="79"/>
      <c r="AA79" s="79"/>
      <c r="AB79" s="79"/>
      <c r="AC79" s="79"/>
      <c r="AD79" s="81"/>
      <c r="AE79" s="81"/>
      <c r="AF79" s="81"/>
      <c r="AG79" s="81"/>
      <c r="AH79" s="81"/>
      <c r="AI79" s="81"/>
      <c r="AJ79" s="81"/>
      <c r="AK79" s="81"/>
      <c r="AL79" s="81"/>
      <c r="AM79" s="81"/>
      <c r="AN79" s="81"/>
      <c r="AO79" s="81"/>
      <c r="AP79" s="81"/>
      <c r="AQ79" s="32"/>
      <c r="AR79" s="32"/>
      <c r="AS79" s="32"/>
      <c r="AT79" s="32"/>
      <c r="AU79" s="32"/>
      <c r="AV79" s="32"/>
      <c r="AW79" s="32"/>
      <c r="AX79" s="32"/>
      <c r="AY79" s="32"/>
      <c r="AZ79" s="32"/>
      <c r="BA79" s="32"/>
      <c r="BB79" s="32"/>
      <c r="BC79" s="32"/>
      <c r="BD79" s="32"/>
      <c r="BE79" s="32"/>
      <c r="BF79" s="32"/>
      <c r="BG79" s="32"/>
      <c r="BH79" s="32"/>
      <c r="BI79" s="32"/>
      <c r="BJ79" s="32"/>
      <c r="BK79" s="32"/>
      <c r="BL79" s="32"/>
      <c r="BM79" s="32"/>
      <c r="BN79" s="32"/>
      <c r="BO79" s="32"/>
      <c r="BP79" s="32"/>
      <c r="BQ79" s="33"/>
      <c r="BR79" s="33"/>
      <c r="BS79" s="33"/>
      <c r="BT79" s="33"/>
      <c r="BU79" s="33"/>
      <c r="BV79" s="33"/>
      <c r="BW79" s="33"/>
      <c r="BX79" s="33"/>
      <c r="BY79" s="33"/>
      <c r="BZ79" s="33"/>
      <c r="CA79" s="33"/>
      <c r="CB79" s="33"/>
      <c r="CC79" s="33"/>
      <c r="CD79" s="28"/>
      <c r="CE79" s="28"/>
      <c r="CF79" s="28"/>
      <c r="CG79" s="28"/>
      <c r="CH79" s="28"/>
      <c r="CI79" s="28"/>
      <c r="CJ79" s="28"/>
      <c r="CK79" s="28"/>
      <c r="CL79" s="28"/>
      <c r="CM79" s="28"/>
      <c r="CN79" s="28"/>
      <c r="CO79" s="28"/>
      <c r="CP79" s="28"/>
      <c r="CQ79" s="28"/>
      <c r="CR79" s="28"/>
      <c r="CS79" s="28"/>
      <c r="CT79" s="28"/>
      <c r="CU79" s="28"/>
      <c r="CV79" s="28"/>
      <c r="CW79" s="28"/>
      <c r="CX79" s="28"/>
      <c r="CY79" s="28"/>
      <c r="CZ79" s="28"/>
      <c r="DA79" s="28"/>
      <c r="DB79" s="28"/>
      <c r="DC79" s="28"/>
    </row>
    <row r="80" spans="2:107" s="31" customFormat="1" ht="14.5" x14ac:dyDescent="0.35">
      <c r="B80" s="79"/>
      <c r="C80" s="80"/>
      <c r="D80" s="80"/>
      <c r="E80" s="80"/>
      <c r="F80" s="80"/>
      <c r="G80" s="80"/>
      <c r="H80" s="80"/>
      <c r="I80" s="80"/>
      <c r="J80" s="80"/>
      <c r="K80" s="80"/>
      <c r="L80" s="80"/>
      <c r="M80" s="80"/>
      <c r="N80" s="80"/>
      <c r="O80" s="80"/>
      <c r="P80" s="80"/>
      <c r="Q80" s="79"/>
      <c r="R80" s="79"/>
      <c r="S80" s="79"/>
      <c r="T80" s="79"/>
      <c r="U80" s="79"/>
      <c r="V80" s="79"/>
      <c r="W80" s="79"/>
      <c r="X80" s="79"/>
      <c r="Y80" s="79"/>
      <c r="Z80" s="79"/>
      <c r="AA80" s="79"/>
      <c r="AB80" s="79"/>
      <c r="AC80" s="79"/>
      <c r="AD80" s="81"/>
      <c r="AE80" s="81"/>
      <c r="AF80" s="81"/>
      <c r="AG80" s="81"/>
      <c r="AH80" s="81"/>
      <c r="AI80" s="81"/>
      <c r="AJ80" s="81"/>
      <c r="AK80" s="81"/>
      <c r="AL80" s="81"/>
      <c r="AM80" s="81"/>
      <c r="AN80" s="81"/>
      <c r="AO80" s="81"/>
      <c r="AP80" s="81"/>
      <c r="AQ80" s="32"/>
      <c r="AR80" s="32"/>
      <c r="AS80" s="32"/>
      <c r="AT80" s="32"/>
      <c r="AU80" s="32"/>
      <c r="AV80" s="32"/>
      <c r="AW80" s="32"/>
      <c r="AX80" s="32"/>
      <c r="AY80" s="32"/>
      <c r="AZ80" s="32"/>
      <c r="BA80" s="32"/>
      <c r="BB80" s="32"/>
      <c r="BC80" s="32"/>
      <c r="BD80" s="32"/>
      <c r="BE80" s="32"/>
      <c r="BF80" s="32"/>
      <c r="BG80" s="32"/>
      <c r="BH80" s="32"/>
      <c r="BI80" s="32"/>
      <c r="BJ80" s="32"/>
      <c r="BK80" s="32"/>
      <c r="BL80" s="32"/>
      <c r="BM80" s="32"/>
      <c r="BN80" s="32"/>
      <c r="BO80" s="32"/>
      <c r="BP80" s="32"/>
      <c r="BQ80" s="33"/>
      <c r="BR80" s="33"/>
      <c r="BS80" s="33"/>
      <c r="BT80" s="33"/>
      <c r="BU80" s="33"/>
      <c r="BV80" s="33"/>
      <c r="BW80" s="33"/>
      <c r="BX80" s="33"/>
      <c r="BY80" s="33"/>
      <c r="BZ80" s="33"/>
      <c r="CA80" s="33"/>
      <c r="CB80" s="33"/>
      <c r="CC80" s="33"/>
      <c r="CD80" s="28"/>
      <c r="CE80" s="28"/>
      <c r="CF80" s="28"/>
      <c r="CG80" s="28"/>
      <c r="CH80" s="28"/>
      <c r="CI80" s="28"/>
      <c r="CJ80" s="28"/>
      <c r="CK80" s="28"/>
      <c r="CL80" s="28"/>
      <c r="CM80" s="28"/>
      <c r="CN80" s="28"/>
      <c r="CO80" s="28"/>
      <c r="CP80" s="28"/>
      <c r="CQ80" s="28"/>
      <c r="CR80" s="28"/>
      <c r="CS80" s="28"/>
      <c r="CT80" s="28"/>
      <c r="CU80" s="28"/>
      <c r="CV80" s="28"/>
      <c r="CW80" s="28"/>
      <c r="CX80" s="28"/>
      <c r="CY80" s="28"/>
      <c r="CZ80" s="28"/>
      <c r="DA80" s="28"/>
      <c r="DB80" s="28"/>
      <c r="DC80" s="28"/>
    </row>
    <row r="81" spans="2:107" s="31" customFormat="1" ht="14.5" x14ac:dyDescent="0.35">
      <c r="B81" s="79"/>
      <c r="C81" s="80"/>
      <c r="D81" s="80"/>
      <c r="E81" s="80"/>
      <c r="F81" s="80"/>
      <c r="G81" s="80"/>
      <c r="H81" s="80"/>
      <c r="I81" s="80"/>
      <c r="J81" s="80"/>
      <c r="K81" s="80"/>
      <c r="L81" s="80"/>
      <c r="M81" s="80"/>
      <c r="N81" s="80"/>
      <c r="O81" s="80"/>
      <c r="P81" s="80"/>
      <c r="Q81" s="79"/>
      <c r="R81" s="79"/>
      <c r="S81" s="79"/>
      <c r="T81" s="79"/>
      <c r="U81" s="79"/>
      <c r="V81" s="79"/>
      <c r="W81" s="79"/>
      <c r="X81" s="79"/>
      <c r="Y81" s="79"/>
      <c r="Z81" s="79"/>
      <c r="AA81" s="79"/>
      <c r="AB81" s="79"/>
      <c r="AC81" s="79"/>
      <c r="AD81" s="81"/>
      <c r="AE81" s="81"/>
      <c r="AF81" s="81"/>
      <c r="AG81" s="81"/>
      <c r="AH81" s="81"/>
      <c r="AI81" s="81"/>
      <c r="AJ81" s="81"/>
      <c r="AK81" s="81"/>
      <c r="AL81" s="81"/>
      <c r="AM81" s="81"/>
      <c r="AN81" s="81"/>
      <c r="AO81" s="81"/>
      <c r="AP81" s="81"/>
      <c r="AQ81" s="32"/>
      <c r="AR81" s="32"/>
      <c r="AS81" s="32"/>
      <c r="AT81" s="32"/>
      <c r="AU81" s="32"/>
      <c r="AV81" s="32"/>
      <c r="AW81" s="32"/>
      <c r="AX81" s="32"/>
      <c r="AY81" s="32"/>
      <c r="AZ81" s="32"/>
      <c r="BA81" s="32"/>
      <c r="BB81" s="32"/>
      <c r="BC81" s="32"/>
      <c r="BD81" s="32"/>
      <c r="BE81" s="32"/>
      <c r="BF81" s="32"/>
      <c r="BG81" s="32"/>
      <c r="BH81" s="32"/>
      <c r="BI81" s="32"/>
      <c r="BJ81" s="32"/>
      <c r="BK81" s="32"/>
      <c r="BL81" s="32"/>
      <c r="BM81" s="32"/>
      <c r="BN81" s="32"/>
      <c r="BO81" s="32"/>
      <c r="BP81" s="32"/>
      <c r="BQ81" s="33"/>
      <c r="BR81" s="33"/>
      <c r="BS81" s="33"/>
      <c r="BT81" s="33"/>
      <c r="BU81" s="33"/>
      <c r="BV81" s="33"/>
      <c r="BW81" s="33"/>
      <c r="BX81" s="33"/>
      <c r="BY81" s="33"/>
      <c r="BZ81" s="33"/>
      <c r="CA81" s="33"/>
      <c r="CB81" s="33"/>
      <c r="CC81" s="33"/>
      <c r="CD81" s="28"/>
      <c r="CE81" s="28"/>
      <c r="CF81" s="28"/>
      <c r="CG81" s="28"/>
      <c r="CH81" s="28"/>
      <c r="CI81" s="28"/>
      <c r="CJ81" s="28"/>
      <c r="CK81" s="28"/>
      <c r="CL81" s="28"/>
      <c r="CM81" s="28"/>
      <c r="CN81" s="28"/>
      <c r="CO81" s="28"/>
      <c r="CP81" s="28"/>
      <c r="CQ81" s="28"/>
      <c r="CR81" s="28"/>
      <c r="CS81" s="28"/>
      <c r="CT81" s="28"/>
      <c r="CU81" s="28"/>
      <c r="CV81" s="28"/>
      <c r="CW81" s="28"/>
      <c r="CX81" s="28"/>
      <c r="CY81" s="28"/>
      <c r="CZ81" s="28"/>
      <c r="DA81" s="28"/>
      <c r="DB81" s="28"/>
      <c r="DC81" s="28"/>
    </row>
    <row r="82" spans="2:107" s="31" customFormat="1" ht="14.5" x14ac:dyDescent="0.35">
      <c r="B82" s="79"/>
      <c r="C82" s="80"/>
      <c r="D82" s="80"/>
      <c r="E82" s="80"/>
      <c r="F82" s="80"/>
      <c r="G82" s="80"/>
      <c r="H82" s="80"/>
      <c r="I82" s="80"/>
      <c r="J82" s="80"/>
      <c r="K82" s="80"/>
      <c r="L82" s="80"/>
      <c r="M82" s="80"/>
      <c r="N82" s="80"/>
      <c r="O82" s="80"/>
      <c r="P82" s="80"/>
      <c r="Q82" s="79"/>
      <c r="R82" s="79"/>
      <c r="S82" s="79"/>
      <c r="T82" s="79"/>
      <c r="U82" s="79"/>
      <c r="V82" s="79"/>
      <c r="W82" s="79"/>
      <c r="X82" s="79"/>
      <c r="Y82" s="79"/>
      <c r="Z82" s="79"/>
      <c r="AA82" s="79"/>
      <c r="AB82" s="79"/>
      <c r="AC82" s="79"/>
      <c r="AD82" s="81"/>
      <c r="AE82" s="81"/>
      <c r="AF82" s="81"/>
      <c r="AG82" s="81"/>
      <c r="AH82" s="81"/>
      <c r="AI82" s="81"/>
      <c r="AJ82" s="81"/>
      <c r="AK82" s="81"/>
      <c r="AL82" s="81"/>
      <c r="AM82" s="81"/>
      <c r="AN82" s="81"/>
      <c r="AO82" s="81"/>
      <c r="AP82" s="81"/>
      <c r="AQ82" s="32"/>
      <c r="AR82" s="32"/>
      <c r="AS82" s="32"/>
      <c r="AT82" s="32"/>
      <c r="AU82" s="32"/>
      <c r="AV82" s="32"/>
      <c r="AW82" s="32"/>
      <c r="AX82" s="32"/>
      <c r="AY82" s="32"/>
      <c r="AZ82" s="32"/>
      <c r="BA82" s="32"/>
      <c r="BB82" s="32"/>
      <c r="BC82" s="32"/>
      <c r="BD82" s="32"/>
      <c r="BE82" s="32"/>
      <c r="BF82" s="32"/>
      <c r="BG82" s="32"/>
      <c r="BH82" s="32"/>
      <c r="BI82" s="32"/>
      <c r="BJ82" s="32"/>
      <c r="BK82" s="32"/>
      <c r="BL82" s="32"/>
      <c r="BM82" s="32"/>
      <c r="BN82" s="32"/>
      <c r="BO82" s="32"/>
      <c r="BP82" s="32"/>
      <c r="BQ82" s="33"/>
      <c r="BR82" s="33"/>
      <c r="BS82" s="33"/>
      <c r="BT82" s="33"/>
      <c r="BU82" s="33"/>
      <c r="BV82" s="33"/>
      <c r="BW82" s="33"/>
      <c r="BX82" s="33"/>
      <c r="BY82" s="33"/>
      <c r="BZ82" s="33"/>
      <c r="CA82" s="33"/>
      <c r="CB82" s="33"/>
      <c r="CC82" s="33"/>
      <c r="CD82" s="28"/>
      <c r="CE82" s="28"/>
      <c r="CF82" s="28"/>
      <c r="CG82" s="28"/>
      <c r="CH82" s="28"/>
      <c r="CI82" s="28"/>
      <c r="CJ82" s="28"/>
      <c r="CK82" s="28"/>
      <c r="CL82" s="28"/>
      <c r="CM82" s="28"/>
      <c r="CN82" s="28"/>
      <c r="CO82" s="28"/>
      <c r="CP82" s="28"/>
      <c r="CQ82" s="28"/>
      <c r="CR82" s="28"/>
      <c r="CS82" s="28"/>
      <c r="CT82" s="28"/>
      <c r="CU82" s="28"/>
      <c r="CV82" s="28"/>
      <c r="CW82" s="28"/>
      <c r="CX82" s="28"/>
      <c r="CY82" s="28"/>
      <c r="CZ82" s="28"/>
      <c r="DA82" s="28"/>
      <c r="DB82" s="28"/>
      <c r="DC82" s="28"/>
    </row>
    <row r="83" spans="2:107" s="31" customFormat="1" ht="14.5" x14ac:dyDescent="0.35">
      <c r="B83" s="79"/>
      <c r="C83" s="80"/>
      <c r="D83" s="80"/>
      <c r="E83" s="80"/>
      <c r="F83" s="80"/>
      <c r="G83" s="80"/>
      <c r="H83" s="80"/>
      <c r="I83" s="80"/>
      <c r="J83" s="80"/>
      <c r="K83" s="80"/>
      <c r="L83" s="80"/>
      <c r="M83" s="80"/>
      <c r="N83" s="80"/>
      <c r="O83" s="80"/>
      <c r="P83" s="80"/>
      <c r="Q83" s="79"/>
      <c r="R83" s="79"/>
      <c r="S83" s="79"/>
      <c r="T83" s="79"/>
      <c r="U83" s="79"/>
      <c r="V83" s="79"/>
      <c r="W83" s="79"/>
      <c r="X83" s="79"/>
      <c r="Y83" s="79"/>
      <c r="Z83" s="79"/>
      <c r="AA83" s="79"/>
      <c r="AB83" s="79"/>
      <c r="AC83" s="79"/>
      <c r="AD83" s="81"/>
      <c r="AE83" s="81"/>
      <c r="AF83" s="81"/>
      <c r="AG83" s="81"/>
      <c r="AH83" s="81"/>
      <c r="AI83" s="81"/>
      <c r="AJ83" s="81"/>
      <c r="AK83" s="81"/>
      <c r="AL83" s="81"/>
      <c r="AM83" s="81"/>
      <c r="AN83" s="81"/>
      <c r="AO83" s="81"/>
      <c r="AP83" s="81"/>
      <c r="AQ83" s="32"/>
      <c r="AR83" s="32"/>
      <c r="AS83" s="32"/>
      <c r="AT83" s="32"/>
      <c r="AU83" s="32"/>
      <c r="AV83" s="32"/>
      <c r="AW83" s="32"/>
      <c r="AX83" s="32"/>
      <c r="AY83" s="32"/>
      <c r="AZ83" s="32"/>
      <c r="BA83" s="32"/>
      <c r="BB83" s="32"/>
      <c r="BC83" s="32"/>
      <c r="BD83" s="32"/>
      <c r="BE83" s="32"/>
      <c r="BF83" s="32"/>
      <c r="BG83" s="32"/>
      <c r="BH83" s="32"/>
      <c r="BI83" s="32"/>
      <c r="BJ83" s="32"/>
      <c r="BK83" s="32"/>
      <c r="BL83" s="32"/>
      <c r="BM83" s="32"/>
      <c r="BN83" s="32"/>
      <c r="BO83" s="32"/>
      <c r="BP83" s="32"/>
      <c r="BQ83" s="33"/>
      <c r="BR83" s="33"/>
      <c r="BS83" s="33"/>
      <c r="BT83" s="33"/>
      <c r="BU83" s="33"/>
      <c r="BV83" s="33"/>
      <c r="BW83" s="33"/>
      <c r="BX83" s="33"/>
      <c r="BY83" s="33"/>
      <c r="BZ83" s="33"/>
      <c r="CA83" s="33"/>
      <c r="CB83" s="33"/>
      <c r="CC83" s="33"/>
      <c r="CD83" s="28"/>
      <c r="CE83" s="28"/>
      <c r="CF83" s="28"/>
      <c r="CG83" s="28"/>
      <c r="CH83" s="28"/>
      <c r="CI83" s="28"/>
      <c r="CJ83" s="28"/>
      <c r="CK83" s="28"/>
      <c r="CL83" s="28"/>
      <c r="CM83" s="28"/>
      <c r="CN83" s="28"/>
      <c r="CO83" s="28"/>
      <c r="CP83" s="28"/>
      <c r="CQ83" s="28"/>
      <c r="CR83" s="28"/>
      <c r="CS83" s="28"/>
      <c r="CT83" s="28"/>
      <c r="CU83" s="28"/>
      <c r="CV83" s="28"/>
      <c r="CW83" s="28"/>
      <c r="CX83" s="28"/>
      <c r="CY83" s="28"/>
      <c r="CZ83" s="28"/>
      <c r="DA83" s="28"/>
      <c r="DB83" s="28"/>
      <c r="DC83" s="28"/>
    </row>
    <row r="84" spans="2:107" s="31" customFormat="1" ht="14.5" x14ac:dyDescent="0.35">
      <c r="B84" s="79"/>
      <c r="C84" s="80"/>
      <c r="D84" s="80"/>
      <c r="E84" s="80"/>
      <c r="F84" s="80"/>
      <c r="G84" s="80"/>
      <c r="H84" s="80"/>
      <c r="I84" s="80"/>
      <c r="J84" s="80"/>
      <c r="K84" s="80"/>
      <c r="L84" s="80"/>
      <c r="M84" s="80"/>
      <c r="N84" s="80"/>
      <c r="O84" s="80"/>
      <c r="P84" s="80"/>
      <c r="Q84" s="79"/>
      <c r="R84" s="79"/>
      <c r="S84" s="79"/>
      <c r="T84" s="79"/>
      <c r="U84" s="79"/>
      <c r="V84" s="79"/>
      <c r="W84" s="79"/>
      <c r="X84" s="79"/>
      <c r="Y84" s="79"/>
      <c r="Z84" s="79"/>
      <c r="AA84" s="79"/>
      <c r="AB84" s="79"/>
      <c r="AC84" s="79"/>
      <c r="AD84" s="81"/>
      <c r="AE84" s="81"/>
      <c r="AF84" s="81"/>
      <c r="AG84" s="81"/>
      <c r="AH84" s="81"/>
      <c r="AI84" s="81"/>
      <c r="AJ84" s="81"/>
      <c r="AK84" s="81"/>
      <c r="AL84" s="81"/>
      <c r="AM84" s="81"/>
      <c r="AN84" s="81"/>
      <c r="AO84" s="81"/>
      <c r="AP84" s="81"/>
      <c r="AQ84" s="32"/>
      <c r="AR84" s="32"/>
      <c r="AS84" s="32"/>
      <c r="AT84" s="32"/>
      <c r="AU84" s="32"/>
      <c r="AV84" s="32"/>
      <c r="AW84" s="32"/>
      <c r="AX84" s="32"/>
      <c r="AY84" s="32"/>
      <c r="AZ84" s="32"/>
      <c r="BA84" s="32"/>
      <c r="BB84" s="32"/>
      <c r="BC84" s="32"/>
      <c r="BD84" s="32"/>
      <c r="BE84" s="32"/>
      <c r="BF84" s="32"/>
      <c r="BG84" s="32"/>
      <c r="BH84" s="32"/>
      <c r="BI84" s="32"/>
      <c r="BJ84" s="32"/>
      <c r="BK84" s="32"/>
      <c r="BL84" s="32"/>
      <c r="BM84" s="32"/>
      <c r="BN84" s="32"/>
      <c r="BO84" s="32"/>
      <c r="BP84" s="32"/>
      <c r="BQ84" s="33"/>
      <c r="BR84" s="33"/>
      <c r="BS84" s="33"/>
      <c r="BT84" s="33"/>
      <c r="BU84" s="33"/>
      <c r="BV84" s="33"/>
      <c r="BW84" s="33"/>
      <c r="BX84" s="33"/>
      <c r="BY84" s="33"/>
      <c r="BZ84" s="33"/>
      <c r="CA84" s="33"/>
      <c r="CB84" s="33"/>
      <c r="CC84" s="33"/>
      <c r="CD84" s="28"/>
      <c r="CE84" s="28"/>
      <c r="CF84" s="28"/>
      <c r="CG84" s="28"/>
      <c r="CH84" s="28"/>
      <c r="CI84" s="28"/>
      <c r="CJ84" s="28"/>
      <c r="CK84" s="28"/>
      <c r="CL84" s="28"/>
      <c r="CM84" s="28"/>
      <c r="CN84" s="28"/>
      <c r="CO84" s="28"/>
      <c r="CP84" s="28"/>
      <c r="CQ84" s="28"/>
      <c r="CR84" s="28"/>
      <c r="CS84" s="28"/>
      <c r="CT84" s="28"/>
      <c r="CU84" s="28"/>
      <c r="CV84" s="28"/>
      <c r="CW84" s="28"/>
      <c r="CX84" s="28"/>
      <c r="CY84" s="28"/>
      <c r="CZ84" s="28"/>
      <c r="DA84" s="28"/>
      <c r="DB84" s="28"/>
      <c r="DC84" s="28"/>
    </row>
    <row r="85" spans="2:107" s="31" customFormat="1" ht="14.5" x14ac:dyDescent="0.35">
      <c r="B85" s="79"/>
      <c r="C85" s="80"/>
      <c r="D85" s="80"/>
      <c r="E85" s="80"/>
      <c r="F85" s="80"/>
      <c r="G85" s="80"/>
      <c r="H85" s="80"/>
      <c r="I85" s="80"/>
      <c r="J85" s="80"/>
      <c r="K85" s="80"/>
      <c r="L85" s="80"/>
      <c r="M85" s="80"/>
      <c r="N85" s="80"/>
      <c r="O85" s="80"/>
      <c r="P85" s="80"/>
      <c r="Q85" s="79"/>
      <c r="R85" s="79"/>
      <c r="S85" s="79"/>
      <c r="T85" s="79"/>
      <c r="U85" s="79"/>
      <c r="V85" s="79"/>
      <c r="W85" s="79"/>
      <c r="X85" s="79"/>
      <c r="Y85" s="79"/>
      <c r="Z85" s="79"/>
      <c r="AA85" s="79"/>
      <c r="AB85" s="79"/>
      <c r="AC85" s="79"/>
      <c r="AD85" s="81"/>
      <c r="AE85" s="81"/>
      <c r="AF85" s="81"/>
      <c r="AG85" s="81"/>
      <c r="AH85" s="81"/>
      <c r="AI85" s="81"/>
      <c r="AJ85" s="81"/>
      <c r="AK85" s="81"/>
      <c r="AL85" s="81"/>
      <c r="AM85" s="81"/>
      <c r="AN85" s="81"/>
      <c r="AO85" s="81"/>
      <c r="AP85" s="81"/>
      <c r="AQ85" s="32"/>
      <c r="AR85" s="32"/>
      <c r="AS85" s="32"/>
      <c r="AT85" s="32"/>
      <c r="AU85" s="32"/>
      <c r="AV85" s="32"/>
      <c r="AW85" s="32"/>
      <c r="AX85" s="32"/>
      <c r="AY85" s="32"/>
      <c r="AZ85" s="32"/>
      <c r="BA85" s="32"/>
      <c r="BB85" s="32"/>
      <c r="BC85" s="32"/>
      <c r="BD85" s="32"/>
      <c r="BE85" s="32"/>
      <c r="BF85" s="32"/>
      <c r="BG85" s="32"/>
      <c r="BH85" s="32"/>
      <c r="BI85" s="32"/>
      <c r="BJ85" s="32"/>
      <c r="BK85" s="32"/>
      <c r="BL85" s="32"/>
      <c r="BM85" s="32"/>
      <c r="BN85" s="32"/>
      <c r="BO85" s="32"/>
      <c r="BP85" s="32"/>
      <c r="BQ85" s="33"/>
      <c r="BR85" s="33"/>
      <c r="BS85" s="33"/>
      <c r="BT85" s="33"/>
      <c r="BU85" s="33"/>
      <c r="BV85" s="33"/>
      <c r="BW85" s="33"/>
      <c r="BX85" s="33"/>
      <c r="BY85" s="33"/>
      <c r="BZ85" s="33"/>
      <c r="CA85" s="33"/>
      <c r="CB85" s="33"/>
      <c r="CC85" s="33"/>
      <c r="CD85" s="28"/>
      <c r="CE85" s="28"/>
      <c r="CF85" s="28"/>
      <c r="CG85" s="28"/>
      <c r="CH85" s="28"/>
      <c r="CI85" s="28"/>
      <c r="CJ85" s="28"/>
      <c r="CK85" s="28"/>
      <c r="CL85" s="28"/>
      <c r="CM85" s="28"/>
      <c r="CN85" s="28"/>
      <c r="CO85" s="28"/>
      <c r="CP85" s="28"/>
      <c r="CQ85" s="28"/>
      <c r="CR85" s="28"/>
      <c r="CS85" s="28"/>
      <c r="CT85" s="28"/>
      <c r="CU85" s="28"/>
      <c r="CV85" s="28"/>
      <c r="CW85" s="28"/>
      <c r="CX85" s="28"/>
      <c r="CY85" s="28"/>
      <c r="CZ85" s="28"/>
      <c r="DA85" s="28"/>
      <c r="DB85" s="28"/>
      <c r="DC85" s="28"/>
    </row>
    <row r="86" spans="2:107" s="31" customFormat="1" ht="14.5" x14ac:dyDescent="0.35">
      <c r="B86" s="79"/>
      <c r="C86" s="80"/>
      <c r="D86" s="80"/>
      <c r="E86" s="80"/>
      <c r="F86" s="80"/>
      <c r="G86" s="80"/>
      <c r="H86" s="80"/>
      <c r="I86" s="80"/>
      <c r="J86" s="80"/>
      <c r="K86" s="80"/>
      <c r="L86" s="80"/>
      <c r="M86" s="80"/>
      <c r="N86" s="80"/>
      <c r="O86" s="80"/>
      <c r="P86" s="80"/>
      <c r="Q86" s="79"/>
      <c r="R86" s="79"/>
      <c r="S86" s="79"/>
      <c r="T86" s="79"/>
      <c r="U86" s="79"/>
      <c r="V86" s="79"/>
      <c r="W86" s="79"/>
      <c r="X86" s="79"/>
      <c r="Y86" s="79"/>
      <c r="Z86" s="79"/>
      <c r="AA86" s="79"/>
      <c r="AB86" s="79"/>
      <c r="AC86" s="79"/>
      <c r="AD86" s="81"/>
      <c r="AE86" s="81"/>
      <c r="AF86" s="81"/>
      <c r="AG86" s="81"/>
      <c r="AH86" s="81"/>
      <c r="AI86" s="81"/>
      <c r="AJ86" s="81"/>
      <c r="AK86" s="81"/>
      <c r="AL86" s="81"/>
      <c r="AM86" s="81"/>
      <c r="AN86" s="81"/>
      <c r="AO86" s="81"/>
      <c r="AP86" s="81"/>
      <c r="AQ86" s="32"/>
      <c r="AR86" s="32"/>
      <c r="AS86" s="32"/>
      <c r="AT86" s="32"/>
      <c r="AU86" s="32"/>
      <c r="AV86" s="32"/>
      <c r="AW86" s="32"/>
      <c r="AX86" s="32"/>
      <c r="AY86" s="32"/>
      <c r="AZ86" s="32"/>
      <c r="BA86" s="32"/>
      <c r="BB86" s="32"/>
      <c r="BC86" s="32"/>
      <c r="BD86" s="32"/>
      <c r="BE86" s="32"/>
      <c r="BF86" s="32"/>
      <c r="BG86" s="32"/>
      <c r="BH86" s="32"/>
      <c r="BI86" s="32"/>
      <c r="BJ86" s="32"/>
      <c r="BK86" s="32"/>
      <c r="BL86" s="32"/>
      <c r="BM86" s="32"/>
      <c r="BN86" s="32"/>
      <c r="BO86" s="32"/>
      <c r="BP86" s="32"/>
      <c r="BQ86" s="33"/>
      <c r="BR86" s="33"/>
      <c r="BS86" s="33"/>
      <c r="BT86" s="33"/>
      <c r="BU86" s="33"/>
      <c r="BV86" s="33"/>
      <c r="BW86" s="33"/>
      <c r="BX86" s="33"/>
      <c r="BY86" s="33"/>
      <c r="BZ86" s="33"/>
      <c r="CA86" s="33"/>
      <c r="CB86" s="33"/>
      <c r="CC86" s="33"/>
      <c r="CD86" s="28"/>
      <c r="CE86" s="28"/>
      <c r="CF86" s="28"/>
      <c r="CG86" s="28"/>
      <c r="CH86" s="28"/>
      <c r="CI86" s="28"/>
      <c r="CJ86" s="28"/>
      <c r="CK86" s="28"/>
      <c r="CL86" s="28"/>
      <c r="CM86" s="28"/>
      <c r="CN86" s="28"/>
      <c r="CO86" s="28"/>
      <c r="CP86" s="28"/>
      <c r="CQ86" s="28"/>
      <c r="CR86" s="28"/>
      <c r="CS86" s="28"/>
      <c r="CT86" s="28"/>
      <c r="CU86" s="28"/>
      <c r="CV86" s="28"/>
      <c r="CW86" s="28"/>
      <c r="CX86" s="28"/>
      <c r="CY86" s="28"/>
      <c r="CZ86" s="28"/>
      <c r="DA86" s="28"/>
      <c r="DB86" s="28"/>
      <c r="DC86" s="28"/>
    </row>
    <row r="87" spans="2:107" s="31" customFormat="1" ht="14.5" x14ac:dyDescent="0.35">
      <c r="B87" s="79"/>
      <c r="C87" s="80"/>
      <c r="D87" s="80"/>
      <c r="E87" s="80"/>
      <c r="F87" s="80"/>
      <c r="G87" s="80"/>
      <c r="H87" s="80"/>
      <c r="I87" s="80"/>
      <c r="J87" s="80"/>
      <c r="K87" s="80"/>
      <c r="L87" s="80"/>
      <c r="M87" s="80"/>
      <c r="N87" s="80"/>
      <c r="O87" s="80"/>
      <c r="P87" s="80"/>
      <c r="Q87" s="79"/>
      <c r="R87" s="79"/>
      <c r="S87" s="79"/>
      <c r="T87" s="79"/>
      <c r="U87" s="79"/>
      <c r="V87" s="79"/>
      <c r="W87" s="79"/>
      <c r="X87" s="79"/>
      <c r="Y87" s="79"/>
      <c r="Z87" s="79"/>
      <c r="AA87" s="79"/>
      <c r="AB87" s="79"/>
      <c r="AC87" s="79"/>
      <c r="AD87" s="81"/>
      <c r="AE87" s="81"/>
      <c r="AF87" s="81"/>
      <c r="AG87" s="81"/>
      <c r="AH87" s="81"/>
      <c r="AI87" s="81"/>
      <c r="AJ87" s="81"/>
      <c r="AK87" s="81"/>
      <c r="AL87" s="81"/>
      <c r="AM87" s="81"/>
      <c r="AN87" s="81"/>
      <c r="AO87" s="81"/>
      <c r="AP87" s="81"/>
      <c r="AQ87" s="32"/>
      <c r="AR87" s="32"/>
      <c r="AS87" s="32"/>
      <c r="AT87" s="32"/>
      <c r="AU87" s="32"/>
      <c r="AV87" s="32"/>
      <c r="AW87" s="32"/>
      <c r="AX87" s="32"/>
      <c r="AY87" s="32"/>
      <c r="AZ87" s="32"/>
      <c r="BA87" s="32"/>
      <c r="BB87" s="32"/>
      <c r="BC87" s="32"/>
      <c r="BD87" s="32"/>
      <c r="BE87" s="32"/>
      <c r="BF87" s="32"/>
      <c r="BG87" s="32"/>
      <c r="BH87" s="32"/>
      <c r="BI87" s="32"/>
      <c r="BJ87" s="32"/>
      <c r="BK87" s="32"/>
      <c r="BL87" s="32"/>
      <c r="BM87" s="32"/>
      <c r="BN87" s="32"/>
      <c r="BO87" s="32"/>
      <c r="BP87" s="32"/>
      <c r="BQ87" s="33"/>
      <c r="BR87" s="33"/>
      <c r="BS87" s="33"/>
      <c r="BT87" s="33"/>
      <c r="BU87" s="33"/>
      <c r="BV87" s="33"/>
      <c r="BW87" s="33"/>
      <c r="BX87" s="33"/>
      <c r="BY87" s="33"/>
      <c r="BZ87" s="33"/>
      <c r="CA87" s="33"/>
      <c r="CB87" s="33"/>
      <c r="CC87" s="33"/>
      <c r="CD87" s="28"/>
      <c r="CE87" s="28"/>
      <c r="CF87" s="28"/>
      <c r="CG87" s="28"/>
      <c r="CH87" s="28"/>
      <c r="CI87" s="28"/>
      <c r="CJ87" s="28"/>
      <c r="CK87" s="28"/>
      <c r="CL87" s="28"/>
      <c r="CM87" s="28"/>
      <c r="CN87" s="28"/>
      <c r="CO87" s="28"/>
      <c r="CP87" s="28"/>
      <c r="CQ87" s="28"/>
      <c r="CR87" s="28"/>
      <c r="CS87" s="28"/>
      <c r="CT87" s="28"/>
      <c r="CU87" s="28"/>
      <c r="CV87" s="28"/>
      <c r="CW87" s="28"/>
      <c r="CX87" s="28"/>
      <c r="CY87" s="28"/>
      <c r="CZ87" s="28"/>
      <c r="DA87" s="28"/>
      <c r="DB87" s="28"/>
      <c r="DC87" s="28"/>
    </row>
    <row r="88" spans="2:107" s="31" customFormat="1" ht="14.5" x14ac:dyDescent="0.35">
      <c r="B88" s="79"/>
      <c r="C88" s="80"/>
      <c r="D88" s="80"/>
      <c r="E88" s="80"/>
      <c r="F88" s="80"/>
      <c r="G88" s="80"/>
      <c r="H88" s="80"/>
      <c r="I88" s="80"/>
      <c r="J88" s="80"/>
      <c r="K88" s="80"/>
      <c r="L88" s="80"/>
      <c r="M88" s="80"/>
      <c r="N88" s="80"/>
      <c r="O88" s="80"/>
      <c r="P88" s="80"/>
      <c r="Q88" s="79"/>
      <c r="R88" s="79"/>
      <c r="S88" s="79"/>
      <c r="T88" s="79"/>
      <c r="U88" s="79"/>
      <c r="V88" s="79"/>
      <c r="W88" s="79"/>
      <c r="X88" s="79"/>
      <c r="Y88" s="79"/>
      <c r="Z88" s="79"/>
      <c r="AA88" s="79"/>
      <c r="AB88" s="79"/>
      <c r="AC88" s="79"/>
      <c r="AD88" s="81"/>
      <c r="AE88" s="81"/>
      <c r="AF88" s="81"/>
      <c r="AG88" s="81"/>
      <c r="AH88" s="81"/>
      <c r="AI88" s="81"/>
      <c r="AJ88" s="81"/>
      <c r="AK88" s="81"/>
      <c r="AL88" s="81"/>
      <c r="AM88" s="81"/>
      <c r="AN88" s="81"/>
      <c r="AO88" s="81"/>
      <c r="AP88" s="81"/>
      <c r="AQ88" s="32"/>
      <c r="AR88" s="32"/>
      <c r="AS88" s="32"/>
      <c r="AT88" s="32"/>
      <c r="AU88" s="32"/>
      <c r="AV88" s="32"/>
      <c r="AW88" s="32"/>
      <c r="AX88" s="32"/>
      <c r="AY88" s="32"/>
      <c r="AZ88" s="32"/>
      <c r="BA88" s="32"/>
      <c r="BB88" s="32"/>
      <c r="BC88" s="32"/>
      <c r="BD88" s="32"/>
      <c r="BE88" s="32"/>
      <c r="BF88" s="32"/>
      <c r="BG88" s="32"/>
      <c r="BH88" s="32"/>
      <c r="BI88" s="32"/>
      <c r="BJ88" s="32"/>
      <c r="BK88" s="32"/>
      <c r="BL88" s="32"/>
      <c r="BM88" s="32"/>
      <c r="BN88" s="32"/>
      <c r="BO88" s="32"/>
      <c r="BP88" s="32"/>
      <c r="BQ88" s="33"/>
      <c r="BR88" s="33"/>
      <c r="BS88" s="33"/>
      <c r="BT88" s="33"/>
      <c r="BU88" s="33"/>
      <c r="BV88" s="33"/>
      <c r="BW88" s="33"/>
      <c r="BX88" s="33"/>
      <c r="BY88" s="33"/>
      <c r="BZ88" s="33"/>
      <c r="CA88" s="33"/>
      <c r="CB88" s="33"/>
      <c r="CC88" s="33"/>
      <c r="CD88" s="28"/>
      <c r="CE88" s="28"/>
      <c r="CF88" s="28"/>
      <c r="CG88" s="28"/>
      <c r="CH88" s="28"/>
      <c r="CI88" s="28"/>
      <c r="CJ88" s="28"/>
      <c r="CK88" s="28"/>
      <c r="CL88" s="28"/>
      <c r="CM88" s="28"/>
      <c r="CN88" s="28"/>
      <c r="CO88" s="28"/>
      <c r="CP88" s="28"/>
      <c r="CQ88" s="28"/>
      <c r="CR88" s="28"/>
      <c r="CS88" s="28"/>
      <c r="CT88" s="28"/>
      <c r="CU88" s="28"/>
      <c r="CV88" s="28"/>
      <c r="CW88" s="28"/>
      <c r="CX88" s="28"/>
      <c r="CY88" s="28"/>
      <c r="CZ88" s="28"/>
      <c r="DA88" s="28"/>
      <c r="DB88" s="28"/>
      <c r="DC88" s="28"/>
    </row>
    <row r="89" spans="2:107" s="31" customFormat="1" ht="14.5" x14ac:dyDescent="0.35">
      <c r="B89" s="79"/>
      <c r="C89" s="80"/>
      <c r="D89" s="80"/>
      <c r="E89" s="80"/>
      <c r="F89" s="80"/>
      <c r="G89" s="80"/>
      <c r="H89" s="80"/>
      <c r="I89" s="80"/>
      <c r="J89" s="80"/>
      <c r="K89" s="80"/>
      <c r="L89" s="80"/>
      <c r="M89" s="80"/>
      <c r="N89" s="80"/>
      <c r="O89" s="80"/>
      <c r="P89" s="80"/>
      <c r="Q89" s="79"/>
      <c r="R89" s="79"/>
      <c r="S89" s="79"/>
      <c r="T89" s="79"/>
      <c r="U89" s="79"/>
      <c r="V89" s="79"/>
      <c r="W89" s="79"/>
      <c r="X89" s="79"/>
      <c r="Y89" s="79"/>
      <c r="Z89" s="79"/>
      <c r="AA89" s="79"/>
      <c r="AB89" s="79"/>
      <c r="AC89" s="79"/>
      <c r="AD89" s="81"/>
      <c r="AE89" s="81"/>
      <c r="AF89" s="81"/>
      <c r="AG89" s="81"/>
      <c r="AH89" s="81"/>
      <c r="AI89" s="81"/>
      <c r="AJ89" s="81"/>
      <c r="AK89" s="81"/>
      <c r="AL89" s="81"/>
      <c r="AM89" s="81"/>
      <c r="AN89" s="81"/>
      <c r="AO89" s="81"/>
      <c r="AP89" s="81"/>
      <c r="AQ89" s="32"/>
      <c r="AR89" s="32"/>
      <c r="AS89" s="32"/>
      <c r="AT89" s="32"/>
      <c r="AU89" s="32"/>
      <c r="AV89" s="32"/>
      <c r="AW89" s="32"/>
      <c r="AX89" s="32"/>
      <c r="AY89" s="32"/>
      <c r="AZ89" s="32"/>
      <c r="BA89" s="32"/>
      <c r="BB89" s="32"/>
      <c r="BC89" s="32"/>
      <c r="BD89" s="32"/>
      <c r="BE89" s="32"/>
      <c r="BF89" s="32"/>
      <c r="BG89" s="32"/>
      <c r="BH89" s="32"/>
      <c r="BI89" s="32"/>
      <c r="BJ89" s="32"/>
      <c r="BK89" s="32"/>
      <c r="BL89" s="32"/>
      <c r="BM89" s="32"/>
      <c r="BN89" s="32"/>
      <c r="BO89" s="32"/>
      <c r="BP89" s="32"/>
      <c r="BQ89" s="33"/>
      <c r="BR89" s="33"/>
      <c r="BS89" s="33"/>
      <c r="BT89" s="33"/>
      <c r="BU89" s="33"/>
      <c r="BV89" s="33"/>
      <c r="BW89" s="33"/>
      <c r="BX89" s="33"/>
      <c r="BY89" s="33"/>
      <c r="BZ89" s="33"/>
      <c r="CA89" s="33"/>
      <c r="CB89" s="33"/>
      <c r="CC89" s="33"/>
      <c r="CD89" s="28"/>
      <c r="CE89" s="28"/>
      <c r="CF89" s="28"/>
      <c r="CG89" s="28"/>
      <c r="CH89" s="28"/>
      <c r="CI89" s="28"/>
      <c r="CJ89" s="28"/>
      <c r="CK89" s="28"/>
      <c r="CL89" s="28"/>
      <c r="CM89" s="28"/>
      <c r="CN89" s="28"/>
      <c r="CO89" s="28"/>
      <c r="CP89" s="28"/>
      <c r="CQ89" s="28"/>
      <c r="CR89" s="28"/>
      <c r="CS89" s="28"/>
      <c r="CT89" s="28"/>
      <c r="CU89" s="28"/>
      <c r="CV89" s="28"/>
      <c r="CW89" s="28"/>
      <c r="CX89" s="28"/>
      <c r="CY89" s="28"/>
      <c r="CZ89" s="28"/>
      <c r="DA89" s="28"/>
      <c r="DB89" s="28"/>
      <c r="DC89" s="28"/>
    </row>
    <row r="90" spans="2:107" s="31" customFormat="1" ht="14.5" x14ac:dyDescent="0.35">
      <c r="B90" s="79"/>
      <c r="C90" s="80"/>
      <c r="D90" s="80"/>
      <c r="E90" s="80"/>
      <c r="F90" s="80"/>
      <c r="G90" s="80"/>
      <c r="H90" s="80"/>
      <c r="I90" s="80"/>
      <c r="J90" s="80"/>
      <c r="K90" s="80"/>
      <c r="L90" s="80"/>
      <c r="M90" s="80"/>
      <c r="N90" s="80"/>
      <c r="O90" s="80"/>
      <c r="P90" s="80"/>
      <c r="Q90" s="79"/>
      <c r="R90" s="79"/>
      <c r="S90" s="79"/>
      <c r="T90" s="79"/>
      <c r="U90" s="79"/>
      <c r="V90" s="79"/>
      <c r="W90" s="79"/>
      <c r="X90" s="79"/>
      <c r="Y90" s="79"/>
      <c r="Z90" s="79"/>
      <c r="AA90" s="79"/>
      <c r="AB90" s="79"/>
      <c r="AC90" s="79"/>
      <c r="AD90" s="81"/>
      <c r="AE90" s="81"/>
      <c r="AF90" s="81"/>
      <c r="AG90" s="81"/>
      <c r="AH90" s="81"/>
      <c r="AI90" s="81"/>
      <c r="AJ90" s="81"/>
      <c r="AK90" s="81"/>
      <c r="AL90" s="81"/>
      <c r="AM90" s="81"/>
      <c r="AN90" s="81"/>
      <c r="AO90" s="81"/>
      <c r="AP90" s="81"/>
      <c r="AQ90" s="32"/>
      <c r="AR90" s="32"/>
      <c r="AS90" s="32"/>
      <c r="AT90" s="32"/>
      <c r="AU90" s="32"/>
      <c r="AV90" s="32"/>
      <c r="AW90" s="32"/>
      <c r="AX90" s="32"/>
      <c r="AY90" s="32"/>
      <c r="AZ90" s="32"/>
      <c r="BA90" s="32"/>
      <c r="BB90" s="32"/>
      <c r="BC90" s="32"/>
      <c r="BD90" s="32"/>
      <c r="BE90" s="32"/>
      <c r="BF90" s="32"/>
      <c r="BG90" s="32"/>
      <c r="BH90" s="32"/>
      <c r="BI90" s="32"/>
      <c r="BJ90" s="32"/>
      <c r="BK90" s="32"/>
      <c r="BL90" s="32"/>
      <c r="BM90" s="32"/>
      <c r="BN90" s="32"/>
      <c r="BO90" s="32"/>
      <c r="BP90" s="32"/>
      <c r="BQ90" s="33"/>
      <c r="BR90" s="33"/>
      <c r="BS90" s="33"/>
      <c r="BT90" s="33"/>
      <c r="BU90" s="33"/>
      <c r="BV90" s="33"/>
      <c r="BW90" s="33"/>
      <c r="BX90" s="33"/>
      <c r="BY90" s="33"/>
      <c r="BZ90" s="33"/>
      <c r="CA90" s="33"/>
      <c r="CB90" s="33"/>
      <c r="CC90" s="33"/>
      <c r="CD90" s="28"/>
      <c r="CE90" s="28"/>
      <c r="CF90" s="28"/>
      <c r="CG90" s="28"/>
      <c r="CH90" s="28"/>
      <c r="CI90" s="28"/>
      <c r="CJ90" s="28"/>
      <c r="CK90" s="28"/>
      <c r="CL90" s="28"/>
      <c r="CM90" s="28"/>
      <c r="CN90" s="28"/>
      <c r="CO90" s="28"/>
      <c r="CP90" s="28"/>
      <c r="CQ90" s="28"/>
      <c r="CR90" s="28"/>
      <c r="CS90" s="28"/>
      <c r="CT90" s="28"/>
      <c r="CU90" s="28"/>
      <c r="CV90" s="28"/>
      <c r="CW90" s="28"/>
      <c r="CX90" s="28"/>
      <c r="CY90" s="28"/>
      <c r="CZ90" s="28"/>
      <c r="DA90" s="28"/>
      <c r="DB90" s="28"/>
      <c r="DC90" s="28"/>
    </row>
    <row r="91" spans="2:107" s="31" customFormat="1" ht="14.5" x14ac:dyDescent="0.35">
      <c r="B91" s="79"/>
      <c r="C91" s="80"/>
      <c r="D91" s="80"/>
      <c r="E91" s="80"/>
      <c r="F91" s="80"/>
      <c r="G91" s="80"/>
      <c r="H91" s="80"/>
      <c r="I91" s="80"/>
      <c r="J91" s="80"/>
      <c r="K91" s="80"/>
      <c r="L91" s="80"/>
      <c r="M91" s="80"/>
      <c r="N91" s="80"/>
      <c r="O91" s="80"/>
      <c r="P91" s="80"/>
      <c r="Q91" s="79"/>
      <c r="R91" s="79"/>
      <c r="S91" s="79"/>
      <c r="T91" s="79"/>
      <c r="U91" s="79"/>
      <c r="V91" s="79"/>
      <c r="W91" s="79"/>
      <c r="X91" s="79"/>
      <c r="Y91" s="79"/>
      <c r="Z91" s="79"/>
      <c r="AA91" s="79"/>
      <c r="AB91" s="79"/>
      <c r="AC91" s="79"/>
      <c r="AD91" s="81"/>
      <c r="AE91" s="81"/>
      <c r="AF91" s="81"/>
      <c r="AG91" s="81"/>
      <c r="AH91" s="81"/>
      <c r="AI91" s="81"/>
      <c r="AJ91" s="81"/>
      <c r="AK91" s="81"/>
      <c r="AL91" s="81"/>
      <c r="AM91" s="81"/>
      <c r="AN91" s="81"/>
      <c r="AO91" s="81"/>
      <c r="AP91" s="81"/>
      <c r="AQ91" s="32"/>
      <c r="AR91" s="32"/>
      <c r="AS91" s="32"/>
      <c r="AT91" s="32"/>
      <c r="AU91" s="32"/>
      <c r="AV91" s="32"/>
      <c r="AW91" s="32"/>
      <c r="AX91" s="32"/>
      <c r="AY91" s="32"/>
      <c r="AZ91" s="32"/>
      <c r="BA91" s="32"/>
      <c r="BB91" s="32"/>
      <c r="BC91" s="32"/>
      <c r="BD91" s="32"/>
      <c r="BE91" s="32"/>
      <c r="BF91" s="32"/>
      <c r="BG91" s="32"/>
      <c r="BH91" s="32"/>
      <c r="BI91" s="32"/>
      <c r="BJ91" s="32"/>
      <c r="BK91" s="32"/>
      <c r="BL91" s="32"/>
      <c r="BM91" s="32"/>
      <c r="BN91" s="32"/>
      <c r="BO91" s="32"/>
      <c r="BP91" s="32"/>
      <c r="BQ91" s="33"/>
      <c r="BR91" s="33"/>
      <c r="BS91" s="33"/>
      <c r="BT91" s="33"/>
      <c r="BU91" s="33"/>
      <c r="BV91" s="33"/>
      <c r="BW91" s="33"/>
      <c r="BX91" s="33"/>
      <c r="BY91" s="33"/>
      <c r="BZ91" s="33"/>
      <c r="CA91" s="33"/>
      <c r="CB91" s="33"/>
      <c r="CC91" s="33"/>
      <c r="CD91" s="28"/>
      <c r="CE91" s="28"/>
      <c r="CF91" s="28"/>
      <c r="CG91" s="28"/>
      <c r="CH91" s="28"/>
      <c r="CI91" s="28"/>
      <c r="CJ91" s="28"/>
      <c r="CK91" s="28"/>
      <c r="CL91" s="28"/>
      <c r="CM91" s="28"/>
      <c r="CN91" s="28"/>
      <c r="CO91" s="28"/>
      <c r="CP91" s="28"/>
      <c r="CQ91" s="28"/>
      <c r="CR91" s="28"/>
      <c r="CS91" s="28"/>
      <c r="CT91" s="28"/>
      <c r="CU91" s="28"/>
      <c r="CV91" s="28"/>
      <c r="CW91" s="28"/>
      <c r="CX91" s="28"/>
      <c r="CY91" s="28"/>
      <c r="CZ91" s="28"/>
      <c r="DA91" s="28"/>
      <c r="DB91" s="28"/>
      <c r="DC91" s="28"/>
    </row>
    <row r="92" spans="2:107" s="31" customFormat="1" ht="14.5" x14ac:dyDescent="0.35">
      <c r="B92" s="79"/>
      <c r="C92" s="80"/>
      <c r="D92" s="80"/>
      <c r="E92" s="80"/>
      <c r="F92" s="80"/>
      <c r="G92" s="80"/>
      <c r="H92" s="80"/>
      <c r="I92" s="80"/>
      <c r="J92" s="80"/>
      <c r="K92" s="80"/>
      <c r="L92" s="80"/>
      <c r="M92" s="80"/>
      <c r="N92" s="80"/>
      <c r="O92" s="80"/>
      <c r="P92" s="80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81"/>
      <c r="AE92" s="81"/>
      <c r="AF92" s="81"/>
      <c r="AG92" s="81"/>
      <c r="AH92" s="81"/>
      <c r="AI92" s="81"/>
      <c r="AJ92" s="81"/>
      <c r="AK92" s="81"/>
      <c r="AL92" s="81"/>
      <c r="AM92" s="81"/>
      <c r="AN92" s="81"/>
      <c r="AO92" s="81"/>
      <c r="AP92" s="81"/>
      <c r="AQ92" s="32"/>
      <c r="AR92" s="32"/>
      <c r="AS92" s="32"/>
      <c r="AT92" s="32"/>
      <c r="AU92" s="32"/>
      <c r="AV92" s="32"/>
      <c r="AW92" s="32"/>
      <c r="AX92" s="32"/>
      <c r="AY92" s="32"/>
      <c r="AZ92" s="32"/>
      <c r="BA92" s="32"/>
      <c r="BB92" s="32"/>
      <c r="BC92" s="32"/>
      <c r="BD92" s="32"/>
      <c r="BE92" s="32"/>
      <c r="BF92" s="32"/>
      <c r="BG92" s="32"/>
      <c r="BH92" s="32"/>
      <c r="BI92" s="32"/>
      <c r="BJ92" s="32"/>
      <c r="BK92" s="32"/>
      <c r="BL92" s="32"/>
      <c r="BM92" s="32"/>
      <c r="BN92" s="32"/>
      <c r="BO92" s="32"/>
      <c r="BP92" s="32"/>
      <c r="BQ92" s="33"/>
      <c r="BR92" s="33"/>
      <c r="BS92" s="33"/>
      <c r="BT92" s="33"/>
      <c r="BU92" s="33"/>
      <c r="BV92" s="33"/>
      <c r="BW92" s="33"/>
      <c r="BX92" s="33"/>
      <c r="BY92" s="33"/>
      <c r="BZ92" s="33"/>
      <c r="CA92" s="33"/>
      <c r="CB92" s="33"/>
      <c r="CC92" s="33"/>
      <c r="CD92" s="28"/>
      <c r="CE92" s="28"/>
      <c r="CF92" s="28"/>
      <c r="CG92" s="28"/>
      <c r="CH92" s="28"/>
      <c r="CI92" s="28"/>
      <c r="CJ92" s="28"/>
      <c r="CK92" s="28"/>
      <c r="CL92" s="28"/>
      <c r="CM92" s="28"/>
      <c r="CN92" s="28"/>
      <c r="CO92" s="28"/>
      <c r="CP92" s="28"/>
      <c r="CQ92" s="28"/>
      <c r="CR92" s="28"/>
      <c r="CS92" s="28"/>
      <c r="CT92" s="28"/>
      <c r="CU92" s="28"/>
      <c r="CV92" s="28"/>
      <c r="CW92" s="28"/>
      <c r="CX92" s="28"/>
      <c r="CY92" s="28"/>
      <c r="CZ92" s="28"/>
      <c r="DA92" s="28"/>
      <c r="DB92" s="28"/>
      <c r="DC92" s="28"/>
    </row>
    <row r="93" spans="2:107" s="31" customFormat="1" ht="14.5" x14ac:dyDescent="0.35">
      <c r="B93" s="79"/>
      <c r="C93" s="80"/>
      <c r="D93" s="80"/>
      <c r="E93" s="80"/>
      <c r="F93" s="80"/>
      <c r="G93" s="80"/>
      <c r="H93" s="80"/>
      <c r="I93" s="80"/>
      <c r="J93" s="80"/>
      <c r="K93" s="80"/>
      <c r="L93" s="80"/>
      <c r="M93" s="80"/>
      <c r="N93" s="80"/>
      <c r="O93" s="80"/>
      <c r="P93" s="80"/>
      <c r="Q93" s="79"/>
      <c r="R93" s="79"/>
      <c r="S93" s="79"/>
      <c r="T93" s="79"/>
      <c r="U93" s="79"/>
      <c r="V93" s="79"/>
      <c r="W93" s="79"/>
      <c r="X93" s="79"/>
      <c r="Y93" s="79"/>
      <c r="Z93" s="79"/>
      <c r="AA93" s="79"/>
      <c r="AB93" s="79"/>
      <c r="AC93" s="79"/>
      <c r="AD93" s="81"/>
      <c r="AE93" s="81"/>
      <c r="AF93" s="81"/>
      <c r="AG93" s="81"/>
      <c r="AH93" s="81"/>
      <c r="AI93" s="81"/>
      <c r="AJ93" s="81"/>
      <c r="AK93" s="81"/>
      <c r="AL93" s="81"/>
      <c r="AM93" s="81"/>
      <c r="AN93" s="81"/>
      <c r="AO93" s="81"/>
      <c r="AP93" s="81"/>
      <c r="AQ93" s="32"/>
      <c r="AR93" s="32"/>
      <c r="AS93" s="32"/>
      <c r="AT93" s="32"/>
      <c r="AU93" s="32"/>
      <c r="AV93" s="32"/>
      <c r="AW93" s="32"/>
      <c r="AX93" s="32"/>
      <c r="AY93" s="32"/>
      <c r="AZ93" s="32"/>
      <c r="BA93" s="32"/>
      <c r="BB93" s="32"/>
      <c r="BC93" s="32"/>
      <c r="BD93" s="32"/>
      <c r="BE93" s="32"/>
      <c r="BF93" s="32"/>
      <c r="BG93" s="32"/>
      <c r="BH93" s="32"/>
      <c r="BI93" s="32"/>
      <c r="BJ93" s="32"/>
      <c r="BK93" s="32"/>
      <c r="BL93" s="32"/>
      <c r="BM93" s="32"/>
      <c r="BN93" s="32"/>
      <c r="BO93" s="32"/>
      <c r="BP93" s="32"/>
      <c r="BQ93" s="33"/>
      <c r="BR93" s="33"/>
      <c r="BS93" s="33"/>
      <c r="BT93" s="33"/>
      <c r="BU93" s="33"/>
      <c r="BV93" s="33"/>
      <c r="BW93" s="33"/>
      <c r="BX93" s="33"/>
      <c r="BY93" s="33"/>
      <c r="BZ93" s="33"/>
      <c r="CA93" s="33"/>
      <c r="CB93" s="33"/>
      <c r="CC93" s="33"/>
      <c r="CD93" s="28"/>
      <c r="CE93" s="28"/>
      <c r="CF93" s="28"/>
      <c r="CG93" s="28"/>
      <c r="CH93" s="28"/>
      <c r="CI93" s="28"/>
      <c r="CJ93" s="28"/>
      <c r="CK93" s="28"/>
      <c r="CL93" s="28"/>
      <c r="CM93" s="28"/>
      <c r="CN93" s="28"/>
      <c r="CO93" s="28"/>
      <c r="CP93" s="28"/>
      <c r="CQ93" s="28"/>
      <c r="CR93" s="28"/>
      <c r="CS93" s="28"/>
      <c r="CT93" s="28"/>
      <c r="CU93" s="28"/>
      <c r="CV93" s="28"/>
      <c r="CW93" s="28"/>
      <c r="CX93" s="28"/>
      <c r="CY93" s="28"/>
      <c r="CZ93" s="28"/>
      <c r="DA93" s="28"/>
      <c r="DB93" s="28"/>
      <c r="DC93" s="28"/>
    </row>
    <row r="94" spans="2:107" s="31" customFormat="1" ht="14.5" x14ac:dyDescent="0.35">
      <c r="B94" s="79"/>
      <c r="C94" s="80"/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79"/>
      <c r="R94" s="79"/>
      <c r="S94" s="79"/>
      <c r="T94" s="79"/>
      <c r="U94" s="79"/>
      <c r="V94" s="79"/>
      <c r="W94" s="79"/>
      <c r="X94" s="79"/>
      <c r="Y94" s="79"/>
      <c r="Z94" s="79"/>
      <c r="AA94" s="79"/>
      <c r="AB94" s="79"/>
      <c r="AC94" s="79"/>
      <c r="AD94" s="81"/>
      <c r="AE94" s="81"/>
      <c r="AF94" s="81"/>
      <c r="AG94" s="81"/>
      <c r="AH94" s="81"/>
      <c r="AI94" s="81"/>
      <c r="AJ94" s="81"/>
      <c r="AK94" s="81"/>
      <c r="AL94" s="81"/>
      <c r="AM94" s="81"/>
      <c r="AN94" s="81"/>
      <c r="AO94" s="81"/>
      <c r="AP94" s="81"/>
      <c r="AQ94" s="32"/>
      <c r="AR94" s="32"/>
      <c r="AS94" s="32"/>
      <c r="AT94" s="32"/>
      <c r="AU94" s="32"/>
      <c r="AV94" s="32"/>
      <c r="AW94" s="32"/>
      <c r="AX94" s="32"/>
      <c r="AY94" s="32"/>
      <c r="AZ94" s="32"/>
      <c r="BA94" s="32"/>
      <c r="BB94" s="32"/>
      <c r="BC94" s="32"/>
      <c r="BD94" s="32"/>
      <c r="BE94" s="32"/>
      <c r="BF94" s="32"/>
      <c r="BG94" s="32"/>
      <c r="BH94" s="32"/>
      <c r="BI94" s="32"/>
      <c r="BJ94" s="32"/>
      <c r="BK94" s="32"/>
      <c r="BL94" s="32"/>
      <c r="BM94" s="32"/>
      <c r="BN94" s="32"/>
      <c r="BO94" s="32"/>
      <c r="BP94" s="32"/>
      <c r="BQ94" s="33"/>
      <c r="BR94" s="33"/>
      <c r="BS94" s="33"/>
      <c r="BT94" s="33"/>
      <c r="BU94" s="33"/>
      <c r="BV94" s="33"/>
      <c r="BW94" s="33"/>
      <c r="BX94" s="33"/>
      <c r="BY94" s="33"/>
      <c r="BZ94" s="33"/>
      <c r="CA94" s="33"/>
      <c r="CB94" s="33"/>
      <c r="CC94" s="33"/>
      <c r="CD94" s="28"/>
      <c r="CE94" s="28"/>
      <c r="CF94" s="28"/>
      <c r="CG94" s="28"/>
      <c r="CH94" s="28"/>
      <c r="CI94" s="28"/>
      <c r="CJ94" s="28"/>
      <c r="CK94" s="28"/>
      <c r="CL94" s="28"/>
      <c r="CM94" s="28"/>
      <c r="CN94" s="28"/>
      <c r="CO94" s="28"/>
      <c r="CP94" s="28"/>
      <c r="CQ94" s="28"/>
      <c r="CR94" s="28"/>
      <c r="CS94" s="28"/>
      <c r="CT94" s="28"/>
      <c r="CU94" s="28"/>
      <c r="CV94" s="28"/>
      <c r="CW94" s="28"/>
      <c r="CX94" s="28"/>
      <c r="CY94" s="28"/>
      <c r="CZ94" s="28"/>
      <c r="DA94" s="28"/>
      <c r="DB94" s="28"/>
      <c r="DC94" s="28"/>
    </row>
    <row r="95" spans="2:107" s="31" customFormat="1" ht="14.5" x14ac:dyDescent="0.35">
      <c r="B95" s="79"/>
      <c r="C95" s="80"/>
      <c r="D95" s="80"/>
      <c r="E95" s="80"/>
      <c r="F95" s="80"/>
      <c r="G95" s="80"/>
      <c r="H95" s="80"/>
      <c r="I95" s="80"/>
      <c r="J95" s="80"/>
      <c r="K95" s="80"/>
      <c r="L95" s="80"/>
      <c r="M95" s="80"/>
      <c r="N95" s="80"/>
      <c r="O95" s="80"/>
      <c r="P95" s="80"/>
      <c r="Q95" s="79"/>
      <c r="R95" s="79"/>
      <c r="S95" s="79"/>
      <c r="T95" s="79"/>
      <c r="U95" s="79"/>
      <c r="V95" s="79"/>
      <c r="W95" s="79"/>
      <c r="X95" s="79"/>
      <c r="Y95" s="79"/>
      <c r="Z95" s="79"/>
      <c r="AA95" s="79"/>
      <c r="AB95" s="79"/>
      <c r="AC95" s="79"/>
      <c r="AD95" s="81"/>
      <c r="AE95" s="81"/>
      <c r="AF95" s="81"/>
      <c r="AG95" s="81"/>
      <c r="AH95" s="81"/>
      <c r="AI95" s="81"/>
      <c r="AJ95" s="81"/>
      <c r="AK95" s="81"/>
      <c r="AL95" s="81"/>
      <c r="AM95" s="81"/>
      <c r="AN95" s="81"/>
      <c r="AO95" s="81"/>
      <c r="AP95" s="81"/>
      <c r="AQ95" s="32"/>
      <c r="AR95" s="32"/>
      <c r="AS95" s="32"/>
      <c r="AT95" s="32"/>
      <c r="AU95" s="32"/>
      <c r="AV95" s="32"/>
      <c r="AW95" s="32"/>
      <c r="AX95" s="32"/>
      <c r="AY95" s="32"/>
      <c r="AZ95" s="32"/>
      <c r="BA95" s="32"/>
      <c r="BB95" s="32"/>
      <c r="BC95" s="32"/>
      <c r="BD95" s="32"/>
      <c r="BE95" s="32"/>
      <c r="BF95" s="32"/>
      <c r="BG95" s="32"/>
      <c r="BH95" s="32"/>
      <c r="BI95" s="32"/>
      <c r="BJ95" s="32"/>
      <c r="BK95" s="32"/>
      <c r="BL95" s="32"/>
      <c r="BM95" s="32"/>
      <c r="BN95" s="32"/>
      <c r="BO95" s="32"/>
      <c r="BP95" s="32"/>
      <c r="BQ95" s="33"/>
      <c r="BR95" s="33"/>
      <c r="BS95" s="33"/>
      <c r="BT95" s="33"/>
      <c r="BU95" s="33"/>
      <c r="BV95" s="33"/>
      <c r="BW95" s="33"/>
      <c r="BX95" s="33"/>
      <c r="BY95" s="33"/>
      <c r="BZ95" s="33"/>
      <c r="CA95" s="33"/>
      <c r="CB95" s="33"/>
      <c r="CC95" s="33"/>
      <c r="CD95" s="28"/>
      <c r="CE95" s="28"/>
      <c r="CF95" s="28"/>
      <c r="CG95" s="28"/>
      <c r="CH95" s="28"/>
      <c r="CI95" s="28"/>
      <c r="CJ95" s="28"/>
      <c r="CK95" s="28"/>
      <c r="CL95" s="28"/>
      <c r="CM95" s="28"/>
      <c r="CN95" s="28"/>
      <c r="CO95" s="28"/>
      <c r="CP95" s="28"/>
      <c r="CQ95" s="28"/>
      <c r="CR95" s="28"/>
      <c r="CS95" s="28"/>
      <c r="CT95" s="28"/>
      <c r="CU95" s="28"/>
      <c r="CV95" s="28"/>
      <c r="CW95" s="28"/>
      <c r="CX95" s="28"/>
      <c r="CY95" s="28"/>
      <c r="CZ95" s="28"/>
      <c r="DA95" s="28"/>
      <c r="DB95" s="28"/>
      <c r="DC95" s="28"/>
    </row>
    <row r="96" spans="2:107" s="31" customFormat="1" ht="14.5" x14ac:dyDescent="0.35">
      <c r="B96" s="79"/>
      <c r="C96" s="80"/>
      <c r="D96" s="80"/>
      <c r="E96" s="80"/>
      <c r="F96" s="80"/>
      <c r="G96" s="80"/>
      <c r="H96" s="80"/>
      <c r="I96" s="80"/>
      <c r="J96" s="80"/>
      <c r="K96" s="80"/>
      <c r="L96" s="80"/>
      <c r="M96" s="80"/>
      <c r="N96" s="80"/>
      <c r="O96" s="80"/>
      <c r="P96" s="80"/>
      <c r="Q96" s="79"/>
      <c r="R96" s="79"/>
      <c r="S96" s="79"/>
      <c r="T96" s="79"/>
      <c r="U96" s="79"/>
      <c r="V96" s="79"/>
      <c r="W96" s="79"/>
      <c r="X96" s="79"/>
      <c r="Y96" s="79"/>
      <c r="Z96" s="79"/>
      <c r="AA96" s="79"/>
      <c r="AB96" s="79"/>
      <c r="AC96" s="79"/>
      <c r="AD96" s="81"/>
      <c r="AE96" s="81"/>
      <c r="AF96" s="81"/>
      <c r="AG96" s="81"/>
      <c r="AH96" s="81"/>
      <c r="AI96" s="81"/>
      <c r="AJ96" s="81"/>
      <c r="AK96" s="81"/>
      <c r="AL96" s="81"/>
      <c r="AM96" s="81"/>
      <c r="AN96" s="81"/>
      <c r="AO96" s="81"/>
      <c r="AP96" s="81"/>
      <c r="AQ96" s="32"/>
      <c r="AR96" s="32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  <c r="BF96" s="32"/>
      <c r="BG96" s="32"/>
      <c r="BH96" s="32"/>
      <c r="BI96" s="32"/>
      <c r="BJ96" s="32"/>
      <c r="BK96" s="32"/>
      <c r="BL96" s="32"/>
      <c r="BM96" s="32"/>
      <c r="BN96" s="32"/>
      <c r="BO96" s="32"/>
      <c r="BP96" s="32"/>
      <c r="BQ96" s="33"/>
      <c r="BR96" s="33"/>
      <c r="BS96" s="33"/>
      <c r="BT96" s="33"/>
      <c r="BU96" s="33"/>
      <c r="BV96" s="33"/>
      <c r="BW96" s="33"/>
      <c r="BX96" s="33"/>
      <c r="BY96" s="33"/>
      <c r="BZ96" s="33"/>
      <c r="CA96" s="33"/>
      <c r="CB96" s="33"/>
      <c r="CC96" s="33"/>
      <c r="CD96" s="28"/>
      <c r="CE96" s="28"/>
      <c r="CF96" s="28"/>
      <c r="CG96" s="28"/>
      <c r="CH96" s="28"/>
      <c r="CI96" s="28"/>
      <c r="CJ96" s="28"/>
      <c r="CK96" s="28"/>
      <c r="CL96" s="28"/>
      <c r="CM96" s="28"/>
      <c r="CN96" s="28"/>
      <c r="CO96" s="28"/>
      <c r="CP96" s="28"/>
      <c r="CQ96" s="28"/>
      <c r="CR96" s="28"/>
      <c r="CS96" s="28"/>
      <c r="CT96" s="28"/>
      <c r="CU96" s="28"/>
      <c r="CV96" s="28"/>
      <c r="CW96" s="28"/>
      <c r="CX96" s="28"/>
      <c r="CY96" s="28"/>
      <c r="CZ96" s="28"/>
      <c r="DA96" s="28"/>
      <c r="DB96" s="28"/>
      <c r="DC96" s="28"/>
    </row>
    <row r="97" spans="2:107" s="31" customFormat="1" ht="14.5" x14ac:dyDescent="0.35">
      <c r="B97" s="79"/>
      <c r="C97" s="80"/>
      <c r="D97" s="80"/>
      <c r="E97" s="80"/>
      <c r="F97" s="80"/>
      <c r="G97" s="80"/>
      <c r="H97" s="80"/>
      <c r="I97" s="80"/>
      <c r="J97" s="80"/>
      <c r="K97" s="80"/>
      <c r="L97" s="80"/>
      <c r="M97" s="80"/>
      <c r="N97" s="80"/>
      <c r="O97" s="80"/>
      <c r="P97" s="80"/>
      <c r="Q97" s="79"/>
      <c r="R97" s="79"/>
      <c r="S97" s="79"/>
      <c r="T97" s="79"/>
      <c r="U97" s="79"/>
      <c r="V97" s="79"/>
      <c r="W97" s="79"/>
      <c r="X97" s="79"/>
      <c r="Y97" s="79"/>
      <c r="Z97" s="79"/>
      <c r="AA97" s="79"/>
      <c r="AB97" s="79"/>
      <c r="AC97" s="79"/>
      <c r="AD97" s="81"/>
      <c r="AE97" s="81"/>
      <c r="AF97" s="81"/>
      <c r="AG97" s="81"/>
      <c r="AH97" s="81"/>
      <c r="AI97" s="81"/>
      <c r="AJ97" s="81"/>
      <c r="AK97" s="81"/>
      <c r="AL97" s="81"/>
      <c r="AM97" s="81"/>
      <c r="AN97" s="81"/>
      <c r="AO97" s="81"/>
      <c r="AP97" s="81"/>
      <c r="AQ97" s="32"/>
      <c r="AR97" s="32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  <c r="BF97" s="32"/>
      <c r="BG97" s="32"/>
      <c r="BH97" s="32"/>
      <c r="BI97" s="32"/>
      <c r="BJ97" s="32"/>
      <c r="BK97" s="32"/>
      <c r="BL97" s="32"/>
      <c r="BM97" s="32"/>
      <c r="BN97" s="32"/>
      <c r="BO97" s="32"/>
      <c r="BP97" s="32"/>
      <c r="BQ97" s="33"/>
      <c r="BR97" s="33"/>
      <c r="BS97" s="33"/>
      <c r="BT97" s="33"/>
      <c r="BU97" s="33"/>
      <c r="BV97" s="33"/>
      <c r="BW97" s="33"/>
      <c r="BX97" s="33"/>
      <c r="BY97" s="33"/>
      <c r="BZ97" s="33"/>
      <c r="CA97" s="33"/>
      <c r="CB97" s="33"/>
      <c r="CC97" s="33"/>
      <c r="CD97" s="28"/>
      <c r="CE97" s="28"/>
      <c r="CF97" s="28"/>
      <c r="CG97" s="28"/>
      <c r="CH97" s="28"/>
      <c r="CI97" s="28"/>
      <c r="CJ97" s="28"/>
      <c r="CK97" s="28"/>
      <c r="CL97" s="28"/>
      <c r="CM97" s="28"/>
      <c r="CN97" s="28"/>
      <c r="CO97" s="28"/>
      <c r="CP97" s="28"/>
      <c r="CQ97" s="28"/>
      <c r="CR97" s="28"/>
      <c r="CS97" s="28"/>
      <c r="CT97" s="28"/>
      <c r="CU97" s="28"/>
      <c r="CV97" s="28"/>
      <c r="CW97" s="28"/>
      <c r="CX97" s="28"/>
      <c r="CY97" s="28"/>
      <c r="CZ97" s="28"/>
      <c r="DA97" s="28"/>
      <c r="DB97" s="28"/>
      <c r="DC97" s="28"/>
    </row>
    <row r="98" spans="2:107" s="31" customFormat="1" ht="14.5" x14ac:dyDescent="0.35">
      <c r="B98" s="79"/>
      <c r="C98" s="80"/>
      <c r="D98" s="80"/>
      <c r="E98" s="80"/>
      <c r="F98" s="80"/>
      <c r="G98" s="80"/>
      <c r="H98" s="80"/>
      <c r="I98" s="80"/>
      <c r="J98" s="80"/>
      <c r="K98" s="80"/>
      <c r="L98" s="80"/>
      <c r="M98" s="80"/>
      <c r="N98" s="80"/>
      <c r="O98" s="80"/>
      <c r="P98" s="80"/>
      <c r="Q98" s="79"/>
      <c r="R98" s="79"/>
      <c r="S98" s="79"/>
      <c r="T98" s="79"/>
      <c r="U98" s="79"/>
      <c r="V98" s="79"/>
      <c r="W98" s="79"/>
      <c r="X98" s="79"/>
      <c r="Y98" s="79"/>
      <c r="Z98" s="79"/>
      <c r="AA98" s="79"/>
      <c r="AB98" s="79"/>
      <c r="AC98" s="79"/>
      <c r="AD98" s="81"/>
      <c r="AE98" s="81"/>
      <c r="AF98" s="81"/>
      <c r="AG98" s="81"/>
      <c r="AH98" s="81"/>
      <c r="AI98" s="81"/>
      <c r="AJ98" s="81"/>
      <c r="AK98" s="81"/>
      <c r="AL98" s="81"/>
      <c r="AM98" s="81"/>
      <c r="AN98" s="81"/>
      <c r="AO98" s="81"/>
      <c r="AP98" s="81"/>
      <c r="AQ98" s="32"/>
      <c r="AR98" s="32"/>
      <c r="AS98" s="32"/>
      <c r="AT98" s="32"/>
      <c r="AU98" s="32"/>
      <c r="AV98" s="32"/>
      <c r="AW98" s="32"/>
      <c r="AX98" s="32"/>
      <c r="AY98" s="32"/>
      <c r="AZ98" s="32"/>
      <c r="BA98" s="32"/>
      <c r="BB98" s="32"/>
      <c r="BC98" s="32"/>
      <c r="BD98" s="32"/>
      <c r="BE98" s="32"/>
      <c r="BF98" s="32"/>
      <c r="BG98" s="32"/>
      <c r="BH98" s="32"/>
      <c r="BI98" s="32"/>
      <c r="BJ98" s="32"/>
      <c r="BK98" s="32"/>
      <c r="BL98" s="32"/>
      <c r="BM98" s="32"/>
      <c r="BN98" s="32"/>
      <c r="BO98" s="32"/>
      <c r="BP98" s="32"/>
      <c r="BQ98" s="33"/>
      <c r="BR98" s="33"/>
      <c r="BS98" s="33"/>
      <c r="BT98" s="33"/>
      <c r="BU98" s="33"/>
      <c r="BV98" s="33"/>
      <c r="BW98" s="33"/>
      <c r="BX98" s="33"/>
      <c r="BY98" s="33"/>
      <c r="BZ98" s="33"/>
      <c r="CA98" s="33"/>
      <c r="CB98" s="33"/>
      <c r="CC98" s="33"/>
      <c r="CD98" s="28"/>
      <c r="CE98" s="28"/>
      <c r="CF98" s="28"/>
      <c r="CG98" s="28"/>
      <c r="CH98" s="28"/>
      <c r="CI98" s="28"/>
      <c r="CJ98" s="28"/>
      <c r="CK98" s="28"/>
      <c r="CL98" s="28"/>
      <c r="CM98" s="28"/>
      <c r="CN98" s="28"/>
      <c r="CO98" s="28"/>
      <c r="CP98" s="28"/>
      <c r="CQ98" s="28"/>
      <c r="CR98" s="28"/>
      <c r="CS98" s="28"/>
      <c r="CT98" s="28"/>
      <c r="CU98" s="28"/>
      <c r="CV98" s="28"/>
      <c r="CW98" s="28"/>
      <c r="CX98" s="28"/>
      <c r="CY98" s="28"/>
      <c r="CZ98" s="28"/>
      <c r="DA98" s="28"/>
      <c r="DB98" s="28"/>
      <c r="DC98" s="28"/>
    </row>
    <row r="99" spans="2:107" s="31" customFormat="1" ht="14.5" x14ac:dyDescent="0.35">
      <c r="B99" s="79"/>
      <c r="C99" s="80"/>
      <c r="D99" s="80"/>
      <c r="E99" s="80"/>
      <c r="F99" s="80"/>
      <c r="G99" s="80"/>
      <c r="H99" s="80"/>
      <c r="I99" s="80"/>
      <c r="J99" s="80"/>
      <c r="K99" s="80"/>
      <c r="L99" s="80"/>
      <c r="M99" s="80"/>
      <c r="N99" s="80"/>
      <c r="O99" s="80"/>
      <c r="P99" s="80"/>
      <c r="Q99" s="79"/>
      <c r="R99" s="79"/>
      <c r="S99" s="79"/>
      <c r="T99" s="79"/>
      <c r="U99" s="79"/>
      <c r="V99" s="79"/>
      <c r="W99" s="79"/>
      <c r="X99" s="79"/>
      <c r="Y99" s="79"/>
      <c r="Z99" s="79"/>
      <c r="AA99" s="79"/>
      <c r="AB99" s="79"/>
      <c r="AC99" s="79"/>
      <c r="AD99" s="81"/>
      <c r="AE99" s="81"/>
      <c r="AF99" s="81"/>
      <c r="AG99" s="81"/>
      <c r="AH99" s="81"/>
      <c r="AI99" s="81"/>
      <c r="AJ99" s="81"/>
      <c r="AK99" s="81"/>
      <c r="AL99" s="81"/>
      <c r="AM99" s="81"/>
      <c r="AN99" s="81"/>
      <c r="AO99" s="81"/>
      <c r="AP99" s="81"/>
      <c r="AQ99" s="32"/>
      <c r="AR99" s="32"/>
      <c r="AS99" s="32"/>
      <c r="AT99" s="32"/>
      <c r="AU99" s="32"/>
      <c r="AV99" s="32"/>
      <c r="AW99" s="32"/>
      <c r="AX99" s="32"/>
      <c r="AY99" s="32"/>
      <c r="AZ99" s="32"/>
      <c r="BA99" s="32"/>
      <c r="BB99" s="32"/>
      <c r="BC99" s="32"/>
      <c r="BD99" s="32"/>
      <c r="BE99" s="32"/>
      <c r="BF99" s="32"/>
      <c r="BG99" s="32"/>
      <c r="BH99" s="32"/>
      <c r="BI99" s="32"/>
      <c r="BJ99" s="32"/>
      <c r="BK99" s="32"/>
      <c r="BL99" s="32"/>
      <c r="BM99" s="32"/>
      <c r="BN99" s="32"/>
      <c r="BO99" s="32"/>
      <c r="BP99" s="32"/>
      <c r="BQ99" s="33"/>
      <c r="BR99" s="33"/>
      <c r="BS99" s="33"/>
      <c r="BT99" s="33"/>
      <c r="BU99" s="33"/>
      <c r="BV99" s="33"/>
      <c r="BW99" s="33"/>
      <c r="BX99" s="33"/>
      <c r="BY99" s="33"/>
      <c r="BZ99" s="33"/>
      <c r="CA99" s="33"/>
      <c r="CB99" s="33"/>
      <c r="CC99" s="33"/>
      <c r="CD99" s="28"/>
      <c r="CE99" s="28"/>
      <c r="CF99" s="28"/>
      <c r="CG99" s="28"/>
      <c r="CH99" s="28"/>
      <c r="CI99" s="28"/>
      <c r="CJ99" s="28"/>
      <c r="CK99" s="28"/>
      <c r="CL99" s="28"/>
      <c r="CM99" s="28"/>
      <c r="CN99" s="28"/>
      <c r="CO99" s="28"/>
      <c r="CP99" s="28"/>
      <c r="CQ99" s="28"/>
      <c r="CR99" s="28"/>
      <c r="CS99" s="28"/>
      <c r="CT99" s="28"/>
      <c r="CU99" s="28"/>
      <c r="CV99" s="28"/>
      <c r="CW99" s="28"/>
      <c r="CX99" s="28"/>
      <c r="CY99" s="28"/>
      <c r="CZ99" s="28"/>
      <c r="DA99" s="28"/>
      <c r="DB99" s="28"/>
      <c r="DC99" s="28"/>
    </row>
    <row r="100" spans="2:107" s="31" customFormat="1" ht="14.5" x14ac:dyDescent="0.35">
      <c r="B100" s="79"/>
      <c r="C100" s="80"/>
      <c r="D100" s="80"/>
      <c r="E100" s="80"/>
      <c r="F100" s="80"/>
      <c r="G100" s="80"/>
      <c r="H100" s="80"/>
      <c r="I100" s="80"/>
      <c r="J100" s="80"/>
      <c r="K100" s="80"/>
      <c r="L100" s="80"/>
      <c r="M100" s="80"/>
      <c r="N100" s="80"/>
      <c r="O100" s="80"/>
      <c r="P100" s="80"/>
      <c r="Q100" s="79"/>
      <c r="R100" s="79"/>
      <c r="S100" s="79"/>
      <c r="T100" s="79"/>
      <c r="U100" s="79"/>
      <c r="V100" s="79"/>
      <c r="W100" s="79"/>
      <c r="X100" s="79"/>
      <c r="Y100" s="79"/>
      <c r="Z100" s="79"/>
      <c r="AA100" s="79"/>
      <c r="AB100" s="79"/>
      <c r="AC100" s="79"/>
      <c r="AD100" s="81"/>
      <c r="AE100" s="81"/>
      <c r="AF100" s="81"/>
      <c r="AG100" s="81"/>
      <c r="AH100" s="81"/>
      <c r="AI100" s="81"/>
      <c r="AJ100" s="81"/>
      <c r="AK100" s="81"/>
      <c r="AL100" s="81"/>
      <c r="AM100" s="81"/>
      <c r="AN100" s="81"/>
      <c r="AO100" s="81"/>
      <c r="AP100" s="81"/>
      <c r="AQ100" s="32"/>
      <c r="AR100" s="32"/>
      <c r="AS100" s="32"/>
      <c r="AT100" s="32"/>
      <c r="AU100" s="32"/>
      <c r="AV100" s="32"/>
      <c r="AW100" s="32"/>
      <c r="AX100" s="32"/>
      <c r="AY100" s="32"/>
      <c r="AZ100" s="32"/>
      <c r="BA100" s="32"/>
      <c r="BB100" s="32"/>
      <c r="BC100" s="32"/>
      <c r="BD100" s="32"/>
      <c r="BE100" s="32"/>
      <c r="BF100" s="32"/>
      <c r="BG100" s="32"/>
      <c r="BH100" s="32"/>
      <c r="BI100" s="32"/>
      <c r="BJ100" s="32"/>
      <c r="BK100" s="32"/>
      <c r="BL100" s="32"/>
      <c r="BM100" s="32"/>
      <c r="BN100" s="32"/>
      <c r="BO100" s="32"/>
      <c r="BP100" s="32"/>
      <c r="BQ100" s="33"/>
      <c r="BR100" s="33"/>
      <c r="BS100" s="33"/>
      <c r="BT100" s="33"/>
      <c r="BU100" s="33"/>
      <c r="BV100" s="33"/>
      <c r="BW100" s="33"/>
      <c r="BX100" s="33"/>
      <c r="BY100" s="33"/>
      <c r="BZ100" s="33"/>
      <c r="CA100" s="33"/>
      <c r="CB100" s="33"/>
      <c r="CC100" s="33"/>
      <c r="CD100" s="28"/>
      <c r="CE100" s="28"/>
      <c r="CF100" s="28"/>
      <c r="CG100" s="28"/>
      <c r="CH100" s="28"/>
      <c r="CI100" s="28"/>
      <c r="CJ100" s="28"/>
      <c r="CK100" s="28"/>
      <c r="CL100" s="28"/>
      <c r="CM100" s="28"/>
      <c r="CN100" s="28"/>
      <c r="CO100" s="28"/>
      <c r="CP100" s="28"/>
      <c r="CQ100" s="28"/>
      <c r="CR100" s="28"/>
      <c r="CS100" s="28"/>
      <c r="CT100" s="28"/>
      <c r="CU100" s="28"/>
      <c r="CV100" s="28"/>
      <c r="CW100" s="28"/>
      <c r="CX100" s="28"/>
      <c r="CY100" s="28"/>
      <c r="CZ100" s="28"/>
      <c r="DA100" s="28"/>
      <c r="DB100" s="28"/>
      <c r="DC100" s="28"/>
    </row>
    <row r="101" spans="2:107" s="31" customFormat="1" ht="14.5" x14ac:dyDescent="0.35">
      <c r="B101" s="79"/>
      <c r="C101" s="80"/>
      <c r="D101" s="80"/>
      <c r="E101" s="80"/>
      <c r="F101" s="80"/>
      <c r="G101" s="80"/>
      <c r="H101" s="80"/>
      <c r="I101" s="80"/>
      <c r="J101" s="80"/>
      <c r="K101" s="80"/>
      <c r="L101" s="80"/>
      <c r="M101" s="80"/>
      <c r="N101" s="80"/>
      <c r="O101" s="80"/>
      <c r="P101" s="80"/>
      <c r="Q101" s="79"/>
      <c r="R101" s="79"/>
      <c r="S101" s="79"/>
      <c r="T101" s="79"/>
      <c r="U101" s="79"/>
      <c r="V101" s="79"/>
      <c r="W101" s="79"/>
      <c r="X101" s="79"/>
      <c r="Y101" s="79"/>
      <c r="Z101" s="79"/>
      <c r="AA101" s="79"/>
      <c r="AB101" s="79"/>
      <c r="AC101" s="79"/>
      <c r="AD101" s="81"/>
      <c r="AE101" s="81"/>
      <c r="AF101" s="81"/>
      <c r="AG101" s="81"/>
      <c r="AH101" s="81"/>
      <c r="AI101" s="81"/>
      <c r="AJ101" s="81"/>
      <c r="AK101" s="81"/>
      <c r="AL101" s="81"/>
      <c r="AM101" s="81"/>
      <c r="AN101" s="81"/>
      <c r="AO101" s="81"/>
      <c r="AP101" s="81"/>
      <c r="AQ101" s="32"/>
      <c r="AR101" s="32"/>
      <c r="AS101" s="32"/>
      <c r="AT101" s="32"/>
      <c r="AU101" s="32"/>
      <c r="AV101" s="32"/>
      <c r="AW101" s="32"/>
      <c r="AX101" s="32"/>
      <c r="AY101" s="32"/>
      <c r="AZ101" s="32"/>
      <c r="BA101" s="32"/>
      <c r="BB101" s="32"/>
      <c r="BC101" s="32"/>
      <c r="BD101" s="32"/>
      <c r="BE101" s="32"/>
      <c r="BF101" s="32"/>
      <c r="BG101" s="32"/>
      <c r="BH101" s="32"/>
      <c r="BI101" s="32"/>
      <c r="BJ101" s="32"/>
      <c r="BK101" s="32"/>
      <c r="BL101" s="32"/>
      <c r="BM101" s="32"/>
      <c r="BN101" s="32"/>
      <c r="BO101" s="32"/>
      <c r="BP101" s="32"/>
      <c r="BQ101" s="33"/>
      <c r="BR101" s="33"/>
      <c r="BS101" s="33"/>
      <c r="BT101" s="33"/>
      <c r="BU101" s="33"/>
      <c r="BV101" s="33"/>
      <c r="BW101" s="33"/>
      <c r="BX101" s="33"/>
      <c r="BY101" s="33"/>
      <c r="BZ101" s="33"/>
      <c r="CA101" s="33"/>
      <c r="CB101" s="33"/>
      <c r="CC101" s="33"/>
      <c r="CD101" s="28"/>
      <c r="CE101" s="28"/>
      <c r="CF101" s="28"/>
      <c r="CG101" s="28"/>
      <c r="CH101" s="28"/>
      <c r="CI101" s="28"/>
      <c r="CJ101" s="28"/>
      <c r="CK101" s="28"/>
      <c r="CL101" s="28"/>
      <c r="CM101" s="28"/>
      <c r="CN101" s="28"/>
      <c r="CO101" s="28"/>
      <c r="CP101" s="28"/>
      <c r="CQ101" s="28"/>
      <c r="CR101" s="28"/>
      <c r="CS101" s="28"/>
      <c r="CT101" s="28"/>
      <c r="CU101" s="28"/>
      <c r="CV101" s="28"/>
      <c r="CW101" s="28"/>
      <c r="CX101" s="28"/>
      <c r="CY101" s="28"/>
      <c r="CZ101" s="28"/>
      <c r="DA101" s="28"/>
      <c r="DB101" s="28"/>
      <c r="DC101" s="28"/>
    </row>
    <row r="102" spans="2:107" s="31" customFormat="1" ht="14.5" x14ac:dyDescent="0.35">
      <c r="B102" s="79"/>
      <c r="C102" s="80"/>
      <c r="D102" s="80"/>
      <c r="E102" s="80"/>
      <c r="F102" s="80"/>
      <c r="G102" s="80"/>
      <c r="H102" s="80"/>
      <c r="I102" s="80"/>
      <c r="J102" s="80"/>
      <c r="K102" s="80"/>
      <c r="L102" s="80"/>
      <c r="M102" s="80"/>
      <c r="N102" s="80"/>
      <c r="O102" s="80"/>
      <c r="P102" s="80"/>
      <c r="Q102" s="79"/>
      <c r="R102" s="79"/>
      <c r="S102" s="79"/>
      <c r="T102" s="79"/>
      <c r="U102" s="79"/>
      <c r="V102" s="79"/>
      <c r="W102" s="79"/>
      <c r="X102" s="79"/>
      <c r="Y102" s="79"/>
      <c r="Z102" s="79"/>
      <c r="AA102" s="79"/>
      <c r="AB102" s="79"/>
      <c r="AC102" s="79"/>
      <c r="AD102" s="81"/>
      <c r="AE102" s="81"/>
      <c r="AF102" s="81"/>
      <c r="AG102" s="81"/>
      <c r="AH102" s="81"/>
      <c r="AI102" s="81"/>
      <c r="AJ102" s="81"/>
      <c r="AK102" s="81"/>
      <c r="AL102" s="81"/>
      <c r="AM102" s="81"/>
      <c r="AN102" s="81"/>
      <c r="AO102" s="81"/>
      <c r="AP102" s="81"/>
      <c r="AQ102" s="32"/>
      <c r="AR102" s="32"/>
      <c r="AS102" s="32"/>
      <c r="AT102" s="32"/>
      <c r="AU102" s="32"/>
      <c r="AV102" s="32"/>
      <c r="AW102" s="32"/>
      <c r="AX102" s="32"/>
      <c r="AY102" s="32"/>
      <c r="AZ102" s="32"/>
      <c r="BA102" s="32"/>
      <c r="BB102" s="32"/>
      <c r="BC102" s="32"/>
      <c r="BD102" s="32"/>
      <c r="BE102" s="32"/>
      <c r="BF102" s="32"/>
      <c r="BG102" s="32"/>
      <c r="BH102" s="32"/>
      <c r="BI102" s="32"/>
      <c r="BJ102" s="32"/>
      <c r="BK102" s="32"/>
      <c r="BL102" s="32"/>
      <c r="BM102" s="32"/>
      <c r="BN102" s="32"/>
      <c r="BO102" s="32"/>
      <c r="BP102" s="32"/>
      <c r="BQ102" s="33"/>
      <c r="BR102" s="33"/>
      <c r="BS102" s="33"/>
      <c r="BT102" s="33"/>
      <c r="BU102" s="33"/>
      <c r="BV102" s="33"/>
      <c r="BW102" s="33"/>
      <c r="BX102" s="33"/>
      <c r="BY102" s="33"/>
      <c r="BZ102" s="33"/>
      <c r="CA102" s="33"/>
      <c r="CB102" s="33"/>
      <c r="CC102" s="33"/>
      <c r="CD102" s="28"/>
      <c r="CE102" s="28"/>
      <c r="CF102" s="28"/>
      <c r="CG102" s="28"/>
      <c r="CH102" s="28"/>
      <c r="CI102" s="28"/>
      <c r="CJ102" s="28"/>
      <c r="CK102" s="28"/>
      <c r="CL102" s="28"/>
      <c r="CM102" s="28"/>
      <c r="CN102" s="28"/>
      <c r="CO102" s="28"/>
      <c r="CP102" s="28"/>
      <c r="CQ102" s="28"/>
      <c r="CR102" s="28"/>
      <c r="CS102" s="28"/>
      <c r="CT102" s="28"/>
      <c r="CU102" s="28"/>
      <c r="CV102" s="28"/>
      <c r="CW102" s="28"/>
      <c r="CX102" s="28"/>
      <c r="CY102" s="28"/>
      <c r="CZ102" s="28"/>
      <c r="DA102" s="28"/>
      <c r="DB102" s="28"/>
      <c r="DC102" s="28"/>
    </row>
    <row r="103" spans="2:107" s="31" customFormat="1" ht="14.5" x14ac:dyDescent="0.35">
      <c r="B103" s="79"/>
      <c r="C103" s="80"/>
      <c r="D103" s="80"/>
      <c r="E103" s="80"/>
      <c r="F103" s="80"/>
      <c r="G103" s="80"/>
      <c r="H103" s="80"/>
      <c r="I103" s="80"/>
      <c r="J103" s="80"/>
      <c r="K103" s="80"/>
      <c r="L103" s="80"/>
      <c r="M103" s="80"/>
      <c r="N103" s="80"/>
      <c r="O103" s="80"/>
      <c r="P103" s="80"/>
      <c r="Q103" s="79"/>
      <c r="R103" s="79"/>
      <c r="S103" s="79"/>
      <c r="T103" s="79"/>
      <c r="U103" s="79"/>
      <c r="V103" s="79"/>
      <c r="W103" s="79"/>
      <c r="X103" s="79"/>
      <c r="Y103" s="79"/>
      <c r="Z103" s="79"/>
      <c r="AA103" s="79"/>
      <c r="AB103" s="79"/>
      <c r="AC103" s="79"/>
      <c r="AD103" s="81"/>
      <c r="AE103" s="81"/>
      <c r="AF103" s="81"/>
      <c r="AG103" s="81"/>
      <c r="AH103" s="81"/>
      <c r="AI103" s="81"/>
      <c r="AJ103" s="81"/>
      <c r="AK103" s="81"/>
      <c r="AL103" s="81"/>
      <c r="AM103" s="81"/>
      <c r="AN103" s="81"/>
      <c r="AO103" s="81"/>
      <c r="AP103" s="81"/>
      <c r="AQ103" s="32"/>
      <c r="AR103" s="32"/>
      <c r="AS103" s="32"/>
      <c r="AT103" s="32"/>
      <c r="AU103" s="32"/>
      <c r="AV103" s="32"/>
      <c r="AW103" s="32"/>
      <c r="AX103" s="32"/>
      <c r="AY103" s="32"/>
      <c r="AZ103" s="32"/>
      <c r="BA103" s="32"/>
      <c r="BB103" s="32"/>
      <c r="BC103" s="32"/>
      <c r="BD103" s="32"/>
      <c r="BE103" s="32"/>
      <c r="BF103" s="32"/>
      <c r="BG103" s="32"/>
      <c r="BH103" s="32"/>
      <c r="BI103" s="32"/>
      <c r="BJ103" s="32"/>
      <c r="BK103" s="32"/>
      <c r="BL103" s="32"/>
      <c r="BM103" s="32"/>
      <c r="BN103" s="32"/>
      <c r="BO103" s="32"/>
      <c r="BP103" s="32"/>
      <c r="BQ103" s="33"/>
      <c r="BR103" s="33"/>
      <c r="BS103" s="33"/>
      <c r="BT103" s="33"/>
      <c r="BU103" s="33"/>
      <c r="BV103" s="33"/>
      <c r="BW103" s="33"/>
      <c r="BX103" s="33"/>
      <c r="BY103" s="33"/>
      <c r="BZ103" s="33"/>
      <c r="CA103" s="33"/>
      <c r="CB103" s="33"/>
      <c r="CC103" s="33"/>
      <c r="CD103" s="28"/>
      <c r="CE103" s="28"/>
      <c r="CF103" s="28"/>
      <c r="CG103" s="28"/>
      <c r="CH103" s="28"/>
      <c r="CI103" s="28"/>
      <c r="CJ103" s="28"/>
      <c r="CK103" s="28"/>
      <c r="CL103" s="28"/>
      <c r="CM103" s="28"/>
      <c r="CN103" s="28"/>
      <c r="CO103" s="28"/>
      <c r="CP103" s="28"/>
      <c r="CQ103" s="28"/>
      <c r="CR103" s="28"/>
      <c r="CS103" s="28"/>
      <c r="CT103" s="28"/>
      <c r="CU103" s="28"/>
      <c r="CV103" s="28"/>
      <c r="CW103" s="28"/>
      <c r="CX103" s="28"/>
      <c r="CY103" s="28"/>
      <c r="CZ103" s="28"/>
      <c r="DA103" s="28"/>
      <c r="DB103" s="28"/>
      <c r="DC103" s="28"/>
    </row>
    <row r="104" spans="2:107" s="31" customFormat="1" ht="14.5" x14ac:dyDescent="0.35">
      <c r="B104" s="79"/>
      <c r="C104" s="80"/>
      <c r="D104" s="80"/>
      <c r="E104" s="80"/>
      <c r="F104" s="80"/>
      <c r="G104" s="80"/>
      <c r="H104" s="80"/>
      <c r="I104" s="80"/>
      <c r="J104" s="80"/>
      <c r="K104" s="80"/>
      <c r="L104" s="80"/>
      <c r="M104" s="80"/>
      <c r="N104" s="80"/>
      <c r="O104" s="80"/>
      <c r="P104" s="80"/>
      <c r="Q104" s="79"/>
      <c r="R104" s="79"/>
      <c r="S104" s="79"/>
      <c r="T104" s="79"/>
      <c r="U104" s="79"/>
      <c r="V104" s="79"/>
      <c r="W104" s="79"/>
      <c r="X104" s="79"/>
      <c r="Y104" s="79"/>
      <c r="Z104" s="79"/>
      <c r="AA104" s="79"/>
      <c r="AB104" s="79"/>
      <c r="AC104" s="79"/>
      <c r="AD104" s="81"/>
      <c r="AE104" s="81"/>
      <c r="AF104" s="81"/>
      <c r="AG104" s="81"/>
      <c r="AH104" s="81"/>
      <c r="AI104" s="81"/>
      <c r="AJ104" s="81"/>
      <c r="AK104" s="81"/>
      <c r="AL104" s="81"/>
      <c r="AM104" s="81"/>
      <c r="AN104" s="81"/>
      <c r="AO104" s="81"/>
      <c r="AP104" s="81"/>
      <c r="AQ104" s="32"/>
      <c r="AR104" s="32"/>
      <c r="AS104" s="32"/>
      <c r="AT104" s="32"/>
      <c r="AU104" s="32"/>
      <c r="AV104" s="32"/>
      <c r="AW104" s="32"/>
      <c r="AX104" s="32"/>
      <c r="AY104" s="32"/>
      <c r="AZ104" s="32"/>
      <c r="BA104" s="32"/>
      <c r="BB104" s="32"/>
      <c r="BC104" s="32"/>
      <c r="BD104" s="32"/>
      <c r="BE104" s="32"/>
      <c r="BF104" s="32"/>
      <c r="BG104" s="32"/>
      <c r="BH104" s="32"/>
      <c r="BI104" s="32"/>
      <c r="BJ104" s="32"/>
      <c r="BK104" s="32"/>
      <c r="BL104" s="32"/>
      <c r="BM104" s="32"/>
      <c r="BN104" s="32"/>
      <c r="BO104" s="32"/>
      <c r="BP104" s="32"/>
      <c r="BQ104" s="33"/>
      <c r="BR104" s="33"/>
      <c r="BS104" s="33"/>
      <c r="BT104" s="33"/>
      <c r="BU104" s="33"/>
      <c r="BV104" s="33"/>
      <c r="BW104" s="33"/>
      <c r="BX104" s="33"/>
      <c r="BY104" s="33"/>
      <c r="BZ104" s="33"/>
      <c r="CA104" s="33"/>
      <c r="CB104" s="33"/>
      <c r="CC104" s="33"/>
      <c r="CD104" s="28"/>
      <c r="CE104" s="28"/>
      <c r="CF104" s="28"/>
      <c r="CG104" s="28"/>
      <c r="CH104" s="28"/>
      <c r="CI104" s="28"/>
      <c r="CJ104" s="28"/>
      <c r="CK104" s="28"/>
      <c r="CL104" s="28"/>
      <c r="CM104" s="28"/>
      <c r="CN104" s="28"/>
      <c r="CO104" s="28"/>
      <c r="CP104" s="28"/>
      <c r="CQ104" s="28"/>
      <c r="CR104" s="28"/>
      <c r="CS104" s="28"/>
      <c r="CT104" s="28"/>
      <c r="CU104" s="28"/>
      <c r="CV104" s="28"/>
      <c r="CW104" s="28"/>
      <c r="CX104" s="28"/>
      <c r="CY104" s="28"/>
      <c r="CZ104" s="28"/>
      <c r="DA104" s="28"/>
      <c r="DB104" s="28"/>
      <c r="DC104" s="28"/>
    </row>
    <row r="105" spans="2:107" s="31" customFormat="1" ht="14.5" x14ac:dyDescent="0.35">
      <c r="B105" s="79"/>
      <c r="C105" s="80"/>
      <c r="D105" s="80"/>
      <c r="E105" s="80"/>
      <c r="F105" s="80"/>
      <c r="G105" s="80"/>
      <c r="H105" s="80"/>
      <c r="I105" s="80"/>
      <c r="J105" s="80"/>
      <c r="K105" s="80"/>
      <c r="L105" s="80"/>
      <c r="M105" s="80"/>
      <c r="N105" s="80"/>
      <c r="O105" s="80"/>
      <c r="P105" s="80"/>
      <c r="Q105" s="79"/>
      <c r="R105" s="79"/>
      <c r="S105" s="79"/>
      <c r="T105" s="79"/>
      <c r="U105" s="79"/>
      <c r="V105" s="79"/>
      <c r="W105" s="79"/>
      <c r="X105" s="79"/>
      <c r="Y105" s="79"/>
      <c r="Z105" s="79"/>
      <c r="AA105" s="79"/>
      <c r="AB105" s="79"/>
      <c r="AC105" s="79"/>
      <c r="AD105" s="81"/>
      <c r="AE105" s="81"/>
      <c r="AF105" s="81"/>
      <c r="AG105" s="81"/>
      <c r="AH105" s="81"/>
      <c r="AI105" s="81"/>
      <c r="AJ105" s="81"/>
      <c r="AK105" s="81"/>
      <c r="AL105" s="81"/>
      <c r="AM105" s="81"/>
      <c r="AN105" s="81"/>
      <c r="AO105" s="81"/>
      <c r="AP105" s="81"/>
      <c r="AQ105" s="32"/>
      <c r="AR105" s="32"/>
      <c r="AS105" s="32"/>
      <c r="AT105" s="32"/>
      <c r="AU105" s="32"/>
      <c r="AV105" s="32"/>
      <c r="AW105" s="32"/>
      <c r="AX105" s="32"/>
      <c r="AY105" s="32"/>
      <c r="AZ105" s="32"/>
      <c r="BA105" s="32"/>
      <c r="BB105" s="32"/>
      <c r="BC105" s="32"/>
      <c r="BD105" s="32"/>
      <c r="BE105" s="32"/>
      <c r="BF105" s="32"/>
      <c r="BG105" s="32"/>
      <c r="BH105" s="32"/>
      <c r="BI105" s="32"/>
      <c r="BJ105" s="32"/>
      <c r="BK105" s="32"/>
      <c r="BL105" s="32"/>
      <c r="BM105" s="32"/>
      <c r="BN105" s="32"/>
      <c r="BO105" s="32"/>
      <c r="BP105" s="32"/>
      <c r="BQ105" s="33"/>
      <c r="BR105" s="33"/>
      <c r="BS105" s="33"/>
      <c r="BT105" s="33"/>
      <c r="BU105" s="33"/>
      <c r="BV105" s="33"/>
      <c r="BW105" s="33"/>
      <c r="BX105" s="33"/>
      <c r="BY105" s="33"/>
      <c r="BZ105" s="33"/>
      <c r="CA105" s="33"/>
      <c r="CB105" s="33"/>
      <c r="CC105" s="33"/>
      <c r="CD105" s="28"/>
      <c r="CE105" s="28"/>
      <c r="CF105" s="28"/>
      <c r="CG105" s="28"/>
      <c r="CH105" s="28"/>
      <c r="CI105" s="28"/>
      <c r="CJ105" s="28"/>
      <c r="CK105" s="28"/>
      <c r="CL105" s="28"/>
      <c r="CM105" s="28"/>
      <c r="CN105" s="28"/>
      <c r="CO105" s="28"/>
      <c r="CP105" s="28"/>
      <c r="CQ105" s="28"/>
      <c r="CR105" s="28"/>
      <c r="CS105" s="28"/>
      <c r="CT105" s="28"/>
      <c r="CU105" s="28"/>
      <c r="CV105" s="28"/>
      <c r="CW105" s="28"/>
      <c r="CX105" s="28"/>
      <c r="CY105" s="28"/>
      <c r="CZ105" s="28"/>
      <c r="DA105" s="28"/>
      <c r="DB105" s="28"/>
      <c r="DC105" s="28"/>
    </row>
    <row r="106" spans="2:107" s="31" customFormat="1" ht="14.5" x14ac:dyDescent="0.35">
      <c r="B106" s="79"/>
      <c r="C106" s="80"/>
      <c r="D106" s="80"/>
      <c r="E106" s="80"/>
      <c r="F106" s="80"/>
      <c r="G106" s="80"/>
      <c r="H106" s="80"/>
      <c r="I106" s="80"/>
      <c r="J106" s="80"/>
      <c r="K106" s="80"/>
      <c r="L106" s="80"/>
      <c r="M106" s="80"/>
      <c r="N106" s="80"/>
      <c r="O106" s="80"/>
      <c r="P106" s="80"/>
      <c r="Q106" s="79"/>
      <c r="R106" s="79"/>
      <c r="S106" s="79"/>
      <c r="T106" s="79"/>
      <c r="U106" s="79"/>
      <c r="V106" s="79"/>
      <c r="W106" s="79"/>
      <c r="X106" s="79"/>
      <c r="Y106" s="79"/>
      <c r="Z106" s="79"/>
      <c r="AA106" s="79"/>
      <c r="AB106" s="79"/>
      <c r="AC106" s="79"/>
      <c r="AD106" s="81"/>
      <c r="AE106" s="81"/>
      <c r="AF106" s="81"/>
      <c r="AG106" s="81"/>
      <c r="AH106" s="81"/>
      <c r="AI106" s="81"/>
      <c r="AJ106" s="81"/>
      <c r="AK106" s="81"/>
      <c r="AL106" s="81"/>
      <c r="AM106" s="81"/>
      <c r="AN106" s="81"/>
      <c r="AO106" s="81"/>
      <c r="AP106" s="81"/>
      <c r="AQ106" s="32"/>
      <c r="AR106" s="32"/>
      <c r="AS106" s="32"/>
      <c r="AT106" s="32"/>
      <c r="AU106" s="32"/>
      <c r="AV106" s="32"/>
      <c r="AW106" s="32"/>
      <c r="AX106" s="32"/>
      <c r="AY106" s="32"/>
      <c r="AZ106" s="32"/>
      <c r="BA106" s="32"/>
      <c r="BB106" s="32"/>
      <c r="BC106" s="32"/>
      <c r="BD106" s="32"/>
      <c r="BE106" s="32"/>
      <c r="BF106" s="32"/>
      <c r="BG106" s="32"/>
      <c r="BH106" s="32"/>
      <c r="BI106" s="32"/>
      <c r="BJ106" s="32"/>
      <c r="BK106" s="32"/>
      <c r="BL106" s="32"/>
      <c r="BM106" s="32"/>
      <c r="BN106" s="32"/>
      <c r="BO106" s="32"/>
      <c r="BP106" s="32"/>
      <c r="BQ106" s="33"/>
      <c r="BR106" s="33"/>
      <c r="BS106" s="33"/>
      <c r="BT106" s="33"/>
      <c r="BU106" s="33"/>
      <c r="BV106" s="33"/>
      <c r="BW106" s="33"/>
      <c r="BX106" s="33"/>
      <c r="BY106" s="33"/>
      <c r="BZ106" s="33"/>
      <c r="CA106" s="33"/>
      <c r="CB106" s="33"/>
      <c r="CC106" s="33"/>
      <c r="CD106" s="28"/>
      <c r="CE106" s="28"/>
      <c r="CF106" s="28"/>
      <c r="CG106" s="28"/>
      <c r="CH106" s="28"/>
      <c r="CI106" s="28"/>
      <c r="CJ106" s="28"/>
      <c r="CK106" s="28"/>
      <c r="CL106" s="28"/>
      <c r="CM106" s="28"/>
      <c r="CN106" s="28"/>
      <c r="CO106" s="28"/>
      <c r="CP106" s="28"/>
      <c r="CQ106" s="28"/>
      <c r="CR106" s="28"/>
      <c r="CS106" s="28"/>
      <c r="CT106" s="28"/>
      <c r="CU106" s="28"/>
      <c r="CV106" s="28"/>
      <c r="CW106" s="28"/>
      <c r="CX106" s="28"/>
      <c r="CY106" s="28"/>
      <c r="CZ106" s="28"/>
      <c r="DA106" s="28"/>
      <c r="DB106" s="28"/>
      <c r="DC106" s="28"/>
    </row>
    <row r="107" spans="2:107" s="31" customFormat="1" ht="14.5" x14ac:dyDescent="0.35">
      <c r="B107" s="79"/>
      <c r="C107" s="80"/>
      <c r="D107" s="80"/>
      <c r="E107" s="80"/>
      <c r="F107" s="80"/>
      <c r="G107" s="80"/>
      <c r="H107" s="80"/>
      <c r="I107" s="80"/>
      <c r="J107" s="80"/>
      <c r="K107" s="80"/>
      <c r="L107" s="80"/>
      <c r="M107" s="80"/>
      <c r="N107" s="80"/>
      <c r="O107" s="80"/>
      <c r="P107" s="80"/>
      <c r="Q107" s="79"/>
      <c r="R107" s="79"/>
      <c r="S107" s="79"/>
      <c r="T107" s="79"/>
      <c r="U107" s="79"/>
      <c r="V107" s="79"/>
      <c r="W107" s="79"/>
      <c r="X107" s="79"/>
      <c r="Y107" s="79"/>
      <c r="Z107" s="79"/>
      <c r="AA107" s="79"/>
      <c r="AB107" s="79"/>
      <c r="AC107" s="79"/>
      <c r="AD107" s="81"/>
      <c r="AE107" s="81"/>
      <c r="AF107" s="81"/>
      <c r="AG107" s="81"/>
      <c r="AH107" s="81"/>
      <c r="AI107" s="81"/>
      <c r="AJ107" s="81"/>
      <c r="AK107" s="81"/>
      <c r="AL107" s="81"/>
      <c r="AM107" s="81"/>
      <c r="AN107" s="81"/>
      <c r="AO107" s="81"/>
      <c r="AP107" s="81"/>
      <c r="AQ107" s="32"/>
      <c r="AR107" s="32"/>
      <c r="AS107" s="32"/>
      <c r="AT107" s="32"/>
      <c r="AU107" s="32"/>
      <c r="AV107" s="32"/>
      <c r="AW107" s="32"/>
      <c r="AX107" s="32"/>
      <c r="AY107" s="32"/>
      <c r="AZ107" s="32"/>
      <c r="BA107" s="32"/>
      <c r="BB107" s="32"/>
      <c r="BC107" s="32"/>
      <c r="BD107" s="32"/>
      <c r="BE107" s="32"/>
      <c r="BF107" s="32"/>
      <c r="BG107" s="32"/>
      <c r="BH107" s="32"/>
      <c r="BI107" s="32"/>
      <c r="BJ107" s="32"/>
      <c r="BK107" s="32"/>
      <c r="BL107" s="32"/>
      <c r="BM107" s="32"/>
      <c r="BN107" s="32"/>
      <c r="BO107" s="32"/>
      <c r="BP107" s="32"/>
      <c r="BQ107" s="33"/>
      <c r="BR107" s="33"/>
      <c r="BS107" s="33"/>
      <c r="BT107" s="33"/>
      <c r="BU107" s="33"/>
      <c r="BV107" s="33"/>
      <c r="BW107" s="33"/>
      <c r="BX107" s="33"/>
      <c r="BY107" s="33"/>
      <c r="BZ107" s="33"/>
      <c r="CA107" s="33"/>
      <c r="CB107" s="33"/>
      <c r="CC107" s="33"/>
      <c r="CD107" s="28"/>
      <c r="CE107" s="28"/>
      <c r="CF107" s="28"/>
      <c r="CG107" s="28"/>
      <c r="CH107" s="28"/>
      <c r="CI107" s="28"/>
      <c r="CJ107" s="28"/>
      <c r="CK107" s="28"/>
      <c r="CL107" s="28"/>
      <c r="CM107" s="28"/>
      <c r="CN107" s="28"/>
      <c r="CO107" s="28"/>
      <c r="CP107" s="28"/>
      <c r="CQ107" s="28"/>
      <c r="CR107" s="28"/>
      <c r="CS107" s="28"/>
      <c r="CT107" s="28"/>
      <c r="CU107" s="28"/>
      <c r="CV107" s="28"/>
      <c r="CW107" s="28"/>
      <c r="CX107" s="28"/>
      <c r="CY107" s="28"/>
      <c r="CZ107" s="28"/>
      <c r="DA107" s="28"/>
      <c r="DB107" s="28"/>
      <c r="DC107" s="28"/>
    </row>
    <row r="108" spans="2:107" s="31" customFormat="1" ht="14.5" x14ac:dyDescent="0.35">
      <c r="B108" s="79"/>
      <c r="C108" s="80"/>
      <c r="D108" s="80"/>
      <c r="E108" s="80"/>
      <c r="F108" s="80"/>
      <c r="G108" s="80"/>
      <c r="H108" s="80"/>
      <c r="I108" s="80"/>
      <c r="J108" s="80"/>
      <c r="K108" s="80"/>
      <c r="L108" s="80"/>
      <c r="M108" s="80"/>
      <c r="N108" s="80"/>
      <c r="O108" s="80"/>
      <c r="P108" s="80"/>
      <c r="Q108" s="79"/>
      <c r="R108" s="79"/>
      <c r="S108" s="79"/>
      <c r="T108" s="79"/>
      <c r="U108" s="79"/>
      <c r="V108" s="79"/>
      <c r="W108" s="79"/>
      <c r="X108" s="79"/>
      <c r="Y108" s="79"/>
      <c r="Z108" s="79"/>
      <c r="AA108" s="79"/>
      <c r="AB108" s="79"/>
      <c r="AC108" s="79"/>
      <c r="AD108" s="81"/>
      <c r="AE108" s="81"/>
      <c r="AF108" s="81"/>
      <c r="AG108" s="81"/>
      <c r="AH108" s="81"/>
      <c r="AI108" s="81"/>
      <c r="AJ108" s="81"/>
      <c r="AK108" s="81"/>
      <c r="AL108" s="81"/>
      <c r="AM108" s="81"/>
      <c r="AN108" s="81"/>
      <c r="AO108" s="81"/>
      <c r="AP108" s="81"/>
      <c r="AQ108" s="32"/>
      <c r="AR108" s="32"/>
      <c r="AS108" s="32"/>
      <c r="AT108" s="32"/>
      <c r="AU108" s="32"/>
      <c r="AV108" s="32"/>
      <c r="AW108" s="32"/>
      <c r="AX108" s="32"/>
      <c r="AY108" s="32"/>
      <c r="AZ108" s="32"/>
      <c r="BA108" s="32"/>
      <c r="BB108" s="32"/>
      <c r="BC108" s="32"/>
      <c r="BD108" s="32"/>
      <c r="BE108" s="32"/>
      <c r="BF108" s="32"/>
      <c r="BG108" s="32"/>
      <c r="BH108" s="32"/>
      <c r="BI108" s="32"/>
      <c r="BJ108" s="32"/>
      <c r="BK108" s="32"/>
      <c r="BL108" s="32"/>
      <c r="BM108" s="32"/>
      <c r="BN108" s="32"/>
      <c r="BO108" s="32"/>
      <c r="BP108" s="32"/>
      <c r="BQ108" s="33"/>
      <c r="BR108" s="33"/>
      <c r="BS108" s="33"/>
      <c r="BT108" s="33"/>
      <c r="BU108" s="33"/>
      <c r="BV108" s="33"/>
      <c r="BW108" s="33"/>
      <c r="BX108" s="33"/>
      <c r="BY108" s="33"/>
      <c r="BZ108" s="33"/>
      <c r="CA108" s="33"/>
      <c r="CB108" s="33"/>
      <c r="CC108" s="33"/>
      <c r="CD108" s="28"/>
      <c r="CE108" s="28"/>
      <c r="CF108" s="28"/>
      <c r="CG108" s="28"/>
      <c r="CH108" s="28"/>
      <c r="CI108" s="28"/>
      <c r="CJ108" s="28"/>
      <c r="CK108" s="28"/>
      <c r="CL108" s="28"/>
      <c r="CM108" s="28"/>
      <c r="CN108" s="28"/>
      <c r="CO108" s="28"/>
      <c r="CP108" s="28"/>
      <c r="CQ108" s="28"/>
      <c r="CR108" s="28"/>
      <c r="CS108" s="28"/>
      <c r="CT108" s="28"/>
      <c r="CU108" s="28"/>
      <c r="CV108" s="28"/>
      <c r="CW108" s="28"/>
      <c r="CX108" s="28"/>
      <c r="CY108" s="28"/>
      <c r="CZ108" s="28"/>
      <c r="DA108" s="28"/>
      <c r="DB108" s="28"/>
      <c r="DC108" s="28"/>
    </row>
    <row r="109" spans="2:107" s="31" customFormat="1" ht="14.5" x14ac:dyDescent="0.35">
      <c r="B109" s="79"/>
      <c r="C109" s="80"/>
      <c r="D109" s="80"/>
      <c r="E109" s="80"/>
      <c r="F109" s="80"/>
      <c r="G109" s="80"/>
      <c r="H109" s="80"/>
      <c r="I109" s="80"/>
      <c r="J109" s="80"/>
      <c r="K109" s="80"/>
      <c r="L109" s="80"/>
      <c r="M109" s="80"/>
      <c r="N109" s="80"/>
      <c r="O109" s="80"/>
      <c r="P109" s="80"/>
      <c r="Q109" s="79"/>
      <c r="R109" s="79"/>
      <c r="S109" s="79"/>
      <c r="T109" s="79"/>
      <c r="U109" s="79"/>
      <c r="V109" s="79"/>
      <c r="W109" s="79"/>
      <c r="X109" s="79"/>
      <c r="Y109" s="79"/>
      <c r="Z109" s="79"/>
      <c r="AA109" s="79"/>
      <c r="AB109" s="79"/>
      <c r="AC109" s="79"/>
      <c r="AD109" s="81"/>
      <c r="AE109" s="81"/>
      <c r="AF109" s="81"/>
      <c r="AG109" s="81"/>
      <c r="AH109" s="81"/>
      <c r="AI109" s="81"/>
      <c r="AJ109" s="81"/>
      <c r="AK109" s="81"/>
      <c r="AL109" s="81"/>
      <c r="AM109" s="81"/>
      <c r="AN109" s="81"/>
      <c r="AO109" s="81"/>
      <c r="AP109" s="81"/>
      <c r="AQ109" s="32"/>
      <c r="AR109" s="32"/>
      <c r="AS109" s="32"/>
      <c r="AT109" s="32"/>
      <c r="AU109" s="32"/>
      <c r="AV109" s="32"/>
      <c r="AW109" s="32"/>
      <c r="AX109" s="32"/>
      <c r="AY109" s="32"/>
      <c r="AZ109" s="32"/>
      <c r="BA109" s="32"/>
      <c r="BB109" s="32"/>
      <c r="BC109" s="32"/>
      <c r="BD109" s="32"/>
      <c r="BE109" s="32"/>
      <c r="BF109" s="32"/>
      <c r="BG109" s="32"/>
      <c r="BH109" s="32"/>
      <c r="BI109" s="32"/>
      <c r="BJ109" s="32"/>
      <c r="BK109" s="32"/>
      <c r="BL109" s="32"/>
      <c r="BM109" s="32"/>
      <c r="BN109" s="32"/>
      <c r="BO109" s="32"/>
      <c r="BP109" s="32"/>
      <c r="BQ109" s="33"/>
      <c r="BR109" s="33"/>
      <c r="BS109" s="33"/>
      <c r="BT109" s="33"/>
      <c r="BU109" s="33"/>
      <c r="BV109" s="33"/>
      <c r="BW109" s="33"/>
      <c r="BX109" s="33"/>
      <c r="BY109" s="33"/>
      <c r="BZ109" s="33"/>
      <c r="CA109" s="33"/>
      <c r="CB109" s="33"/>
      <c r="CC109" s="33"/>
      <c r="CD109" s="28"/>
      <c r="CE109" s="28"/>
      <c r="CF109" s="28"/>
      <c r="CG109" s="28"/>
      <c r="CH109" s="28"/>
      <c r="CI109" s="28"/>
      <c r="CJ109" s="28"/>
      <c r="CK109" s="28"/>
      <c r="CL109" s="28"/>
      <c r="CM109" s="28"/>
      <c r="CN109" s="28"/>
      <c r="CO109" s="28"/>
      <c r="CP109" s="28"/>
      <c r="CQ109" s="28"/>
      <c r="CR109" s="28"/>
      <c r="CS109" s="28"/>
      <c r="CT109" s="28"/>
      <c r="CU109" s="28"/>
      <c r="CV109" s="28"/>
      <c r="CW109" s="28"/>
      <c r="CX109" s="28"/>
      <c r="CY109" s="28"/>
      <c r="CZ109" s="28"/>
      <c r="DA109" s="28"/>
      <c r="DB109" s="28"/>
      <c r="DC109" s="28"/>
    </row>
    <row r="110" spans="2:107" s="31" customFormat="1" ht="14.5" x14ac:dyDescent="0.35">
      <c r="B110" s="79"/>
      <c r="C110" s="80"/>
      <c r="D110" s="80"/>
      <c r="E110" s="80"/>
      <c r="F110" s="80"/>
      <c r="G110" s="80"/>
      <c r="H110" s="80"/>
      <c r="I110" s="80"/>
      <c r="J110" s="80"/>
      <c r="K110" s="80"/>
      <c r="L110" s="80"/>
      <c r="M110" s="80"/>
      <c r="N110" s="80"/>
      <c r="O110" s="80"/>
      <c r="P110" s="80"/>
      <c r="Q110" s="79"/>
      <c r="R110" s="79"/>
      <c r="S110" s="79"/>
      <c r="T110" s="79"/>
      <c r="U110" s="79"/>
      <c r="V110" s="79"/>
      <c r="W110" s="79"/>
      <c r="X110" s="79"/>
      <c r="Y110" s="79"/>
      <c r="Z110" s="79"/>
      <c r="AA110" s="79"/>
      <c r="AB110" s="79"/>
      <c r="AC110" s="79"/>
      <c r="AD110" s="81"/>
      <c r="AE110" s="81"/>
      <c r="AF110" s="81"/>
      <c r="AG110" s="81"/>
      <c r="AH110" s="81"/>
      <c r="AI110" s="81"/>
      <c r="AJ110" s="81"/>
      <c r="AK110" s="81"/>
      <c r="AL110" s="81"/>
      <c r="AM110" s="81"/>
      <c r="AN110" s="81"/>
      <c r="AO110" s="81"/>
      <c r="AP110" s="81"/>
      <c r="AQ110" s="32"/>
      <c r="AR110" s="32"/>
      <c r="AS110" s="32"/>
      <c r="AT110" s="32"/>
      <c r="AU110" s="32"/>
      <c r="AV110" s="32"/>
      <c r="AW110" s="32"/>
      <c r="AX110" s="32"/>
      <c r="AY110" s="32"/>
      <c r="AZ110" s="32"/>
      <c r="BA110" s="32"/>
      <c r="BB110" s="32"/>
      <c r="BC110" s="32"/>
      <c r="BD110" s="32"/>
      <c r="BE110" s="32"/>
      <c r="BF110" s="32"/>
      <c r="BG110" s="32"/>
      <c r="BH110" s="32"/>
      <c r="BI110" s="32"/>
      <c r="BJ110" s="32"/>
      <c r="BK110" s="32"/>
      <c r="BL110" s="32"/>
      <c r="BM110" s="32"/>
      <c r="BN110" s="32"/>
      <c r="BO110" s="32"/>
      <c r="BP110" s="32"/>
      <c r="BQ110" s="33"/>
      <c r="BR110" s="33"/>
      <c r="BS110" s="33"/>
      <c r="BT110" s="33"/>
      <c r="BU110" s="33"/>
      <c r="BV110" s="33"/>
      <c r="BW110" s="33"/>
      <c r="BX110" s="33"/>
      <c r="BY110" s="33"/>
      <c r="BZ110" s="33"/>
      <c r="CA110" s="33"/>
      <c r="CB110" s="33"/>
      <c r="CC110" s="33"/>
      <c r="CD110" s="28"/>
      <c r="CE110" s="28"/>
      <c r="CF110" s="28"/>
      <c r="CG110" s="28"/>
      <c r="CH110" s="28"/>
      <c r="CI110" s="28"/>
      <c r="CJ110" s="28"/>
      <c r="CK110" s="28"/>
      <c r="CL110" s="28"/>
      <c r="CM110" s="28"/>
      <c r="CN110" s="28"/>
      <c r="CO110" s="28"/>
      <c r="CP110" s="28"/>
      <c r="CQ110" s="28"/>
      <c r="CR110" s="28"/>
      <c r="CS110" s="28"/>
      <c r="CT110" s="28"/>
      <c r="CU110" s="28"/>
      <c r="CV110" s="28"/>
      <c r="CW110" s="28"/>
      <c r="CX110" s="28"/>
      <c r="CY110" s="28"/>
      <c r="CZ110" s="28"/>
      <c r="DA110" s="28"/>
      <c r="DB110" s="28"/>
      <c r="DC110" s="28"/>
    </row>
    <row r="111" spans="2:107" s="31" customFormat="1" ht="14.5" x14ac:dyDescent="0.35">
      <c r="B111" s="79"/>
      <c r="C111" s="80"/>
      <c r="D111" s="80"/>
      <c r="E111" s="80"/>
      <c r="F111" s="80"/>
      <c r="G111" s="80"/>
      <c r="H111" s="80"/>
      <c r="I111" s="80"/>
      <c r="J111" s="80"/>
      <c r="K111" s="80"/>
      <c r="L111" s="80"/>
      <c r="M111" s="80"/>
      <c r="N111" s="80"/>
      <c r="O111" s="80"/>
      <c r="P111" s="80"/>
      <c r="Q111" s="79"/>
      <c r="R111" s="79"/>
      <c r="S111" s="79"/>
      <c r="T111" s="79"/>
      <c r="U111" s="79"/>
      <c r="V111" s="79"/>
      <c r="W111" s="79"/>
      <c r="X111" s="79"/>
      <c r="Y111" s="79"/>
      <c r="Z111" s="79"/>
      <c r="AA111" s="79"/>
      <c r="AB111" s="79"/>
      <c r="AC111" s="79"/>
      <c r="AD111" s="81"/>
      <c r="AE111" s="81"/>
      <c r="AF111" s="81"/>
      <c r="AG111" s="81"/>
      <c r="AH111" s="81"/>
      <c r="AI111" s="81"/>
      <c r="AJ111" s="81"/>
      <c r="AK111" s="81"/>
      <c r="AL111" s="81"/>
      <c r="AM111" s="81"/>
      <c r="AN111" s="81"/>
      <c r="AO111" s="81"/>
      <c r="AP111" s="81"/>
      <c r="AQ111" s="32"/>
      <c r="AR111" s="32"/>
      <c r="AS111" s="32"/>
      <c r="AT111" s="32"/>
      <c r="AU111" s="32"/>
      <c r="AV111" s="32"/>
      <c r="AW111" s="32"/>
      <c r="AX111" s="32"/>
      <c r="AY111" s="32"/>
      <c r="AZ111" s="32"/>
      <c r="BA111" s="32"/>
      <c r="BB111" s="32"/>
      <c r="BC111" s="32"/>
      <c r="BD111" s="32"/>
      <c r="BE111" s="32"/>
      <c r="BF111" s="32"/>
      <c r="BG111" s="32"/>
      <c r="BH111" s="32"/>
      <c r="BI111" s="32"/>
      <c r="BJ111" s="32"/>
      <c r="BK111" s="32"/>
      <c r="BL111" s="32"/>
      <c r="BM111" s="32"/>
      <c r="BN111" s="32"/>
      <c r="BO111" s="32"/>
      <c r="BP111" s="32"/>
      <c r="BQ111" s="33"/>
      <c r="BR111" s="33"/>
      <c r="BS111" s="33"/>
      <c r="BT111" s="33"/>
      <c r="BU111" s="33"/>
      <c r="BV111" s="33"/>
      <c r="BW111" s="33"/>
      <c r="BX111" s="33"/>
      <c r="BY111" s="33"/>
      <c r="BZ111" s="33"/>
      <c r="CA111" s="33"/>
      <c r="CB111" s="33"/>
      <c r="CC111" s="33"/>
      <c r="CD111" s="28"/>
      <c r="CE111" s="28"/>
      <c r="CF111" s="28"/>
      <c r="CG111" s="28"/>
      <c r="CH111" s="28"/>
      <c r="CI111" s="28"/>
      <c r="CJ111" s="28"/>
      <c r="CK111" s="28"/>
      <c r="CL111" s="28"/>
      <c r="CM111" s="28"/>
      <c r="CN111" s="28"/>
      <c r="CO111" s="28"/>
      <c r="CP111" s="28"/>
      <c r="CQ111" s="28"/>
      <c r="CR111" s="28"/>
      <c r="CS111" s="28"/>
      <c r="CT111" s="28"/>
      <c r="CU111" s="28"/>
      <c r="CV111" s="28"/>
      <c r="CW111" s="28"/>
      <c r="CX111" s="28"/>
      <c r="CY111" s="28"/>
      <c r="CZ111" s="28"/>
      <c r="DA111" s="28"/>
      <c r="DB111" s="28"/>
      <c r="DC111" s="28"/>
    </row>
    <row r="112" spans="2:107" s="31" customFormat="1" ht="14.5" x14ac:dyDescent="0.35">
      <c r="B112" s="79"/>
      <c r="C112" s="80"/>
      <c r="D112" s="80"/>
      <c r="E112" s="80"/>
      <c r="F112" s="80"/>
      <c r="G112" s="80"/>
      <c r="H112" s="80"/>
      <c r="I112" s="80"/>
      <c r="J112" s="80"/>
      <c r="K112" s="80"/>
      <c r="L112" s="80"/>
      <c r="M112" s="80"/>
      <c r="N112" s="80"/>
      <c r="O112" s="80"/>
      <c r="P112" s="80"/>
      <c r="Q112" s="79"/>
      <c r="R112" s="79"/>
      <c r="S112" s="79"/>
      <c r="T112" s="79"/>
      <c r="U112" s="79"/>
      <c r="V112" s="79"/>
      <c r="W112" s="79"/>
      <c r="X112" s="79"/>
      <c r="Y112" s="79"/>
      <c r="Z112" s="79"/>
      <c r="AA112" s="79"/>
      <c r="AB112" s="79"/>
      <c r="AC112" s="79"/>
      <c r="AD112" s="81"/>
      <c r="AE112" s="81"/>
      <c r="AF112" s="81"/>
      <c r="AG112" s="81"/>
      <c r="AH112" s="81"/>
      <c r="AI112" s="81"/>
      <c r="AJ112" s="81"/>
      <c r="AK112" s="81"/>
      <c r="AL112" s="81"/>
      <c r="AM112" s="81"/>
      <c r="AN112" s="81"/>
      <c r="AO112" s="81"/>
      <c r="AP112" s="81"/>
      <c r="AQ112" s="32"/>
      <c r="AR112" s="32"/>
      <c r="AS112" s="32"/>
      <c r="AT112" s="32"/>
      <c r="AU112" s="32"/>
      <c r="AV112" s="32"/>
      <c r="AW112" s="32"/>
      <c r="AX112" s="32"/>
      <c r="AY112" s="32"/>
      <c r="AZ112" s="32"/>
      <c r="BA112" s="32"/>
      <c r="BB112" s="32"/>
      <c r="BC112" s="32"/>
      <c r="BD112" s="32"/>
      <c r="BE112" s="32"/>
      <c r="BF112" s="32"/>
      <c r="BG112" s="32"/>
      <c r="BH112" s="32"/>
      <c r="BI112" s="32"/>
      <c r="BJ112" s="32"/>
      <c r="BK112" s="32"/>
      <c r="BL112" s="32"/>
      <c r="BM112" s="32"/>
      <c r="BN112" s="32"/>
      <c r="BO112" s="32"/>
      <c r="BP112" s="32"/>
      <c r="BQ112" s="33"/>
      <c r="BR112" s="33"/>
      <c r="BS112" s="33"/>
      <c r="BT112" s="33"/>
      <c r="BU112" s="33"/>
      <c r="BV112" s="33"/>
      <c r="BW112" s="33"/>
      <c r="BX112" s="33"/>
      <c r="BY112" s="33"/>
      <c r="BZ112" s="33"/>
      <c r="CA112" s="33"/>
      <c r="CB112" s="33"/>
      <c r="CC112" s="33"/>
      <c r="CD112" s="28"/>
      <c r="CE112" s="28"/>
      <c r="CF112" s="28"/>
      <c r="CG112" s="28"/>
      <c r="CH112" s="28"/>
      <c r="CI112" s="28"/>
      <c r="CJ112" s="28"/>
      <c r="CK112" s="28"/>
      <c r="CL112" s="28"/>
      <c r="CM112" s="28"/>
      <c r="CN112" s="28"/>
      <c r="CO112" s="28"/>
      <c r="CP112" s="28"/>
      <c r="CQ112" s="28"/>
      <c r="CR112" s="28"/>
      <c r="CS112" s="28"/>
      <c r="CT112" s="28"/>
      <c r="CU112" s="28"/>
      <c r="CV112" s="28"/>
      <c r="CW112" s="28"/>
      <c r="CX112" s="28"/>
      <c r="CY112" s="28"/>
      <c r="CZ112" s="28"/>
      <c r="DA112" s="28"/>
      <c r="DB112" s="28"/>
      <c r="DC112" s="28"/>
    </row>
    <row r="113" spans="2:107" s="31" customFormat="1" ht="14.5" x14ac:dyDescent="0.35">
      <c r="B113" s="79"/>
      <c r="C113" s="80"/>
      <c r="D113" s="80"/>
      <c r="E113" s="80"/>
      <c r="F113" s="80"/>
      <c r="G113" s="80"/>
      <c r="H113" s="80"/>
      <c r="I113" s="80"/>
      <c r="J113" s="80"/>
      <c r="K113" s="80"/>
      <c r="L113" s="80"/>
      <c r="M113" s="80"/>
      <c r="N113" s="80"/>
      <c r="O113" s="80"/>
      <c r="P113" s="80"/>
      <c r="Q113" s="79"/>
      <c r="R113" s="79"/>
      <c r="S113" s="79"/>
      <c r="T113" s="79"/>
      <c r="U113" s="79"/>
      <c r="V113" s="79"/>
      <c r="W113" s="79"/>
      <c r="X113" s="79"/>
      <c r="Y113" s="79"/>
      <c r="Z113" s="79"/>
      <c r="AA113" s="79"/>
      <c r="AB113" s="79"/>
      <c r="AC113" s="79"/>
      <c r="AD113" s="81"/>
      <c r="AE113" s="81"/>
      <c r="AF113" s="81"/>
      <c r="AG113" s="81"/>
      <c r="AH113" s="81"/>
      <c r="AI113" s="81"/>
      <c r="AJ113" s="81"/>
      <c r="AK113" s="81"/>
      <c r="AL113" s="81"/>
      <c r="AM113" s="81"/>
      <c r="AN113" s="81"/>
      <c r="AO113" s="81"/>
      <c r="AP113" s="81"/>
      <c r="AQ113" s="32"/>
      <c r="AR113" s="32"/>
      <c r="AS113" s="32"/>
      <c r="AT113" s="32"/>
      <c r="AU113" s="32"/>
      <c r="AV113" s="32"/>
      <c r="AW113" s="32"/>
      <c r="AX113" s="32"/>
      <c r="AY113" s="32"/>
      <c r="AZ113" s="32"/>
      <c r="BA113" s="32"/>
      <c r="BB113" s="32"/>
      <c r="BC113" s="32"/>
      <c r="BD113" s="32"/>
      <c r="BE113" s="32"/>
      <c r="BF113" s="32"/>
      <c r="BG113" s="32"/>
      <c r="BH113" s="32"/>
      <c r="BI113" s="32"/>
      <c r="BJ113" s="32"/>
      <c r="BK113" s="32"/>
      <c r="BL113" s="32"/>
      <c r="BM113" s="32"/>
      <c r="BN113" s="32"/>
      <c r="BO113" s="32"/>
      <c r="BP113" s="32"/>
      <c r="BQ113" s="33"/>
      <c r="BR113" s="33"/>
      <c r="BS113" s="33"/>
      <c r="BT113" s="33"/>
      <c r="BU113" s="33"/>
      <c r="BV113" s="33"/>
      <c r="BW113" s="33"/>
      <c r="BX113" s="33"/>
      <c r="BY113" s="33"/>
      <c r="BZ113" s="33"/>
      <c r="CA113" s="33"/>
      <c r="CB113" s="33"/>
      <c r="CC113" s="33"/>
      <c r="CD113" s="28"/>
      <c r="CE113" s="28"/>
      <c r="CF113" s="28"/>
      <c r="CG113" s="28"/>
      <c r="CH113" s="28"/>
      <c r="CI113" s="28"/>
      <c r="CJ113" s="28"/>
      <c r="CK113" s="28"/>
      <c r="CL113" s="28"/>
      <c r="CM113" s="28"/>
      <c r="CN113" s="28"/>
      <c r="CO113" s="28"/>
      <c r="CP113" s="28"/>
      <c r="CQ113" s="28"/>
      <c r="CR113" s="28"/>
      <c r="CS113" s="28"/>
      <c r="CT113" s="28"/>
      <c r="CU113" s="28"/>
      <c r="CV113" s="28"/>
      <c r="CW113" s="28"/>
      <c r="CX113" s="28"/>
      <c r="CY113" s="28"/>
      <c r="CZ113" s="28"/>
      <c r="DA113" s="28"/>
      <c r="DB113" s="28"/>
      <c r="DC113" s="28"/>
    </row>
    <row r="114" spans="2:107" s="31" customFormat="1" ht="14.5" x14ac:dyDescent="0.35">
      <c r="B114" s="79"/>
      <c r="C114" s="80"/>
      <c r="D114" s="80"/>
      <c r="E114" s="80"/>
      <c r="F114" s="80"/>
      <c r="G114" s="80"/>
      <c r="H114" s="80"/>
      <c r="I114" s="80"/>
      <c r="J114" s="80"/>
      <c r="K114" s="80"/>
      <c r="L114" s="80"/>
      <c r="M114" s="80"/>
      <c r="N114" s="80"/>
      <c r="O114" s="80"/>
      <c r="P114" s="80"/>
      <c r="Q114" s="79"/>
      <c r="R114" s="79"/>
      <c r="S114" s="79"/>
      <c r="T114" s="79"/>
      <c r="U114" s="79"/>
      <c r="V114" s="79"/>
      <c r="W114" s="79"/>
      <c r="X114" s="79"/>
      <c r="Y114" s="79"/>
      <c r="Z114" s="79"/>
      <c r="AA114" s="79"/>
      <c r="AB114" s="79"/>
      <c r="AC114" s="79"/>
      <c r="AD114" s="81"/>
      <c r="AE114" s="81"/>
      <c r="AF114" s="81"/>
      <c r="AG114" s="81"/>
      <c r="AH114" s="81"/>
      <c r="AI114" s="81"/>
      <c r="AJ114" s="81"/>
      <c r="AK114" s="81"/>
      <c r="AL114" s="81"/>
      <c r="AM114" s="81"/>
      <c r="AN114" s="81"/>
      <c r="AO114" s="81"/>
      <c r="AP114" s="81"/>
      <c r="AQ114" s="32"/>
      <c r="AR114" s="32"/>
      <c r="AS114" s="32"/>
      <c r="AT114" s="32"/>
      <c r="AU114" s="32"/>
      <c r="AV114" s="32"/>
      <c r="AW114" s="32"/>
      <c r="AX114" s="32"/>
      <c r="AY114" s="32"/>
      <c r="AZ114" s="32"/>
      <c r="BA114" s="32"/>
      <c r="BB114" s="32"/>
      <c r="BC114" s="32"/>
      <c r="BD114" s="32"/>
      <c r="BE114" s="32"/>
      <c r="BF114" s="32"/>
      <c r="BG114" s="32"/>
      <c r="BH114" s="32"/>
      <c r="BI114" s="32"/>
      <c r="BJ114" s="32"/>
      <c r="BK114" s="32"/>
      <c r="BL114" s="32"/>
      <c r="BM114" s="32"/>
      <c r="BN114" s="32"/>
      <c r="BO114" s="32"/>
      <c r="BP114" s="32"/>
      <c r="BQ114" s="33"/>
      <c r="BR114" s="33"/>
      <c r="BS114" s="33"/>
      <c r="BT114" s="33"/>
      <c r="BU114" s="33"/>
      <c r="BV114" s="33"/>
      <c r="BW114" s="33"/>
      <c r="BX114" s="33"/>
      <c r="BY114" s="33"/>
      <c r="BZ114" s="33"/>
      <c r="CA114" s="33"/>
      <c r="CB114" s="33"/>
      <c r="CC114" s="33"/>
      <c r="CD114" s="28"/>
      <c r="CE114" s="28"/>
      <c r="CF114" s="28"/>
      <c r="CG114" s="28"/>
      <c r="CH114" s="28"/>
      <c r="CI114" s="28"/>
      <c r="CJ114" s="28"/>
      <c r="CK114" s="28"/>
      <c r="CL114" s="28"/>
      <c r="CM114" s="28"/>
      <c r="CN114" s="28"/>
      <c r="CO114" s="28"/>
      <c r="CP114" s="28"/>
      <c r="CQ114" s="28"/>
      <c r="CR114" s="28"/>
      <c r="CS114" s="28"/>
      <c r="CT114" s="28"/>
      <c r="CU114" s="28"/>
      <c r="CV114" s="28"/>
      <c r="CW114" s="28"/>
      <c r="CX114" s="28"/>
      <c r="CY114" s="28"/>
      <c r="CZ114" s="28"/>
      <c r="DA114" s="28"/>
      <c r="DB114" s="28"/>
      <c r="DC114" s="28"/>
    </row>
    <row r="115" spans="2:107" s="31" customFormat="1" ht="14.5" x14ac:dyDescent="0.35">
      <c r="B115" s="79"/>
      <c r="C115" s="80"/>
      <c r="D115" s="80"/>
      <c r="E115" s="80"/>
      <c r="F115" s="80"/>
      <c r="G115" s="80"/>
      <c r="H115" s="80"/>
      <c r="I115" s="80"/>
      <c r="J115" s="80"/>
      <c r="K115" s="80"/>
      <c r="L115" s="80"/>
      <c r="M115" s="80"/>
      <c r="N115" s="80"/>
      <c r="O115" s="80"/>
      <c r="P115" s="80"/>
      <c r="Q115" s="79"/>
      <c r="R115" s="79"/>
      <c r="S115" s="79"/>
      <c r="T115" s="79"/>
      <c r="U115" s="79"/>
      <c r="V115" s="79"/>
      <c r="W115" s="79"/>
      <c r="X115" s="79"/>
      <c r="Y115" s="79"/>
      <c r="Z115" s="79"/>
      <c r="AA115" s="79"/>
      <c r="AB115" s="79"/>
      <c r="AC115" s="79"/>
      <c r="AD115" s="81"/>
      <c r="AE115" s="81"/>
      <c r="AF115" s="81"/>
      <c r="AG115" s="81"/>
      <c r="AH115" s="81"/>
      <c r="AI115" s="81"/>
      <c r="AJ115" s="81"/>
      <c r="AK115" s="81"/>
      <c r="AL115" s="81"/>
      <c r="AM115" s="81"/>
      <c r="AN115" s="81"/>
      <c r="AO115" s="81"/>
      <c r="AP115" s="81"/>
      <c r="AQ115" s="32"/>
      <c r="AR115" s="32"/>
      <c r="AS115" s="32"/>
      <c r="AT115" s="32"/>
      <c r="AU115" s="32"/>
      <c r="AV115" s="32"/>
      <c r="AW115" s="32"/>
      <c r="AX115" s="32"/>
      <c r="AY115" s="32"/>
      <c r="AZ115" s="32"/>
      <c r="BA115" s="32"/>
      <c r="BB115" s="32"/>
      <c r="BC115" s="32"/>
      <c r="BD115" s="32"/>
      <c r="BE115" s="32"/>
      <c r="BF115" s="32"/>
      <c r="BG115" s="32"/>
      <c r="BH115" s="32"/>
      <c r="BI115" s="32"/>
      <c r="BJ115" s="32"/>
      <c r="BK115" s="32"/>
      <c r="BL115" s="32"/>
      <c r="BM115" s="32"/>
      <c r="BN115" s="32"/>
      <c r="BO115" s="32"/>
      <c r="BP115" s="32"/>
      <c r="BQ115" s="33"/>
      <c r="BR115" s="33"/>
      <c r="BS115" s="33"/>
      <c r="BT115" s="33"/>
      <c r="BU115" s="33"/>
      <c r="BV115" s="33"/>
      <c r="BW115" s="33"/>
      <c r="BX115" s="33"/>
      <c r="BY115" s="33"/>
      <c r="BZ115" s="33"/>
      <c r="CA115" s="33"/>
      <c r="CB115" s="33"/>
      <c r="CC115" s="33"/>
      <c r="CD115" s="28"/>
      <c r="CE115" s="28"/>
      <c r="CF115" s="28"/>
      <c r="CG115" s="28"/>
      <c r="CH115" s="28"/>
      <c r="CI115" s="28"/>
      <c r="CJ115" s="28"/>
      <c r="CK115" s="28"/>
      <c r="CL115" s="28"/>
      <c r="CM115" s="28"/>
      <c r="CN115" s="28"/>
      <c r="CO115" s="28"/>
      <c r="CP115" s="28"/>
      <c r="CQ115" s="28"/>
      <c r="CR115" s="28"/>
      <c r="CS115" s="28"/>
      <c r="CT115" s="28"/>
      <c r="CU115" s="28"/>
      <c r="CV115" s="28"/>
      <c r="CW115" s="28"/>
      <c r="CX115" s="28"/>
      <c r="CY115" s="28"/>
      <c r="CZ115" s="28"/>
      <c r="DA115" s="28"/>
      <c r="DB115" s="28"/>
      <c r="DC115" s="28"/>
    </row>
    <row r="116" spans="2:107" s="31" customFormat="1" ht="14.5" x14ac:dyDescent="0.35">
      <c r="B116" s="79"/>
      <c r="C116" s="80"/>
      <c r="D116" s="80"/>
      <c r="E116" s="80"/>
      <c r="F116" s="80"/>
      <c r="G116" s="80"/>
      <c r="H116" s="80"/>
      <c r="I116" s="80"/>
      <c r="J116" s="80"/>
      <c r="K116" s="80"/>
      <c r="L116" s="80"/>
      <c r="M116" s="80"/>
      <c r="N116" s="80"/>
      <c r="O116" s="80"/>
      <c r="P116" s="80"/>
      <c r="Q116" s="79"/>
      <c r="R116" s="79"/>
      <c r="S116" s="79"/>
      <c r="T116" s="79"/>
      <c r="U116" s="79"/>
      <c r="V116" s="79"/>
      <c r="W116" s="79"/>
      <c r="X116" s="79"/>
      <c r="Y116" s="79"/>
      <c r="Z116" s="79"/>
      <c r="AA116" s="79"/>
      <c r="AB116" s="79"/>
      <c r="AC116" s="79"/>
      <c r="AD116" s="81"/>
      <c r="AE116" s="81"/>
      <c r="AF116" s="81"/>
      <c r="AG116" s="81"/>
      <c r="AH116" s="81"/>
      <c r="AI116" s="81"/>
      <c r="AJ116" s="81"/>
      <c r="AK116" s="81"/>
      <c r="AL116" s="81"/>
      <c r="AM116" s="81"/>
      <c r="AN116" s="81"/>
      <c r="AO116" s="81"/>
      <c r="AP116" s="81"/>
      <c r="AQ116" s="32"/>
      <c r="AR116" s="32"/>
      <c r="AS116" s="32"/>
      <c r="AT116" s="32"/>
      <c r="AU116" s="32"/>
      <c r="AV116" s="32"/>
      <c r="AW116" s="32"/>
      <c r="AX116" s="32"/>
      <c r="AY116" s="32"/>
      <c r="AZ116" s="32"/>
      <c r="BA116" s="32"/>
      <c r="BB116" s="32"/>
      <c r="BC116" s="32"/>
      <c r="BD116" s="32"/>
      <c r="BE116" s="32"/>
      <c r="BF116" s="32"/>
      <c r="BG116" s="32"/>
      <c r="BH116" s="32"/>
      <c r="BI116" s="32"/>
      <c r="BJ116" s="32"/>
      <c r="BK116" s="32"/>
      <c r="BL116" s="32"/>
      <c r="BM116" s="32"/>
      <c r="BN116" s="32"/>
      <c r="BO116" s="32"/>
      <c r="BP116" s="32"/>
      <c r="BQ116" s="33"/>
      <c r="BR116" s="33"/>
      <c r="BS116" s="33"/>
      <c r="BT116" s="33"/>
      <c r="BU116" s="33"/>
      <c r="BV116" s="33"/>
      <c r="BW116" s="33"/>
      <c r="BX116" s="33"/>
      <c r="BY116" s="33"/>
      <c r="BZ116" s="33"/>
      <c r="CA116" s="33"/>
      <c r="CB116" s="33"/>
      <c r="CC116" s="33"/>
      <c r="CD116" s="28"/>
      <c r="CE116" s="28"/>
      <c r="CF116" s="28"/>
      <c r="CG116" s="28"/>
      <c r="CH116" s="28"/>
      <c r="CI116" s="28"/>
      <c r="CJ116" s="28"/>
      <c r="CK116" s="28"/>
      <c r="CL116" s="28"/>
      <c r="CM116" s="28"/>
      <c r="CN116" s="28"/>
      <c r="CO116" s="28"/>
      <c r="CP116" s="28"/>
      <c r="CQ116" s="28"/>
      <c r="CR116" s="28"/>
      <c r="CS116" s="28"/>
      <c r="CT116" s="28"/>
      <c r="CU116" s="28"/>
      <c r="CV116" s="28"/>
      <c r="CW116" s="28"/>
      <c r="CX116" s="28"/>
      <c r="CY116" s="28"/>
      <c r="CZ116" s="28"/>
      <c r="DA116" s="28"/>
      <c r="DB116" s="28"/>
      <c r="DC116" s="28"/>
    </row>
    <row r="117" spans="2:107" s="31" customFormat="1" ht="14.5" x14ac:dyDescent="0.35">
      <c r="B117" s="79"/>
      <c r="C117" s="80"/>
      <c r="D117" s="80"/>
      <c r="E117" s="80"/>
      <c r="F117" s="80"/>
      <c r="G117" s="80"/>
      <c r="H117" s="80"/>
      <c r="I117" s="80"/>
      <c r="J117" s="80"/>
      <c r="K117" s="80"/>
      <c r="L117" s="80"/>
      <c r="M117" s="80"/>
      <c r="N117" s="80"/>
      <c r="O117" s="80"/>
      <c r="P117" s="80"/>
      <c r="Q117" s="79"/>
      <c r="R117" s="79"/>
      <c r="S117" s="79"/>
      <c r="T117" s="79"/>
      <c r="U117" s="79"/>
      <c r="V117" s="79"/>
      <c r="W117" s="79"/>
      <c r="X117" s="79"/>
      <c r="Y117" s="79"/>
      <c r="Z117" s="79"/>
      <c r="AA117" s="79"/>
      <c r="AB117" s="79"/>
      <c r="AC117" s="79"/>
      <c r="AD117" s="81"/>
      <c r="AE117" s="81"/>
      <c r="AF117" s="81"/>
      <c r="AG117" s="81"/>
      <c r="AH117" s="81"/>
      <c r="AI117" s="81"/>
      <c r="AJ117" s="81"/>
      <c r="AK117" s="81"/>
      <c r="AL117" s="81"/>
      <c r="AM117" s="81"/>
      <c r="AN117" s="81"/>
      <c r="AO117" s="81"/>
      <c r="AP117" s="81"/>
      <c r="AQ117" s="32"/>
      <c r="AR117" s="32"/>
      <c r="AS117" s="32"/>
      <c r="AT117" s="32"/>
      <c r="AU117" s="32"/>
      <c r="AV117" s="32"/>
      <c r="AW117" s="32"/>
      <c r="AX117" s="32"/>
      <c r="AY117" s="32"/>
      <c r="AZ117" s="32"/>
      <c r="BA117" s="32"/>
      <c r="BB117" s="32"/>
      <c r="BC117" s="32"/>
      <c r="BD117" s="32"/>
      <c r="BE117" s="32"/>
      <c r="BF117" s="32"/>
      <c r="BG117" s="32"/>
      <c r="BH117" s="32"/>
      <c r="BI117" s="32"/>
      <c r="BJ117" s="32"/>
      <c r="BK117" s="32"/>
      <c r="BL117" s="32"/>
      <c r="BM117" s="32"/>
      <c r="BN117" s="32"/>
      <c r="BO117" s="32"/>
      <c r="BP117" s="32"/>
      <c r="BQ117" s="33"/>
      <c r="BR117" s="33"/>
      <c r="BS117" s="33"/>
      <c r="BT117" s="33"/>
      <c r="BU117" s="33"/>
      <c r="BV117" s="33"/>
      <c r="BW117" s="33"/>
      <c r="BX117" s="33"/>
      <c r="BY117" s="33"/>
      <c r="BZ117" s="33"/>
      <c r="CA117" s="33"/>
      <c r="CB117" s="33"/>
      <c r="CC117" s="33"/>
      <c r="CD117" s="28"/>
      <c r="CE117" s="28"/>
      <c r="CF117" s="28"/>
      <c r="CG117" s="28"/>
      <c r="CH117" s="28"/>
      <c r="CI117" s="28"/>
      <c r="CJ117" s="28"/>
      <c r="CK117" s="28"/>
      <c r="CL117" s="28"/>
      <c r="CM117" s="28"/>
      <c r="CN117" s="28"/>
      <c r="CO117" s="28"/>
      <c r="CP117" s="28"/>
      <c r="CQ117" s="28"/>
      <c r="CR117" s="28"/>
      <c r="CS117" s="28"/>
      <c r="CT117" s="28"/>
      <c r="CU117" s="28"/>
      <c r="CV117" s="28"/>
      <c r="CW117" s="28"/>
      <c r="CX117" s="28"/>
      <c r="CY117" s="28"/>
      <c r="CZ117" s="28"/>
      <c r="DA117" s="28"/>
      <c r="DB117" s="28"/>
      <c r="DC117" s="28"/>
    </row>
    <row r="118" spans="2:107" s="31" customFormat="1" ht="14.5" x14ac:dyDescent="0.35">
      <c r="B118" s="79"/>
      <c r="C118" s="80"/>
      <c r="D118" s="80"/>
      <c r="E118" s="80"/>
      <c r="F118" s="80"/>
      <c r="G118" s="80"/>
      <c r="H118" s="80"/>
      <c r="I118" s="80"/>
      <c r="J118" s="80"/>
      <c r="K118" s="80"/>
      <c r="L118" s="80"/>
      <c r="M118" s="80"/>
      <c r="N118" s="80"/>
      <c r="O118" s="80"/>
      <c r="P118" s="80"/>
      <c r="Q118" s="79"/>
      <c r="R118" s="79"/>
      <c r="S118" s="79"/>
      <c r="T118" s="79"/>
      <c r="U118" s="79"/>
      <c r="V118" s="79"/>
      <c r="W118" s="79"/>
      <c r="X118" s="79"/>
      <c r="Y118" s="79"/>
      <c r="Z118" s="79"/>
      <c r="AA118" s="79"/>
      <c r="AB118" s="79"/>
      <c r="AC118" s="79"/>
      <c r="AD118" s="81"/>
      <c r="AE118" s="81"/>
      <c r="AF118" s="81"/>
      <c r="AG118" s="81"/>
      <c r="AH118" s="81"/>
      <c r="AI118" s="81"/>
      <c r="AJ118" s="81"/>
      <c r="AK118" s="81"/>
      <c r="AL118" s="81"/>
      <c r="AM118" s="81"/>
      <c r="AN118" s="81"/>
      <c r="AO118" s="81"/>
      <c r="AP118" s="81"/>
      <c r="AQ118" s="32"/>
      <c r="AR118" s="32"/>
      <c r="AS118" s="32"/>
      <c r="AT118" s="32"/>
      <c r="AU118" s="32"/>
      <c r="AV118" s="32"/>
      <c r="AW118" s="32"/>
      <c r="AX118" s="32"/>
      <c r="AY118" s="32"/>
      <c r="AZ118" s="32"/>
      <c r="BA118" s="32"/>
      <c r="BB118" s="32"/>
      <c r="BC118" s="32"/>
      <c r="BD118" s="32"/>
      <c r="BE118" s="32"/>
      <c r="BF118" s="32"/>
      <c r="BG118" s="32"/>
      <c r="BH118" s="32"/>
      <c r="BI118" s="32"/>
      <c r="BJ118" s="32"/>
      <c r="BK118" s="32"/>
      <c r="BL118" s="32"/>
      <c r="BM118" s="32"/>
      <c r="BN118" s="32"/>
      <c r="BO118" s="32"/>
      <c r="BP118" s="32"/>
      <c r="BQ118" s="33"/>
      <c r="BR118" s="33"/>
      <c r="BS118" s="33"/>
      <c r="BT118" s="33"/>
      <c r="BU118" s="33"/>
      <c r="BV118" s="33"/>
      <c r="BW118" s="33"/>
      <c r="BX118" s="33"/>
      <c r="BY118" s="33"/>
      <c r="BZ118" s="33"/>
      <c r="CA118" s="33"/>
      <c r="CB118" s="33"/>
      <c r="CC118" s="33"/>
      <c r="CD118" s="28"/>
      <c r="CE118" s="28"/>
      <c r="CF118" s="28"/>
      <c r="CG118" s="28"/>
      <c r="CH118" s="28"/>
      <c r="CI118" s="28"/>
      <c r="CJ118" s="28"/>
      <c r="CK118" s="28"/>
      <c r="CL118" s="28"/>
      <c r="CM118" s="28"/>
      <c r="CN118" s="28"/>
      <c r="CO118" s="28"/>
      <c r="CP118" s="28"/>
      <c r="CQ118" s="28"/>
      <c r="CR118" s="28"/>
      <c r="CS118" s="28"/>
      <c r="CT118" s="28"/>
      <c r="CU118" s="28"/>
      <c r="CV118" s="28"/>
      <c r="CW118" s="28"/>
      <c r="CX118" s="28"/>
      <c r="CY118" s="28"/>
      <c r="CZ118" s="28"/>
      <c r="DA118" s="28"/>
      <c r="DB118" s="28"/>
      <c r="DC118" s="28"/>
    </row>
    <row r="119" spans="2:107" s="31" customFormat="1" ht="14.5" x14ac:dyDescent="0.35">
      <c r="B119" s="79"/>
      <c r="C119" s="80"/>
      <c r="D119" s="80"/>
      <c r="E119" s="80"/>
      <c r="F119" s="80"/>
      <c r="G119" s="80"/>
      <c r="H119" s="80"/>
      <c r="I119" s="80"/>
      <c r="J119" s="80"/>
      <c r="K119" s="80"/>
      <c r="L119" s="80"/>
      <c r="M119" s="80"/>
      <c r="N119" s="80"/>
      <c r="O119" s="80"/>
      <c r="P119" s="80"/>
      <c r="Q119" s="79"/>
      <c r="R119" s="79"/>
      <c r="S119" s="79"/>
      <c r="T119" s="79"/>
      <c r="U119" s="79"/>
      <c r="V119" s="79"/>
      <c r="W119" s="79"/>
      <c r="X119" s="79"/>
      <c r="Y119" s="79"/>
      <c r="Z119" s="79"/>
      <c r="AA119" s="79"/>
      <c r="AB119" s="79"/>
      <c r="AC119" s="79"/>
      <c r="AD119" s="81"/>
      <c r="AE119" s="81"/>
      <c r="AF119" s="81"/>
      <c r="AG119" s="81"/>
      <c r="AH119" s="81"/>
      <c r="AI119" s="81"/>
      <c r="AJ119" s="81"/>
      <c r="AK119" s="81"/>
      <c r="AL119" s="81"/>
      <c r="AM119" s="81"/>
      <c r="AN119" s="81"/>
      <c r="AO119" s="81"/>
      <c r="AP119" s="81"/>
      <c r="AQ119" s="32"/>
      <c r="AR119" s="32"/>
      <c r="AS119" s="32"/>
      <c r="AT119" s="32"/>
      <c r="AU119" s="32"/>
      <c r="AV119" s="32"/>
      <c r="AW119" s="32"/>
      <c r="AX119" s="32"/>
      <c r="AY119" s="32"/>
      <c r="AZ119" s="32"/>
      <c r="BA119" s="32"/>
      <c r="BB119" s="32"/>
      <c r="BC119" s="32"/>
      <c r="BD119" s="32"/>
      <c r="BE119" s="32"/>
      <c r="BF119" s="32"/>
      <c r="BG119" s="32"/>
      <c r="BH119" s="32"/>
      <c r="BI119" s="32"/>
      <c r="BJ119" s="32"/>
      <c r="BK119" s="32"/>
      <c r="BL119" s="32"/>
      <c r="BM119" s="32"/>
      <c r="BN119" s="32"/>
      <c r="BO119" s="32"/>
      <c r="BP119" s="32"/>
      <c r="BQ119" s="33"/>
      <c r="BR119" s="33"/>
      <c r="BS119" s="33"/>
      <c r="BT119" s="33"/>
      <c r="BU119" s="33"/>
      <c r="BV119" s="33"/>
      <c r="BW119" s="33"/>
      <c r="BX119" s="33"/>
      <c r="BY119" s="33"/>
      <c r="BZ119" s="33"/>
      <c r="CA119" s="33"/>
      <c r="CB119" s="33"/>
      <c r="CC119" s="33"/>
      <c r="CD119" s="28"/>
      <c r="CE119" s="28"/>
      <c r="CF119" s="28"/>
      <c r="CG119" s="28"/>
      <c r="CH119" s="28"/>
      <c r="CI119" s="28"/>
      <c r="CJ119" s="28"/>
      <c r="CK119" s="28"/>
      <c r="CL119" s="28"/>
      <c r="CM119" s="28"/>
      <c r="CN119" s="28"/>
      <c r="CO119" s="28"/>
      <c r="CP119" s="28"/>
      <c r="CQ119" s="28"/>
      <c r="CR119" s="28"/>
      <c r="CS119" s="28"/>
      <c r="CT119" s="28"/>
      <c r="CU119" s="28"/>
      <c r="CV119" s="28"/>
      <c r="CW119" s="28"/>
      <c r="CX119" s="28"/>
      <c r="CY119" s="28"/>
      <c r="CZ119" s="28"/>
      <c r="DA119" s="28"/>
      <c r="DB119" s="28"/>
      <c r="DC119" s="28"/>
    </row>
    <row r="120" spans="2:107" s="31" customFormat="1" ht="14.5" x14ac:dyDescent="0.35">
      <c r="B120" s="79"/>
      <c r="C120" s="80"/>
      <c r="D120" s="80"/>
      <c r="E120" s="80"/>
      <c r="F120" s="80"/>
      <c r="G120" s="80"/>
      <c r="H120" s="80"/>
      <c r="I120" s="80"/>
      <c r="J120" s="80"/>
      <c r="K120" s="80"/>
      <c r="L120" s="80"/>
      <c r="M120" s="80"/>
      <c r="N120" s="80"/>
      <c r="O120" s="80"/>
      <c r="P120" s="80"/>
      <c r="Q120" s="79"/>
      <c r="R120" s="79"/>
      <c r="S120" s="79"/>
      <c r="T120" s="79"/>
      <c r="U120" s="79"/>
      <c r="V120" s="79"/>
      <c r="W120" s="79"/>
      <c r="X120" s="79"/>
      <c r="Y120" s="79"/>
      <c r="Z120" s="79"/>
      <c r="AA120" s="79"/>
      <c r="AB120" s="79"/>
      <c r="AC120" s="79"/>
      <c r="AD120" s="81"/>
      <c r="AE120" s="81"/>
      <c r="AF120" s="81"/>
      <c r="AG120" s="81"/>
      <c r="AH120" s="81"/>
      <c r="AI120" s="81"/>
      <c r="AJ120" s="81"/>
      <c r="AK120" s="81"/>
      <c r="AL120" s="81"/>
      <c r="AM120" s="81"/>
      <c r="AN120" s="81"/>
      <c r="AO120" s="81"/>
      <c r="AP120" s="81"/>
      <c r="AQ120" s="32"/>
      <c r="AR120" s="32"/>
      <c r="AS120" s="32"/>
      <c r="AT120" s="32"/>
      <c r="AU120" s="32"/>
      <c r="AV120" s="32"/>
      <c r="AW120" s="32"/>
      <c r="AX120" s="32"/>
      <c r="AY120" s="32"/>
      <c r="AZ120" s="32"/>
      <c r="BA120" s="32"/>
      <c r="BB120" s="32"/>
      <c r="BC120" s="32"/>
      <c r="BD120" s="32"/>
      <c r="BE120" s="32"/>
      <c r="BF120" s="32"/>
      <c r="BG120" s="32"/>
      <c r="BH120" s="32"/>
      <c r="BI120" s="32"/>
      <c r="BJ120" s="32"/>
      <c r="BK120" s="32"/>
      <c r="BL120" s="32"/>
      <c r="BM120" s="32"/>
      <c r="BN120" s="32"/>
      <c r="BO120" s="32"/>
      <c r="BP120" s="32"/>
      <c r="BQ120" s="33"/>
      <c r="BR120" s="33"/>
      <c r="BS120" s="33"/>
      <c r="BT120" s="33"/>
      <c r="BU120" s="33"/>
      <c r="BV120" s="33"/>
      <c r="BW120" s="33"/>
      <c r="BX120" s="33"/>
      <c r="BY120" s="33"/>
      <c r="BZ120" s="33"/>
      <c r="CA120" s="33"/>
      <c r="CB120" s="33"/>
      <c r="CC120" s="33"/>
      <c r="CD120" s="28"/>
      <c r="CE120" s="28"/>
      <c r="CF120" s="28"/>
      <c r="CG120" s="28"/>
      <c r="CH120" s="28"/>
      <c r="CI120" s="28"/>
      <c r="CJ120" s="28"/>
      <c r="CK120" s="28"/>
      <c r="CL120" s="28"/>
      <c r="CM120" s="28"/>
      <c r="CN120" s="28"/>
      <c r="CO120" s="28"/>
      <c r="CP120" s="28"/>
      <c r="CQ120" s="28"/>
      <c r="CR120" s="28"/>
      <c r="CS120" s="28"/>
      <c r="CT120" s="28"/>
      <c r="CU120" s="28"/>
      <c r="CV120" s="28"/>
      <c r="CW120" s="28"/>
      <c r="CX120" s="28"/>
      <c r="CY120" s="28"/>
      <c r="CZ120" s="28"/>
      <c r="DA120" s="28"/>
      <c r="DB120" s="28"/>
      <c r="DC120" s="28"/>
    </row>
    <row r="121" spans="2:107" s="31" customFormat="1" ht="14.5" x14ac:dyDescent="0.35">
      <c r="B121" s="79"/>
      <c r="C121" s="80"/>
      <c r="D121" s="80"/>
      <c r="E121" s="80"/>
      <c r="F121" s="80"/>
      <c r="G121" s="80"/>
      <c r="H121" s="80"/>
      <c r="I121" s="80"/>
      <c r="J121" s="80"/>
      <c r="K121" s="80"/>
      <c r="L121" s="80"/>
      <c r="M121" s="80"/>
      <c r="N121" s="80"/>
      <c r="O121" s="80"/>
      <c r="P121" s="80"/>
      <c r="Q121" s="79"/>
      <c r="R121" s="79"/>
      <c r="S121" s="79"/>
      <c r="T121" s="79"/>
      <c r="U121" s="79"/>
      <c r="V121" s="79"/>
      <c r="W121" s="79"/>
      <c r="X121" s="79"/>
      <c r="Y121" s="79"/>
      <c r="Z121" s="79"/>
      <c r="AA121" s="79"/>
      <c r="AB121" s="79"/>
      <c r="AC121" s="79"/>
      <c r="AD121" s="81"/>
      <c r="AE121" s="81"/>
      <c r="AF121" s="81"/>
      <c r="AG121" s="81"/>
      <c r="AH121" s="81"/>
      <c r="AI121" s="81"/>
      <c r="AJ121" s="81"/>
      <c r="AK121" s="81"/>
      <c r="AL121" s="81"/>
      <c r="AM121" s="81"/>
      <c r="AN121" s="81"/>
      <c r="AO121" s="81"/>
      <c r="AP121" s="81"/>
      <c r="AQ121" s="32"/>
      <c r="AR121" s="32"/>
      <c r="AS121" s="32"/>
      <c r="AT121" s="32"/>
      <c r="AU121" s="32"/>
      <c r="AV121" s="32"/>
      <c r="AW121" s="32"/>
      <c r="AX121" s="32"/>
      <c r="AY121" s="32"/>
      <c r="AZ121" s="32"/>
      <c r="BA121" s="32"/>
      <c r="BB121" s="32"/>
      <c r="BC121" s="32"/>
      <c r="BD121" s="32"/>
      <c r="BE121" s="32"/>
      <c r="BF121" s="32"/>
      <c r="BG121" s="32"/>
      <c r="BH121" s="32"/>
      <c r="BI121" s="32"/>
      <c r="BJ121" s="32"/>
      <c r="BK121" s="32"/>
      <c r="BL121" s="32"/>
      <c r="BM121" s="32"/>
      <c r="BN121" s="32"/>
      <c r="BO121" s="32"/>
      <c r="BP121" s="32"/>
      <c r="BQ121" s="33"/>
      <c r="BR121" s="33"/>
      <c r="BS121" s="33"/>
      <c r="BT121" s="33"/>
      <c r="BU121" s="33"/>
      <c r="BV121" s="33"/>
      <c r="BW121" s="33"/>
      <c r="BX121" s="33"/>
      <c r="BY121" s="33"/>
      <c r="BZ121" s="33"/>
      <c r="CA121" s="33"/>
      <c r="CB121" s="33"/>
      <c r="CC121" s="33"/>
      <c r="CD121" s="28"/>
      <c r="CE121" s="28"/>
      <c r="CF121" s="28"/>
      <c r="CG121" s="28"/>
      <c r="CH121" s="28"/>
      <c r="CI121" s="28"/>
      <c r="CJ121" s="28"/>
      <c r="CK121" s="28"/>
      <c r="CL121" s="28"/>
      <c r="CM121" s="28"/>
      <c r="CN121" s="28"/>
      <c r="CO121" s="28"/>
      <c r="CP121" s="28"/>
      <c r="CQ121" s="28"/>
      <c r="CR121" s="28"/>
      <c r="CS121" s="28"/>
      <c r="CT121" s="28"/>
      <c r="CU121" s="28"/>
      <c r="CV121" s="28"/>
      <c r="CW121" s="28"/>
      <c r="CX121" s="28"/>
      <c r="CY121" s="28"/>
      <c r="CZ121" s="28"/>
      <c r="DA121" s="28"/>
      <c r="DB121" s="28"/>
      <c r="DC121" s="28"/>
    </row>
    <row r="122" spans="2:107" s="31" customFormat="1" ht="14.5" x14ac:dyDescent="0.35">
      <c r="B122" s="79"/>
      <c r="C122" s="80"/>
      <c r="D122" s="80"/>
      <c r="E122" s="80"/>
      <c r="F122" s="80"/>
      <c r="G122" s="80"/>
      <c r="H122" s="80"/>
      <c r="I122" s="80"/>
      <c r="J122" s="80"/>
      <c r="K122" s="80"/>
      <c r="L122" s="80"/>
      <c r="M122" s="80"/>
      <c r="N122" s="80"/>
      <c r="O122" s="80"/>
      <c r="P122" s="80"/>
      <c r="Q122" s="79"/>
      <c r="R122" s="79"/>
      <c r="S122" s="79"/>
      <c r="T122" s="79"/>
      <c r="U122" s="79"/>
      <c r="V122" s="79"/>
      <c r="W122" s="79"/>
      <c r="X122" s="79"/>
      <c r="Y122" s="79"/>
      <c r="Z122" s="79"/>
      <c r="AA122" s="79"/>
      <c r="AB122" s="79"/>
      <c r="AC122" s="79"/>
      <c r="AD122" s="81"/>
      <c r="AE122" s="81"/>
      <c r="AF122" s="81"/>
      <c r="AG122" s="81"/>
      <c r="AH122" s="81"/>
      <c r="AI122" s="81"/>
      <c r="AJ122" s="81"/>
      <c r="AK122" s="81"/>
      <c r="AL122" s="81"/>
      <c r="AM122" s="81"/>
      <c r="AN122" s="81"/>
      <c r="AO122" s="81"/>
      <c r="AP122" s="81"/>
      <c r="AQ122" s="32"/>
      <c r="AR122" s="32"/>
      <c r="AS122" s="32"/>
      <c r="AT122" s="32"/>
      <c r="AU122" s="32"/>
      <c r="AV122" s="32"/>
      <c r="AW122" s="32"/>
      <c r="AX122" s="32"/>
      <c r="AY122" s="32"/>
      <c r="AZ122" s="32"/>
      <c r="BA122" s="32"/>
      <c r="BB122" s="32"/>
      <c r="BC122" s="32"/>
      <c r="BD122" s="32"/>
      <c r="BE122" s="32"/>
      <c r="BF122" s="32"/>
      <c r="BG122" s="32"/>
      <c r="BH122" s="32"/>
      <c r="BI122" s="32"/>
      <c r="BJ122" s="32"/>
      <c r="BK122" s="32"/>
      <c r="BL122" s="32"/>
      <c r="BM122" s="32"/>
      <c r="BN122" s="32"/>
      <c r="BO122" s="32"/>
      <c r="BP122" s="32"/>
      <c r="BQ122" s="33"/>
      <c r="BR122" s="33"/>
      <c r="BS122" s="33"/>
      <c r="BT122" s="33"/>
      <c r="BU122" s="33"/>
      <c r="BV122" s="33"/>
      <c r="BW122" s="33"/>
      <c r="BX122" s="33"/>
      <c r="BY122" s="33"/>
      <c r="BZ122" s="33"/>
      <c r="CA122" s="33"/>
      <c r="CB122" s="33"/>
      <c r="CC122" s="33"/>
      <c r="CD122" s="28"/>
      <c r="CE122" s="28"/>
      <c r="CF122" s="28"/>
      <c r="CG122" s="28"/>
      <c r="CH122" s="28"/>
      <c r="CI122" s="28"/>
      <c r="CJ122" s="28"/>
      <c r="CK122" s="28"/>
      <c r="CL122" s="28"/>
      <c r="CM122" s="28"/>
      <c r="CN122" s="28"/>
      <c r="CO122" s="28"/>
      <c r="CP122" s="28"/>
      <c r="CQ122" s="28"/>
      <c r="CR122" s="28"/>
      <c r="CS122" s="28"/>
      <c r="CT122" s="28"/>
      <c r="CU122" s="28"/>
      <c r="CV122" s="28"/>
      <c r="CW122" s="28"/>
      <c r="CX122" s="28"/>
      <c r="CY122" s="28"/>
      <c r="CZ122" s="28"/>
      <c r="DA122" s="28"/>
      <c r="DB122" s="28"/>
      <c r="DC122" s="28"/>
    </row>
    <row r="123" spans="2:107" s="31" customFormat="1" ht="14.5" x14ac:dyDescent="0.35">
      <c r="B123" s="79"/>
      <c r="C123" s="80"/>
      <c r="D123" s="80"/>
      <c r="E123" s="80"/>
      <c r="F123" s="80"/>
      <c r="G123" s="80"/>
      <c r="H123" s="80"/>
      <c r="I123" s="80"/>
      <c r="J123" s="80"/>
      <c r="K123" s="80"/>
      <c r="L123" s="80"/>
      <c r="M123" s="80"/>
      <c r="N123" s="80"/>
      <c r="O123" s="80"/>
      <c r="P123" s="80"/>
      <c r="Q123" s="79"/>
      <c r="R123" s="79"/>
      <c r="S123" s="79"/>
      <c r="T123" s="79"/>
      <c r="U123" s="79"/>
      <c r="V123" s="79"/>
      <c r="W123" s="79"/>
      <c r="X123" s="79"/>
      <c r="Y123" s="79"/>
      <c r="Z123" s="79"/>
      <c r="AA123" s="79"/>
      <c r="AB123" s="79"/>
      <c r="AC123" s="79"/>
      <c r="AD123" s="81"/>
      <c r="AE123" s="81"/>
      <c r="AF123" s="81"/>
      <c r="AG123" s="81"/>
      <c r="AH123" s="81"/>
      <c r="AI123" s="81"/>
      <c r="AJ123" s="81"/>
      <c r="AK123" s="81"/>
      <c r="AL123" s="81"/>
      <c r="AM123" s="81"/>
      <c r="AN123" s="81"/>
      <c r="AO123" s="81"/>
      <c r="AP123" s="81"/>
      <c r="AQ123" s="32"/>
      <c r="AR123" s="32"/>
      <c r="AS123" s="32"/>
      <c r="AT123" s="32"/>
      <c r="AU123" s="32"/>
      <c r="AV123" s="32"/>
      <c r="AW123" s="32"/>
      <c r="AX123" s="32"/>
      <c r="AY123" s="32"/>
      <c r="AZ123" s="32"/>
      <c r="BA123" s="32"/>
      <c r="BB123" s="32"/>
      <c r="BC123" s="32"/>
      <c r="BD123" s="32"/>
      <c r="BE123" s="32"/>
      <c r="BF123" s="32"/>
      <c r="BG123" s="32"/>
      <c r="BH123" s="32"/>
      <c r="BI123" s="32"/>
      <c r="BJ123" s="32"/>
      <c r="BK123" s="32"/>
      <c r="BL123" s="32"/>
      <c r="BM123" s="32"/>
      <c r="BN123" s="32"/>
      <c r="BO123" s="32"/>
      <c r="BP123" s="32"/>
      <c r="BQ123" s="33"/>
      <c r="BR123" s="33"/>
      <c r="BS123" s="33"/>
      <c r="BT123" s="33"/>
      <c r="BU123" s="33"/>
      <c r="BV123" s="33"/>
      <c r="BW123" s="33"/>
      <c r="BX123" s="33"/>
      <c r="BY123" s="33"/>
      <c r="BZ123" s="33"/>
      <c r="CA123" s="33"/>
      <c r="CB123" s="33"/>
      <c r="CC123" s="33"/>
      <c r="CD123" s="28"/>
      <c r="CE123" s="28"/>
      <c r="CF123" s="28"/>
      <c r="CG123" s="28"/>
      <c r="CH123" s="28"/>
      <c r="CI123" s="28"/>
      <c r="CJ123" s="28"/>
      <c r="CK123" s="28"/>
      <c r="CL123" s="28"/>
      <c r="CM123" s="28"/>
      <c r="CN123" s="28"/>
      <c r="CO123" s="28"/>
      <c r="CP123" s="28"/>
      <c r="CQ123" s="28"/>
      <c r="CR123" s="28"/>
      <c r="CS123" s="28"/>
      <c r="CT123" s="28"/>
      <c r="CU123" s="28"/>
      <c r="CV123" s="28"/>
      <c r="CW123" s="28"/>
      <c r="CX123" s="28"/>
      <c r="CY123" s="28"/>
      <c r="CZ123" s="28"/>
      <c r="DA123" s="28"/>
      <c r="DB123" s="28"/>
      <c r="DC123" s="28"/>
    </row>
    <row r="124" spans="2:107" s="31" customFormat="1" ht="14.5" x14ac:dyDescent="0.35">
      <c r="B124" s="79"/>
      <c r="C124" s="80"/>
      <c r="D124" s="80"/>
      <c r="E124" s="80"/>
      <c r="F124" s="80"/>
      <c r="G124" s="80"/>
      <c r="H124" s="80"/>
      <c r="I124" s="80"/>
      <c r="J124" s="80"/>
      <c r="K124" s="80"/>
      <c r="L124" s="80"/>
      <c r="M124" s="80"/>
      <c r="N124" s="80"/>
      <c r="O124" s="80"/>
      <c r="P124" s="80"/>
      <c r="Q124" s="79"/>
      <c r="R124" s="79"/>
      <c r="S124" s="79"/>
      <c r="T124" s="79"/>
      <c r="U124" s="79"/>
      <c r="V124" s="79"/>
      <c r="W124" s="79"/>
      <c r="X124" s="79"/>
      <c r="Y124" s="79"/>
      <c r="Z124" s="79"/>
      <c r="AA124" s="79"/>
      <c r="AB124" s="79"/>
      <c r="AC124" s="79"/>
      <c r="AD124" s="81"/>
      <c r="AE124" s="81"/>
      <c r="AF124" s="81"/>
      <c r="AG124" s="81"/>
      <c r="AH124" s="81"/>
      <c r="AI124" s="81"/>
      <c r="AJ124" s="81"/>
      <c r="AK124" s="81"/>
      <c r="AL124" s="81"/>
      <c r="AM124" s="81"/>
      <c r="AN124" s="81"/>
      <c r="AO124" s="81"/>
      <c r="AP124" s="81"/>
      <c r="AQ124" s="32"/>
      <c r="AR124" s="32"/>
      <c r="AS124" s="32"/>
      <c r="AT124" s="32"/>
      <c r="AU124" s="32"/>
      <c r="AV124" s="32"/>
      <c r="AW124" s="32"/>
      <c r="AX124" s="32"/>
      <c r="AY124" s="32"/>
      <c r="AZ124" s="32"/>
      <c r="BA124" s="32"/>
      <c r="BB124" s="32"/>
      <c r="BC124" s="32"/>
      <c r="BD124" s="32"/>
      <c r="BE124" s="32"/>
      <c r="BF124" s="32"/>
      <c r="BG124" s="32"/>
      <c r="BH124" s="32"/>
      <c r="BI124" s="32"/>
      <c r="BJ124" s="32"/>
      <c r="BK124" s="32"/>
      <c r="BL124" s="32"/>
      <c r="BM124" s="32"/>
      <c r="BN124" s="32"/>
      <c r="BO124" s="32"/>
      <c r="BP124" s="32"/>
      <c r="BQ124" s="33"/>
      <c r="BR124" s="33"/>
      <c r="BS124" s="33"/>
      <c r="BT124" s="33"/>
      <c r="BU124" s="33"/>
      <c r="BV124" s="33"/>
      <c r="BW124" s="33"/>
      <c r="BX124" s="33"/>
      <c r="BY124" s="33"/>
      <c r="BZ124" s="33"/>
      <c r="CA124" s="33"/>
      <c r="CB124" s="33"/>
      <c r="CC124" s="33"/>
      <c r="CD124" s="28"/>
      <c r="CE124" s="28"/>
      <c r="CF124" s="28"/>
      <c r="CG124" s="28"/>
      <c r="CH124" s="28"/>
      <c r="CI124" s="28"/>
      <c r="CJ124" s="28"/>
      <c r="CK124" s="28"/>
      <c r="CL124" s="28"/>
      <c r="CM124" s="28"/>
      <c r="CN124" s="28"/>
      <c r="CO124" s="28"/>
      <c r="CP124" s="28"/>
      <c r="CQ124" s="28"/>
      <c r="CR124" s="28"/>
      <c r="CS124" s="28"/>
      <c r="CT124" s="28"/>
      <c r="CU124" s="28"/>
      <c r="CV124" s="28"/>
      <c r="CW124" s="28"/>
      <c r="CX124" s="28"/>
      <c r="CY124" s="28"/>
      <c r="CZ124" s="28"/>
      <c r="DA124" s="28"/>
      <c r="DB124" s="28"/>
      <c r="DC124" s="28"/>
    </row>
    <row r="125" spans="2:107" s="31" customFormat="1" ht="14.5" x14ac:dyDescent="0.35">
      <c r="B125" s="79"/>
      <c r="C125" s="80"/>
      <c r="D125" s="80"/>
      <c r="E125" s="80"/>
      <c r="F125" s="80"/>
      <c r="G125" s="80"/>
      <c r="H125" s="80"/>
      <c r="I125" s="80"/>
      <c r="J125" s="80"/>
      <c r="K125" s="80"/>
      <c r="L125" s="80"/>
      <c r="M125" s="80"/>
      <c r="N125" s="80"/>
      <c r="O125" s="80"/>
      <c r="P125" s="80"/>
      <c r="Q125" s="79"/>
      <c r="R125" s="79"/>
      <c r="S125" s="79"/>
      <c r="T125" s="79"/>
      <c r="U125" s="79"/>
      <c r="V125" s="79"/>
      <c r="W125" s="79"/>
      <c r="X125" s="79"/>
      <c r="Y125" s="79"/>
      <c r="Z125" s="79"/>
      <c r="AA125" s="79"/>
      <c r="AB125" s="79"/>
      <c r="AC125" s="79"/>
      <c r="AD125" s="81"/>
      <c r="AE125" s="81"/>
      <c r="AF125" s="81"/>
      <c r="AG125" s="81"/>
      <c r="AH125" s="81"/>
      <c r="AI125" s="81"/>
      <c r="AJ125" s="81"/>
      <c r="AK125" s="81"/>
      <c r="AL125" s="81"/>
      <c r="AM125" s="81"/>
      <c r="AN125" s="81"/>
      <c r="AO125" s="81"/>
      <c r="AP125" s="81"/>
      <c r="AQ125" s="32"/>
      <c r="AR125" s="32"/>
      <c r="AS125" s="32"/>
      <c r="AT125" s="32"/>
      <c r="AU125" s="32"/>
      <c r="AV125" s="32"/>
      <c r="AW125" s="32"/>
      <c r="AX125" s="32"/>
      <c r="AY125" s="32"/>
      <c r="AZ125" s="32"/>
      <c r="BA125" s="32"/>
      <c r="BB125" s="32"/>
      <c r="BC125" s="32"/>
      <c r="BD125" s="32"/>
      <c r="BE125" s="32"/>
      <c r="BF125" s="32"/>
      <c r="BG125" s="32"/>
      <c r="BH125" s="32"/>
      <c r="BI125" s="32"/>
      <c r="BJ125" s="32"/>
      <c r="BK125" s="32"/>
      <c r="BL125" s="32"/>
      <c r="BM125" s="32"/>
      <c r="BN125" s="32"/>
      <c r="BO125" s="32"/>
      <c r="BP125" s="32"/>
      <c r="BQ125" s="33"/>
      <c r="BR125" s="33"/>
      <c r="BS125" s="33"/>
      <c r="BT125" s="33"/>
      <c r="BU125" s="33"/>
      <c r="BV125" s="33"/>
      <c r="BW125" s="33"/>
      <c r="BX125" s="33"/>
      <c r="BY125" s="33"/>
      <c r="BZ125" s="33"/>
      <c r="CA125" s="33"/>
      <c r="CB125" s="33"/>
      <c r="CC125" s="33"/>
      <c r="CD125" s="28"/>
      <c r="CE125" s="28"/>
      <c r="CF125" s="28"/>
      <c r="CG125" s="28"/>
      <c r="CH125" s="28"/>
      <c r="CI125" s="28"/>
      <c r="CJ125" s="28"/>
      <c r="CK125" s="28"/>
      <c r="CL125" s="28"/>
      <c r="CM125" s="28"/>
      <c r="CN125" s="28"/>
      <c r="CO125" s="28"/>
      <c r="CP125" s="28"/>
      <c r="CQ125" s="28"/>
      <c r="CR125" s="28"/>
      <c r="CS125" s="28"/>
      <c r="CT125" s="28"/>
      <c r="CU125" s="28"/>
      <c r="CV125" s="28"/>
      <c r="CW125" s="28"/>
      <c r="CX125" s="28"/>
      <c r="CY125" s="28"/>
      <c r="CZ125" s="28"/>
      <c r="DA125" s="28"/>
      <c r="DB125" s="28"/>
      <c r="DC125" s="28"/>
    </row>
    <row r="126" spans="2:107" s="31" customFormat="1" ht="14.5" x14ac:dyDescent="0.35">
      <c r="B126" s="79"/>
      <c r="C126" s="80"/>
      <c r="D126" s="80"/>
      <c r="E126" s="80"/>
      <c r="F126" s="80"/>
      <c r="G126" s="80"/>
      <c r="H126" s="80"/>
      <c r="I126" s="80"/>
      <c r="J126" s="80"/>
      <c r="K126" s="80"/>
      <c r="L126" s="80"/>
      <c r="M126" s="80"/>
      <c r="N126" s="80"/>
      <c r="O126" s="80"/>
      <c r="P126" s="80"/>
      <c r="Q126" s="79"/>
      <c r="R126" s="79"/>
      <c r="S126" s="79"/>
      <c r="T126" s="79"/>
      <c r="U126" s="79"/>
      <c r="V126" s="79"/>
      <c r="W126" s="79"/>
      <c r="X126" s="79"/>
      <c r="Y126" s="79"/>
      <c r="Z126" s="79"/>
      <c r="AA126" s="79"/>
      <c r="AB126" s="79"/>
      <c r="AC126" s="79"/>
      <c r="AD126" s="81"/>
      <c r="AE126" s="81"/>
      <c r="AF126" s="81"/>
      <c r="AG126" s="81"/>
      <c r="AH126" s="81"/>
      <c r="AI126" s="81"/>
      <c r="AJ126" s="81"/>
      <c r="AK126" s="81"/>
      <c r="AL126" s="81"/>
      <c r="AM126" s="81"/>
      <c r="AN126" s="81"/>
      <c r="AO126" s="81"/>
      <c r="AP126" s="81"/>
      <c r="AQ126" s="32"/>
      <c r="AR126" s="32"/>
      <c r="AS126" s="32"/>
      <c r="AT126" s="32"/>
      <c r="AU126" s="32"/>
      <c r="AV126" s="32"/>
      <c r="AW126" s="32"/>
      <c r="AX126" s="32"/>
      <c r="AY126" s="32"/>
      <c r="AZ126" s="32"/>
      <c r="BA126" s="32"/>
      <c r="BB126" s="32"/>
      <c r="BC126" s="32"/>
      <c r="BD126" s="32"/>
      <c r="BE126" s="32"/>
      <c r="BF126" s="32"/>
      <c r="BG126" s="32"/>
      <c r="BH126" s="32"/>
      <c r="BI126" s="32"/>
      <c r="BJ126" s="32"/>
      <c r="BK126" s="32"/>
      <c r="BL126" s="32"/>
      <c r="BM126" s="32"/>
      <c r="BN126" s="32"/>
      <c r="BO126" s="32"/>
      <c r="BP126" s="32"/>
      <c r="BQ126" s="33"/>
      <c r="BR126" s="33"/>
      <c r="BS126" s="33"/>
      <c r="BT126" s="33"/>
      <c r="BU126" s="33"/>
      <c r="BV126" s="33"/>
      <c r="BW126" s="33"/>
      <c r="BX126" s="33"/>
      <c r="BY126" s="33"/>
      <c r="BZ126" s="33"/>
      <c r="CA126" s="33"/>
      <c r="CB126" s="33"/>
      <c r="CC126" s="33"/>
      <c r="CD126" s="28"/>
      <c r="CE126" s="28"/>
      <c r="CF126" s="28"/>
      <c r="CG126" s="28"/>
      <c r="CH126" s="28"/>
      <c r="CI126" s="28"/>
      <c r="CJ126" s="28"/>
      <c r="CK126" s="28"/>
      <c r="CL126" s="28"/>
      <c r="CM126" s="28"/>
      <c r="CN126" s="28"/>
      <c r="CO126" s="28"/>
      <c r="CP126" s="28"/>
      <c r="CQ126" s="28"/>
      <c r="CR126" s="28"/>
      <c r="CS126" s="28"/>
      <c r="CT126" s="28"/>
      <c r="CU126" s="28"/>
      <c r="CV126" s="28"/>
      <c r="CW126" s="28"/>
      <c r="CX126" s="28"/>
      <c r="CY126" s="28"/>
      <c r="CZ126" s="28"/>
      <c r="DA126" s="28"/>
      <c r="DB126" s="28"/>
      <c r="DC126" s="28"/>
    </row>
    <row r="127" spans="2:107" s="31" customFormat="1" ht="14.5" x14ac:dyDescent="0.35">
      <c r="B127" s="79"/>
      <c r="C127" s="80"/>
      <c r="D127" s="80"/>
      <c r="E127" s="80"/>
      <c r="F127" s="80"/>
      <c r="G127" s="80"/>
      <c r="H127" s="80"/>
      <c r="I127" s="80"/>
      <c r="J127" s="80"/>
      <c r="K127" s="80"/>
      <c r="L127" s="80"/>
      <c r="M127" s="80"/>
      <c r="N127" s="80"/>
      <c r="O127" s="80"/>
      <c r="P127" s="80"/>
      <c r="Q127" s="79"/>
      <c r="R127" s="79"/>
      <c r="S127" s="79"/>
      <c r="T127" s="79"/>
      <c r="U127" s="79"/>
      <c r="V127" s="79"/>
      <c r="W127" s="79"/>
      <c r="X127" s="79"/>
      <c r="Y127" s="79"/>
      <c r="Z127" s="79"/>
      <c r="AA127" s="79"/>
      <c r="AB127" s="79"/>
      <c r="AC127" s="79"/>
      <c r="AD127" s="81"/>
      <c r="AE127" s="81"/>
      <c r="AF127" s="81"/>
      <c r="AG127" s="81"/>
      <c r="AH127" s="81"/>
      <c r="AI127" s="81"/>
      <c r="AJ127" s="81"/>
      <c r="AK127" s="81"/>
      <c r="AL127" s="81"/>
      <c r="AM127" s="81"/>
      <c r="AN127" s="81"/>
      <c r="AO127" s="81"/>
      <c r="AP127" s="81"/>
      <c r="AQ127" s="32"/>
      <c r="AR127" s="32"/>
      <c r="AS127" s="32"/>
      <c r="AT127" s="32"/>
      <c r="AU127" s="32"/>
      <c r="AV127" s="32"/>
      <c r="AW127" s="32"/>
      <c r="AX127" s="32"/>
      <c r="AY127" s="32"/>
      <c r="AZ127" s="32"/>
      <c r="BA127" s="32"/>
      <c r="BB127" s="32"/>
      <c r="BC127" s="32"/>
      <c r="BD127" s="32"/>
      <c r="BE127" s="32"/>
      <c r="BF127" s="32"/>
      <c r="BG127" s="32"/>
      <c r="BH127" s="32"/>
      <c r="BI127" s="32"/>
      <c r="BJ127" s="32"/>
      <c r="BK127" s="32"/>
      <c r="BL127" s="32"/>
      <c r="BM127" s="32"/>
      <c r="BN127" s="32"/>
      <c r="BO127" s="32"/>
      <c r="BP127" s="32"/>
      <c r="BQ127" s="33"/>
      <c r="BR127" s="33"/>
      <c r="BS127" s="33"/>
      <c r="BT127" s="33"/>
      <c r="BU127" s="33"/>
      <c r="BV127" s="33"/>
      <c r="BW127" s="33"/>
      <c r="BX127" s="33"/>
      <c r="BY127" s="33"/>
      <c r="BZ127" s="33"/>
      <c r="CA127" s="33"/>
      <c r="CB127" s="33"/>
      <c r="CC127" s="33"/>
      <c r="CD127" s="28"/>
      <c r="CE127" s="28"/>
      <c r="CF127" s="28"/>
      <c r="CG127" s="28"/>
      <c r="CH127" s="28"/>
      <c r="CI127" s="28"/>
      <c r="CJ127" s="28"/>
      <c r="CK127" s="28"/>
      <c r="CL127" s="28"/>
      <c r="CM127" s="28"/>
      <c r="CN127" s="28"/>
      <c r="CO127" s="28"/>
      <c r="CP127" s="28"/>
      <c r="CQ127" s="28"/>
      <c r="CR127" s="28"/>
      <c r="CS127" s="28"/>
      <c r="CT127" s="28"/>
      <c r="CU127" s="28"/>
      <c r="CV127" s="28"/>
      <c r="CW127" s="28"/>
      <c r="CX127" s="28"/>
      <c r="CY127" s="28"/>
      <c r="CZ127" s="28"/>
      <c r="DA127" s="28"/>
      <c r="DB127" s="28"/>
      <c r="DC127" s="28"/>
    </row>
    <row r="128" spans="2:107" s="31" customFormat="1" ht="14.5" x14ac:dyDescent="0.35">
      <c r="B128" s="79"/>
      <c r="C128" s="80"/>
      <c r="D128" s="80"/>
      <c r="E128" s="80"/>
      <c r="F128" s="80"/>
      <c r="G128" s="80"/>
      <c r="H128" s="80"/>
      <c r="I128" s="80"/>
      <c r="J128" s="80"/>
      <c r="K128" s="80"/>
      <c r="L128" s="80"/>
      <c r="M128" s="80"/>
      <c r="N128" s="80"/>
      <c r="O128" s="80"/>
      <c r="P128" s="80"/>
      <c r="Q128" s="79"/>
      <c r="R128" s="79"/>
      <c r="S128" s="79"/>
      <c r="T128" s="79"/>
      <c r="U128" s="79"/>
      <c r="V128" s="79"/>
      <c r="W128" s="79"/>
      <c r="X128" s="79"/>
      <c r="Y128" s="79"/>
      <c r="Z128" s="79"/>
      <c r="AA128" s="79"/>
      <c r="AB128" s="79"/>
      <c r="AC128" s="79"/>
      <c r="AD128" s="81"/>
      <c r="AE128" s="81"/>
      <c r="AF128" s="81"/>
      <c r="AG128" s="81"/>
      <c r="AH128" s="81"/>
      <c r="AI128" s="81"/>
      <c r="AJ128" s="81"/>
      <c r="AK128" s="81"/>
      <c r="AL128" s="81"/>
      <c r="AM128" s="81"/>
      <c r="AN128" s="81"/>
      <c r="AO128" s="81"/>
      <c r="AP128" s="81"/>
      <c r="AQ128" s="32"/>
      <c r="AR128" s="32"/>
      <c r="AS128" s="32"/>
      <c r="AT128" s="32"/>
      <c r="AU128" s="32"/>
      <c r="AV128" s="32"/>
      <c r="AW128" s="32"/>
      <c r="AX128" s="32"/>
      <c r="AY128" s="32"/>
      <c r="AZ128" s="32"/>
      <c r="BA128" s="32"/>
      <c r="BB128" s="32"/>
      <c r="BC128" s="32"/>
      <c r="BD128" s="32"/>
      <c r="BE128" s="32"/>
      <c r="BF128" s="32"/>
      <c r="BG128" s="32"/>
      <c r="BH128" s="32"/>
      <c r="BI128" s="32"/>
      <c r="BJ128" s="32"/>
      <c r="BK128" s="32"/>
      <c r="BL128" s="32"/>
      <c r="BM128" s="32"/>
      <c r="BN128" s="32"/>
      <c r="BO128" s="32"/>
      <c r="BP128" s="32"/>
      <c r="BQ128" s="33"/>
      <c r="BR128" s="33"/>
      <c r="BS128" s="33"/>
      <c r="BT128" s="33"/>
      <c r="BU128" s="33"/>
      <c r="BV128" s="33"/>
      <c r="BW128" s="33"/>
      <c r="BX128" s="33"/>
      <c r="BY128" s="33"/>
      <c r="BZ128" s="33"/>
      <c r="CA128" s="33"/>
      <c r="CB128" s="33"/>
      <c r="CC128" s="33"/>
      <c r="CD128" s="28"/>
      <c r="CE128" s="28"/>
      <c r="CF128" s="28"/>
      <c r="CG128" s="28"/>
      <c r="CH128" s="28"/>
      <c r="CI128" s="28"/>
      <c r="CJ128" s="28"/>
      <c r="CK128" s="28"/>
      <c r="CL128" s="28"/>
      <c r="CM128" s="28"/>
      <c r="CN128" s="28"/>
      <c r="CO128" s="28"/>
      <c r="CP128" s="28"/>
      <c r="CQ128" s="28"/>
      <c r="CR128" s="28"/>
      <c r="CS128" s="28"/>
      <c r="CT128" s="28"/>
      <c r="CU128" s="28"/>
      <c r="CV128" s="28"/>
      <c r="CW128" s="28"/>
      <c r="CX128" s="28"/>
      <c r="CY128" s="28"/>
      <c r="CZ128" s="28"/>
      <c r="DA128" s="28"/>
      <c r="DB128" s="28"/>
      <c r="DC128" s="28"/>
    </row>
    <row r="129" spans="2:107" s="31" customFormat="1" ht="14.5" x14ac:dyDescent="0.35">
      <c r="B129" s="79"/>
      <c r="C129" s="80"/>
      <c r="D129" s="80"/>
      <c r="E129" s="80"/>
      <c r="F129" s="80"/>
      <c r="G129" s="80"/>
      <c r="H129" s="80"/>
      <c r="I129" s="80"/>
      <c r="J129" s="80"/>
      <c r="K129" s="80"/>
      <c r="L129" s="80"/>
      <c r="M129" s="80"/>
      <c r="N129" s="80"/>
      <c r="O129" s="80"/>
      <c r="P129" s="80"/>
      <c r="Q129" s="79"/>
      <c r="R129" s="79"/>
      <c r="S129" s="79"/>
      <c r="T129" s="79"/>
      <c r="U129" s="79"/>
      <c r="V129" s="79"/>
      <c r="W129" s="79"/>
      <c r="X129" s="79"/>
      <c r="Y129" s="79"/>
      <c r="Z129" s="79"/>
      <c r="AA129" s="79"/>
      <c r="AB129" s="79"/>
      <c r="AC129" s="79"/>
      <c r="AD129" s="81"/>
      <c r="AE129" s="81"/>
      <c r="AF129" s="81"/>
      <c r="AG129" s="81"/>
      <c r="AH129" s="81"/>
      <c r="AI129" s="81"/>
      <c r="AJ129" s="81"/>
      <c r="AK129" s="81"/>
      <c r="AL129" s="81"/>
      <c r="AM129" s="81"/>
      <c r="AN129" s="81"/>
      <c r="AO129" s="81"/>
      <c r="AP129" s="81"/>
      <c r="AQ129" s="32"/>
      <c r="AR129" s="32"/>
      <c r="AS129" s="32"/>
      <c r="AT129" s="32"/>
      <c r="AU129" s="32"/>
      <c r="AV129" s="32"/>
      <c r="AW129" s="32"/>
      <c r="AX129" s="32"/>
      <c r="AY129" s="32"/>
      <c r="AZ129" s="32"/>
      <c r="BA129" s="32"/>
      <c r="BB129" s="32"/>
      <c r="BC129" s="32"/>
      <c r="BD129" s="32"/>
      <c r="BE129" s="32"/>
      <c r="BF129" s="32"/>
      <c r="BG129" s="32"/>
      <c r="BH129" s="32"/>
      <c r="BI129" s="32"/>
      <c r="BJ129" s="32"/>
      <c r="BK129" s="32"/>
      <c r="BL129" s="32"/>
      <c r="BM129" s="32"/>
      <c r="BN129" s="32"/>
      <c r="BO129" s="32"/>
      <c r="BP129" s="32"/>
      <c r="BQ129" s="33"/>
      <c r="BR129" s="33"/>
      <c r="BS129" s="33"/>
      <c r="BT129" s="33"/>
      <c r="BU129" s="33"/>
      <c r="BV129" s="33"/>
      <c r="BW129" s="33"/>
      <c r="BX129" s="33"/>
      <c r="BY129" s="33"/>
      <c r="BZ129" s="33"/>
      <c r="CA129" s="33"/>
      <c r="CB129" s="33"/>
      <c r="CC129" s="33"/>
      <c r="CD129" s="28"/>
      <c r="CE129" s="28"/>
      <c r="CF129" s="28"/>
      <c r="CG129" s="28"/>
      <c r="CH129" s="28"/>
      <c r="CI129" s="28"/>
      <c r="CJ129" s="28"/>
      <c r="CK129" s="28"/>
      <c r="CL129" s="28"/>
      <c r="CM129" s="28"/>
      <c r="CN129" s="28"/>
      <c r="CO129" s="28"/>
      <c r="CP129" s="28"/>
      <c r="CQ129" s="28"/>
      <c r="CR129" s="28"/>
      <c r="CS129" s="28"/>
      <c r="CT129" s="28"/>
      <c r="CU129" s="28"/>
      <c r="CV129" s="28"/>
      <c r="CW129" s="28"/>
      <c r="CX129" s="28"/>
      <c r="CY129" s="28"/>
      <c r="CZ129" s="28"/>
      <c r="DA129" s="28"/>
      <c r="DB129" s="28"/>
      <c r="DC129" s="28"/>
    </row>
    <row r="130" spans="2:107" s="31" customFormat="1" ht="14.5" x14ac:dyDescent="0.35">
      <c r="B130" s="79"/>
      <c r="C130" s="80"/>
      <c r="D130" s="80"/>
      <c r="E130" s="80"/>
      <c r="F130" s="80"/>
      <c r="G130" s="80"/>
      <c r="H130" s="80"/>
      <c r="I130" s="80"/>
      <c r="J130" s="80"/>
      <c r="K130" s="80"/>
      <c r="L130" s="80"/>
      <c r="M130" s="80"/>
      <c r="N130" s="80"/>
      <c r="O130" s="80"/>
      <c r="P130" s="80"/>
      <c r="Q130" s="79"/>
      <c r="R130" s="79"/>
      <c r="S130" s="79"/>
      <c r="T130" s="79"/>
      <c r="U130" s="79"/>
      <c r="V130" s="79"/>
      <c r="W130" s="79"/>
      <c r="X130" s="79"/>
      <c r="Y130" s="79"/>
      <c r="Z130" s="79"/>
      <c r="AA130" s="79"/>
      <c r="AB130" s="79"/>
      <c r="AC130" s="79"/>
      <c r="AD130" s="81"/>
      <c r="AE130" s="81"/>
      <c r="AF130" s="81"/>
      <c r="AG130" s="81"/>
      <c r="AH130" s="81"/>
      <c r="AI130" s="81"/>
      <c r="AJ130" s="81"/>
      <c r="AK130" s="81"/>
      <c r="AL130" s="81"/>
      <c r="AM130" s="81"/>
      <c r="AN130" s="81"/>
      <c r="AO130" s="81"/>
      <c r="AP130" s="81"/>
      <c r="AQ130" s="32"/>
      <c r="AR130" s="32"/>
      <c r="AS130" s="32"/>
      <c r="AT130" s="32"/>
      <c r="AU130" s="32"/>
      <c r="AV130" s="32"/>
      <c r="AW130" s="32"/>
      <c r="AX130" s="32"/>
      <c r="AY130" s="32"/>
      <c r="AZ130" s="32"/>
      <c r="BA130" s="32"/>
      <c r="BB130" s="32"/>
      <c r="BC130" s="32"/>
      <c r="BD130" s="32"/>
      <c r="BE130" s="32"/>
      <c r="BF130" s="32"/>
      <c r="BG130" s="32"/>
      <c r="BH130" s="32"/>
      <c r="BI130" s="32"/>
      <c r="BJ130" s="32"/>
      <c r="BK130" s="32"/>
      <c r="BL130" s="32"/>
      <c r="BM130" s="32"/>
      <c r="BN130" s="32"/>
      <c r="BO130" s="32"/>
      <c r="BP130" s="32"/>
      <c r="BQ130" s="33"/>
      <c r="BR130" s="33"/>
      <c r="BS130" s="33"/>
      <c r="BT130" s="33"/>
      <c r="BU130" s="33"/>
      <c r="BV130" s="33"/>
      <c r="BW130" s="33"/>
      <c r="BX130" s="33"/>
      <c r="BY130" s="33"/>
      <c r="BZ130" s="33"/>
      <c r="CA130" s="33"/>
      <c r="CB130" s="33"/>
      <c r="CC130" s="33"/>
      <c r="CD130" s="28"/>
      <c r="CE130" s="28"/>
      <c r="CF130" s="28"/>
      <c r="CG130" s="28"/>
      <c r="CH130" s="28"/>
      <c r="CI130" s="28"/>
      <c r="CJ130" s="28"/>
      <c r="CK130" s="28"/>
      <c r="CL130" s="28"/>
      <c r="CM130" s="28"/>
      <c r="CN130" s="28"/>
      <c r="CO130" s="28"/>
      <c r="CP130" s="28"/>
      <c r="CQ130" s="28"/>
      <c r="CR130" s="28"/>
      <c r="CS130" s="28"/>
      <c r="CT130" s="28"/>
      <c r="CU130" s="28"/>
      <c r="CV130" s="28"/>
      <c r="CW130" s="28"/>
      <c r="CX130" s="28"/>
      <c r="CY130" s="28"/>
      <c r="CZ130" s="28"/>
      <c r="DA130" s="28"/>
      <c r="DB130" s="28"/>
      <c r="DC130" s="28"/>
    </row>
    <row r="131" spans="2:107" s="31" customFormat="1" ht="14.5" x14ac:dyDescent="0.35">
      <c r="B131" s="79"/>
      <c r="C131" s="80"/>
      <c r="D131" s="80"/>
      <c r="E131" s="80"/>
      <c r="F131" s="80"/>
      <c r="G131" s="80"/>
      <c r="H131" s="80"/>
      <c r="I131" s="80"/>
      <c r="J131" s="80"/>
      <c r="K131" s="80"/>
      <c r="L131" s="80"/>
      <c r="M131" s="80"/>
      <c r="N131" s="80"/>
      <c r="O131" s="80"/>
      <c r="P131" s="80"/>
      <c r="Q131" s="79"/>
      <c r="R131" s="79"/>
      <c r="S131" s="79"/>
      <c r="T131" s="79"/>
      <c r="U131" s="79"/>
      <c r="V131" s="79"/>
      <c r="W131" s="79"/>
      <c r="X131" s="79"/>
      <c r="Y131" s="79"/>
      <c r="Z131" s="79"/>
      <c r="AA131" s="79"/>
      <c r="AB131" s="79"/>
      <c r="AC131" s="79"/>
      <c r="AD131" s="81"/>
      <c r="AE131" s="81"/>
      <c r="AF131" s="81"/>
      <c r="AG131" s="81"/>
      <c r="AH131" s="81"/>
      <c r="AI131" s="81"/>
      <c r="AJ131" s="81"/>
      <c r="AK131" s="81"/>
      <c r="AL131" s="81"/>
      <c r="AM131" s="81"/>
      <c r="AN131" s="81"/>
      <c r="AO131" s="81"/>
      <c r="AP131" s="81"/>
      <c r="AQ131" s="32"/>
      <c r="AR131" s="32"/>
      <c r="AS131" s="32"/>
      <c r="AT131" s="32"/>
      <c r="AU131" s="32"/>
      <c r="AV131" s="32"/>
      <c r="AW131" s="32"/>
      <c r="AX131" s="32"/>
      <c r="AY131" s="32"/>
      <c r="AZ131" s="32"/>
      <c r="BA131" s="32"/>
      <c r="BB131" s="32"/>
      <c r="BC131" s="32"/>
      <c r="BD131" s="32"/>
      <c r="BE131" s="32"/>
      <c r="BF131" s="32"/>
      <c r="BG131" s="32"/>
      <c r="BH131" s="32"/>
      <c r="BI131" s="32"/>
      <c r="BJ131" s="32"/>
      <c r="BK131" s="32"/>
      <c r="BL131" s="32"/>
      <c r="BM131" s="32"/>
      <c r="BN131" s="32"/>
      <c r="BO131" s="32"/>
      <c r="BP131" s="32"/>
      <c r="BQ131" s="33"/>
      <c r="BR131" s="33"/>
      <c r="BS131" s="33"/>
      <c r="BT131" s="33"/>
      <c r="BU131" s="33"/>
      <c r="BV131" s="33"/>
      <c r="BW131" s="33"/>
      <c r="BX131" s="33"/>
      <c r="BY131" s="33"/>
      <c r="BZ131" s="33"/>
      <c r="CA131" s="33"/>
      <c r="CB131" s="33"/>
      <c r="CC131" s="33"/>
      <c r="CD131" s="28"/>
      <c r="CE131" s="28"/>
      <c r="CF131" s="28"/>
      <c r="CG131" s="28"/>
      <c r="CH131" s="28"/>
      <c r="CI131" s="28"/>
      <c r="CJ131" s="28"/>
      <c r="CK131" s="28"/>
      <c r="CL131" s="28"/>
      <c r="CM131" s="28"/>
      <c r="CN131" s="28"/>
      <c r="CO131" s="28"/>
      <c r="CP131" s="28"/>
      <c r="CQ131" s="28"/>
      <c r="CR131" s="28"/>
      <c r="CS131" s="28"/>
      <c r="CT131" s="28"/>
      <c r="CU131" s="28"/>
      <c r="CV131" s="28"/>
      <c r="CW131" s="28"/>
      <c r="CX131" s="28"/>
      <c r="CY131" s="28"/>
      <c r="CZ131" s="28"/>
      <c r="DA131" s="28"/>
      <c r="DB131" s="28"/>
      <c r="DC131" s="28"/>
    </row>
    <row r="132" spans="2:107" s="31" customFormat="1" ht="14.5" x14ac:dyDescent="0.35">
      <c r="B132" s="79"/>
      <c r="C132" s="80"/>
      <c r="D132" s="80"/>
      <c r="E132" s="80"/>
      <c r="F132" s="80"/>
      <c r="G132" s="80"/>
      <c r="H132" s="80"/>
      <c r="I132" s="80"/>
      <c r="J132" s="80"/>
      <c r="K132" s="80"/>
      <c r="L132" s="80"/>
      <c r="M132" s="80"/>
      <c r="N132" s="80"/>
      <c r="O132" s="80"/>
      <c r="P132" s="80"/>
      <c r="Q132" s="79"/>
      <c r="R132" s="79"/>
      <c r="S132" s="79"/>
      <c r="T132" s="79"/>
      <c r="U132" s="79"/>
      <c r="V132" s="79"/>
      <c r="W132" s="79"/>
      <c r="X132" s="79"/>
      <c r="Y132" s="79"/>
      <c r="Z132" s="79"/>
      <c r="AA132" s="79"/>
      <c r="AB132" s="79"/>
      <c r="AC132" s="79"/>
      <c r="AD132" s="81"/>
      <c r="AE132" s="81"/>
      <c r="AF132" s="81"/>
      <c r="AG132" s="81"/>
      <c r="AH132" s="81"/>
      <c r="AI132" s="81"/>
      <c r="AJ132" s="81"/>
      <c r="AK132" s="81"/>
      <c r="AL132" s="81"/>
      <c r="AM132" s="81"/>
      <c r="AN132" s="81"/>
      <c r="AO132" s="81"/>
      <c r="AP132" s="81"/>
      <c r="AQ132" s="32"/>
      <c r="AR132" s="32"/>
      <c r="AS132" s="32"/>
      <c r="AT132" s="32"/>
      <c r="AU132" s="32"/>
      <c r="AV132" s="32"/>
      <c r="AW132" s="32"/>
      <c r="AX132" s="32"/>
      <c r="AY132" s="32"/>
      <c r="AZ132" s="32"/>
      <c r="BA132" s="32"/>
      <c r="BB132" s="32"/>
      <c r="BC132" s="32"/>
      <c r="BD132" s="32"/>
      <c r="BE132" s="32"/>
      <c r="BF132" s="32"/>
      <c r="BG132" s="32"/>
      <c r="BH132" s="32"/>
      <c r="BI132" s="32"/>
      <c r="BJ132" s="32"/>
      <c r="BK132" s="32"/>
      <c r="BL132" s="32"/>
      <c r="BM132" s="32"/>
      <c r="BN132" s="32"/>
      <c r="BO132" s="32"/>
      <c r="BP132" s="32"/>
      <c r="BQ132" s="33"/>
      <c r="BR132" s="33"/>
      <c r="BS132" s="33"/>
      <c r="BT132" s="33"/>
      <c r="BU132" s="33"/>
      <c r="BV132" s="33"/>
      <c r="BW132" s="33"/>
      <c r="BX132" s="33"/>
      <c r="BY132" s="33"/>
      <c r="BZ132" s="33"/>
      <c r="CA132" s="33"/>
      <c r="CB132" s="33"/>
      <c r="CC132" s="33"/>
      <c r="CD132" s="28"/>
      <c r="CE132" s="28"/>
      <c r="CF132" s="28"/>
      <c r="CG132" s="28"/>
      <c r="CH132" s="28"/>
      <c r="CI132" s="28"/>
      <c r="CJ132" s="28"/>
      <c r="CK132" s="28"/>
      <c r="CL132" s="28"/>
      <c r="CM132" s="28"/>
      <c r="CN132" s="28"/>
      <c r="CO132" s="28"/>
      <c r="CP132" s="28"/>
      <c r="CQ132" s="28"/>
      <c r="CR132" s="28"/>
      <c r="CS132" s="28"/>
      <c r="CT132" s="28"/>
      <c r="CU132" s="28"/>
      <c r="CV132" s="28"/>
      <c r="CW132" s="28"/>
      <c r="CX132" s="28"/>
      <c r="CY132" s="28"/>
      <c r="CZ132" s="28"/>
      <c r="DA132" s="28"/>
      <c r="DB132" s="28"/>
      <c r="DC132" s="28"/>
    </row>
    <row r="133" spans="2:107" s="31" customFormat="1" ht="14.5" x14ac:dyDescent="0.35">
      <c r="B133" s="79"/>
      <c r="C133" s="80"/>
      <c r="D133" s="80"/>
      <c r="E133" s="80"/>
      <c r="F133" s="80"/>
      <c r="G133" s="80"/>
      <c r="H133" s="80"/>
      <c r="I133" s="80"/>
      <c r="J133" s="80"/>
      <c r="K133" s="80"/>
      <c r="L133" s="80"/>
      <c r="M133" s="80"/>
      <c r="N133" s="80"/>
      <c r="O133" s="80"/>
      <c r="P133" s="80"/>
      <c r="Q133" s="79"/>
      <c r="R133" s="79"/>
      <c r="S133" s="79"/>
      <c r="T133" s="79"/>
      <c r="U133" s="79"/>
      <c r="V133" s="79"/>
      <c r="W133" s="79"/>
      <c r="X133" s="79"/>
      <c r="Y133" s="79"/>
      <c r="Z133" s="79"/>
      <c r="AA133" s="79"/>
      <c r="AB133" s="79"/>
      <c r="AC133" s="79"/>
      <c r="AD133" s="81"/>
      <c r="AE133" s="81"/>
      <c r="AF133" s="81"/>
      <c r="AG133" s="81"/>
      <c r="AH133" s="81"/>
      <c r="AI133" s="81"/>
      <c r="AJ133" s="81"/>
      <c r="AK133" s="81"/>
      <c r="AL133" s="81"/>
      <c r="AM133" s="81"/>
      <c r="AN133" s="81"/>
      <c r="AO133" s="81"/>
      <c r="AP133" s="81"/>
      <c r="AQ133" s="32"/>
      <c r="AR133" s="32"/>
      <c r="AS133" s="32"/>
      <c r="AT133" s="32"/>
      <c r="AU133" s="32"/>
      <c r="AV133" s="32"/>
      <c r="AW133" s="32"/>
      <c r="AX133" s="32"/>
      <c r="AY133" s="32"/>
      <c r="AZ133" s="32"/>
      <c r="BA133" s="32"/>
      <c r="BB133" s="32"/>
      <c r="BC133" s="32"/>
      <c r="BD133" s="32"/>
      <c r="BE133" s="32"/>
      <c r="BF133" s="32"/>
      <c r="BG133" s="32"/>
      <c r="BH133" s="32"/>
      <c r="BI133" s="32"/>
      <c r="BJ133" s="32"/>
      <c r="BK133" s="32"/>
      <c r="BL133" s="32"/>
      <c r="BM133" s="32"/>
      <c r="BN133" s="32"/>
      <c r="BO133" s="32"/>
      <c r="BP133" s="32"/>
      <c r="BQ133" s="33"/>
      <c r="BR133" s="33"/>
      <c r="BS133" s="33"/>
      <c r="BT133" s="33"/>
      <c r="BU133" s="33"/>
      <c r="BV133" s="33"/>
      <c r="BW133" s="33"/>
      <c r="BX133" s="33"/>
      <c r="BY133" s="33"/>
      <c r="BZ133" s="33"/>
      <c r="CA133" s="33"/>
      <c r="CB133" s="33"/>
      <c r="CC133" s="33"/>
      <c r="CD133" s="28"/>
      <c r="CE133" s="28"/>
      <c r="CF133" s="28"/>
      <c r="CG133" s="28"/>
      <c r="CH133" s="28"/>
      <c r="CI133" s="28"/>
      <c r="CJ133" s="28"/>
      <c r="CK133" s="28"/>
      <c r="CL133" s="28"/>
      <c r="CM133" s="28"/>
      <c r="CN133" s="28"/>
      <c r="CO133" s="28"/>
      <c r="CP133" s="28"/>
      <c r="CQ133" s="28"/>
      <c r="CR133" s="28"/>
      <c r="CS133" s="28"/>
      <c r="CT133" s="28"/>
      <c r="CU133" s="28"/>
      <c r="CV133" s="28"/>
      <c r="CW133" s="28"/>
      <c r="CX133" s="28"/>
      <c r="CY133" s="28"/>
      <c r="CZ133" s="28"/>
      <c r="DA133" s="28"/>
      <c r="DB133" s="28"/>
      <c r="DC133" s="28"/>
    </row>
    <row r="134" spans="2:107" s="31" customFormat="1" ht="14.5" x14ac:dyDescent="0.35">
      <c r="B134" s="79"/>
      <c r="C134" s="80"/>
      <c r="D134" s="80"/>
      <c r="E134" s="80"/>
      <c r="F134" s="80"/>
      <c r="G134" s="80"/>
      <c r="H134" s="80"/>
      <c r="I134" s="80"/>
      <c r="J134" s="80"/>
      <c r="K134" s="80"/>
      <c r="L134" s="80"/>
      <c r="M134" s="80"/>
      <c r="N134" s="80"/>
      <c r="O134" s="80"/>
      <c r="P134" s="80"/>
      <c r="Q134" s="79"/>
      <c r="R134" s="79"/>
      <c r="S134" s="79"/>
      <c r="T134" s="79"/>
      <c r="U134" s="79"/>
      <c r="V134" s="79"/>
      <c r="W134" s="79"/>
      <c r="X134" s="79"/>
      <c r="Y134" s="79"/>
      <c r="Z134" s="79"/>
      <c r="AA134" s="79"/>
      <c r="AB134" s="79"/>
      <c r="AC134" s="79"/>
      <c r="AD134" s="81"/>
      <c r="AE134" s="81"/>
      <c r="AF134" s="81"/>
      <c r="AG134" s="81"/>
      <c r="AH134" s="81"/>
      <c r="AI134" s="81"/>
      <c r="AJ134" s="81"/>
      <c r="AK134" s="81"/>
      <c r="AL134" s="81"/>
      <c r="AM134" s="81"/>
      <c r="AN134" s="81"/>
      <c r="AO134" s="81"/>
      <c r="AP134" s="81"/>
      <c r="AQ134" s="32"/>
      <c r="AR134" s="32"/>
      <c r="AS134" s="32"/>
      <c r="AT134" s="32"/>
      <c r="AU134" s="32"/>
      <c r="AV134" s="32"/>
      <c r="AW134" s="32"/>
      <c r="AX134" s="32"/>
      <c r="AY134" s="32"/>
      <c r="AZ134" s="32"/>
      <c r="BA134" s="32"/>
      <c r="BB134" s="32"/>
      <c r="BC134" s="32"/>
      <c r="BD134" s="32"/>
      <c r="BE134" s="32"/>
      <c r="BF134" s="32"/>
      <c r="BG134" s="32"/>
      <c r="BH134" s="32"/>
      <c r="BI134" s="32"/>
      <c r="BJ134" s="32"/>
      <c r="BK134" s="32"/>
      <c r="BL134" s="32"/>
      <c r="BM134" s="32"/>
      <c r="BN134" s="32"/>
      <c r="BO134" s="32"/>
      <c r="BP134" s="32"/>
      <c r="BQ134" s="33"/>
      <c r="BR134" s="33"/>
      <c r="BS134" s="33"/>
      <c r="BT134" s="33"/>
      <c r="BU134" s="33"/>
      <c r="BV134" s="33"/>
      <c r="BW134" s="33"/>
      <c r="BX134" s="33"/>
      <c r="BY134" s="33"/>
      <c r="BZ134" s="33"/>
      <c r="CA134" s="33"/>
      <c r="CB134" s="33"/>
      <c r="CC134" s="33"/>
      <c r="CD134" s="28"/>
      <c r="CE134" s="28"/>
      <c r="CF134" s="28"/>
      <c r="CG134" s="28"/>
      <c r="CH134" s="28"/>
      <c r="CI134" s="28"/>
      <c r="CJ134" s="28"/>
      <c r="CK134" s="28"/>
      <c r="CL134" s="28"/>
      <c r="CM134" s="28"/>
      <c r="CN134" s="28"/>
      <c r="CO134" s="28"/>
      <c r="CP134" s="28"/>
      <c r="CQ134" s="28"/>
      <c r="CR134" s="28"/>
      <c r="CS134" s="28"/>
      <c r="CT134" s="28"/>
      <c r="CU134" s="28"/>
      <c r="CV134" s="28"/>
      <c r="CW134" s="28"/>
      <c r="CX134" s="28"/>
      <c r="CY134" s="28"/>
      <c r="CZ134" s="28"/>
      <c r="DA134" s="28"/>
      <c r="DB134" s="28"/>
      <c r="DC134" s="28"/>
    </row>
    <row r="135" spans="2:107" s="31" customFormat="1" ht="14.5" x14ac:dyDescent="0.35">
      <c r="B135" s="79"/>
      <c r="C135" s="80"/>
      <c r="D135" s="80"/>
      <c r="E135" s="80"/>
      <c r="F135" s="80"/>
      <c r="G135" s="80"/>
      <c r="H135" s="80"/>
      <c r="I135" s="80"/>
      <c r="J135" s="80"/>
      <c r="K135" s="80"/>
      <c r="L135" s="80"/>
      <c r="M135" s="80"/>
      <c r="N135" s="80"/>
      <c r="O135" s="80"/>
      <c r="P135" s="80"/>
      <c r="Q135" s="79"/>
      <c r="R135" s="79"/>
      <c r="S135" s="79"/>
      <c r="T135" s="79"/>
      <c r="U135" s="79"/>
      <c r="V135" s="79"/>
      <c r="W135" s="79"/>
      <c r="X135" s="79"/>
      <c r="Y135" s="79"/>
      <c r="Z135" s="79"/>
      <c r="AA135" s="79"/>
      <c r="AB135" s="79"/>
      <c r="AC135" s="79"/>
      <c r="AD135" s="81"/>
      <c r="AE135" s="81"/>
      <c r="AF135" s="81"/>
      <c r="AG135" s="81"/>
      <c r="AH135" s="81"/>
      <c r="AI135" s="81"/>
      <c r="AJ135" s="81"/>
      <c r="AK135" s="81"/>
      <c r="AL135" s="81"/>
      <c r="AM135" s="81"/>
      <c r="AN135" s="81"/>
      <c r="AO135" s="81"/>
      <c r="AP135" s="81"/>
      <c r="AQ135" s="32"/>
      <c r="AR135" s="32"/>
      <c r="AS135" s="32"/>
      <c r="AT135" s="32"/>
      <c r="AU135" s="32"/>
      <c r="AV135" s="32"/>
      <c r="AW135" s="32"/>
      <c r="AX135" s="32"/>
      <c r="AY135" s="32"/>
      <c r="AZ135" s="32"/>
      <c r="BA135" s="32"/>
      <c r="BB135" s="32"/>
      <c r="BC135" s="32"/>
      <c r="BD135" s="32"/>
      <c r="BE135" s="32"/>
      <c r="BF135" s="32"/>
      <c r="BG135" s="32"/>
      <c r="BH135" s="32"/>
      <c r="BI135" s="32"/>
      <c r="BJ135" s="32"/>
      <c r="BK135" s="32"/>
      <c r="BL135" s="32"/>
      <c r="BM135" s="32"/>
      <c r="BN135" s="32"/>
      <c r="BO135" s="32"/>
      <c r="BP135" s="32"/>
      <c r="BQ135" s="33"/>
      <c r="BR135" s="33"/>
      <c r="BS135" s="33"/>
      <c r="BT135" s="33"/>
      <c r="BU135" s="33"/>
      <c r="BV135" s="33"/>
      <c r="BW135" s="33"/>
      <c r="BX135" s="33"/>
      <c r="BY135" s="33"/>
      <c r="BZ135" s="33"/>
      <c r="CA135" s="33"/>
      <c r="CB135" s="33"/>
      <c r="CC135" s="33"/>
      <c r="CD135" s="28"/>
      <c r="CE135" s="28"/>
      <c r="CF135" s="28"/>
      <c r="CG135" s="28"/>
      <c r="CH135" s="28"/>
      <c r="CI135" s="28"/>
      <c r="CJ135" s="28"/>
      <c r="CK135" s="28"/>
      <c r="CL135" s="28"/>
      <c r="CM135" s="28"/>
      <c r="CN135" s="28"/>
      <c r="CO135" s="28"/>
      <c r="CP135" s="28"/>
      <c r="CQ135" s="28"/>
      <c r="CR135" s="28"/>
      <c r="CS135" s="28"/>
      <c r="CT135" s="28"/>
      <c r="CU135" s="28"/>
      <c r="CV135" s="28"/>
      <c r="CW135" s="28"/>
      <c r="CX135" s="28"/>
      <c r="CY135" s="28"/>
      <c r="CZ135" s="28"/>
      <c r="DA135" s="28"/>
      <c r="DB135" s="28"/>
      <c r="DC135" s="28"/>
    </row>
    <row r="136" spans="2:107" s="31" customFormat="1" ht="14.5" x14ac:dyDescent="0.35">
      <c r="B136" s="79"/>
      <c r="C136" s="80"/>
      <c r="D136" s="80"/>
      <c r="E136" s="80"/>
      <c r="F136" s="80"/>
      <c r="G136" s="80"/>
      <c r="H136" s="80"/>
      <c r="I136" s="80"/>
      <c r="J136" s="80"/>
      <c r="K136" s="80"/>
      <c r="L136" s="80"/>
      <c r="M136" s="80"/>
      <c r="N136" s="80"/>
      <c r="O136" s="80"/>
      <c r="P136" s="80"/>
      <c r="Q136" s="79"/>
      <c r="R136" s="79"/>
      <c r="S136" s="79"/>
      <c r="T136" s="79"/>
      <c r="U136" s="79"/>
      <c r="V136" s="79"/>
      <c r="W136" s="79"/>
      <c r="X136" s="79"/>
      <c r="Y136" s="79"/>
      <c r="Z136" s="79"/>
      <c r="AA136" s="79"/>
      <c r="AB136" s="79"/>
      <c r="AC136" s="79"/>
      <c r="AD136" s="81"/>
      <c r="AE136" s="81"/>
      <c r="AF136" s="81"/>
      <c r="AG136" s="81"/>
      <c r="AH136" s="81"/>
      <c r="AI136" s="81"/>
      <c r="AJ136" s="81"/>
      <c r="AK136" s="81"/>
      <c r="AL136" s="81"/>
      <c r="AM136" s="81"/>
      <c r="AN136" s="81"/>
      <c r="AO136" s="81"/>
      <c r="AP136" s="81"/>
      <c r="AQ136" s="32"/>
      <c r="AR136" s="32"/>
      <c r="AS136" s="32"/>
      <c r="AT136" s="32"/>
      <c r="AU136" s="32"/>
      <c r="AV136" s="32"/>
      <c r="AW136" s="32"/>
      <c r="AX136" s="32"/>
      <c r="AY136" s="32"/>
      <c r="AZ136" s="32"/>
      <c r="BA136" s="32"/>
      <c r="BB136" s="32"/>
      <c r="BC136" s="32"/>
      <c r="BD136" s="32"/>
      <c r="BE136" s="32"/>
      <c r="BF136" s="32"/>
      <c r="BG136" s="32"/>
      <c r="BH136" s="32"/>
      <c r="BI136" s="32"/>
      <c r="BJ136" s="32"/>
      <c r="BK136" s="32"/>
      <c r="BL136" s="32"/>
      <c r="BM136" s="32"/>
      <c r="BN136" s="32"/>
      <c r="BO136" s="32"/>
      <c r="BP136" s="32"/>
      <c r="BQ136" s="33"/>
      <c r="BR136" s="33"/>
      <c r="BS136" s="33"/>
      <c r="BT136" s="33"/>
      <c r="BU136" s="33"/>
      <c r="BV136" s="33"/>
      <c r="BW136" s="33"/>
      <c r="BX136" s="33"/>
      <c r="BY136" s="33"/>
      <c r="BZ136" s="33"/>
      <c r="CA136" s="33"/>
      <c r="CB136" s="33"/>
      <c r="CC136" s="33"/>
      <c r="CD136" s="28"/>
      <c r="CE136" s="28"/>
      <c r="CF136" s="28"/>
      <c r="CG136" s="28"/>
      <c r="CH136" s="28"/>
      <c r="CI136" s="28"/>
      <c r="CJ136" s="28"/>
      <c r="CK136" s="28"/>
      <c r="CL136" s="28"/>
      <c r="CM136" s="28"/>
      <c r="CN136" s="28"/>
      <c r="CO136" s="28"/>
      <c r="CP136" s="28"/>
      <c r="CQ136" s="28"/>
      <c r="CR136" s="28"/>
      <c r="CS136" s="28"/>
      <c r="CT136" s="28"/>
      <c r="CU136" s="28"/>
      <c r="CV136" s="28"/>
      <c r="CW136" s="28"/>
      <c r="CX136" s="28"/>
      <c r="CY136" s="28"/>
      <c r="CZ136" s="28"/>
      <c r="DA136" s="28"/>
      <c r="DB136" s="28"/>
      <c r="DC136" s="28"/>
    </row>
    <row r="137" spans="2:107" s="31" customFormat="1" ht="14.5" x14ac:dyDescent="0.35">
      <c r="B137" s="79"/>
      <c r="C137" s="80"/>
      <c r="D137" s="80"/>
      <c r="E137" s="80"/>
      <c r="F137" s="80"/>
      <c r="G137" s="80"/>
      <c r="H137" s="80"/>
      <c r="I137" s="80"/>
      <c r="J137" s="80"/>
      <c r="K137" s="80"/>
      <c r="L137" s="80"/>
      <c r="M137" s="80"/>
      <c r="N137" s="80"/>
      <c r="O137" s="80"/>
      <c r="P137" s="80"/>
      <c r="Q137" s="79"/>
      <c r="R137" s="79"/>
      <c r="S137" s="79"/>
      <c r="T137" s="79"/>
      <c r="U137" s="79"/>
      <c r="V137" s="79"/>
      <c r="W137" s="79"/>
      <c r="X137" s="79"/>
      <c r="Y137" s="79"/>
      <c r="Z137" s="79"/>
      <c r="AA137" s="79"/>
      <c r="AB137" s="79"/>
      <c r="AC137" s="79"/>
      <c r="AD137" s="81"/>
      <c r="AE137" s="81"/>
      <c r="AF137" s="81"/>
      <c r="AG137" s="81"/>
      <c r="AH137" s="81"/>
      <c r="AI137" s="81"/>
      <c r="AJ137" s="81"/>
      <c r="AK137" s="81"/>
      <c r="AL137" s="81"/>
      <c r="AM137" s="81"/>
      <c r="AN137" s="81"/>
      <c r="AO137" s="81"/>
      <c r="AP137" s="81"/>
      <c r="AQ137" s="32"/>
      <c r="AR137" s="32"/>
      <c r="AS137" s="32"/>
      <c r="AT137" s="32"/>
      <c r="AU137" s="32"/>
      <c r="AV137" s="32"/>
      <c r="AW137" s="32"/>
      <c r="AX137" s="32"/>
      <c r="AY137" s="32"/>
      <c r="AZ137" s="32"/>
      <c r="BA137" s="32"/>
      <c r="BB137" s="32"/>
      <c r="BC137" s="32"/>
      <c r="BD137" s="32"/>
      <c r="BE137" s="32"/>
      <c r="BF137" s="32"/>
      <c r="BG137" s="32"/>
      <c r="BH137" s="32"/>
      <c r="BI137" s="32"/>
      <c r="BJ137" s="32"/>
      <c r="BK137" s="32"/>
      <c r="BL137" s="32"/>
      <c r="BM137" s="32"/>
      <c r="BN137" s="32"/>
      <c r="BO137" s="32"/>
      <c r="BP137" s="32"/>
      <c r="BQ137" s="33"/>
      <c r="BR137" s="33"/>
      <c r="BS137" s="33"/>
      <c r="BT137" s="33"/>
      <c r="BU137" s="33"/>
      <c r="BV137" s="33"/>
      <c r="BW137" s="33"/>
      <c r="BX137" s="33"/>
      <c r="BY137" s="33"/>
      <c r="BZ137" s="33"/>
      <c r="CA137" s="33"/>
      <c r="CB137" s="33"/>
      <c r="CC137" s="33"/>
      <c r="CD137" s="28"/>
      <c r="CE137" s="28"/>
      <c r="CF137" s="28"/>
      <c r="CG137" s="28"/>
      <c r="CH137" s="28"/>
      <c r="CI137" s="28"/>
      <c r="CJ137" s="28"/>
      <c r="CK137" s="28"/>
      <c r="CL137" s="28"/>
      <c r="CM137" s="28"/>
      <c r="CN137" s="28"/>
      <c r="CO137" s="28"/>
      <c r="CP137" s="28"/>
      <c r="CQ137" s="28"/>
      <c r="CR137" s="28"/>
      <c r="CS137" s="28"/>
      <c r="CT137" s="28"/>
      <c r="CU137" s="28"/>
      <c r="CV137" s="28"/>
      <c r="CW137" s="28"/>
      <c r="CX137" s="28"/>
      <c r="CY137" s="28"/>
      <c r="CZ137" s="28"/>
      <c r="DA137" s="28"/>
      <c r="DB137" s="28"/>
      <c r="DC137" s="28"/>
    </row>
    <row r="138" spans="2:107" s="31" customFormat="1" ht="14.5" x14ac:dyDescent="0.35">
      <c r="B138" s="79"/>
      <c r="C138" s="80"/>
      <c r="D138" s="80"/>
      <c r="E138" s="80"/>
      <c r="F138" s="80"/>
      <c r="G138" s="80"/>
      <c r="H138" s="80"/>
      <c r="I138" s="80"/>
      <c r="J138" s="80"/>
      <c r="K138" s="80"/>
      <c r="L138" s="80"/>
      <c r="M138" s="80"/>
      <c r="N138" s="80"/>
      <c r="O138" s="80"/>
      <c r="P138" s="80"/>
      <c r="Q138" s="79"/>
      <c r="R138" s="79"/>
      <c r="S138" s="79"/>
      <c r="T138" s="79"/>
      <c r="U138" s="79"/>
      <c r="V138" s="79"/>
      <c r="W138" s="79"/>
      <c r="X138" s="79"/>
      <c r="Y138" s="79"/>
      <c r="Z138" s="79"/>
      <c r="AA138" s="79"/>
      <c r="AB138" s="79"/>
      <c r="AC138" s="79"/>
      <c r="AD138" s="81"/>
      <c r="AE138" s="81"/>
      <c r="AF138" s="81"/>
      <c r="AG138" s="81"/>
      <c r="AH138" s="81"/>
      <c r="AI138" s="81"/>
      <c r="AJ138" s="81"/>
      <c r="AK138" s="81"/>
      <c r="AL138" s="81"/>
      <c r="AM138" s="81"/>
      <c r="AN138" s="81"/>
      <c r="AO138" s="81"/>
      <c r="AP138" s="81"/>
      <c r="AQ138" s="32"/>
      <c r="AR138" s="32"/>
      <c r="AS138" s="32"/>
      <c r="AT138" s="32"/>
      <c r="AU138" s="32"/>
      <c r="AV138" s="32"/>
      <c r="AW138" s="32"/>
      <c r="AX138" s="32"/>
      <c r="AY138" s="32"/>
      <c r="AZ138" s="32"/>
      <c r="BA138" s="32"/>
      <c r="BB138" s="32"/>
      <c r="BC138" s="32"/>
      <c r="BD138" s="32"/>
      <c r="BE138" s="32"/>
      <c r="BF138" s="32"/>
      <c r="BG138" s="32"/>
      <c r="BH138" s="32"/>
      <c r="BI138" s="32"/>
      <c r="BJ138" s="32"/>
      <c r="BK138" s="32"/>
      <c r="BL138" s="32"/>
      <c r="BM138" s="32"/>
      <c r="BN138" s="32"/>
      <c r="BO138" s="32"/>
      <c r="BP138" s="32"/>
      <c r="BQ138" s="33"/>
      <c r="BR138" s="33"/>
      <c r="BS138" s="33"/>
      <c r="BT138" s="33"/>
      <c r="BU138" s="33"/>
      <c r="BV138" s="33"/>
      <c r="BW138" s="33"/>
      <c r="BX138" s="33"/>
      <c r="BY138" s="33"/>
      <c r="BZ138" s="33"/>
      <c r="CA138" s="33"/>
      <c r="CB138" s="33"/>
      <c r="CC138" s="33"/>
      <c r="CD138" s="28"/>
      <c r="CE138" s="28"/>
      <c r="CF138" s="28"/>
      <c r="CG138" s="28"/>
      <c r="CH138" s="28"/>
      <c r="CI138" s="28"/>
      <c r="CJ138" s="28"/>
      <c r="CK138" s="28"/>
      <c r="CL138" s="28"/>
      <c r="CM138" s="28"/>
      <c r="CN138" s="28"/>
      <c r="CO138" s="28"/>
      <c r="CP138" s="28"/>
      <c r="CQ138" s="28"/>
      <c r="CR138" s="28"/>
      <c r="CS138" s="28"/>
      <c r="CT138" s="28"/>
      <c r="CU138" s="28"/>
      <c r="CV138" s="28"/>
      <c r="CW138" s="28"/>
      <c r="CX138" s="28"/>
      <c r="CY138" s="28"/>
      <c r="CZ138" s="28"/>
      <c r="DA138" s="28"/>
      <c r="DB138" s="28"/>
      <c r="DC138" s="28"/>
    </row>
    <row r="139" spans="2:107" s="31" customFormat="1" ht="14.5" x14ac:dyDescent="0.35">
      <c r="B139" s="79"/>
      <c r="C139" s="80"/>
      <c r="D139" s="80"/>
      <c r="E139" s="80"/>
      <c r="F139" s="80"/>
      <c r="G139" s="80"/>
      <c r="H139" s="80"/>
      <c r="I139" s="80"/>
      <c r="J139" s="80"/>
      <c r="K139" s="80"/>
      <c r="L139" s="80"/>
      <c r="M139" s="80"/>
      <c r="N139" s="80"/>
      <c r="O139" s="80"/>
      <c r="P139" s="80"/>
      <c r="Q139" s="30"/>
      <c r="R139" s="30"/>
      <c r="S139" s="30"/>
      <c r="T139" s="30"/>
      <c r="U139" s="30"/>
      <c r="V139" s="30"/>
      <c r="W139" s="30"/>
      <c r="X139" s="30"/>
      <c r="Y139" s="30"/>
      <c r="Z139" s="30"/>
      <c r="AA139" s="30"/>
      <c r="AB139" s="30"/>
      <c r="AC139" s="30"/>
      <c r="AQ139" s="32"/>
      <c r="AR139" s="32"/>
      <c r="AS139" s="32"/>
      <c r="AT139" s="32"/>
      <c r="AU139" s="32"/>
      <c r="AV139" s="32"/>
      <c r="AW139" s="32"/>
      <c r="AX139" s="32"/>
      <c r="AY139" s="32"/>
      <c r="AZ139" s="32"/>
      <c r="BA139" s="32"/>
      <c r="BB139" s="32"/>
      <c r="BC139" s="32"/>
      <c r="BD139" s="32"/>
      <c r="BE139" s="32"/>
      <c r="BF139" s="32"/>
      <c r="BG139" s="32"/>
      <c r="BH139" s="32"/>
      <c r="BI139" s="32"/>
      <c r="BJ139" s="32"/>
      <c r="BK139" s="32"/>
      <c r="BL139" s="32"/>
      <c r="BM139" s="32"/>
      <c r="BN139" s="32"/>
      <c r="BO139" s="32"/>
      <c r="BP139" s="32"/>
      <c r="BQ139" s="33"/>
      <c r="BR139" s="33"/>
      <c r="BS139" s="33"/>
      <c r="BT139" s="33"/>
      <c r="BU139" s="33"/>
      <c r="BV139" s="33"/>
      <c r="BW139" s="33"/>
      <c r="BX139" s="33"/>
      <c r="BY139" s="33"/>
      <c r="BZ139" s="33"/>
      <c r="CA139" s="33"/>
      <c r="CB139" s="33"/>
      <c r="CC139" s="33"/>
      <c r="CD139" s="28"/>
      <c r="CE139" s="28"/>
      <c r="CF139" s="28"/>
      <c r="CG139" s="28"/>
      <c r="CH139" s="28"/>
      <c r="CI139" s="28"/>
      <c r="CJ139" s="28"/>
      <c r="CK139" s="28"/>
      <c r="CL139" s="28"/>
      <c r="CM139" s="28"/>
      <c r="CN139" s="28"/>
      <c r="CO139" s="28"/>
      <c r="CP139" s="28"/>
      <c r="CQ139" s="28"/>
      <c r="CR139" s="28"/>
      <c r="CS139" s="28"/>
      <c r="CT139" s="28"/>
      <c r="CU139" s="28"/>
      <c r="CV139" s="28"/>
      <c r="CW139" s="28"/>
      <c r="CX139" s="28"/>
      <c r="CY139" s="28"/>
      <c r="CZ139" s="28"/>
      <c r="DA139" s="28"/>
      <c r="DB139" s="28"/>
      <c r="DC139" s="28"/>
    </row>
    <row r="140" spans="2:107" s="31" customFormat="1" ht="14.5" x14ac:dyDescent="0.35">
      <c r="B140" s="79"/>
      <c r="C140" s="80"/>
      <c r="D140" s="80"/>
      <c r="E140" s="80"/>
      <c r="F140" s="80"/>
      <c r="G140" s="80"/>
      <c r="H140" s="80"/>
      <c r="I140" s="80"/>
      <c r="J140" s="80"/>
      <c r="K140" s="80"/>
      <c r="L140" s="80"/>
      <c r="M140" s="80"/>
      <c r="N140" s="80"/>
      <c r="O140" s="80"/>
      <c r="P140" s="80"/>
      <c r="Q140" s="30"/>
      <c r="R140" s="30"/>
      <c r="S140" s="30"/>
      <c r="T140" s="30"/>
      <c r="U140" s="30"/>
      <c r="V140" s="30"/>
      <c r="W140" s="30"/>
      <c r="X140" s="30"/>
      <c r="Y140" s="30"/>
      <c r="Z140" s="30"/>
      <c r="AA140" s="30"/>
      <c r="AB140" s="30"/>
      <c r="AC140" s="30"/>
      <c r="AQ140" s="32"/>
      <c r="AR140" s="32"/>
      <c r="AS140" s="32"/>
      <c r="AT140" s="32"/>
      <c r="AU140" s="32"/>
      <c r="AV140" s="32"/>
      <c r="AW140" s="32"/>
      <c r="AX140" s="32"/>
      <c r="AY140" s="32"/>
      <c r="AZ140" s="32"/>
      <c r="BA140" s="32"/>
      <c r="BB140" s="32"/>
      <c r="BC140" s="32"/>
      <c r="BD140" s="32"/>
      <c r="BE140" s="32"/>
      <c r="BF140" s="32"/>
      <c r="BG140" s="32"/>
      <c r="BH140" s="32"/>
      <c r="BI140" s="32"/>
      <c r="BJ140" s="32"/>
      <c r="BK140" s="32"/>
      <c r="BL140" s="32"/>
      <c r="BM140" s="32"/>
      <c r="BN140" s="32"/>
      <c r="BO140" s="32"/>
      <c r="BP140" s="32"/>
      <c r="BQ140" s="33"/>
      <c r="BR140" s="33"/>
      <c r="BS140" s="33"/>
      <c r="BT140" s="33"/>
      <c r="BU140" s="33"/>
      <c r="BV140" s="33"/>
      <c r="BW140" s="33"/>
      <c r="BX140" s="33"/>
      <c r="BY140" s="33"/>
      <c r="BZ140" s="33"/>
      <c r="CA140" s="33"/>
      <c r="CB140" s="33"/>
      <c r="CC140" s="33"/>
      <c r="CD140" s="28"/>
      <c r="CE140" s="28"/>
      <c r="CF140" s="28"/>
      <c r="CG140" s="28"/>
      <c r="CH140" s="28"/>
      <c r="CI140" s="28"/>
      <c r="CJ140" s="28"/>
      <c r="CK140" s="28"/>
      <c r="CL140" s="28"/>
      <c r="CM140" s="28"/>
      <c r="CN140" s="28"/>
      <c r="CO140" s="28"/>
      <c r="CP140" s="28"/>
      <c r="CQ140" s="28"/>
      <c r="CR140" s="28"/>
      <c r="CS140" s="28"/>
      <c r="CT140" s="28"/>
      <c r="CU140" s="28"/>
      <c r="CV140" s="28"/>
      <c r="CW140" s="28"/>
      <c r="CX140" s="28"/>
      <c r="CY140" s="28"/>
      <c r="CZ140" s="28"/>
      <c r="DA140" s="28"/>
      <c r="DB140" s="28"/>
      <c r="DC140" s="28"/>
    </row>
    <row r="141" spans="2:107" s="31" customFormat="1" ht="14.5" x14ac:dyDescent="0.35">
      <c r="B141" s="79"/>
      <c r="C141" s="80"/>
      <c r="D141" s="80"/>
      <c r="E141" s="80"/>
      <c r="F141" s="80"/>
      <c r="G141" s="80"/>
      <c r="H141" s="80"/>
      <c r="I141" s="80"/>
      <c r="J141" s="80"/>
      <c r="K141" s="80"/>
      <c r="L141" s="80"/>
      <c r="M141" s="80"/>
      <c r="N141" s="80"/>
      <c r="O141" s="80"/>
      <c r="P141" s="80"/>
      <c r="Q141" s="30"/>
      <c r="R141" s="30"/>
      <c r="S141" s="30"/>
      <c r="T141" s="30"/>
      <c r="U141" s="30"/>
      <c r="V141" s="30"/>
      <c r="W141" s="30"/>
      <c r="X141" s="30"/>
      <c r="Y141" s="30"/>
      <c r="Z141" s="30"/>
      <c r="AA141" s="30"/>
      <c r="AB141" s="30"/>
      <c r="AC141" s="30"/>
      <c r="AQ141" s="32"/>
      <c r="AR141" s="32"/>
      <c r="AS141" s="32"/>
      <c r="AT141" s="32"/>
      <c r="AU141" s="32"/>
      <c r="AV141" s="32"/>
      <c r="AW141" s="32"/>
      <c r="AX141" s="32"/>
      <c r="AY141" s="32"/>
      <c r="AZ141" s="32"/>
      <c r="BA141" s="32"/>
      <c r="BB141" s="32"/>
      <c r="BC141" s="32"/>
      <c r="BD141" s="32"/>
      <c r="BE141" s="32"/>
      <c r="BF141" s="32"/>
      <c r="BG141" s="32"/>
      <c r="BH141" s="32"/>
      <c r="BI141" s="32"/>
      <c r="BJ141" s="32"/>
      <c r="BK141" s="32"/>
      <c r="BL141" s="32"/>
      <c r="BM141" s="32"/>
      <c r="BN141" s="32"/>
      <c r="BO141" s="32"/>
      <c r="BP141" s="32"/>
      <c r="BQ141" s="33"/>
      <c r="BR141" s="33"/>
      <c r="BS141" s="33"/>
      <c r="BT141" s="33"/>
      <c r="BU141" s="33"/>
      <c r="BV141" s="33"/>
      <c r="BW141" s="33"/>
      <c r="BX141" s="33"/>
      <c r="BY141" s="33"/>
      <c r="BZ141" s="33"/>
      <c r="CA141" s="33"/>
      <c r="CB141" s="33"/>
      <c r="CC141" s="33"/>
      <c r="CD141" s="28"/>
      <c r="CE141" s="28"/>
      <c r="CF141" s="28"/>
      <c r="CG141" s="28"/>
      <c r="CH141" s="28"/>
      <c r="CI141" s="28"/>
      <c r="CJ141" s="28"/>
      <c r="CK141" s="28"/>
      <c r="CL141" s="28"/>
      <c r="CM141" s="28"/>
      <c r="CN141" s="28"/>
      <c r="CO141" s="28"/>
      <c r="CP141" s="28"/>
      <c r="CQ141" s="28"/>
      <c r="CR141" s="28"/>
      <c r="CS141" s="28"/>
      <c r="CT141" s="28"/>
      <c r="CU141" s="28"/>
      <c r="CV141" s="28"/>
      <c r="CW141" s="28"/>
      <c r="CX141" s="28"/>
      <c r="CY141" s="28"/>
      <c r="CZ141" s="28"/>
      <c r="DA141" s="28"/>
      <c r="DB141" s="28"/>
      <c r="DC141" s="28"/>
    </row>
    <row r="142" spans="2:107" s="31" customFormat="1" ht="14.5" x14ac:dyDescent="0.35">
      <c r="B142" s="79"/>
      <c r="C142" s="79"/>
      <c r="D142" s="79"/>
      <c r="E142" s="79"/>
      <c r="F142" s="79"/>
      <c r="G142" s="79"/>
      <c r="H142" s="79"/>
      <c r="I142" s="79"/>
      <c r="J142" s="79"/>
      <c r="K142" s="79"/>
      <c r="L142" s="79"/>
      <c r="M142" s="79"/>
      <c r="N142" s="79"/>
      <c r="O142" s="79"/>
      <c r="P142" s="79"/>
      <c r="Q142" s="30"/>
      <c r="R142" s="30"/>
      <c r="S142" s="30"/>
      <c r="T142" s="30"/>
      <c r="U142" s="30"/>
      <c r="V142" s="30"/>
      <c r="W142" s="30"/>
      <c r="X142" s="30"/>
      <c r="Y142" s="30"/>
      <c r="Z142" s="30"/>
      <c r="AA142" s="30"/>
      <c r="AB142" s="30"/>
      <c r="AC142" s="30"/>
      <c r="AQ142" s="32"/>
      <c r="AR142" s="32"/>
      <c r="AS142" s="32"/>
      <c r="AT142" s="32"/>
      <c r="AU142" s="32"/>
      <c r="AV142" s="32"/>
      <c r="AW142" s="32"/>
      <c r="AX142" s="32"/>
      <c r="AY142" s="32"/>
      <c r="AZ142" s="32"/>
      <c r="BA142" s="32"/>
      <c r="BB142" s="32"/>
      <c r="BC142" s="32"/>
      <c r="BD142" s="32"/>
      <c r="BE142" s="32"/>
      <c r="BF142" s="32"/>
      <c r="BG142" s="32"/>
      <c r="BH142" s="32"/>
      <c r="BI142" s="32"/>
      <c r="BJ142" s="32"/>
      <c r="BK142" s="32"/>
      <c r="BL142" s="32"/>
      <c r="BM142" s="32"/>
      <c r="BN142" s="32"/>
      <c r="BO142" s="32"/>
      <c r="BP142" s="32"/>
      <c r="BQ142" s="33"/>
      <c r="BR142" s="33"/>
      <c r="BS142" s="33"/>
      <c r="BT142" s="33"/>
      <c r="BU142" s="33"/>
      <c r="BV142" s="33"/>
      <c r="BW142" s="33"/>
      <c r="BX142" s="33"/>
      <c r="BY142" s="33"/>
      <c r="BZ142" s="33"/>
      <c r="CA142" s="33"/>
      <c r="CB142" s="33"/>
      <c r="CC142" s="33"/>
      <c r="CD142" s="28"/>
      <c r="CE142" s="28"/>
      <c r="CF142" s="28"/>
      <c r="CG142" s="28"/>
      <c r="CH142" s="28"/>
      <c r="CI142" s="28"/>
      <c r="CJ142" s="28"/>
      <c r="CK142" s="28"/>
      <c r="CL142" s="28"/>
      <c r="CM142" s="28"/>
      <c r="CN142" s="28"/>
      <c r="CO142" s="28"/>
      <c r="CP142" s="28"/>
      <c r="CQ142" s="28"/>
      <c r="CR142" s="28"/>
      <c r="CS142" s="28"/>
      <c r="CT142" s="28"/>
      <c r="CU142" s="28"/>
      <c r="CV142" s="28"/>
      <c r="CW142" s="28"/>
      <c r="CX142" s="28"/>
      <c r="CY142" s="28"/>
      <c r="CZ142" s="28"/>
      <c r="DA142" s="28"/>
      <c r="DB142" s="28"/>
      <c r="DC142" s="28"/>
    </row>
  </sheetData>
  <mergeCells count="20">
    <mergeCell ref="B56:B57"/>
    <mergeCell ref="C56:C57"/>
    <mergeCell ref="B62:B63"/>
    <mergeCell ref="C62:C63"/>
    <mergeCell ref="B43:B45"/>
    <mergeCell ref="C43:C45"/>
    <mergeCell ref="B47:B48"/>
    <mergeCell ref="C47:C48"/>
    <mergeCell ref="B53:B54"/>
    <mergeCell ref="C53:C54"/>
    <mergeCell ref="B32:B33"/>
    <mergeCell ref="C32:C33"/>
    <mergeCell ref="B26:B29"/>
    <mergeCell ref="C26:C29"/>
    <mergeCell ref="B20:B23"/>
    <mergeCell ref="C20:C23"/>
    <mergeCell ref="B13:B17"/>
    <mergeCell ref="C13:C17"/>
    <mergeCell ref="B2:GD2"/>
    <mergeCell ref="B4:GD4"/>
  </mergeCells>
  <printOptions horizontalCentered="1" verticalCentered="1"/>
  <pageMargins left="0.17" right="0.31496062992125984" top="0.19685039370078741" bottom="0.19685039370078741" header="0" footer="0"/>
  <pageSetup paperSize="9" scale="69" orientation="landscape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C. rodante</vt:lpstr>
      <vt:lpstr>Tipo de Operacion</vt:lpstr>
      <vt:lpstr>'Tipo de Operacion'!Área_de_impresión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Moisés Álvarez Rodriguez</dc:creator>
  <cp:lastModifiedBy>Fernando Moisés Álvarez Rodriguez</cp:lastModifiedBy>
  <dcterms:created xsi:type="dcterms:W3CDTF">2021-03-17T17:16:07Z</dcterms:created>
  <dcterms:modified xsi:type="dcterms:W3CDTF">2024-03-14T19:07:09Z</dcterms:modified>
</cp:coreProperties>
</file>