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PIEP\01 Datos portuarios\DATOS HISTORICOS\1. Operaciones\CONTENEDORES\"/>
    </mc:Choice>
  </mc:AlternateContent>
  <xr:revisionPtr revIDLastSave="0" documentId="13_ncr:1_{DB2A847D-DE80-4AF1-B100-385C5EA0D072}" xr6:coauthVersionLast="47" xr6:coauthVersionMax="47" xr10:uidLastSave="{00000000-0000-0000-0000-000000000000}"/>
  <bookViews>
    <workbookView xWindow="-110" yWindow="-110" windowWidth="19420" windowHeight="10420" xr2:uid="{E0D46FCC-8233-4904-9FEC-732094A0373A}"/>
  </bookViews>
  <sheets>
    <sheet name="TEUs" sheetId="1" r:id="rId1"/>
    <sheet name="Detalle Resume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'Detalle Resumen'!#REF!</definedName>
    <definedName name="_xlnm._FilterDatabase" localSheetId="0" hidden="1">TEUs!$B$6:$ES$48</definedName>
    <definedName name="a" localSheetId="1" hidden="1">{"'Sheet1'!$A$1:$H$15"}</definedName>
    <definedName name="a" localSheetId="0" hidden="1">{"'Sheet1'!$A$1:$H$15"}</definedName>
    <definedName name="a" hidden="1">{"'Sheet1'!$A$1:$H$15"}</definedName>
    <definedName name="aaaa" localSheetId="1">#REF!</definedName>
    <definedName name="aaaa" localSheetId="0">#REF!</definedName>
    <definedName name="aaaa">#REF!</definedName>
    <definedName name="activdad" localSheetId="1">#REF!</definedName>
    <definedName name="activdad" localSheetId="0">#REF!</definedName>
    <definedName name="activdad">#REF!</definedName>
    <definedName name="Actividad_Pesquera" localSheetId="1">'Detalle Resumen'!#REF!</definedName>
    <definedName name="Actividad_Pesquera" localSheetId="0">#REF!</definedName>
    <definedName name="Actividad_Pesquera">#REF!</definedName>
    <definedName name="_xlnm.Print_Area" localSheetId="1">'Detalle Resumen'!$B$2:$B$45</definedName>
    <definedName name="ca" localSheetId="1">#REF!</definedName>
    <definedName name="ca" localSheetId="0">#REF!</definedName>
    <definedName name="ca">#REF!</definedName>
    <definedName name="cabot" localSheetId="1">#REF!</definedName>
    <definedName name="cabot" localSheetId="0">#REF!</definedName>
    <definedName name="cabot">#REF!</definedName>
    <definedName name="Cabotaje___Descarga" localSheetId="1">'Detalle Resumen'!#REF!</definedName>
    <definedName name="Cabotaje___Embarque" localSheetId="1">'Detalle Resumen'!#REF!</definedName>
    <definedName name="CABOTAJE__DESCARGA" localSheetId="1">#REF!</definedName>
    <definedName name="CABOTAJE__DESCARGA" localSheetId="0">#REF!</definedName>
    <definedName name="CABOTAJE__DESCARGA">#REF!</definedName>
    <definedName name="CABOTAJE_DESCARGA" localSheetId="1">#REF!</definedName>
    <definedName name="CABOTAJE_DESCARGA" localSheetId="0">#REF!</definedName>
    <definedName name="CABOTAJE_DESCARGA">#REF!</definedName>
    <definedName name="CABOTAJE_EMBARQUE" localSheetId="1">#REF!</definedName>
    <definedName name="CABOTAJE_EMBARQUE" localSheetId="0">#REF!</definedName>
    <definedName name="CABOTAJE_EMBARQUE">#REF!</definedName>
    <definedName name="cad" localSheetId="1">#REF!</definedName>
    <definedName name="cad" localSheetId="0">#REF!</definedName>
    <definedName name="cad">#REF!</definedName>
    <definedName name="CALLAOIMPMENSUAL" localSheetId="1">#REF!</definedName>
    <definedName name="CALLAOIMPMENSUAL" localSheetId="0">#REF!</definedName>
    <definedName name="CALLAOIMPMENSUAL">#REF!</definedName>
    <definedName name="CONT20">[1]Constantes!$B$25</definedName>
    <definedName name="csf" localSheetId="1">#REF!</definedName>
    <definedName name="csf" localSheetId="0">#REF!</definedName>
    <definedName name="csf">#REF!</definedName>
    <definedName name="DIRECTO">[1]Constantes!$B$19</definedName>
    <definedName name="eee" localSheetId="1">#REF!</definedName>
    <definedName name="eee" localSheetId="0">#REF!</definedName>
    <definedName name="eee">#REF!</definedName>
    <definedName name="eeeeedddf" localSheetId="1">#REF!</definedName>
    <definedName name="eeeeedddf" localSheetId="0">#REF!</definedName>
    <definedName name="eeeeedddf">#REF!</definedName>
    <definedName name="eeeeii" localSheetId="1">#REF!</definedName>
    <definedName name="eeeeii" localSheetId="0">#REF!</definedName>
    <definedName name="eeeeii">#REF!</definedName>
    <definedName name="EnvaseIngreso">[1]Data!$J$23:$J$201</definedName>
    <definedName name="ert" localSheetId="1">#REF!</definedName>
    <definedName name="ert" localSheetId="0">#REF!</definedName>
    <definedName name="ert">#REF!</definedName>
    <definedName name="EXPORTACION" localSheetId="1">'Detalle Resumen'!#REF!</definedName>
    <definedName name="EXPORTACION" localSheetId="0">#REF!</definedName>
    <definedName name="EXPORTACION">#REF!</definedName>
    <definedName name="fr" localSheetId="1">#REF!</definedName>
    <definedName name="fr" localSheetId="0">#REF!</definedName>
    <definedName name="fr">#REF!</definedName>
    <definedName name="grua" localSheetId="1">#REF!</definedName>
    <definedName name="grua" localSheetId="0">#REF!</definedName>
    <definedName name="grua">#REF!</definedName>
    <definedName name="gruas" localSheetId="1">#REF!</definedName>
    <definedName name="gruas" localSheetId="0">#REF!</definedName>
    <definedName name="gruas">#REF!</definedName>
    <definedName name="gruass" localSheetId="1">#REF!</definedName>
    <definedName name="gruass" localSheetId="0">#REF!</definedName>
    <definedName name="gruass">#REF!</definedName>
    <definedName name="gruasss" localSheetId="1">#REF!</definedName>
    <definedName name="gruasss" localSheetId="0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0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 localSheetId="1">#REF!</definedName>
    <definedName name="impo" localSheetId="0">#REF!</definedName>
    <definedName name="impo">#REF!</definedName>
    <definedName name="impor" localSheetId="1">#REF!</definedName>
    <definedName name="impor" localSheetId="0">#REF!</definedName>
    <definedName name="impor">#REF!</definedName>
    <definedName name="IMPORTACION" localSheetId="1">'Detalle Resumen'!#REF!</definedName>
    <definedName name="IMPORTACION" localSheetId="0">#REF!</definedName>
    <definedName name="IMPORTACION">#REF!</definedName>
    <definedName name="importacionmensual" localSheetId="1">#REF!</definedName>
    <definedName name="importacionmensual" localSheetId="0">#REF!</definedName>
    <definedName name="importacionmensual">#REF!</definedName>
    <definedName name="inpor" localSheetId="1">#REF!</definedName>
    <definedName name="inpor" localSheetId="0">#REF!</definedName>
    <definedName name="inpor">#REF!</definedName>
    <definedName name="JUL">'[2]2005'!$J$14='[2]ESTAD 2005'!$C$15</definedName>
    <definedName name="Less_1" localSheetId="1">#REF!</definedName>
    <definedName name="Less_1" localSheetId="0">#REF!</definedName>
    <definedName name="Less_1">#REF!</definedName>
    <definedName name="Less_2" localSheetId="1">#REF!</definedName>
    <definedName name="Less_2" localSheetId="0">#REF!</definedName>
    <definedName name="Less_2">#REF!</definedName>
    <definedName name="Less_3" localSheetId="1">#REF!</definedName>
    <definedName name="Less_3" localSheetId="0">#REF!</definedName>
    <definedName name="Less_3">#REF!</definedName>
    <definedName name="Less_4" localSheetId="1">#REF!</definedName>
    <definedName name="Less_4" localSheetId="0">#REF!</definedName>
    <definedName name="Less_4">#REF!</definedName>
    <definedName name="Less_5" localSheetId="1">#REF!</definedName>
    <definedName name="Less_5" localSheetId="0">#REF!</definedName>
    <definedName name="Less_5">#REF!</definedName>
    <definedName name="Less_6" localSheetId="1">#REF!</definedName>
    <definedName name="Less_6" localSheetId="0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0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>[5]Data!$G$23:$G$294</definedName>
    <definedName name="SA">#REF!</definedName>
    <definedName name="shift_rehandles">'[6]Casco Terminals Limited (1)'!$T$43:$U$43</definedName>
    <definedName name="terres1" localSheetId="1">#REF!</definedName>
    <definedName name="terres1" localSheetId="0">#REF!</definedName>
    <definedName name="terres1">#REF!</definedName>
    <definedName name="total_moves" localSheetId="1">#REF!</definedName>
    <definedName name="total_moves" localSheetId="0">#REF!</definedName>
    <definedName name="total_moves">#REF!</definedName>
    <definedName name="tra" localSheetId="1">#REF!</definedName>
    <definedName name="tra" localSheetId="0">#REF!</definedName>
    <definedName name="tra">#REF!</definedName>
    <definedName name="tranboli1" localSheetId="1">#REF!</definedName>
    <definedName name="tranboli1" localSheetId="0">#REF!</definedName>
    <definedName name="tranboli1">#REF!</definedName>
    <definedName name="trans1" localSheetId="1">#REF!</definedName>
    <definedName name="trans1" localSheetId="0">#REF!</definedName>
    <definedName name="trans1">#REF!</definedName>
    <definedName name="trans3" localSheetId="1">#REF!</definedName>
    <definedName name="trans3" localSheetId="0">#REF!</definedName>
    <definedName name="trans3">#REF!</definedName>
    <definedName name="TRANSBORDO" localSheetId="1">#REF!</definedName>
    <definedName name="TRANSBORDO" localSheetId="0">#REF!</definedName>
    <definedName name="TRANSBORDO">#REF!</definedName>
    <definedName name="Transito" localSheetId="1">#REF!</definedName>
    <definedName name="Transito" localSheetId="0">#REF!</definedName>
    <definedName name="Transito">#REF!</definedName>
    <definedName name="TRANSITO_BOLIVIA" localSheetId="1">#REF!</definedName>
    <definedName name="TRANSITO_BOLIVIA" localSheetId="0">#REF!</definedName>
    <definedName name="TRANSITO_BOLIVIA">#REF!</definedName>
    <definedName name="transto1" localSheetId="1">#REF!</definedName>
    <definedName name="transto1" localSheetId="0">#REF!</definedName>
    <definedName name="transto1">#REF!</definedName>
    <definedName name="Trasbordo" localSheetId="1">#REF!</definedName>
    <definedName name="Trasbordo" localSheetId="0">#REF!</definedName>
    <definedName name="Trasbordo">#REF!</definedName>
    <definedName name="trasg" localSheetId="1">#REF!</definedName>
    <definedName name="trasg" localSheetId="0">#REF!</definedName>
    <definedName name="trasg">#REF!</definedName>
    <definedName name="via" localSheetId="1">#REF!</definedName>
    <definedName name="via" localSheetId="0">#REF!</definedName>
    <definedName name="via">#REF!</definedName>
    <definedName name="VIA_TERRESTRE" localSheetId="1">#REF!</definedName>
    <definedName name="VIA_TERRESTRE" localSheetId="0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7" i="1" l="1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E9" i="2"/>
  <c r="FS9" i="2"/>
  <c r="FT9" i="2"/>
  <c r="FU9" i="2"/>
  <c r="FV9" i="2"/>
  <c r="FW9" i="2"/>
  <c r="FX9" i="2"/>
  <c r="FY9" i="2"/>
  <c r="FZ9" i="2"/>
  <c r="GA9" i="2"/>
  <c r="GB9" i="2"/>
  <c r="GC9" i="2"/>
  <c r="GD9" i="2"/>
  <c r="GE109" i="2"/>
  <c r="GD109" i="2"/>
  <c r="GC109" i="2"/>
  <c r="GB109" i="2"/>
  <c r="GA109" i="2"/>
  <c r="FZ109" i="2"/>
  <c r="FY109" i="2"/>
  <c r="FX109" i="2"/>
  <c r="FW109" i="2"/>
  <c r="FV109" i="2"/>
  <c r="FU109" i="2"/>
  <c r="FT109" i="2"/>
  <c r="FS109" i="2"/>
  <c r="GE95" i="2"/>
  <c r="GD95" i="2"/>
  <c r="GC95" i="2"/>
  <c r="GB95" i="2"/>
  <c r="GA95" i="2"/>
  <c r="FZ95" i="2"/>
  <c r="FY95" i="2"/>
  <c r="FX95" i="2"/>
  <c r="FW95" i="2"/>
  <c r="FV95" i="2"/>
  <c r="FU95" i="2"/>
  <c r="FT95" i="2"/>
  <c r="FS95" i="2"/>
  <c r="GE71" i="2"/>
  <c r="GD71" i="2"/>
  <c r="GC71" i="2"/>
  <c r="GB71" i="2"/>
  <c r="GA71" i="2"/>
  <c r="FZ71" i="2"/>
  <c r="FY71" i="2"/>
  <c r="FX71" i="2"/>
  <c r="FW71" i="2"/>
  <c r="FV71" i="2"/>
  <c r="FU71" i="2"/>
  <c r="FT71" i="2"/>
  <c r="FS71" i="2"/>
  <c r="GE59" i="2"/>
  <c r="GD59" i="2"/>
  <c r="GC59" i="2"/>
  <c r="GB59" i="2"/>
  <c r="GA59" i="2"/>
  <c r="FZ59" i="2"/>
  <c r="FY59" i="2"/>
  <c r="FX59" i="2"/>
  <c r="FW59" i="2"/>
  <c r="FV59" i="2"/>
  <c r="FU59" i="2"/>
  <c r="FT59" i="2"/>
  <c r="FS59" i="2"/>
  <c r="GE53" i="2"/>
  <c r="GD53" i="2"/>
  <c r="GC53" i="2"/>
  <c r="GB53" i="2"/>
  <c r="GA53" i="2"/>
  <c r="FZ53" i="2"/>
  <c r="FY53" i="2"/>
  <c r="FX53" i="2"/>
  <c r="FW53" i="2"/>
  <c r="FV53" i="2"/>
  <c r="FU53" i="2"/>
  <c r="FT53" i="2"/>
  <c r="FS53" i="2"/>
  <c r="GE47" i="2"/>
  <c r="GD47" i="2"/>
  <c r="GC47" i="2"/>
  <c r="GB47" i="2"/>
  <c r="GA47" i="2"/>
  <c r="FZ47" i="2"/>
  <c r="FY47" i="2"/>
  <c r="FX47" i="2"/>
  <c r="FW47" i="2"/>
  <c r="FV47" i="2"/>
  <c r="FU47" i="2"/>
  <c r="FT47" i="2"/>
  <c r="FS47" i="2"/>
  <c r="GE37" i="2"/>
  <c r="GD37" i="2"/>
  <c r="GC37" i="2"/>
  <c r="GB37" i="2"/>
  <c r="GA37" i="2"/>
  <c r="FZ37" i="2"/>
  <c r="FY37" i="2"/>
  <c r="FX37" i="2"/>
  <c r="FW37" i="2"/>
  <c r="FV37" i="2"/>
  <c r="FU37" i="2"/>
  <c r="FT37" i="2"/>
  <c r="FS37" i="2"/>
  <c r="GE31" i="2"/>
  <c r="GD31" i="2"/>
  <c r="GC31" i="2"/>
  <c r="GB31" i="2"/>
  <c r="GA31" i="2"/>
  <c r="FZ31" i="2"/>
  <c r="FY31" i="2"/>
  <c r="FX31" i="2"/>
  <c r="FW31" i="2"/>
  <c r="FV31" i="2"/>
  <c r="FU31" i="2"/>
  <c r="FT31" i="2"/>
  <c r="FS31" i="2"/>
  <c r="GD25" i="2"/>
  <c r="GC25" i="2"/>
  <c r="GB25" i="2"/>
  <c r="GA25" i="2"/>
  <c r="FZ25" i="2"/>
  <c r="FY25" i="2"/>
  <c r="FX25" i="2"/>
  <c r="FW25" i="2"/>
  <c r="FV25" i="2"/>
  <c r="FU25" i="2"/>
  <c r="FT25" i="2"/>
  <c r="FS25" i="2"/>
  <c r="GE17" i="2"/>
  <c r="GD17" i="2"/>
  <c r="GC17" i="2"/>
  <c r="GB17" i="2"/>
  <c r="GA17" i="2"/>
  <c r="FZ17" i="2"/>
  <c r="FY17" i="2"/>
  <c r="FX17" i="2"/>
  <c r="FW17" i="2"/>
  <c r="FV17" i="2"/>
  <c r="FU17" i="2"/>
  <c r="FT17" i="2"/>
  <c r="FS17" i="2"/>
  <c r="FW8" i="2"/>
  <c r="FY8" i="2"/>
  <c r="GD8" i="2"/>
  <c r="FV8" i="2"/>
  <c r="GB8" i="2"/>
  <c r="GA8" i="2"/>
  <c r="FT8" i="2"/>
  <c r="FS8" i="2"/>
  <c r="GC8" i="2"/>
  <c r="FU8" i="2"/>
  <c r="FZ8" i="2" l="1"/>
  <c r="FX8" i="2"/>
  <c r="GC69" i="2"/>
  <c r="FT69" i="2"/>
  <c r="GB69" i="2"/>
  <c r="FU69" i="2"/>
  <c r="FV69" i="2"/>
  <c r="GD69" i="2"/>
  <c r="FY15" i="2"/>
  <c r="GD15" i="2"/>
  <c r="FX69" i="2"/>
  <c r="FW69" i="2"/>
  <c r="FY69" i="2"/>
  <c r="FZ69" i="2"/>
  <c r="FS69" i="2"/>
  <c r="GA69" i="2"/>
  <c r="FT15" i="2"/>
  <c r="FU15" i="2"/>
  <c r="GB15" i="2"/>
  <c r="GC15" i="2"/>
  <c r="FW15" i="2"/>
  <c r="FV15" i="2"/>
  <c r="FX15" i="2"/>
  <c r="FZ15" i="2"/>
  <c r="FS15" i="2"/>
  <c r="GA15" i="2"/>
  <c r="GE69" i="2"/>
  <c r="GE25" i="2"/>
  <c r="GE15" i="2" s="1"/>
  <c r="GE8" i="2"/>
  <c r="GC40" i="1" l="1"/>
  <c r="GB40" i="1"/>
  <c r="GA40" i="1"/>
  <c r="FZ40" i="1"/>
  <c r="FY40" i="1"/>
  <c r="FX40" i="1"/>
  <c r="FW40" i="1"/>
  <c r="FV40" i="1"/>
  <c r="FU40" i="1"/>
  <c r="FT40" i="1"/>
  <c r="FS40" i="1"/>
  <c r="FR40" i="1"/>
  <c r="FQ40" i="1"/>
  <c r="GC36" i="1"/>
  <c r="GB36" i="1"/>
  <c r="GA36" i="1"/>
  <c r="FZ36" i="1"/>
  <c r="FY36" i="1"/>
  <c r="FX36" i="1"/>
  <c r="FW36" i="1"/>
  <c r="FV36" i="1"/>
  <c r="FU36" i="1"/>
  <c r="FT36" i="1"/>
  <c r="FS36" i="1"/>
  <c r="FR36" i="1"/>
  <c r="FQ36" i="1"/>
  <c r="GB29" i="1"/>
  <c r="GA29" i="1"/>
  <c r="FZ29" i="1"/>
  <c r="FY29" i="1"/>
  <c r="FY28" i="1" s="1"/>
  <c r="FX29" i="1"/>
  <c r="FW29" i="1"/>
  <c r="FV29" i="1"/>
  <c r="FU29" i="1"/>
  <c r="FT29" i="1"/>
  <c r="FS29" i="1"/>
  <c r="FR29" i="1"/>
  <c r="FQ29" i="1"/>
  <c r="GC25" i="1"/>
  <c r="GB25" i="1"/>
  <c r="GA25" i="1"/>
  <c r="FZ25" i="1"/>
  <c r="FY25" i="1"/>
  <c r="FX25" i="1"/>
  <c r="FW25" i="1"/>
  <c r="FV25" i="1"/>
  <c r="FU25" i="1"/>
  <c r="FT25" i="1"/>
  <c r="FS25" i="1"/>
  <c r="FR25" i="1"/>
  <c r="FQ25" i="1"/>
  <c r="GC23" i="1"/>
  <c r="GB23" i="1"/>
  <c r="GA23" i="1"/>
  <c r="FZ23" i="1"/>
  <c r="FY23" i="1"/>
  <c r="FX23" i="1"/>
  <c r="FW23" i="1"/>
  <c r="FV23" i="1"/>
  <c r="FU23" i="1"/>
  <c r="FT23" i="1"/>
  <c r="FS23" i="1"/>
  <c r="FR23" i="1"/>
  <c r="FQ23" i="1"/>
  <c r="GC21" i="1"/>
  <c r="GB21" i="1"/>
  <c r="GA21" i="1"/>
  <c r="FZ21" i="1"/>
  <c r="FY21" i="1"/>
  <c r="FX21" i="1"/>
  <c r="FW21" i="1"/>
  <c r="FV21" i="1"/>
  <c r="FU21" i="1"/>
  <c r="FT21" i="1"/>
  <c r="FS21" i="1"/>
  <c r="FR21" i="1"/>
  <c r="FQ21" i="1"/>
  <c r="GC18" i="1"/>
  <c r="GB18" i="1"/>
  <c r="GA18" i="1"/>
  <c r="FZ18" i="1"/>
  <c r="FY18" i="1"/>
  <c r="FX18" i="1"/>
  <c r="FW18" i="1"/>
  <c r="FV18" i="1"/>
  <c r="FU18" i="1"/>
  <c r="FT18" i="1"/>
  <c r="FS18" i="1"/>
  <c r="FR18" i="1"/>
  <c r="FQ18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GB14" i="1"/>
  <c r="GA14" i="1"/>
  <c r="FZ14" i="1"/>
  <c r="FY14" i="1"/>
  <c r="FX14" i="1"/>
  <c r="FW14" i="1"/>
  <c r="FV14" i="1"/>
  <c r="FU14" i="1"/>
  <c r="FT14" i="1"/>
  <c r="FS14" i="1"/>
  <c r="FR14" i="1"/>
  <c r="FQ14" i="1"/>
  <c r="GC12" i="1"/>
  <c r="GB12" i="1"/>
  <c r="GA12" i="1"/>
  <c r="FZ12" i="1"/>
  <c r="FY12" i="1"/>
  <c r="FX12" i="1"/>
  <c r="FW12" i="1"/>
  <c r="FV12" i="1"/>
  <c r="FU12" i="1"/>
  <c r="FT12" i="1"/>
  <c r="FS12" i="1"/>
  <c r="FR12" i="1"/>
  <c r="FQ12" i="1"/>
  <c r="GB9" i="1"/>
  <c r="GA9" i="1"/>
  <c r="FZ9" i="1"/>
  <c r="FY9" i="1"/>
  <c r="FX9" i="1"/>
  <c r="FW9" i="1"/>
  <c r="FV9" i="1"/>
  <c r="FU9" i="1"/>
  <c r="FT9" i="1"/>
  <c r="FS9" i="1"/>
  <c r="FR9" i="1"/>
  <c r="FQ9" i="1"/>
  <c r="GB8" i="1"/>
  <c r="GA8" i="1"/>
  <c r="FZ8" i="1"/>
  <c r="FY8" i="1"/>
  <c r="FY7" i="1" s="1"/>
  <c r="FX8" i="1"/>
  <c r="FW8" i="1"/>
  <c r="FV8" i="1"/>
  <c r="FU8" i="1"/>
  <c r="FT8" i="1"/>
  <c r="FS8" i="1"/>
  <c r="FR8" i="1"/>
  <c r="FQ8" i="1"/>
  <c r="FQ7" i="1" s="1"/>
  <c r="FR109" i="2"/>
  <c r="FQ109" i="2"/>
  <c r="FP109" i="2"/>
  <c r="FO109" i="2"/>
  <c r="FN109" i="2"/>
  <c r="FM109" i="2"/>
  <c r="FL109" i="2"/>
  <c r="FK109" i="2"/>
  <c r="FJ109" i="2"/>
  <c r="FI109" i="2"/>
  <c r="FH109" i="2"/>
  <c r="FG109" i="2"/>
  <c r="FF109" i="2"/>
  <c r="FR95" i="2"/>
  <c r="FQ95" i="2"/>
  <c r="FP95" i="2"/>
  <c r="FO95" i="2"/>
  <c r="FN95" i="2"/>
  <c r="FM95" i="2"/>
  <c r="FL95" i="2"/>
  <c r="FK95" i="2"/>
  <c r="FJ95" i="2"/>
  <c r="FI95" i="2"/>
  <c r="FH95" i="2"/>
  <c r="FG95" i="2"/>
  <c r="FF95" i="2"/>
  <c r="FQ71" i="2"/>
  <c r="FP71" i="2"/>
  <c r="FO71" i="2"/>
  <c r="FN71" i="2"/>
  <c r="FM71" i="2"/>
  <c r="FL71" i="2"/>
  <c r="FK71" i="2"/>
  <c r="FJ71" i="2"/>
  <c r="FI71" i="2"/>
  <c r="FH71" i="2"/>
  <c r="FG71" i="2"/>
  <c r="FF71" i="2"/>
  <c r="FQ59" i="2"/>
  <c r="FP59" i="2"/>
  <c r="FO59" i="2"/>
  <c r="FN59" i="2"/>
  <c r="FM59" i="2"/>
  <c r="FL59" i="2"/>
  <c r="FK59" i="2"/>
  <c r="FJ59" i="2"/>
  <c r="FI59" i="2"/>
  <c r="FH59" i="2"/>
  <c r="FG59" i="2"/>
  <c r="FF59" i="2"/>
  <c r="FQ53" i="2"/>
  <c r="FP53" i="2"/>
  <c r="FO53" i="2"/>
  <c r="FN53" i="2"/>
  <c r="FM53" i="2"/>
  <c r="FL53" i="2"/>
  <c r="FK53" i="2"/>
  <c r="FJ53" i="2"/>
  <c r="FI53" i="2"/>
  <c r="FH53" i="2"/>
  <c r="FG53" i="2"/>
  <c r="FF53" i="2"/>
  <c r="FR47" i="2"/>
  <c r="FQ47" i="2"/>
  <c r="FP47" i="2"/>
  <c r="FO47" i="2"/>
  <c r="FN47" i="2"/>
  <c r="FM47" i="2"/>
  <c r="FL47" i="2"/>
  <c r="FK47" i="2"/>
  <c r="FJ47" i="2"/>
  <c r="FI47" i="2"/>
  <c r="FH47" i="2"/>
  <c r="FG47" i="2"/>
  <c r="FF47" i="2"/>
  <c r="FQ37" i="2"/>
  <c r="FP37" i="2"/>
  <c r="FO37" i="2"/>
  <c r="FN37" i="2"/>
  <c r="FM37" i="2"/>
  <c r="FL37" i="2"/>
  <c r="FK37" i="2"/>
  <c r="FJ37" i="2"/>
  <c r="FI37" i="2"/>
  <c r="FH37" i="2"/>
  <c r="FG37" i="2"/>
  <c r="FF37" i="2"/>
  <c r="FR31" i="2"/>
  <c r="FQ31" i="2"/>
  <c r="FP31" i="2"/>
  <c r="FO31" i="2"/>
  <c r="FN31" i="2"/>
  <c r="FM31" i="2"/>
  <c r="FL31" i="2"/>
  <c r="FK31" i="2"/>
  <c r="FJ31" i="2"/>
  <c r="FI31" i="2"/>
  <c r="FH31" i="2"/>
  <c r="FG31" i="2"/>
  <c r="FF31" i="2"/>
  <c r="FR25" i="2"/>
  <c r="FQ25" i="2"/>
  <c r="FP25" i="2"/>
  <c r="FO25" i="2"/>
  <c r="FN25" i="2"/>
  <c r="FM25" i="2"/>
  <c r="FL25" i="2"/>
  <c r="FK25" i="2"/>
  <c r="FJ25" i="2"/>
  <c r="FI25" i="2"/>
  <c r="FH25" i="2"/>
  <c r="FG25" i="2"/>
  <c r="FF25" i="2"/>
  <c r="FR14" i="2"/>
  <c r="FR11" i="2"/>
  <c r="FQ17" i="2"/>
  <c r="FP17" i="2"/>
  <c r="FO17" i="2"/>
  <c r="FN17" i="2"/>
  <c r="FM17" i="2"/>
  <c r="FL17" i="2"/>
  <c r="FK17" i="2"/>
  <c r="FJ17" i="2"/>
  <c r="FI17" i="2"/>
  <c r="FH17" i="2"/>
  <c r="FG17" i="2"/>
  <c r="FF17" i="2"/>
  <c r="FQ14" i="2"/>
  <c r="FP14" i="2"/>
  <c r="FO14" i="2"/>
  <c r="FN14" i="2"/>
  <c r="FM14" i="2"/>
  <c r="FL14" i="2"/>
  <c r="FK14" i="2"/>
  <c r="FJ14" i="2"/>
  <c r="FI14" i="2"/>
  <c r="FH14" i="2"/>
  <c r="FG14" i="2"/>
  <c r="FF14" i="2"/>
  <c r="FQ13" i="2"/>
  <c r="FP13" i="2"/>
  <c r="FO13" i="2"/>
  <c r="FN13" i="2"/>
  <c r="FM13" i="2"/>
  <c r="FL13" i="2"/>
  <c r="FK13" i="2"/>
  <c r="FJ13" i="2"/>
  <c r="FI13" i="2"/>
  <c r="FH13" i="2"/>
  <c r="FG13" i="2"/>
  <c r="FF13" i="2"/>
  <c r="FQ12" i="2"/>
  <c r="FP12" i="2"/>
  <c r="FO12" i="2"/>
  <c r="FN12" i="2"/>
  <c r="FM12" i="2"/>
  <c r="FL12" i="2"/>
  <c r="FK12" i="2"/>
  <c r="FJ12" i="2"/>
  <c r="FI12" i="2"/>
  <c r="FH12" i="2"/>
  <c r="FG12" i="2"/>
  <c r="FF12" i="2"/>
  <c r="FQ11" i="2"/>
  <c r="FP11" i="2"/>
  <c r="FO11" i="2"/>
  <c r="FN11" i="2"/>
  <c r="FM11" i="2"/>
  <c r="FL11" i="2"/>
  <c r="FK11" i="2"/>
  <c r="FJ11" i="2"/>
  <c r="FI11" i="2"/>
  <c r="FH11" i="2"/>
  <c r="FG11" i="2"/>
  <c r="FF11" i="2"/>
  <c r="FQ10" i="2"/>
  <c r="FP10" i="2"/>
  <c r="FO10" i="2"/>
  <c r="FN10" i="2"/>
  <c r="FM10" i="2"/>
  <c r="FL10" i="2"/>
  <c r="FK10" i="2"/>
  <c r="FJ10" i="2"/>
  <c r="FI10" i="2"/>
  <c r="FH10" i="2"/>
  <c r="FG10" i="2"/>
  <c r="FF10" i="2"/>
  <c r="FQ9" i="2"/>
  <c r="FQ8" i="2" s="1"/>
  <c r="FP9" i="2"/>
  <c r="FO9" i="2"/>
  <c r="FN9" i="2"/>
  <c r="FM9" i="2"/>
  <c r="FL9" i="2"/>
  <c r="FK9" i="2"/>
  <c r="FJ9" i="2"/>
  <c r="FI9" i="2"/>
  <c r="FH9" i="2"/>
  <c r="FG9" i="2"/>
  <c r="FF9" i="2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O29" i="1"/>
  <c r="FN29" i="1"/>
  <c r="FM29" i="1"/>
  <c r="FL29" i="1"/>
  <c r="FK29" i="1"/>
  <c r="FJ29" i="1"/>
  <c r="FI29" i="1"/>
  <c r="FH29" i="1"/>
  <c r="FG29" i="1"/>
  <c r="FF29" i="1"/>
  <c r="FE29" i="1"/>
  <c r="FD29" i="1"/>
  <c r="FP9" i="1"/>
  <c r="FO25" i="1"/>
  <c r="FN25" i="1"/>
  <c r="FM25" i="1"/>
  <c r="FL25" i="1"/>
  <c r="FK25" i="1"/>
  <c r="FJ25" i="1"/>
  <c r="FI25" i="1"/>
  <c r="FH25" i="1"/>
  <c r="FG25" i="1"/>
  <c r="FF25" i="1"/>
  <c r="FE25" i="1"/>
  <c r="FD25" i="1"/>
  <c r="FP23" i="1"/>
  <c r="FO23" i="1"/>
  <c r="FN23" i="1"/>
  <c r="FM23" i="1"/>
  <c r="FL23" i="1"/>
  <c r="FK23" i="1"/>
  <c r="FJ23" i="1"/>
  <c r="FI23" i="1"/>
  <c r="FH23" i="1"/>
  <c r="FG23" i="1"/>
  <c r="FF23" i="1"/>
  <c r="FE23" i="1"/>
  <c r="FD23" i="1"/>
  <c r="FP21" i="1"/>
  <c r="FO21" i="1"/>
  <c r="FN21" i="1"/>
  <c r="FM21" i="1"/>
  <c r="FL21" i="1"/>
  <c r="FK21" i="1"/>
  <c r="FJ21" i="1"/>
  <c r="FI21" i="1"/>
  <c r="FH21" i="1"/>
  <c r="FG21" i="1"/>
  <c r="FF21" i="1"/>
  <c r="FE21" i="1"/>
  <c r="FD21" i="1"/>
  <c r="FP18" i="1"/>
  <c r="FO18" i="1"/>
  <c r="FN18" i="1"/>
  <c r="FM18" i="1"/>
  <c r="FL18" i="1"/>
  <c r="FK18" i="1"/>
  <c r="FJ18" i="1"/>
  <c r="FI18" i="1"/>
  <c r="FH18" i="1"/>
  <c r="FG18" i="1"/>
  <c r="FF18" i="1"/>
  <c r="FE18" i="1"/>
  <c r="FD18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P14" i="1"/>
  <c r="FO14" i="1"/>
  <c r="FN14" i="1"/>
  <c r="FM14" i="1"/>
  <c r="FL14" i="1"/>
  <c r="FK14" i="1"/>
  <c r="FJ14" i="1"/>
  <c r="FI14" i="1"/>
  <c r="FH14" i="1"/>
  <c r="FG14" i="1"/>
  <c r="FF14" i="1"/>
  <c r="FE14" i="1"/>
  <c r="FD14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O9" i="1"/>
  <c r="FN9" i="1"/>
  <c r="FM9" i="1"/>
  <c r="FL9" i="1"/>
  <c r="FK9" i="1"/>
  <c r="FJ9" i="1"/>
  <c r="FI9" i="1"/>
  <c r="FH9" i="1"/>
  <c r="FG9" i="1"/>
  <c r="FF9" i="1"/>
  <c r="FE9" i="1"/>
  <c r="FD9" i="1"/>
  <c r="FO8" i="1"/>
  <c r="FN8" i="1"/>
  <c r="FM8" i="1"/>
  <c r="FL8" i="1"/>
  <c r="FK8" i="1"/>
  <c r="FK7" i="1" s="1"/>
  <c r="FJ8" i="1"/>
  <c r="FI8" i="1"/>
  <c r="FI7" i="1" s="1"/>
  <c r="FH8" i="1"/>
  <c r="FG8" i="1"/>
  <c r="FF8" i="1"/>
  <c r="FE8" i="1"/>
  <c r="FD8" i="1"/>
  <c r="CJ9" i="2"/>
  <c r="FE31" i="2"/>
  <c r="FE11" i="2"/>
  <c r="FE14" i="2"/>
  <c r="FD109" i="2"/>
  <c r="FC109" i="2"/>
  <c r="FB109" i="2"/>
  <c r="FA109" i="2"/>
  <c r="EZ109" i="2"/>
  <c r="EY109" i="2"/>
  <c r="EX109" i="2"/>
  <c r="EW109" i="2"/>
  <c r="EV109" i="2"/>
  <c r="EU109" i="2"/>
  <c r="ET109" i="2"/>
  <c r="FD95" i="2"/>
  <c r="FC95" i="2"/>
  <c r="FB95" i="2"/>
  <c r="FA95" i="2"/>
  <c r="EZ95" i="2"/>
  <c r="EY95" i="2"/>
  <c r="EX95" i="2"/>
  <c r="EW95" i="2"/>
  <c r="EV95" i="2"/>
  <c r="EU95" i="2"/>
  <c r="ET95" i="2"/>
  <c r="FD71" i="2"/>
  <c r="FC71" i="2"/>
  <c r="FB71" i="2"/>
  <c r="FA71" i="2"/>
  <c r="EZ71" i="2"/>
  <c r="EY71" i="2"/>
  <c r="EX71" i="2"/>
  <c r="EW71" i="2"/>
  <c r="EV71" i="2"/>
  <c r="EU71" i="2"/>
  <c r="ET71" i="2"/>
  <c r="FD59" i="2"/>
  <c r="FC59" i="2"/>
  <c r="FB59" i="2"/>
  <c r="FA59" i="2"/>
  <c r="EZ59" i="2"/>
  <c r="EY59" i="2"/>
  <c r="EX59" i="2"/>
  <c r="EW59" i="2"/>
  <c r="EV59" i="2"/>
  <c r="EU59" i="2"/>
  <c r="ET59" i="2"/>
  <c r="FD53" i="2"/>
  <c r="FC53" i="2"/>
  <c r="FB53" i="2"/>
  <c r="FA53" i="2"/>
  <c r="EZ53" i="2"/>
  <c r="EY53" i="2"/>
  <c r="EX53" i="2"/>
  <c r="EW53" i="2"/>
  <c r="EV53" i="2"/>
  <c r="EU53" i="2"/>
  <c r="ET53" i="2"/>
  <c r="FD47" i="2"/>
  <c r="FC47" i="2"/>
  <c r="FB47" i="2"/>
  <c r="FA47" i="2"/>
  <c r="EZ47" i="2"/>
  <c r="EY47" i="2"/>
  <c r="EX47" i="2"/>
  <c r="EW47" i="2"/>
  <c r="EV47" i="2"/>
  <c r="EU47" i="2"/>
  <c r="ET47" i="2"/>
  <c r="FD37" i="2"/>
  <c r="FC37" i="2"/>
  <c r="FB37" i="2"/>
  <c r="FA37" i="2"/>
  <c r="EZ37" i="2"/>
  <c r="EY37" i="2"/>
  <c r="EX37" i="2"/>
  <c r="EW37" i="2"/>
  <c r="EV37" i="2"/>
  <c r="EU37" i="2"/>
  <c r="ET37" i="2"/>
  <c r="FD31" i="2"/>
  <c r="FC31" i="2"/>
  <c r="FB31" i="2"/>
  <c r="FA31" i="2"/>
  <c r="EZ31" i="2"/>
  <c r="EY31" i="2"/>
  <c r="EX31" i="2"/>
  <c r="EW31" i="2"/>
  <c r="EV31" i="2"/>
  <c r="EU31" i="2"/>
  <c r="ET31" i="2"/>
  <c r="FD25" i="2"/>
  <c r="FC25" i="2"/>
  <c r="FB25" i="2"/>
  <c r="FA25" i="2"/>
  <c r="EZ25" i="2"/>
  <c r="EY25" i="2"/>
  <c r="EX25" i="2"/>
  <c r="EW25" i="2"/>
  <c r="EV25" i="2"/>
  <c r="EU25" i="2"/>
  <c r="ET25" i="2"/>
  <c r="FD17" i="2"/>
  <c r="FC17" i="2"/>
  <c r="FB17" i="2"/>
  <c r="FA17" i="2"/>
  <c r="EZ17" i="2"/>
  <c r="EY17" i="2"/>
  <c r="EX17" i="2"/>
  <c r="EW17" i="2"/>
  <c r="EV17" i="2"/>
  <c r="EU17" i="2"/>
  <c r="ET17" i="2"/>
  <c r="FD14" i="2"/>
  <c r="FC14" i="2"/>
  <c r="FB14" i="2"/>
  <c r="FA14" i="2"/>
  <c r="EZ14" i="2"/>
  <c r="EY14" i="2"/>
  <c r="EX14" i="2"/>
  <c r="EW14" i="2"/>
  <c r="EV14" i="2"/>
  <c r="EU14" i="2"/>
  <c r="ET14" i="2"/>
  <c r="FD13" i="2"/>
  <c r="FC13" i="2"/>
  <c r="FB13" i="2"/>
  <c r="FA13" i="2"/>
  <c r="EZ13" i="2"/>
  <c r="EY13" i="2"/>
  <c r="EX13" i="2"/>
  <c r="EW13" i="2"/>
  <c r="EV13" i="2"/>
  <c r="EU13" i="2"/>
  <c r="ET13" i="2"/>
  <c r="FD12" i="2"/>
  <c r="FC12" i="2"/>
  <c r="FB12" i="2"/>
  <c r="FA12" i="2"/>
  <c r="EZ12" i="2"/>
  <c r="EY12" i="2"/>
  <c r="EX12" i="2"/>
  <c r="EW12" i="2"/>
  <c r="EV12" i="2"/>
  <c r="EU12" i="2"/>
  <c r="ET12" i="2"/>
  <c r="FD11" i="2"/>
  <c r="FC11" i="2"/>
  <c r="FB11" i="2"/>
  <c r="FA11" i="2"/>
  <c r="EZ11" i="2"/>
  <c r="EY11" i="2"/>
  <c r="EX11" i="2"/>
  <c r="EW11" i="2"/>
  <c r="EV11" i="2"/>
  <c r="EU11" i="2"/>
  <c r="ET11" i="2"/>
  <c r="FD10" i="2"/>
  <c r="FC10" i="2"/>
  <c r="FB10" i="2"/>
  <c r="FA10" i="2"/>
  <c r="EZ10" i="2"/>
  <c r="EY10" i="2"/>
  <c r="EX10" i="2"/>
  <c r="EW10" i="2"/>
  <c r="EV10" i="2"/>
  <c r="EU10" i="2"/>
  <c r="ET10" i="2"/>
  <c r="FD9" i="2"/>
  <c r="FC9" i="2"/>
  <c r="FB9" i="2"/>
  <c r="FA9" i="2"/>
  <c r="EZ9" i="2"/>
  <c r="EY9" i="2"/>
  <c r="EX9" i="2"/>
  <c r="EW9" i="2"/>
  <c r="EV9" i="2"/>
  <c r="EU9" i="2"/>
  <c r="ET9" i="2"/>
  <c r="ES14" i="2"/>
  <c r="ES13" i="2"/>
  <c r="ES12" i="2"/>
  <c r="ES11" i="2"/>
  <c r="ES10" i="2"/>
  <c r="ES9" i="2"/>
  <c r="ES109" i="2"/>
  <c r="ES95" i="2"/>
  <c r="ES71" i="2"/>
  <c r="ES59" i="2"/>
  <c r="ES53" i="2"/>
  <c r="ES47" i="2"/>
  <c r="ES37" i="2"/>
  <c r="ES31" i="2"/>
  <c r="ES25" i="2"/>
  <c r="ES17" i="2"/>
  <c r="FC40" i="1"/>
  <c r="FC21" i="1"/>
  <c r="FC16" i="1"/>
  <c r="FC14" i="1"/>
  <c r="FC12" i="1"/>
  <c r="FB40" i="1"/>
  <c r="FA40" i="1"/>
  <c r="EZ40" i="1"/>
  <c r="EY40" i="1"/>
  <c r="EX40" i="1"/>
  <c r="EW40" i="1"/>
  <c r="EV40" i="1"/>
  <c r="EU40" i="1"/>
  <c r="ET40" i="1"/>
  <c r="ES40" i="1"/>
  <c r="ER40" i="1"/>
  <c r="FB36" i="1"/>
  <c r="FA36" i="1"/>
  <c r="EZ36" i="1"/>
  <c r="EY36" i="1"/>
  <c r="EX36" i="1"/>
  <c r="EW36" i="1"/>
  <c r="EV36" i="1"/>
  <c r="EU36" i="1"/>
  <c r="ET36" i="1"/>
  <c r="ES36" i="1"/>
  <c r="ER36" i="1"/>
  <c r="FB29" i="1"/>
  <c r="FA29" i="1"/>
  <c r="EZ29" i="1"/>
  <c r="EY29" i="1"/>
  <c r="EX29" i="1"/>
  <c r="EW29" i="1"/>
  <c r="EV29" i="1"/>
  <c r="EU29" i="1"/>
  <c r="ET29" i="1"/>
  <c r="ES29" i="1"/>
  <c r="ER29" i="1"/>
  <c r="FB25" i="1"/>
  <c r="FA25" i="1"/>
  <c r="EZ25" i="1"/>
  <c r="EY25" i="1"/>
  <c r="EX25" i="1"/>
  <c r="EW25" i="1"/>
  <c r="EV25" i="1"/>
  <c r="EU25" i="1"/>
  <c r="ET25" i="1"/>
  <c r="ES25" i="1"/>
  <c r="ER25" i="1"/>
  <c r="FB23" i="1"/>
  <c r="FA23" i="1"/>
  <c r="EZ23" i="1"/>
  <c r="EY23" i="1"/>
  <c r="EX23" i="1"/>
  <c r="EW23" i="1"/>
  <c r="EV23" i="1"/>
  <c r="EU23" i="1"/>
  <c r="ET23" i="1"/>
  <c r="ES23" i="1"/>
  <c r="ER23" i="1"/>
  <c r="FB21" i="1"/>
  <c r="FA21" i="1"/>
  <c r="EZ21" i="1"/>
  <c r="EY21" i="1"/>
  <c r="EX21" i="1"/>
  <c r="EW21" i="1"/>
  <c r="EV21" i="1"/>
  <c r="EU21" i="1"/>
  <c r="ET21" i="1"/>
  <c r="ES21" i="1"/>
  <c r="ER21" i="1"/>
  <c r="FB18" i="1"/>
  <c r="FA18" i="1"/>
  <c r="EZ18" i="1"/>
  <c r="EY18" i="1"/>
  <c r="EX18" i="1"/>
  <c r="EW18" i="1"/>
  <c r="EV18" i="1"/>
  <c r="EU18" i="1"/>
  <c r="ET18" i="1"/>
  <c r="ES18" i="1"/>
  <c r="ER18" i="1"/>
  <c r="FB16" i="1"/>
  <c r="FA16" i="1"/>
  <c r="EZ16" i="1"/>
  <c r="EY16" i="1"/>
  <c r="EX16" i="1"/>
  <c r="EW16" i="1"/>
  <c r="EV16" i="1"/>
  <c r="EU16" i="1"/>
  <c r="ET16" i="1"/>
  <c r="ES16" i="1"/>
  <c r="ER16" i="1"/>
  <c r="FB14" i="1"/>
  <c r="FA14" i="1"/>
  <c r="EZ14" i="1"/>
  <c r="EY14" i="1"/>
  <c r="EX14" i="1"/>
  <c r="EW14" i="1"/>
  <c r="EV14" i="1"/>
  <c r="EU14" i="1"/>
  <c r="ET14" i="1"/>
  <c r="ES14" i="1"/>
  <c r="ER14" i="1"/>
  <c r="FB12" i="1"/>
  <c r="FA12" i="1"/>
  <c r="EZ12" i="1"/>
  <c r="EY12" i="1"/>
  <c r="EX12" i="1"/>
  <c r="EW12" i="1"/>
  <c r="EV12" i="1"/>
  <c r="EU12" i="1"/>
  <c r="ET12" i="1"/>
  <c r="ES12" i="1"/>
  <c r="ER12" i="1"/>
  <c r="FB9" i="1"/>
  <c r="FA9" i="1"/>
  <c r="EZ9" i="1"/>
  <c r="EY9" i="1"/>
  <c r="EX9" i="1"/>
  <c r="EW9" i="1"/>
  <c r="EV9" i="1"/>
  <c r="EU9" i="1"/>
  <c r="ET9" i="1"/>
  <c r="ES9" i="1"/>
  <c r="ER9" i="1"/>
  <c r="FB8" i="1"/>
  <c r="FA8" i="1"/>
  <c r="EZ8" i="1"/>
  <c r="EY8" i="1"/>
  <c r="EX8" i="1"/>
  <c r="EW8" i="1"/>
  <c r="EV8" i="1"/>
  <c r="EU8" i="1"/>
  <c r="ET8" i="1"/>
  <c r="ES8" i="1"/>
  <c r="ER8" i="1"/>
  <c r="EQ40" i="1"/>
  <c r="EQ36" i="1"/>
  <c r="EQ29" i="1"/>
  <c r="EQ25" i="1"/>
  <c r="EQ23" i="1"/>
  <c r="EQ21" i="1"/>
  <c r="EQ18" i="1"/>
  <c r="EQ16" i="1"/>
  <c r="EQ14" i="1"/>
  <c r="EQ12" i="1"/>
  <c r="EQ9" i="1"/>
  <c r="EQ8" i="1"/>
  <c r="ER47" i="2"/>
  <c r="ER37" i="2"/>
  <c r="ER10" i="2"/>
  <c r="EQ109" i="2"/>
  <c r="EP109" i="2"/>
  <c r="EO109" i="2"/>
  <c r="EN109" i="2"/>
  <c r="EM109" i="2"/>
  <c r="EL109" i="2"/>
  <c r="EK109" i="2"/>
  <c r="EJ109" i="2"/>
  <c r="EI109" i="2"/>
  <c r="EH109" i="2"/>
  <c r="EG109" i="2"/>
  <c r="EF109" i="2"/>
  <c r="EQ95" i="2"/>
  <c r="EP95" i="2"/>
  <c r="EO95" i="2"/>
  <c r="EN95" i="2"/>
  <c r="EM95" i="2"/>
  <c r="EL95" i="2"/>
  <c r="EK95" i="2"/>
  <c r="EJ95" i="2"/>
  <c r="EI95" i="2"/>
  <c r="EH95" i="2"/>
  <c r="EG95" i="2"/>
  <c r="EF95" i="2"/>
  <c r="EQ71" i="2"/>
  <c r="EP71" i="2"/>
  <c r="EP69" i="2" s="1"/>
  <c r="EO71" i="2"/>
  <c r="EN71" i="2"/>
  <c r="EM71" i="2"/>
  <c r="EL71" i="2"/>
  <c r="EK71" i="2"/>
  <c r="EJ71" i="2"/>
  <c r="EI71" i="2"/>
  <c r="EH71" i="2"/>
  <c r="EG71" i="2"/>
  <c r="EF71" i="2"/>
  <c r="EQ59" i="2"/>
  <c r="EP59" i="2"/>
  <c r="EO59" i="2"/>
  <c r="EN59" i="2"/>
  <c r="EM59" i="2"/>
  <c r="EL59" i="2"/>
  <c r="EK59" i="2"/>
  <c r="EJ59" i="2"/>
  <c r="EI59" i="2"/>
  <c r="EH59" i="2"/>
  <c r="EG59" i="2"/>
  <c r="EF59" i="2"/>
  <c r="EQ53" i="2"/>
  <c r="EP53" i="2"/>
  <c r="EO53" i="2"/>
  <c r="EN53" i="2"/>
  <c r="EM53" i="2"/>
  <c r="EL53" i="2"/>
  <c r="EK53" i="2"/>
  <c r="EJ53" i="2"/>
  <c r="EI53" i="2"/>
  <c r="EH53" i="2"/>
  <c r="EG53" i="2"/>
  <c r="EF53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Q37" i="2"/>
  <c r="EP37" i="2"/>
  <c r="EO37" i="2"/>
  <c r="EN37" i="2"/>
  <c r="EM37" i="2"/>
  <c r="EL37" i="2"/>
  <c r="EK37" i="2"/>
  <c r="EJ37" i="2"/>
  <c r="EI37" i="2"/>
  <c r="EH37" i="2"/>
  <c r="EG37" i="2"/>
  <c r="EF37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Q25" i="2"/>
  <c r="EP25" i="2"/>
  <c r="EO25" i="2"/>
  <c r="EN25" i="2"/>
  <c r="EM25" i="2"/>
  <c r="EL25" i="2"/>
  <c r="EK25" i="2"/>
  <c r="EJ25" i="2"/>
  <c r="EI25" i="2"/>
  <c r="EH25" i="2"/>
  <c r="EG25" i="2"/>
  <c r="EF25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Q15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Q13" i="2"/>
  <c r="EP13" i="2"/>
  <c r="EO13" i="2"/>
  <c r="EN13" i="2"/>
  <c r="EM13" i="2"/>
  <c r="EL13" i="2"/>
  <c r="EK13" i="2"/>
  <c r="EJ13" i="2"/>
  <c r="EI13" i="2"/>
  <c r="EH13" i="2"/>
  <c r="EG13" i="2"/>
  <c r="EF13" i="2"/>
  <c r="EQ12" i="2"/>
  <c r="EP12" i="2"/>
  <c r="EO12" i="2"/>
  <c r="EN12" i="2"/>
  <c r="EM12" i="2"/>
  <c r="EL12" i="2"/>
  <c r="EK12" i="2"/>
  <c r="EJ12" i="2"/>
  <c r="EI12" i="2"/>
  <c r="EH12" i="2"/>
  <c r="EG12" i="2"/>
  <c r="EF12" i="2"/>
  <c r="EQ11" i="2"/>
  <c r="EP11" i="2"/>
  <c r="EO11" i="2"/>
  <c r="EN11" i="2"/>
  <c r="EM11" i="2"/>
  <c r="EL11" i="2"/>
  <c r="EK11" i="2"/>
  <c r="EJ11" i="2"/>
  <c r="EI11" i="2"/>
  <c r="EH11" i="2"/>
  <c r="EG11" i="2"/>
  <c r="EF11" i="2"/>
  <c r="EQ10" i="2"/>
  <c r="EP10" i="2"/>
  <c r="EO10" i="2"/>
  <c r="EN10" i="2"/>
  <c r="EM10" i="2"/>
  <c r="EL10" i="2"/>
  <c r="EK10" i="2"/>
  <c r="EJ10" i="2"/>
  <c r="EI10" i="2"/>
  <c r="EH10" i="2"/>
  <c r="EG10" i="2"/>
  <c r="EF10" i="2"/>
  <c r="EQ9" i="2"/>
  <c r="EP9" i="2"/>
  <c r="EO9" i="2"/>
  <c r="EN9" i="2"/>
  <c r="EM9" i="2"/>
  <c r="EL9" i="2"/>
  <c r="EK9" i="2"/>
  <c r="EJ9" i="2"/>
  <c r="EI9" i="2"/>
  <c r="EH9" i="2"/>
  <c r="EG9" i="2"/>
  <c r="EF9" i="2"/>
  <c r="ED109" i="2"/>
  <c r="EC109" i="2"/>
  <c r="EB109" i="2"/>
  <c r="EA109" i="2"/>
  <c r="DZ109" i="2"/>
  <c r="DY109" i="2"/>
  <c r="DX109" i="2"/>
  <c r="DW109" i="2"/>
  <c r="DV109" i="2"/>
  <c r="DU109" i="2"/>
  <c r="DT109" i="2"/>
  <c r="DS109" i="2"/>
  <c r="ED95" i="2"/>
  <c r="EC95" i="2"/>
  <c r="EB95" i="2"/>
  <c r="EA95" i="2"/>
  <c r="DZ95" i="2"/>
  <c r="DY95" i="2"/>
  <c r="DX95" i="2"/>
  <c r="DW95" i="2"/>
  <c r="DV95" i="2"/>
  <c r="DU95" i="2"/>
  <c r="DT95" i="2"/>
  <c r="DS95" i="2"/>
  <c r="ED71" i="2"/>
  <c r="EC71" i="2"/>
  <c r="EB71" i="2"/>
  <c r="EA71" i="2"/>
  <c r="DZ71" i="2"/>
  <c r="DY71" i="2"/>
  <c r="DX71" i="2"/>
  <c r="DW71" i="2"/>
  <c r="DV71" i="2"/>
  <c r="DU71" i="2"/>
  <c r="DT71" i="2"/>
  <c r="DS71" i="2"/>
  <c r="ED59" i="2"/>
  <c r="EC59" i="2"/>
  <c r="EB59" i="2"/>
  <c r="EA59" i="2"/>
  <c r="DZ59" i="2"/>
  <c r="DY59" i="2"/>
  <c r="DX59" i="2"/>
  <c r="DW59" i="2"/>
  <c r="DV59" i="2"/>
  <c r="DU59" i="2"/>
  <c r="DT59" i="2"/>
  <c r="DS59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ED13" i="2"/>
  <c r="EC13" i="2"/>
  <c r="EB13" i="2"/>
  <c r="EA13" i="2"/>
  <c r="DZ13" i="2"/>
  <c r="DY13" i="2"/>
  <c r="DX13" i="2"/>
  <c r="DW13" i="2"/>
  <c r="DV13" i="2"/>
  <c r="DU13" i="2"/>
  <c r="DT13" i="2"/>
  <c r="DS13" i="2"/>
  <c r="ED12" i="2"/>
  <c r="EC12" i="2"/>
  <c r="EB12" i="2"/>
  <c r="EA12" i="2"/>
  <c r="DZ12" i="2"/>
  <c r="DY12" i="2"/>
  <c r="DX12" i="2"/>
  <c r="DW12" i="2"/>
  <c r="DV12" i="2"/>
  <c r="DU12" i="2"/>
  <c r="DT12" i="2"/>
  <c r="DS12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ED10" i="2"/>
  <c r="EC10" i="2"/>
  <c r="EB10" i="2"/>
  <c r="EA10" i="2"/>
  <c r="DZ10" i="2"/>
  <c r="DY10" i="2"/>
  <c r="DX10" i="2"/>
  <c r="DW10" i="2"/>
  <c r="DV10" i="2"/>
  <c r="DU10" i="2"/>
  <c r="DT10" i="2"/>
  <c r="DS10" i="2"/>
  <c r="ED9" i="2"/>
  <c r="EC9" i="2"/>
  <c r="EB9" i="2"/>
  <c r="EA9" i="2"/>
  <c r="DZ9" i="2"/>
  <c r="DY9" i="2"/>
  <c r="DX9" i="2"/>
  <c r="DW9" i="2"/>
  <c r="DV9" i="2"/>
  <c r="DU9" i="2"/>
  <c r="DT9" i="2"/>
  <c r="DS9" i="2"/>
  <c r="DQ109" i="2"/>
  <c r="DP109" i="2"/>
  <c r="DO109" i="2"/>
  <c r="DN109" i="2"/>
  <c r="DM109" i="2"/>
  <c r="DL109" i="2"/>
  <c r="DK109" i="2"/>
  <c r="DJ109" i="2"/>
  <c r="DI109" i="2"/>
  <c r="DH109" i="2"/>
  <c r="DG109" i="2"/>
  <c r="DF109" i="2"/>
  <c r="DQ95" i="2"/>
  <c r="DP95" i="2"/>
  <c r="DO95" i="2"/>
  <c r="DN95" i="2"/>
  <c r="DM95" i="2"/>
  <c r="DM69" i="2" s="1"/>
  <c r="DL95" i="2"/>
  <c r="DK95" i="2"/>
  <c r="DJ95" i="2"/>
  <c r="DI95" i="2"/>
  <c r="DH95" i="2"/>
  <c r="DG95" i="2"/>
  <c r="DF95" i="2"/>
  <c r="DQ71" i="2"/>
  <c r="DP71" i="2"/>
  <c r="DO71" i="2"/>
  <c r="DN71" i="2"/>
  <c r="DM71" i="2"/>
  <c r="DL71" i="2"/>
  <c r="DK71" i="2"/>
  <c r="DJ71" i="2"/>
  <c r="DI71" i="2"/>
  <c r="DH71" i="2"/>
  <c r="DG71" i="2"/>
  <c r="DF71" i="2"/>
  <c r="DQ59" i="2"/>
  <c r="DP59" i="2"/>
  <c r="DO59" i="2"/>
  <c r="DN59" i="2"/>
  <c r="DM59" i="2"/>
  <c r="DL59" i="2"/>
  <c r="DK59" i="2"/>
  <c r="DJ59" i="2"/>
  <c r="DI59" i="2"/>
  <c r="DH59" i="2"/>
  <c r="DG59" i="2"/>
  <c r="DF59" i="2"/>
  <c r="DQ53" i="2"/>
  <c r="DP53" i="2"/>
  <c r="DO53" i="2"/>
  <c r="DN53" i="2"/>
  <c r="DM53" i="2"/>
  <c r="DL53" i="2"/>
  <c r="DK53" i="2"/>
  <c r="DJ53" i="2"/>
  <c r="DI53" i="2"/>
  <c r="DH53" i="2"/>
  <c r="DG53" i="2"/>
  <c r="DF53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Q9" i="2"/>
  <c r="DP9" i="2"/>
  <c r="DO9" i="2"/>
  <c r="DN9" i="2"/>
  <c r="DM9" i="2"/>
  <c r="DL9" i="2"/>
  <c r="DK9" i="2"/>
  <c r="DJ9" i="2"/>
  <c r="DI9" i="2"/>
  <c r="DH9" i="2"/>
  <c r="DG9" i="2"/>
  <c r="DF9" i="2"/>
  <c r="DD109" i="2"/>
  <c r="DC109" i="2"/>
  <c r="DB109" i="2"/>
  <c r="DA109" i="2"/>
  <c r="CZ109" i="2"/>
  <c r="CY109" i="2"/>
  <c r="CX109" i="2"/>
  <c r="CW109" i="2"/>
  <c r="CV109" i="2"/>
  <c r="CU109" i="2"/>
  <c r="CT109" i="2"/>
  <c r="CS109" i="2"/>
  <c r="DD95" i="2"/>
  <c r="DC95" i="2"/>
  <c r="DB95" i="2"/>
  <c r="DA95" i="2"/>
  <c r="CZ95" i="2"/>
  <c r="CY95" i="2"/>
  <c r="CX95" i="2"/>
  <c r="CW95" i="2"/>
  <c r="CV95" i="2"/>
  <c r="CU95" i="2"/>
  <c r="CT95" i="2"/>
  <c r="CS95" i="2"/>
  <c r="DD71" i="2"/>
  <c r="DC71" i="2"/>
  <c r="DB71" i="2"/>
  <c r="DB69" i="2" s="1"/>
  <c r="DA71" i="2"/>
  <c r="CZ71" i="2"/>
  <c r="CY71" i="2"/>
  <c r="CX71" i="2"/>
  <c r="CW71" i="2"/>
  <c r="CV71" i="2"/>
  <c r="CU71" i="2"/>
  <c r="CT71" i="2"/>
  <c r="CS71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DD9" i="2"/>
  <c r="DC9" i="2"/>
  <c r="DB9" i="2"/>
  <c r="DA9" i="2"/>
  <c r="CZ9" i="2"/>
  <c r="CY9" i="2"/>
  <c r="CX9" i="2"/>
  <c r="CW9" i="2"/>
  <c r="CV9" i="2"/>
  <c r="CU9" i="2"/>
  <c r="CT9" i="2"/>
  <c r="CS9" i="2"/>
  <c r="CQ109" i="2"/>
  <c r="CP109" i="2"/>
  <c r="CO109" i="2"/>
  <c r="CN109" i="2"/>
  <c r="CM109" i="2"/>
  <c r="CL109" i="2"/>
  <c r="CK109" i="2"/>
  <c r="CJ109" i="2"/>
  <c r="CI109" i="2"/>
  <c r="CH109" i="2"/>
  <c r="CG109" i="2"/>
  <c r="CF109" i="2"/>
  <c r="CQ95" i="2"/>
  <c r="CP95" i="2"/>
  <c r="CO95" i="2"/>
  <c r="CN95" i="2"/>
  <c r="CM95" i="2"/>
  <c r="CL95" i="2"/>
  <c r="CK95" i="2"/>
  <c r="CJ95" i="2"/>
  <c r="CI95" i="2"/>
  <c r="CH95" i="2"/>
  <c r="CG95" i="2"/>
  <c r="CF95" i="2"/>
  <c r="CQ71" i="2"/>
  <c r="CP71" i="2"/>
  <c r="CO71" i="2"/>
  <c r="CN71" i="2"/>
  <c r="CM71" i="2"/>
  <c r="CL71" i="2"/>
  <c r="CK71" i="2"/>
  <c r="CJ71" i="2"/>
  <c r="CI71" i="2"/>
  <c r="CH71" i="2"/>
  <c r="CG71" i="2"/>
  <c r="CF71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Q9" i="2"/>
  <c r="CP9" i="2"/>
  <c r="CO9" i="2"/>
  <c r="CN9" i="2"/>
  <c r="CM9" i="2"/>
  <c r="CL9" i="2"/>
  <c r="CK9" i="2"/>
  <c r="CI9" i="2"/>
  <c r="CH9" i="2"/>
  <c r="CG9" i="2"/>
  <c r="CF9" i="2"/>
  <c r="CD109" i="2"/>
  <c r="CC109" i="2"/>
  <c r="CB109" i="2"/>
  <c r="CA109" i="2"/>
  <c r="BZ109" i="2"/>
  <c r="BY109" i="2"/>
  <c r="BX109" i="2"/>
  <c r="BW109" i="2"/>
  <c r="BV109" i="2"/>
  <c r="BU109" i="2"/>
  <c r="BT109" i="2"/>
  <c r="BS109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CD71" i="2"/>
  <c r="CC71" i="2"/>
  <c r="CB71" i="2"/>
  <c r="CA71" i="2"/>
  <c r="BZ71" i="2"/>
  <c r="BY71" i="2"/>
  <c r="BX71" i="2"/>
  <c r="BW71" i="2"/>
  <c r="BV71" i="2"/>
  <c r="BU71" i="2"/>
  <c r="BT71" i="2"/>
  <c r="BS71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CD9" i="2"/>
  <c r="CC9" i="2"/>
  <c r="CB9" i="2"/>
  <c r="CA9" i="2"/>
  <c r="BZ9" i="2"/>
  <c r="BY9" i="2"/>
  <c r="BX9" i="2"/>
  <c r="BW9" i="2"/>
  <c r="BV9" i="2"/>
  <c r="BU9" i="2"/>
  <c r="BT9" i="2"/>
  <c r="BS9" i="2"/>
  <c r="BQ109" i="2"/>
  <c r="BP109" i="2"/>
  <c r="BO109" i="2"/>
  <c r="BN109" i="2"/>
  <c r="BM109" i="2"/>
  <c r="BL109" i="2"/>
  <c r="BK109" i="2"/>
  <c r="BJ109" i="2"/>
  <c r="BI109" i="2"/>
  <c r="BH109" i="2"/>
  <c r="BG109" i="2"/>
  <c r="BF109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BQ71" i="2"/>
  <c r="BP71" i="2"/>
  <c r="BO71" i="2"/>
  <c r="BN71" i="2"/>
  <c r="BM71" i="2"/>
  <c r="BL71" i="2"/>
  <c r="BK71" i="2"/>
  <c r="BJ71" i="2"/>
  <c r="BI71" i="2"/>
  <c r="BH71" i="2"/>
  <c r="BG71" i="2"/>
  <c r="BF71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Q17" i="2"/>
  <c r="BP17" i="2"/>
  <c r="BO17" i="2"/>
  <c r="BN17" i="2"/>
  <c r="BM17" i="2"/>
  <c r="BL17" i="2"/>
  <c r="BL15" i="2" s="1"/>
  <c r="BK17" i="2"/>
  <c r="BJ17" i="2"/>
  <c r="BI17" i="2"/>
  <c r="BH17" i="2"/>
  <c r="BG17" i="2"/>
  <c r="BF17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Q9" i="2"/>
  <c r="BP9" i="2"/>
  <c r="BO9" i="2"/>
  <c r="BN9" i="2"/>
  <c r="BM9" i="2"/>
  <c r="BL9" i="2"/>
  <c r="BK9" i="2"/>
  <c r="BJ9" i="2"/>
  <c r="BI9" i="2"/>
  <c r="BH9" i="2"/>
  <c r="BG9" i="2"/>
  <c r="BF9" i="2"/>
  <c r="BD109" i="2"/>
  <c r="BC109" i="2"/>
  <c r="BB109" i="2"/>
  <c r="BA109" i="2"/>
  <c r="AZ109" i="2"/>
  <c r="AY109" i="2"/>
  <c r="AX109" i="2"/>
  <c r="AW109" i="2"/>
  <c r="AV109" i="2"/>
  <c r="AU109" i="2"/>
  <c r="AT109" i="2"/>
  <c r="AS109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BD17" i="2"/>
  <c r="BC17" i="2"/>
  <c r="BB17" i="2"/>
  <c r="BA17" i="2"/>
  <c r="AZ17" i="2"/>
  <c r="AY17" i="2"/>
  <c r="AY15" i="2" s="1"/>
  <c r="AX17" i="2"/>
  <c r="AW17" i="2"/>
  <c r="AV17" i="2"/>
  <c r="AU17" i="2"/>
  <c r="AT17" i="2"/>
  <c r="AS17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BD9" i="2"/>
  <c r="BC9" i="2"/>
  <c r="BB9" i="2"/>
  <c r="BA9" i="2"/>
  <c r="AZ9" i="2"/>
  <c r="AY9" i="2"/>
  <c r="AX9" i="2"/>
  <c r="AW9" i="2"/>
  <c r="AV9" i="2"/>
  <c r="AU9" i="2"/>
  <c r="AT9" i="2"/>
  <c r="AS9" i="2"/>
  <c r="AQ109" i="2"/>
  <c r="AP109" i="2"/>
  <c r="AO109" i="2"/>
  <c r="AN109" i="2"/>
  <c r="AM109" i="2"/>
  <c r="AL109" i="2"/>
  <c r="AK109" i="2"/>
  <c r="AJ109" i="2"/>
  <c r="AI109" i="2"/>
  <c r="AH109" i="2"/>
  <c r="AG109" i="2"/>
  <c r="AQ95" i="2"/>
  <c r="AP95" i="2"/>
  <c r="AO95" i="2"/>
  <c r="AN95" i="2"/>
  <c r="AM95" i="2"/>
  <c r="AL95" i="2"/>
  <c r="AK95" i="2"/>
  <c r="AJ95" i="2"/>
  <c r="AI95" i="2"/>
  <c r="AH95" i="2"/>
  <c r="AG95" i="2"/>
  <c r="AQ71" i="2"/>
  <c r="AP71" i="2"/>
  <c r="AO71" i="2"/>
  <c r="AN71" i="2"/>
  <c r="AM71" i="2"/>
  <c r="AL71" i="2"/>
  <c r="AK71" i="2"/>
  <c r="AJ71" i="2"/>
  <c r="AI71" i="2"/>
  <c r="AH71" i="2"/>
  <c r="AG71" i="2"/>
  <c r="AQ59" i="2"/>
  <c r="AP59" i="2"/>
  <c r="AO59" i="2"/>
  <c r="AN59" i="2"/>
  <c r="AM59" i="2"/>
  <c r="AL59" i="2"/>
  <c r="AK59" i="2"/>
  <c r="AJ59" i="2"/>
  <c r="AI59" i="2"/>
  <c r="AH59" i="2"/>
  <c r="AG59" i="2"/>
  <c r="AQ53" i="2"/>
  <c r="AP53" i="2"/>
  <c r="AO53" i="2"/>
  <c r="AN53" i="2"/>
  <c r="AM53" i="2"/>
  <c r="AL53" i="2"/>
  <c r="AK53" i="2"/>
  <c r="AJ53" i="2"/>
  <c r="AI53" i="2"/>
  <c r="AH53" i="2"/>
  <c r="AG53" i="2"/>
  <c r="AQ47" i="2"/>
  <c r="AP47" i="2"/>
  <c r="AO47" i="2"/>
  <c r="AN47" i="2"/>
  <c r="AM47" i="2"/>
  <c r="AL47" i="2"/>
  <c r="AK47" i="2"/>
  <c r="AJ47" i="2"/>
  <c r="AI47" i="2"/>
  <c r="AH47" i="2"/>
  <c r="AG47" i="2"/>
  <c r="AQ37" i="2"/>
  <c r="AP37" i="2"/>
  <c r="AO37" i="2"/>
  <c r="AN37" i="2"/>
  <c r="AM37" i="2"/>
  <c r="AL37" i="2"/>
  <c r="AK37" i="2"/>
  <c r="AJ37" i="2"/>
  <c r="AI37" i="2"/>
  <c r="AH37" i="2"/>
  <c r="AG37" i="2"/>
  <c r="AQ31" i="2"/>
  <c r="AP31" i="2"/>
  <c r="AO31" i="2"/>
  <c r="AN31" i="2"/>
  <c r="AM31" i="2"/>
  <c r="AL31" i="2"/>
  <c r="AK31" i="2"/>
  <c r="AJ31" i="2"/>
  <c r="AI31" i="2"/>
  <c r="AH31" i="2"/>
  <c r="AG31" i="2"/>
  <c r="AQ25" i="2"/>
  <c r="AP25" i="2"/>
  <c r="AO25" i="2"/>
  <c r="AN25" i="2"/>
  <c r="AM25" i="2"/>
  <c r="AL25" i="2"/>
  <c r="AK25" i="2"/>
  <c r="AJ25" i="2"/>
  <c r="AI25" i="2"/>
  <c r="AH25" i="2"/>
  <c r="AG25" i="2"/>
  <c r="AQ17" i="2"/>
  <c r="AP17" i="2"/>
  <c r="AO17" i="2"/>
  <c r="AN17" i="2"/>
  <c r="AM17" i="2"/>
  <c r="AL17" i="2"/>
  <c r="AK17" i="2"/>
  <c r="AJ17" i="2"/>
  <c r="AI17" i="2"/>
  <c r="AH17" i="2"/>
  <c r="AG17" i="2"/>
  <c r="AQ14" i="2"/>
  <c r="AP14" i="2"/>
  <c r="AO14" i="2"/>
  <c r="AN14" i="2"/>
  <c r="AM14" i="2"/>
  <c r="AL14" i="2"/>
  <c r="AK14" i="2"/>
  <c r="AJ14" i="2"/>
  <c r="AI14" i="2"/>
  <c r="AH14" i="2"/>
  <c r="AG14" i="2"/>
  <c r="AQ13" i="2"/>
  <c r="AP13" i="2"/>
  <c r="AO13" i="2"/>
  <c r="AN13" i="2"/>
  <c r="AM13" i="2"/>
  <c r="AL13" i="2"/>
  <c r="AK13" i="2"/>
  <c r="AJ13" i="2"/>
  <c r="AI13" i="2"/>
  <c r="AH13" i="2"/>
  <c r="AG13" i="2"/>
  <c r="AQ12" i="2"/>
  <c r="AP12" i="2"/>
  <c r="AO12" i="2"/>
  <c r="AN12" i="2"/>
  <c r="AM12" i="2"/>
  <c r="AL12" i="2"/>
  <c r="AK12" i="2"/>
  <c r="AJ12" i="2"/>
  <c r="AI12" i="2"/>
  <c r="AH12" i="2"/>
  <c r="AG12" i="2"/>
  <c r="AQ11" i="2"/>
  <c r="AP11" i="2"/>
  <c r="AO11" i="2"/>
  <c r="AN11" i="2"/>
  <c r="AM11" i="2"/>
  <c r="AL11" i="2"/>
  <c r="AK11" i="2"/>
  <c r="AJ11" i="2"/>
  <c r="AI11" i="2"/>
  <c r="AH11" i="2"/>
  <c r="AG11" i="2"/>
  <c r="AQ10" i="2"/>
  <c r="AP10" i="2"/>
  <c r="AO10" i="2"/>
  <c r="AN10" i="2"/>
  <c r="AM10" i="2"/>
  <c r="AL10" i="2"/>
  <c r="AK10" i="2"/>
  <c r="AJ10" i="2"/>
  <c r="AI10" i="2"/>
  <c r="AH10" i="2"/>
  <c r="AG10" i="2"/>
  <c r="AQ9" i="2"/>
  <c r="AP9" i="2"/>
  <c r="AO9" i="2"/>
  <c r="AN9" i="2"/>
  <c r="AM9" i="2"/>
  <c r="AL9" i="2"/>
  <c r="AK9" i="2"/>
  <c r="AJ9" i="2"/>
  <c r="AI9" i="2"/>
  <c r="AH9" i="2"/>
  <c r="AG9" i="2"/>
  <c r="AF109" i="2"/>
  <c r="AF95" i="2"/>
  <c r="AF71" i="2"/>
  <c r="AF59" i="2"/>
  <c r="AF53" i="2"/>
  <c r="AF47" i="2"/>
  <c r="AF37" i="2"/>
  <c r="AF31" i="2"/>
  <c r="AF25" i="2"/>
  <c r="AF17" i="2"/>
  <c r="AF14" i="2"/>
  <c r="AF13" i="2"/>
  <c r="AF12" i="2"/>
  <c r="AF11" i="2"/>
  <c r="AF10" i="2"/>
  <c r="AF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AD95" i="2"/>
  <c r="AC95" i="2"/>
  <c r="AB95" i="2"/>
  <c r="AA95" i="2"/>
  <c r="Z95" i="2"/>
  <c r="Y95" i="2"/>
  <c r="X95" i="2"/>
  <c r="W95" i="2"/>
  <c r="V95" i="2"/>
  <c r="U95" i="2"/>
  <c r="T95" i="2"/>
  <c r="S95" i="2"/>
  <c r="AD71" i="2"/>
  <c r="AC71" i="2"/>
  <c r="AB71" i="2"/>
  <c r="AA71" i="2"/>
  <c r="Z71" i="2"/>
  <c r="Y71" i="2"/>
  <c r="X71" i="2"/>
  <c r="W71" i="2"/>
  <c r="V71" i="2"/>
  <c r="U71" i="2"/>
  <c r="T71" i="2"/>
  <c r="S71" i="2"/>
  <c r="AD59" i="2"/>
  <c r="AC59" i="2"/>
  <c r="AB59" i="2"/>
  <c r="AA59" i="2"/>
  <c r="Z59" i="2"/>
  <c r="Y59" i="2"/>
  <c r="X59" i="2"/>
  <c r="W59" i="2"/>
  <c r="V59" i="2"/>
  <c r="U59" i="2"/>
  <c r="T59" i="2"/>
  <c r="S59" i="2"/>
  <c r="AD53" i="2"/>
  <c r="AC53" i="2"/>
  <c r="AB53" i="2"/>
  <c r="AA53" i="2"/>
  <c r="Z53" i="2"/>
  <c r="Y53" i="2"/>
  <c r="X53" i="2"/>
  <c r="W53" i="2"/>
  <c r="V53" i="2"/>
  <c r="U53" i="2"/>
  <c r="T53" i="2"/>
  <c r="S53" i="2"/>
  <c r="AD47" i="2"/>
  <c r="AC47" i="2"/>
  <c r="AB47" i="2"/>
  <c r="AA47" i="2"/>
  <c r="Z47" i="2"/>
  <c r="Y47" i="2"/>
  <c r="X47" i="2"/>
  <c r="W47" i="2"/>
  <c r="V47" i="2"/>
  <c r="U47" i="2"/>
  <c r="T47" i="2"/>
  <c r="S47" i="2"/>
  <c r="AD37" i="2"/>
  <c r="AC37" i="2"/>
  <c r="AB37" i="2"/>
  <c r="AA37" i="2"/>
  <c r="Z37" i="2"/>
  <c r="Y37" i="2"/>
  <c r="X37" i="2"/>
  <c r="W37" i="2"/>
  <c r="V37" i="2"/>
  <c r="U37" i="2"/>
  <c r="T37" i="2"/>
  <c r="S37" i="2"/>
  <c r="AD31" i="2"/>
  <c r="AC31" i="2"/>
  <c r="AB31" i="2"/>
  <c r="AA31" i="2"/>
  <c r="Z31" i="2"/>
  <c r="Y31" i="2"/>
  <c r="X31" i="2"/>
  <c r="W31" i="2"/>
  <c r="V31" i="2"/>
  <c r="U31" i="2"/>
  <c r="T31" i="2"/>
  <c r="S31" i="2"/>
  <c r="AD25" i="2"/>
  <c r="AC25" i="2"/>
  <c r="AB25" i="2"/>
  <c r="AA25" i="2"/>
  <c r="Z25" i="2"/>
  <c r="Y25" i="2"/>
  <c r="X25" i="2"/>
  <c r="W25" i="2"/>
  <c r="V25" i="2"/>
  <c r="U25" i="2"/>
  <c r="T25" i="2"/>
  <c r="S25" i="2"/>
  <c r="AD17" i="2"/>
  <c r="AC17" i="2"/>
  <c r="AB17" i="2"/>
  <c r="AB15" i="2" s="1"/>
  <c r="AA17" i="2"/>
  <c r="Z17" i="2"/>
  <c r="Y17" i="2"/>
  <c r="X17" i="2"/>
  <c r="W17" i="2"/>
  <c r="V17" i="2"/>
  <c r="U17" i="2"/>
  <c r="T17" i="2"/>
  <c r="S17" i="2"/>
  <c r="AD14" i="2"/>
  <c r="AC14" i="2"/>
  <c r="AB14" i="2"/>
  <c r="AA14" i="2"/>
  <c r="Z14" i="2"/>
  <c r="Y14" i="2"/>
  <c r="X14" i="2"/>
  <c r="W14" i="2"/>
  <c r="V14" i="2"/>
  <c r="U14" i="2"/>
  <c r="T14" i="2"/>
  <c r="S14" i="2"/>
  <c r="AD13" i="2"/>
  <c r="AC13" i="2"/>
  <c r="AB13" i="2"/>
  <c r="AA13" i="2"/>
  <c r="Z13" i="2"/>
  <c r="Y13" i="2"/>
  <c r="X13" i="2"/>
  <c r="W13" i="2"/>
  <c r="V13" i="2"/>
  <c r="U13" i="2"/>
  <c r="T13" i="2"/>
  <c r="S13" i="2"/>
  <c r="AD12" i="2"/>
  <c r="AC12" i="2"/>
  <c r="AB12" i="2"/>
  <c r="AA12" i="2"/>
  <c r="Z12" i="2"/>
  <c r="Y12" i="2"/>
  <c r="X12" i="2"/>
  <c r="W12" i="2"/>
  <c r="V12" i="2"/>
  <c r="U12" i="2"/>
  <c r="T12" i="2"/>
  <c r="S12" i="2"/>
  <c r="AD11" i="2"/>
  <c r="AC11" i="2"/>
  <c r="AB11" i="2"/>
  <c r="AA11" i="2"/>
  <c r="Z11" i="2"/>
  <c r="Y11" i="2"/>
  <c r="X11" i="2"/>
  <c r="W11" i="2"/>
  <c r="V11" i="2"/>
  <c r="U11" i="2"/>
  <c r="T11" i="2"/>
  <c r="S11" i="2"/>
  <c r="AD10" i="2"/>
  <c r="AC10" i="2"/>
  <c r="AB10" i="2"/>
  <c r="AA10" i="2"/>
  <c r="Z10" i="2"/>
  <c r="Y10" i="2"/>
  <c r="X10" i="2"/>
  <c r="W10" i="2"/>
  <c r="V10" i="2"/>
  <c r="U10" i="2"/>
  <c r="T10" i="2"/>
  <c r="S10" i="2"/>
  <c r="AD9" i="2"/>
  <c r="AC9" i="2"/>
  <c r="AB9" i="2"/>
  <c r="AA9" i="2"/>
  <c r="Z9" i="2"/>
  <c r="Y9" i="2"/>
  <c r="X9" i="2"/>
  <c r="W9" i="2"/>
  <c r="V9" i="2"/>
  <c r="U9" i="2"/>
  <c r="T9" i="2"/>
  <c r="S9" i="2"/>
  <c r="Q109" i="2"/>
  <c r="P109" i="2"/>
  <c r="O109" i="2"/>
  <c r="N109" i="2"/>
  <c r="M109" i="2"/>
  <c r="L109" i="2"/>
  <c r="K109" i="2"/>
  <c r="J109" i="2"/>
  <c r="I109" i="2"/>
  <c r="H109" i="2"/>
  <c r="G109" i="2"/>
  <c r="Q95" i="2"/>
  <c r="P95" i="2"/>
  <c r="O95" i="2"/>
  <c r="N95" i="2"/>
  <c r="M95" i="2"/>
  <c r="L95" i="2"/>
  <c r="K95" i="2"/>
  <c r="J95" i="2"/>
  <c r="I95" i="2"/>
  <c r="H95" i="2"/>
  <c r="G95" i="2"/>
  <c r="Q71" i="2"/>
  <c r="P71" i="2"/>
  <c r="O71" i="2"/>
  <c r="N71" i="2"/>
  <c r="M71" i="2"/>
  <c r="L71" i="2"/>
  <c r="K71" i="2"/>
  <c r="J71" i="2"/>
  <c r="I71" i="2"/>
  <c r="H71" i="2"/>
  <c r="G71" i="2"/>
  <c r="Q59" i="2"/>
  <c r="P59" i="2"/>
  <c r="O59" i="2"/>
  <c r="N59" i="2"/>
  <c r="M59" i="2"/>
  <c r="L59" i="2"/>
  <c r="K59" i="2"/>
  <c r="J59" i="2"/>
  <c r="I59" i="2"/>
  <c r="H59" i="2"/>
  <c r="G59" i="2"/>
  <c r="Q53" i="2"/>
  <c r="P53" i="2"/>
  <c r="O53" i="2"/>
  <c r="N53" i="2"/>
  <c r="M53" i="2"/>
  <c r="L53" i="2"/>
  <c r="K53" i="2"/>
  <c r="J53" i="2"/>
  <c r="I53" i="2"/>
  <c r="H53" i="2"/>
  <c r="G53" i="2"/>
  <c r="Q47" i="2"/>
  <c r="P47" i="2"/>
  <c r="O47" i="2"/>
  <c r="N47" i="2"/>
  <c r="M47" i="2"/>
  <c r="L47" i="2"/>
  <c r="K47" i="2"/>
  <c r="J47" i="2"/>
  <c r="I47" i="2"/>
  <c r="H47" i="2"/>
  <c r="G47" i="2"/>
  <c r="Q37" i="2"/>
  <c r="P37" i="2"/>
  <c r="O37" i="2"/>
  <c r="N37" i="2"/>
  <c r="M37" i="2"/>
  <c r="L37" i="2"/>
  <c r="K37" i="2"/>
  <c r="J37" i="2"/>
  <c r="I37" i="2"/>
  <c r="H37" i="2"/>
  <c r="G37" i="2"/>
  <c r="Q31" i="2"/>
  <c r="P31" i="2"/>
  <c r="O31" i="2"/>
  <c r="N31" i="2"/>
  <c r="M31" i="2"/>
  <c r="L31" i="2"/>
  <c r="K31" i="2"/>
  <c r="J31" i="2"/>
  <c r="I31" i="2"/>
  <c r="H31" i="2"/>
  <c r="G31" i="2"/>
  <c r="Q25" i="2"/>
  <c r="P25" i="2"/>
  <c r="O25" i="2"/>
  <c r="N25" i="2"/>
  <c r="M25" i="2"/>
  <c r="L25" i="2"/>
  <c r="K25" i="2"/>
  <c r="J25" i="2"/>
  <c r="I25" i="2"/>
  <c r="H25" i="2"/>
  <c r="G25" i="2"/>
  <c r="Q17" i="2"/>
  <c r="P17" i="2"/>
  <c r="O17" i="2"/>
  <c r="N17" i="2"/>
  <c r="M17" i="2"/>
  <c r="L17" i="2"/>
  <c r="K17" i="2"/>
  <c r="J17" i="2"/>
  <c r="I17" i="2"/>
  <c r="H17" i="2"/>
  <c r="G17" i="2"/>
  <c r="Q14" i="2"/>
  <c r="P14" i="2"/>
  <c r="O14" i="2"/>
  <c r="N14" i="2"/>
  <c r="M14" i="2"/>
  <c r="L14" i="2"/>
  <c r="K14" i="2"/>
  <c r="J14" i="2"/>
  <c r="I14" i="2"/>
  <c r="H14" i="2"/>
  <c r="G14" i="2"/>
  <c r="Q13" i="2"/>
  <c r="P13" i="2"/>
  <c r="O13" i="2"/>
  <c r="N13" i="2"/>
  <c r="M13" i="2"/>
  <c r="L13" i="2"/>
  <c r="K13" i="2"/>
  <c r="J13" i="2"/>
  <c r="I13" i="2"/>
  <c r="H13" i="2"/>
  <c r="G13" i="2"/>
  <c r="Q12" i="2"/>
  <c r="P12" i="2"/>
  <c r="O12" i="2"/>
  <c r="N12" i="2"/>
  <c r="M12" i="2"/>
  <c r="L12" i="2"/>
  <c r="K12" i="2"/>
  <c r="J12" i="2"/>
  <c r="I12" i="2"/>
  <c r="H12" i="2"/>
  <c r="G12" i="2"/>
  <c r="Q11" i="2"/>
  <c r="P11" i="2"/>
  <c r="O11" i="2"/>
  <c r="N11" i="2"/>
  <c r="M11" i="2"/>
  <c r="L11" i="2"/>
  <c r="K11" i="2"/>
  <c r="J11" i="2"/>
  <c r="I11" i="2"/>
  <c r="H11" i="2"/>
  <c r="G11" i="2"/>
  <c r="Q10" i="2"/>
  <c r="P10" i="2"/>
  <c r="O10" i="2"/>
  <c r="N10" i="2"/>
  <c r="M10" i="2"/>
  <c r="L10" i="2"/>
  <c r="K10" i="2"/>
  <c r="J10" i="2"/>
  <c r="I10" i="2"/>
  <c r="H10" i="2"/>
  <c r="G10" i="2"/>
  <c r="Q9" i="2"/>
  <c r="P9" i="2"/>
  <c r="O9" i="2"/>
  <c r="N9" i="2"/>
  <c r="M9" i="2"/>
  <c r="L9" i="2"/>
  <c r="K9" i="2"/>
  <c r="J9" i="2"/>
  <c r="I9" i="2"/>
  <c r="H9" i="2"/>
  <c r="G9" i="2"/>
  <c r="F109" i="2"/>
  <c r="F95" i="2"/>
  <c r="F71" i="2"/>
  <c r="F59" i="2"/>
  <c r="F53" i="2"/>
  <c r="F47" i="2"/>
  <c r="F37" i="2"/>
  <c r="F31" i="2"/>
  <c r="F25" i="2"/>
  <c r="F17" i="2"/>
  <c r="F14" i="2"/>
  <c r="F13" i="2"/>
  <c r="F12" i="2"/>
  <c r="F11" i="2"/>
  <c r="F10" i="2"/>
  <c r="F9" i="2"/>
  <c r="ER14" i="2"/>
  <c r="ER13" i="2"/>
  <c r="EE109" i="2"/>
  <c r="DR109" i="2"/>
  <c r="DE109" i="2"/>
  <c r="CR109" i="2"/>
  <c r="CE109" i="2"/>
  <c r="BR109" i="2"/>
  <c r="BE109" i="2"/>
  <c r="AR109" i="2"/>
  <c r="AE109" i="2"/>
  <c r="R109" i="2"/>
  <c r="EE95" i="2"/>
  <c r="DR95" i="2"/>
  <c r="DE95" i="2"/>
  <c r="CR95" i="2"/>
  <c r="CE95" i="2"/>
  <c r="BR95" i="2"/>
  <c r="BE95" i="2"/>
  <c r="AR95" i="2"/>
  <c r="AE95" i="2"/>
  <c r="R95" i="2"/>
  <c r="EE71" i="2"/>
  <c r="DR71" i="2"/>
  <c r="DE71" i="2"/>
  <c r="CR71" i="2"/>
  <c r="CE71" i="2"/>
  <c r="BR71" i="2"/>
  <c r="BE71" i="2"/>
  <c r="AR71" i="2"/>
  <c r="AE71" i="2"/>
  <c r="R71" i="2"/>
  <c r="EE59" i="2"/>
  <c r="DR59" i="2"/>
  <c r="DE59" i="2"/>
  <c r="CR59" i="2"/>
  <c r="CE59" i="2"/>
  <c r="BR59" i="2"/>
  <c r="BE59" i="2"/>
  <c r="AR59" i="2"/>
  <c r="AE59" i="2"/>
  <c r="R59" i="2"/>
  <c r="EE53" i="2"/>
  <c r="DR53" i="2"/>
  <c r="DE53" i="2"/>
  <c r="CR53" i="2"/>
  <c r="CE53" i="2"/>
  <c r="BR53" i="2"/>
  <c r="BE53" i="2"/>
  <c r="AR53" i="2"/>
  <c r="AE53" i="2"/>
  <c r="R53" i="2"/>
  <c r="EE47" i="2"/>
  <c r="DR47" i="2"/>
  <c r="DE47" i="2"/>
  <c r="CR47" i="2"/>
  <c r="CE47" i="2"/>
  <c r="BR47" i="2"/>
  <c r="BE47" i="2"/>
  <c r="AR47" i="2"/>
  <c r="AE47" i="2"/>
  <c r="R47" i="2"/>
  <c r="EE37" i="2"/>
  <c r="DR37" i="2"/>
  <c r="DE37" i="2"/>
  <c r="CR37" i="2"/>
  <c r="CE37" i="2"/>
  <c r="BR37" i="2"/>
  <c r="BE37" i="2"/>
  <c r="AR37" i="2"/>
  <c r="AE37" i="2"/>
  <c r="R37" i="2"/>
  <c r="EE31" i="2"/>
  <c r="DR31" i="2"/>
  <c r="DE31" i="2"/>
  <c r="CR31" i="2"/>
  <c r="CE31" i="2"/>
  <c r="BR31" i="2"/>
  <c r="BE31" i="2"/>
  <c r="AR31" i="2"/>
  <c r="AE31" i="2"/>
  <c r="R31" i="2"/>
  <c r="EE25" i="2"/>
  <c r="DR25" i="2"/>
  <c r="DE25" i="2"/>
  <c r="CR25" i="2"/>
  <c r="CE25" i="2"/>
  <c r="BR25" i="2"/>
  <c r="BE25" i="2"/>
  <c r="AR25" i="2"/>
  <c r="AE25" i="2"/>
  <c r="R25" i="2"/>
  <c r="EE17" i="2"/>
  <c r="DR17" i="2"/>
  <c r="DE17" i="2"/>
  <c r="CR17" i="2"/>
  <c r="CE17" i="2"/>
  <c r="BR17" i="2"/>
  <c r="BE17" i="2"/>
  <c r="AR17" i="2"/>
  <c r="AE17" i="2"/>
  <c r="R17" i="2"/>
  <c r="EE14" i="2"/>
  <c r="DR14" i="2"/>
  <c r="DE14" i="2"/>
  <c r="CR14" i="2"/>
  <c r="CE14" i="2"/>
  <c r="BR14" i="2"/>
  <c r="BE14" i="2"/>
  <c r="AR14" i="2"/>
  <c r="AE14" i="2"/>
  <c r="R14" i="2"/>
  <c r="EE13" i="2"/>
  <c r="DR13" i="2"/>
  <c r="DE13" i="2"/>
  <c r="CR13" i="2"/>
  <c r="CE13" i="2"/>
  <c r="BR13" i="2"/>
  <c r="BE13" i="2"/>
  <c r="AR13" i="2"/>
  <c r="AE13" i="2"/>
  <c r="R13" i="2"/>
  <c r="EE12" i="2"/>
  <c r="DR12" i="2"/>
  <c r="DE12" i="2"/>
  <c r="CR12" i="2"/>
  <c r="CE12" i="2"/>
  <c r="BR12" i="2"/>
  <c r="BE12" i="2"/>
  <c r="AR12" i="2"/>
  <c r="AE12" i="2"/>
  <c r="R12" i="2"/>
  <c r="EE11" i="2"/>
  <c r="DR11" i="2"/>
  <c r="DE11" i="2"/>
  <c r="CR11" i="2"/>
  <c r="CE11" i="2"/>
  <c r="BR11" i="2"/>
  <c r="BE11" i="2"/>
  <c r="AR11" i="2"/>
  <c r="AE11" i="2"/>
  <c r="R11" i="2"/>
  <c r="EE10" i="2"/>
  <c r="DR10" i="2"/>
  <c r="DE10" i="2"/>
  <c r="CR10" i="2"/>
  <c r="CE10" i="2"/>
  <c r="BR10" i="2"/>
  <c r="BE10" i="2"/>
  <c r="AR10" i="2"/>
  <c r="AE10" i="2"/>
  <c r="R10" i="2"/>
  <c r="EE9" i="2"/>
  <c r="DR9" i="2"/>
  <c r="DE9" i="2"/>
  <c r="CR9" i="2"/>
  <c r="CE9" i="2"/>
  <c r="BR9" i="2"/>
  <c r="BE9" i="2"/>
  <c r="AR9" i="2"/>
  <c r="AE9" i="2"/>
  <c r="R9" i="2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M28" i="1" s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W28" i="1" s="1"/>
  <c r="CV36" i="1"/>
  <c r="CU36" i="1"/>
  <c r="CT36" i="1"/>
  <c r="CS36" i="1"/>
  <c r="CR36" i="1"/>
  <c r="CQ36" i="1"/>
  <c r="CP36" i="1"/>
  <c r="CO36" i="1"/>
  <c r="CO28" i="1" s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Y28" i="1" s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BA28" i="1" s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K28" i="1" s="1"/>
  <c r="AJ36" i="1"/>
  <c r="AI36" i="1"/>
  <c r="AH36" i="1"/>
  <c r="AG36" i="1"/>
  <c r="AF36" i="1"/>
  <c r="AE36" i="1"/>
  <c r="AD36" i="1"/>
  <c r="AC36" i="1"/>
  <c r="AC28" i="1" s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EP12" i="1"/>
  <c r="EO12" i="1"/>
  <c r="EN12" i="1"/>
  <c r="EM12" i="1"/>
  <c r="EL12" i="1"/>
  <c r="EK12" i="1"/>
  <c r="EK11" i="1" s="1"/>
  <c r="EJ12" i="1"/>
  <c r="EI12" i="1"/>
  <c r="EH12" i="1"/>
  <c r="EG12" i="1"/>
  <c r="EF12" i="1"/>
  <c r="EE12" i="1"/>
  <c r="ED12" i="1"/>
  <c r="EC12" i="1"/>
  <c r="EC11" i="1" s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M11" i="1" s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W11" i="1" s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Y11" i="1" s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EP8" i="1"/>
  <c r="EP7" i="1" s="1"/>
  <c r="EO8" i="1"/>
  <c r="EN8" i="1"/>
  <c r="EN7" i="1" s="1"/>
  <c r="EM8" i="1"/>
  <c r="EL8" i="1"/>
  <c r="EK8" i="1"/>
  <c r="EJ8" i="1"/>
  <c r="EI8" i="1"/>
  <c r="EH8" i="1"/>
  <c r="EH7" i="1" s="1"/>
  <c r="EG8" i="1"/>
  <c r="EF8" i="1"/>
  <c r="EF7" i="1" s="1"/>
  <c r="EE8" i="1"/>
  <c r="ED8" i="1"/>
  <c r="EC8" i="1"/>
  <c r="EB8" i="1"/>
  <c r="EA8" i="1"/>
  <c r="DZ8" i="1"/>
  <c r="DZ7" i="1" s="1"/>
  <c r="DY8" i="1"/>
  <c r="DX8" i="1"/>
  <c r="DX7" i="1" s="1"/>
  <c r="DW8" i="1"/>
  <c r="DV8" i="1"/>
  <c r="DU8" i="1"/>
  <c r="DT8" i="1"/>
  <c r="DS8" i="1"/>
  <c r="DR8" i="1"/>
  <c r="DR7" i="1" s="1"/>
  <c r="DQ8" i="1"/>
  <c r="DP8" i="1"/>
  <c r="DP7" i="1" s="1"/>
  <c r="DO8" i="1"/>
  <c r="DN8" i="1"/>
  <c r="DM8" i="1"/>
  <c r="DL8" i="1"/>
  <c r="DK8" i="1"/>
  <c r="DJ8" i="1"/>
  <c r="DJ7" i="1" s="1"/>
  <c r="DI8" i="1"/>
  <c r="DH8" i="1"/>
  <c r="DH7" i="1" s="1"/>
  <c r="DG8" i="1"/>
  <c r="DF8" i="1"/>
  <c r="DE8" i="1"/>
  <c r="DD8" i="1"/>
  <c r="DC8" i="1"/>
  <c r="DB8" i="1"/>
  <c r="DB7" i="1" s="1"/>
  <c r="DA8" i="1"/>
  <c r="CZ8" i="1"/>
  <c r="CZ7" i="1" s="1"/>
  <c r="CY8" i="1"/>
  <c r="CX8" i="1"/>
  <c r="CW8" i="1"/>
  <c r="CV8" i="1"/>
  <c r="CU8" i="1"/>
  <c r="CT8" i="1"/>
  <c r="CT7" i="1" s="1"/>
  <c r="CS8" i="1"/>
  <c r="CR8" i="1"/>
  <c r="CR7" i="1" s="1"/>
  <c r="CQ8" i="1"/>
  <c r="CP8" i="1"/>
  <c r="CO8" i="1"/>
  <c r="CN8" i="1"/>
  <c r="CM8" i="1"/>
  <c r="CL8" i="1"/>
  <c r="CL7" i="1" s="1"/>
  <c r="CK8" i="1"/>
  <c r="CJ8" i="1"/>
  <c r="CJ7" i="1" s="1"/>
  <c r="CI8" i="1"/>
  <c r="CH8" i="1"/>
  <c r="CG8" i="1"/>
  <c r="CF8" i="1"/>
  <c r="CE8" i="1"/>
  <c r="CD8" i="1"/>
  <c r="CD7" i="1" s="1"/>
  <c r="CC8" i="1"/>
  <c r="CB8" i="1"/>
  <c r="CB7" i="1" s="1"/>
  <c r="CA8" i="1"/>
  <c r="BZ8" i="1"/>
  <c r="BY8" i="1"/>
  <c r="BX8" i="1"/>
  <c r="BW8" i="1"/>
  <c r="BV8" i="1"/>
  <c r="BV7" i="1" s="1"/>
  <c r="BU8" i="1"/>
  <c r="BT8" i="1"/>
  <c r="BT7" i="1" s="1"/>
  <c r="BS8" i="1"/>
  <c r="BR8" i="1"/>
  <c r="BQ8" i="1"/>
  <c r="BP8" i="1"/>
  <c r="BO8" i="1"/>
  <c r="BN8" i="1"/>
  <c r="BN7" i="1" s="1"/>
  <c r="BM8" i="1"/>
  <c r="BL8" i="1"/>
  <c r="BL7" i="1" s="1"/>
  <c r="BK8" i="1"/>
  <c r="BJ8" i="1"/>
  <c r="BI8" i="1"/>
  <c r="BH8" i="1"/>
  <c r="BG8" i="1"/>
  <c r="BF8" i="1"/>
  <c r="BF7" i="1" s="1"/>
  <c r="BE8" i="1"/>
  <c r="BD8" i="1"/>
  <c r="BD7" i="1" s="1"/>
  <c r="BC8" i="1"/>
  <c r="BB8" i="1"/>
  <c r="BA8" i="1"/>
  <c r="AZ8" i="1"/>
  <c r="AY8" i="1"/>
  <c r="AX8" i="1"/>
  <c r="AX7" i="1" s="1"/>
  <c r="AW8" i="1"/>
  <c r="AV8" i="1"/>
  <c r="AU8" i="1"/>
  <c r="AT8" i="1"/>
  <c r="AS8" i="1"/>
  <c r="AR8" i="1"/>
  <c r="AQ8" i="1"/>
  <c r="AP8" i="1"/>
  <c r="AP7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R7" i="1" s="1"/>
  <c r="Q8" i="1"/>
  <c r="P8" i="1"/>
  <c r="O8" i="1"/>
  <c r="N8" i="1"/>
  <c r="M8" i="1"/>
  <c r="L8" i="1"/>
  <c r="K8" i="1"/>
  <c r="J8" i="1"/>
  <c r="J7" i="1" s="1"/>
  <c r="I8" i="1"/>
  <c r="H8" i="1"/>
  <c r="G8" i="1"/>
  <c r="F8" i="1"/>
  <c r="E8" i="1"/>
  <c r="D8" i="1"/>
  <c r="DW69" i="2" l="1"/>
  <c r="FH69" i="2"/>
  <c r="FP69" i="2"/>
  <c r="BL69" i="2"/>
  <c r="BY69" i="2"/>
  <c r="DC69" i="2"/>
  <c r="CX69" i="2"/>
  <c r="DN69" i="2"/>
  <c r="BM69" i="2"/>
  <c r="DZ69" i="2"/>
  <c r="AA69" i="2"/>
  <c r="AL69" i="2"/>
  <c r="BP69" i="2"/>
  <c r="BB69" i="2"/>
  <c r="BX69" i="2"/>
  <c r="CZ69" i="2"/>
  <c r="EM69" i="2"/>
  <c r="ED69" i="2"/>
  <c r="EJ15" i="2"/>
  <c r="BW69" i="2"/>
  <c r="CS69" i="2"/>
  <c r="AB69" i="2"/>
  <c r="AT69" i="2"/>
  <c r="CT69" i="2"/>
  <c r="AU69" i="2"/>
  <c r="BC69" i="2"/>
  <c r="BH69" i="2"/>
  <c r="CU69" i="2"/>
  <c r="AD69" i="2"/>
  <c r="BV69" i="2"/>
  <c r="CD69" i="2"/>
  <c r="CJ69" i="2"/>
  <c r="CV69" i="2"/>
  <c r="DD69" i="2"/>
  <c r="EB69" i="2"/>
  <c r="FL69" i="2"/>
  <c r="H69" i="2"/>
  <c r="AH69" i="2"/>
  <c r="AP69" i="2"/>
  <c r="EH69" i="2"/>
  <c r="FJ69" i="2"/>
  <c r="FM69" i="2"/>
  <c r="CV15" i="2"/>
  <c r="W15" i="2"/>
  <c r="CD15" i="2"/>
  <c r="FW28" i="1"/>
  <c r="EJ7" i="1"/>
  <c r="EB7" i="1"/>
  <c r="T7" i="1"/>
  <c r="AJ7" i="1"/>
  <c r="BP7" i="1"/>
  <c r="DL7" i="1"/>
  <c r="L7" i="1"/>
  <c r="AR7" i="1"/>
  <c r="BH7" i="1"/>
  <c r="BX7" i="1"/>
  <c r="CN7" i="1"/>
  <c r="DD7" i="1"/>
  <c r="DT7" i="1"/>
  <c r="CF7" i="1"/>
  <c r="D7" i="1"/>
  <c r="AB7" i="1"/>
  <c r="AZ7" i="1"/>
  <c r="CV7" i="1"/>
  <c r="EK28" i="1"/>
  <c r="AI7" i="1"/>
  <c r="AY7" i="1"/>
  <c r="DK7" i="1"/>
  <c r="FL28" i="1"/>
  <c r="F28" i="1"/>
  <c r="N7" i="1"/>
  <c r="AD7" i="1"/>
  <c r="AL7" i="1"/>
  <c r="AT7" i="1"/>
  <c r="BB7" i="1"/>
  <c r="BJ7" i="1"/>
  <c r="BR7" i="1"/>
  <c r="N28" i="1"/>
  <c r="AT28" i="1"/>
  <c r="BZ28" i="1"/>
  <c r="DF28" i="1"/>
  <c r="EL28" i="1"/>
  <c r="V7" i="1"/>
  <c r="F7" i="1"/>
  <c r="FE7" i="1"/>
  <c r="FM7" i="1"/>
  <c r="FT28" i="1"/>
  <c r="GB28" i="1"/>
  <c r="FG7" i="1"/>
  <c r="FO7" i="1"/>
  <c r="FK28" i="1"/>
  <c r="AA28" i="1"/>
  <c r="CM28" i="1"/>
  <c r="FJ28" i="1"/>
  <c r="FX28" i="1"/>
  <c r="FJ7" i="1"/>
  <c r="K28" i="1"/>
  <c r="AQ28" i="1"/>
  <c r="BG28" i="1"/>
  <c r="BW28" i="1"/>
  <c r="DC28" i="1"/>
  <c r="DS28" i="1"/>
  <c r="EI28" i="1"/>
  <c r="U28" i="1"/>
  <c r="AS28" i="1"/>
  <c r="BI28" i="1"/>
  <c r="BQ28" i="1"/>
  <c r="CG28" i="1"/>
  <c r="DE28" i="1"/>
  <c r="DU28" i="1"/>
  <c r="EC28" i="1"/>
  <c r="FF7" i="1"/>
  <c r="FN7" i="1"/>
  <c r="FU7" i="1"/>
  <c r="BG7" i="1"/>
  <c r="DS7" i="1"/>
  <c r="FW11" i="1"/>
  <c r="AM11" i="1"/>
  <c r="DW11" i="1"/>
  <c r="FW7" i="1"/>
  <c r="FV28" i="1"/>
  <c r="FX7" i="1"/>
  <c r="FR28" i="1"/>
  <c r="FZ28" i="1"/>
  <c r="FS28" i="1"/>
  <c r="GA28" i="1"/>
  <c r="FU28" i="1"/>
  <c r="FR7" i="1"/>
  <c r="FZ7" i="1"/>
  <c r="GC29" i="1"/>
  <c r="GC28" i="1" s="1"/>
  <c r="FQ28" i="1"/>
  <c r="FS7" i="1"/>
  <c r="GA7" i="1"/>
  <c r="FX11" i="1"/>
  <c r="FT7" i="1"/>
  <c r="GB7" i="1"/>
  <c r="FV7" i="1"/>
  <c r="FS11" i="1"/>
  <c r="GA11" i="1"/>
  <c r="FT11" i="1"/>
  <c r="GB11" i="1"/>
  <c r="GC8" i="1"/>
  <c r="FU11" i="1"/>
  <c r="FV11" i="1"/>
  <c r="GC14" i="1"/>
  <c r="GC11" i="1" s="1"/>
  <c r="FQ11" i="1"/>
  <c r="FY11" i="1"/>
  <c r="FR11" i="1"/>
  <c r="FZ11" i="1"/>
  <c r="GC9" i="1"/>
  <c r="FF69" i="2"/>
  <c r="FG69" i="2"/>
  <c r="FK69" i="2"/>
  <c r="FO69" i="2"/>
  <c r="FI69" i="2"/>
  <c r="FQ69" i="2"/>
  <c r="FI8" i="2"/>
  <c r="FM8" i="2"/>
  <c r="FF15" i="2"/>
  <c r="FJ15" i="2"/>
  <c r="FR53" i="2"/>
  <c r="FP36" i="1"/>
  <c r="FF28" i="1"/>
  <c r="FH28" i="1"/>
  <c r="FO11" i="1"/>
  <c r="FN69" i="2"/>
  <c r="FR71" i="2"/>
  <c r="FR69" i="2" s="1"/>
  <c r="FR12" i="2"/>
  <c r="FI15" i="2"/>
  <c r="FM15" i="2"/>
  <c r="FQ15" i="2"/>
  <c r="FR59" i="2"/>
  <c r="FR13" i="2"/>
  <c r="FN15" i="2"/>
  <c r="FF8" i="2"/>
  <c r="FJ8" i="2"/>
  <c r="FN8" i="2"/>
  <c r="FG8" i="2"/>
  <c r="FK8" i="2"/>
  <c r="FO8" i="2"/>
  <c r="FR17" i="2"/>
  <c r="FR10" i="2"/>
  <c r="FG15" i="2"/>
  <c r="FK15" i="2"/>
  <c r="FO15" i="2"/>
  <c r="FH8" i="2"/>
  <c r="FL8" i="2"/>
  <c r="FP8" i="2"/>
  <c r="FH15" i="2"/>
  <c r="FL15" i="2"/>
  <c r="FP15" i="2"/>
  <c r="FR9" i="2"/>
  <c r="FR37" i="2"/>
  <c r="FP29" i="1"/>
  <c r="FP28" i="1" s="1"/>
  <c r="FN28" i="1"/>
  <c r="FO28" i="1"/>
  <c r="FG28" i="1"/>
  <c r="FD28" i="1"/>
  <c r="FE28" i="1"/>
  <c r="FI28" i="1"/>
  <c r="FM28" i="1"/>
  <c r="FP25" i="1"/>
  <c r="FP11" i="1" s="1"/>
  <c r="FG11" i="1"/>
  <c r="FK11" i="1"/>
  <c r="FF11" i="1"/>
  <c r="FJ11" i="1"/>
  <c r="FN11" i="1"/>
  <c r="FD7" i="1"/>
  <c r="FH7" i="1"/>
  <c r="FL7" i="1"/>
  <c r="FD11" i="1"/>
  <c r="FH11" i="1"/>
  <c r="FL11" i="1"/>
  <c r="FE11" i="1"/>
  <c r="FI11" i="1"/>
  <c r="FM11" i="1"/>
  <c r="FP8" i="1"/>
  <c r="FP7" i="1" s="1"/>
  <c r="Z7" i="1"/>
  <c r="AH7" i="1"/>
  <c r="BK11" i="1"/>
  <c r="BS11" i="1"/>
  <c r="DO11" i="1"/>
  <c r="BI11" i="1"/>
  <c r="S28" i="1"/>
  <c r="AY28" i="1"/>
  <c r="DK28" i="1"/>
  <c r="Q69" i="2"/>
  <c r="DL69" i="2"/>
  <c r="BZ7" i="1"/>
  <c r="CP7" i="1"/>
  <c r="DN7" i="1"/>
  <c r="ED7" i="1"/>
  <c r="EL7" i="1"/>
  <c r="F11" i="1"/>
  <c r="V11" i="1"/>
  <c r="AD11" i="1"/>
  <c r="AL11" i="1"/>
  <c r="BB11" i="1"/>
  <c r="BJ11" i="1"/>
  <c r="BR11" i="1"/>
  <c r="CP11" i="1"/>
  <c r="DF11" i="1"/>
  <c r="ED11" i="1"/>
  <c r="EL11" i="1"/>
  <c r="O11" i="1"/>
  <c r="AE11" i="1"/>
  <c r="BC11" i="1"/>
  <c r="CA11" i="1"/>
  <c r="CQ11" i="1"/>
  <c r="DG11" i="1"/>
  <c r="EM11" i="1"/>
  <c r="BA11" i="1"/>
  <c r="CE28" i="1"/>
  <c r="CU28" i="1"/>
  <c r="EA28" i="1"/>
  <c r="I69" i="2"/>
  <c r="BZ69" i="2"/>
  <c r="K7" i="1"/>
  <c r="S7" i="1"/>
  <c r="AA7" i="1"/>
  <c r="AQ7" i="1"/>
  <c r="BO7" i="1"/>
  <c r="BW7" i="1"/>
  <c r="CE7" i="1"/>
  <c r="CM7" i="1"/>
  <c r="CU7" i="1"/>
  <c r="DC7" i="1"/>
  <c r="EA7" i="1"/>
  <c r="EI7" i="1"/>
  <c r="BQ11" i="1"/>
  <c r="DU11" i="1"/>
  <c r="H28" i="1"/>
  <c r="P28" i="1"/>
  <c r="X28" i="1"/>
  <c r="AF28" i="1"/>
  <c r="AN28" i="1"/>
  <c r="AV28" i="1"/>
  <c r="BD28" i="1"/>
  <c r="BL28" i="1"/>
  <c r="BT28" i="1"/>
  <c r="CB28" i="1"/>
  <c r="CJ28" i="1"/>
  <c r="CR28" i="1"/>
  <c r="CZ28" i="1"/>
  <c r="DH28" i="1"/>
  <c r="DP28" i="1"/>
  <c r="DX28" i="1"/>
  <c r="EF28" i="1"/>
  <c r="EN28" i="1"/>
  <c r="J69" i="2"/>
  <c r="AY69" i="2"/>
  <c r="DA69" i="2"/>
  <c r="ER28" i="1"/>
  <c r="EV28" i="1"/>
  <c r="EZ28" i="1"/>
  <c r="CH7" i="1"/>
  <c r="CX7" i="1"/>
  <c r="DF7" i="1"/>
  <c r="DV7" i="1"/>
  <c r="N11" i="1"/>
  <c r="AT11" i="1"/>
  <c r="BZ11" i="1"/>
  <c r="CH11" i="1"/>
  <c r="CX11" i="1"/>
  <c r="DN11" i="1"/>
  <c r="DV11" i="1"/>
  <c r="G11" i="1"/>
  <c r="W11" i="1"/>
  <c r="AU11" i="1"/>
  <c r="CI11" i="1"/>
  <c r="EE11" i="1"/>
  <c r="DE11" i="1"/>
  <c r="AI28" i="1"/>
  <c r="BO28" i="1"/>
  <c r="AX69" i="2"/>
  <c r="E28" i="1"/>
  <c r="M28" i="1"/>
  <c r="V28" i="1"/>
  <c r="AD28" i="1"/>
  <c r="AL28" i="1"/>
  <c r="BB28" i="1"/>
  <c r="BJ28" i="1"/>
  <c r="BR28" i="1"/>
  <c r="CH28" i="1"/>
  <c r="CP28" i="1"/>
  <c r="CX28" i="1"/>
  <c r="DN28" i="1"/>
  <c r="DV28" i="1"/>
  <c r="ED28" i="1"/>
  <c r="EC69" i="2"/>
  <c r="EF69" i="2"/>
  <c r="EN69" i="2"/>
  <c r="ER31" i="2"/>
  <c r="ER53" i="2"/>
  <c r="FC18" i="1"/>
  <c r="EY69" i="2"/>
  <c r="J11" i="1"/>
  <c r="AP11" i="1"/>
  <c r="BV11" i="1"/>
  <c r="DB11" i="1"/>
  <c r="EH11" i="1"/>
  <c r="EP11" i="1"/>
  <c r="AI11" i="1"/>
  <c r="BO11" i="1"/>
  <c r="CU11" i="1"/>
  <c r="EA11" i="1"/>
  <c r="Z11" i="1"/>
  <c r="BF11" i="1"/>
  <c r="CL11" i="1"/>
  <c r="DZ11" i="1"/>
  <c r="AA11" i="1"/>
  <c r="BG11" i="1"/>
  <c r="CE11" i="1"/>
  <c r="DK11" i="1"/>
  <c r="AM69" i="2"/>
  <c r="R11" i="1"/>
  <c r="AX11" i="1"/>
  <c r="CD11" i="1"/>
  <c r="DJ11" i="1"/>
  <c r="K11" i="1"/>
  <c r="AY11" i="1"/>
  <c r="CM11" i="1"/>
  <c r="DS11" i="1"/>
  <c r="BO69" i="2"/>
  <c r="BK69" i="2"/>
  <c r="AH11" i="1"/>
  <c r="BN11" i="1"/>
  <c r="CT11" i="1"/>
  <c r="DR11" i="1"/>
  <c r="S11" i="1"/>
  <c r="AQ11" i="1"/>
  <c r="BW11" i="1"/>
  <c r="DC11" i="1"/>
  <c r="EI11" i="1"/>
  <c r="G7" i="1"/>
  <c r="O7" i="1"/>
  <c r="W7" i="1"/>
  <c r="AE7" i="1"/>
  <c r="AM7" i="1"/>
  <c r="AU7" i="1"/>
  <c r="BC7" i="1"/>
  <c r="BK7" i="1"/>
  <c r="BS7" i="1"/>
  <c r="CA7" i="1"/>
  <c r="CI7" i="1"/>
  <c r="CQ7" i="1"/>
  <c r="CY7" i="1"/>
  <c r="DG7" i="1"/>
  <c r="DO7" i="1"/>
  <c r="DW7" i="1"/>
  <c r="EE7" i="1"/>
  <c r="EM7" i="1"/>
  <c r="H7" i="1"/>
  <c r="P7" i="1"/>
  <c r="X7" i="1"/>
  <c r="AF7" i="1"/>
  <c r="AN7" i="1"/>
  <c r="AV7" i="1"/>
  <c r="CG11" i="1"/>
  <c r="CO11" i="1"/>
  <c r="AW69" i="2"/>
  <c r="I7" i="1"/>
  <c r="Q7" i="1"/>
  <c r="Y7" i="1"/>
  <c r="AG7" i="1"/>
  <c r="AO7" i="1"/>
  <c r="AW7" i="1"/>
  <c r="BE7" i="1"/>
  <c r="BM7" i="1"/>
  <c r="BU7" i="1"/>
  <c r="CC7" i="1"/>
  <c r="CK7" i="1"/>
  <c r="CS7" i="1"/>
  <c r="DA7" i="1"/>
  <c r="DI7" i="1"/>
  <c r="DQ7" i="1"/>
  <c r="DY7" i="1"/>
  <c r="EG7" i="1"/>
  <c r="EO7" i="1"/>
  <c r="CY11" i="1"/>
  <c r="I28" i="1"/>
  <c r="Q28" i="1"/>
  <c r="Y28" i="1"/>
  <c r="AG28" i="1"/>
  <c r="AO28" i="1"/>
  <c r="AW28" i="1"/>
  <c r="BE28" i="1"/>
  <c r="BM28" i="1"/>
  <c r="BU28" i="1"/>
  <c r="CC28" i="1"/>
  <c r="CK28" i="1"/>
  <c r="CS28" i="1"/>
  <c r="DA28" i="1"/>
  <c r="DI28" i="1"/>
  <c r="DQ28" i="1"/>
  <c r="DY28" i="1"/>
  <c r="EG28" i="1"/>
  <c r="EO28" i="1"/>
  <c r="X69" i="2"/>
  <c r="H11" i="1"/>
  <c r="P11" i="1"/>
  <c r="X11" i="1"/>
  <c r="AF11" i="1"/>
  <c r="AN11" i="1"/>
  <c r="AV11" i="1"/>
  <c r="BD11" i="1"/>
  <c r="BL11" i="1"/>
  <c r="BT11" i="1"/>
  <c r="CB11" i="1"/>
  <c r="CJ11" i="1"/>
  <c r="CR11" i="1"/>
  <c r="CZ11" i="1"/>
  <c r="DH11" i="1"/>
  <c r="DP11" i="1"/>
  <c r="DX11" i="1"/>
  <c r="EF11" i="1"/>
  <c r="EN11" i="1"/>
  <c r="J28" i="1"/>
  <c r="R28" i="1"/>
  <c r="Z28" i="1"/>
  <c r="AH28" i="1"/>
  <c r="AP28" i="1"/>
  <c r="AX28" i="1"/>
  <c r="BF28" i="1"/>
  <c r="BN28" i="1"/>
  <c r="BV28" i="1"/>
  <c r="CD28" i="1"/>
  <c r="CL28" i="1"/>
  <c r="CT28" i="1"/>
  <c r="DB28" i="1"/>
  <c r="DJ28" i="1"/>
  <c r="DR28" i="1"/>
  <c r="DZ28" i="1"/>
  <c r="EH28" i="1"/>
  <c r="EP28" i="1"/>
  <c r="I11" i="1"/>
  <c r="Q11" i="1"/>
  <c r="Y11" i="1"/>
  <c r="AG11" i="1"/>
  <c r="AO11" i="1"/>
  <c r="AW11" i="1"/>
  <c r="BE11" i="1"/>
  <c r="BM11" i="1"/>
  <c r="BU11" i="1"/>
  <c r="CC11" i="1"/>
  <c r="CK11" i="1"/>
  <c r="CS11" i="1"/>
  <c r="DA11" i="1"/>
  <c r="DI11" i="1"/>
  <c r="DQ11" i="1"/>
  <c r="DY11" i="1"/>
  <c r="EG11" i="1"/>
  <c r="EO11" i="1"/>
  <c r="E11" i="1"/>
  <c r="M11" i="1"/>
  <c r="U11" i="1"/>
  <c r="AC11" i="1"/>
  <c r="AK11" i="1"/>
  <c r="AS11" i="1"/>
  <c r="M69" i="2"/>
  <c r="CL15" i="2"/>
  <c r="DY69" i="2"/>
  <c r="ER59" i="2"/>
  <c r="ER95" i="2"/>
  <c r="EW28" i="1"/>
  <c r="AJ8" i="2"/>
  <c r="K69" i="2"/>
  <c r="AN69" i="2"/>
  <c r="DD15" i="2"/>
  <c r="D11" i="1"/>
  <c r="L11" i="1"/>
  <c r="T11" i="1"/>
  <c r="AB11" i="1"/>
  <c r="AJ11" i="1"/>
  <c r="AR11" i="1"/>
  <c r="AZ11" i="1"/>
  <c r="BH11" i="1"/>
  <c r="BP11" i="1"/>
  <c r="BX11" i="1"/>
  <c r="CF11" i="1"/>
  <c r="CN11" i="1"/>
  <c r="CV11" i="1"/>
  <c r="DD11" i="1"/>
  <c r="DL11" i="1"/>
  <c r="DT11" i="1"/>
  <c r="EB11" i="1"/>
  <c r="EJ11" i="1"/>
  <c r="D28" i="1"/>
  <c r="L28" i="1"/>
  <c r="T28" i="1"/>
  <c r="AB28" i="1"/>
  <c r="AJ28" i="1"/>
  <c r="AR28" i="1"/>
  <c r="AZ28" i="1"/>
  <c r="BH28" i="1"/>
  <c r="BP28" i="1"/>
  <c r="BX28" i="1"/>
  <c r="CF28" i="1"/>
  <c r="CN28" i="1"/>
  <c r="CV28" i="1"/>
  <c r="DD28" i="1"/>
  <c r="DL28" i="1"/>
  <c r="DT28" i="1"/>
  <c r="EB28" i="1"/>
  <c r="EJ28" i="1"/>
  <c r="V15" i="2"/>
  <c r="AD15" i="2"/>
  <c r="W69" i="2"/>
  <c r="AV69" i="2"/>
  <c r="BD69" i="2"/>
  <c r="AZ69" i="2"/>
  <c r="BM15" i="2"/>
  <c r="DX69" i="2"/>
  <c r="X15" i="2"/>
  <c r="U69" i="2"/>
  <c r="AI8" i="2"/>
  <c r="AI69" i="2"/>
  <c r="BT69" i="2"/>
  <c r="CH69" i="2"/>
  <c r="CL69" i="2"/>
  <c r="DK69" i="2"/>
  <c r="EO15" i="2"/>
  <c r="FE25" i="2"/>
  <c r="Y69" i="2"/>
  <c r="AC69" i="2"/>
  <c r="AQ8" i="2"/>
  <c r="CB69" i="2"/>
  <c r="CP69" i="2"/>
  <c r="ER17" i="2"/>
  <c r="E7" i="1"/>
  <c r="M7" i="1"/>
  <c r="U7" i="1"/>
  <c r="AC7" i="1"/>
  <c r="AK7" i="1"/>
  <c r="AS7" i="1"/>
  <c r="BA7" i="1"/>
  <c r="BI7" i="1"/>
  <c r="BQ7" i="1"/>
  <c r="BY7" i="1"/>
  <c r="CG7" i="1"/>
  <c r="CO7" i="1"/>
  <c r="CW7" i="1"/>
  <c r="DE7" i="1"/>
  <c r="DM7" i="1"/>
  <c r="DU7" i="1"/>
  <c r="EC7" i="1"/>
  <c r="EK7" i="1"/>
  <c r="G28" i="1"/>
  <c r="O28" i="1"/>
  <c r="W28" i="1"/>
  <c r="AE28" i="1"/>
  <c r="AM28" i="1"/>
  <c r="AU28" i="1"/>
  <c r="BC28" i="1"/>
  <c r="BK28" i="1"/>
  <c r="BS28" i="1"/>
  <c r="CA28" i="1"/>
  <c r="CI28" i="1"/>
  <c r="CQ28" i="1"/>
  <c r="CY28" i="1"/>
  <c r="DG28" i="1"/>
  <c r="DO28" i="1"/>
  <c r="DW28" i="1"/>
  <c r="EE28" i="1"/>
  <c r="EM28" i="1"/>
  <c r="M15" i="2"/>
  <c r="L69" i="2"/>
  <c r="Z69" i="2"/>
  <c r="AJ69" i="2"/>
  <c r="AU15" i="2"/>
  <c r="BC15" i="2"/>
  <c r="BU69" i="2"/>
  <c r="CC69" i="2"/>
  <c r="EH15" i="2"/>
  <c r="EP15" i="2"/>
  <c r="EI15" i="2"/>
  <c r="EL69" i="2"/>
  <c r="ER71" i="2"/>
  <c r="EX69" i="2"/>
  <c r="FE47" i="2"/>
  <c r="ET69" i="2"/>
  <c r="FB69" i="2"/>
  <c r="FE59" i="2"/>
  <c r="FE53" i="2"/>
  <c r="FE13" i="2"/>
  <c r="FE37" i="2"/>
  <c r="FE17" i="2"/>
  <c r="FE109" i="2"/>
  <c r="FE9" i="2"/>
  <c r="FE95" i="2"/>
  <c r="FE10" i="2"/>
  <c r="FE71" i="2"/>
  <c r="FE12" i="2"/>
  <c r="EW69" i="2"/>
  <c r="FA69" i="2"/>
  <c r="EU69" i="2"/>
  <c r="FC69" i="2"/>
  <c r="EV69" i="2"/>
  <c r="FD69" i="2"/>
  <c r="EZ69" i="2"/>
  <c r="FC15" i="2"/>
  <c r="EV15" i="2"/>
  <c r="FD15" i="2"/>
  <c r="EW15" i="2"/>
  <c r="EU15" i="2"/>
  <c r="EY15" i="2"/>
  <c r="FA15" i="2"/>
  <c r="EZ8" i="2"/>
  <c r="EZ15" i="2"/>
  <c r="ET15" i="2"/>
  <c r="FB15" i="2"/>
  <c r="EX8" i="2"/>
  <c r="EY8" i="2"/>
  <c r="EW8" i="2"/>
  <c r="FC8" i="2"/>
  <c r="FD8" i="2"/>
  <c r="EU8" i="2"/>
  <c r="EV8" i="2"/>
  <c r="FA8" i="2"/>
  <c r="ET8" i="2"/>
  <c r="FB8" i="2"/>
  <c r="ES15" i="2"/>
  <c r="ES8" i="2"/>
  <c r="EX15" i="2"/>
  <c r="ES69" i="2"/>
  <c r="EX7" i="1"/>
  <c r="ES7" i="1"/>
  <c r="FA7" i="1"/>
  <c r="EW7" i="1"/>
  <c r="ER7" i="1"/>
  <c r="EZ7" i="1"/>
  <c r="ET28" i="1"/>
  <c r="FB28" i="1"/>
  <c r="EU11" i="1"/>
  <c r="FA11" i="1"/>
  <c r="ES11" i="1"/>
  <c r="FC29" i="1"/>
  <c r="FC25" i="1"/>
  <c r="FC36" i="1"/>
  <c r="FC8" i="1"/>
  <c r="FC9" i="1"/>
  <c r="FC23" i="1"/>
  <c r="EW11" i="1"/>
  <c r="ET7" i="1"/>
  <c r="FB7" i="1"/>
  <c r="EU7" i="1"/>
  <c r="EV7" i="1"/>
  <c r="EV11" i="1"/>
  <c r="EX11" i="1"/>
  <c r="ET11" i="1"/>
  <c r="FB11" i="1"/>
  <c r="EY11" i="1"/>
  <c r="EZ11" i="1"/>
  <c r="ER11" i="1"/>
  <c r="EY28" i="1"/>
  <c r="ES28" i="1"/>
  <c r="FA28" i="1"/>
  <c r="EX28" i="1"/>
  <c r="EU28" i="1"/>
  <c r="EY7" i="1"/>
  <c r="EQ11" i="1"/>
  <c r="EQ28" i="1"/>
  <c r="EQ7" i="1"/>
  <c r="ER109" i="2"/>
  <c r="ER12" i="2"/>
  <c r="ER25" i="2"/>
  <c r="ER9" i="2"/>
  <c r="ER11" i="2"/>
  <c r="EK69" i="2"/>
  <c r="EG69" i="2"/>
  <c r="EO69" i="2"/>
  <c r="EI69" i="2"/>
  <c r="EQ69" i="2"/>
  <c r="EJ69" i="2"/>
  <c r="EK15" i="2"/>
  <c r="EM15" i="2"/>
  <c r="EF8" i="2"/>
  <c r="EN8" i="2"/>
  <c r="EF15" i="2"/>
  <c r="EN15" i="2"/>
  <c r="EL8" i="2"/>
  <c r="EP8" i="2"/>
  <c r="EL15" i="2"/>
  <c r="EG15" i="2"/>
  <c r="EG8" i="2"/>
  <c r="EO8" i="2"/>
  <c r="EH8" i="2"/>
  <c r="EI8" i="2"/>
  <c r="EQ8" i="2"/>
  <c r="EM8" i="2"/>
  <c r="EK8" i="2"/>
  <c r="EJ8" i="2"/>
  <c r="DV69" i="2"/>
  <c r="DS69" i="2"/>
  <c r="DT69" i="2"/>
  <c r="DU69" i="2"/>
  <c r="EA69" i="2"/>
  <c r="DZ15" i="2"/>
  <c r="DV15" i="2"/>
  <c r="EB15" i="2"/>
  <c r="DT15" i="2"/>
  <c r="DU15" i="2"/>
  <c r="EC15" i="2"/>
  <c r="DX15" i="2"/>
  <c r="ED15" i="2"/>
  <c r="DW15" i="2"/>
  <c r="DY15" i="2"/>
  <c r="EA15" i="2"/>
  <c r="DS8" i="2"/>
  <c r="EA8" i="2"/>
  <c r="EB8" i="2"/>
  <c r="DX8" i="2"/>
  <c r="DT8" i="2"/>
  <c r="DV8" i="2"/>
  <c r="ED8" i="2"/>
  <c r="DS15" i="2"/>
  <c r="DY8" i="2"/>
  <c r="EC8" i="2"/>
  <c r="DZ8" i="2"/>
  <c r="DU8" i="2"/>
  <c r="DW8" i="2"/>
  <c r="DO69" i="2"/>
  <c r="DH69" i="2"/>
  <c r="DP69" i="2"/>
  <c r="DI69" i="2"/>
  <c r="DQ69" i="2"/>
  <c r="DJ69" i="2"/>
  <c r="DM15" i="2"/>
  <c r="DO15" i="2"/>
  <c r="DL15" i="2"/>
  <c r="DH15" i="2"/>
  <c r="DN15" i="2"/>
  <c r="DI15" i="2"/>
  <c r="DQ15" i="2"/>
  <c r="DJ15" i="2"/>
  <c r="DP15" i="2"/>
  <c r="DK15" i="2"/>
  <c r="DF69" i="2"/>
  <c r="DG69" i="2"/>
  <c r="DG15" i="2"/>
  <c r="DI8" i="2"/>
  <c r="DQ8" i="2"/>
  <c r="DM8" i="2"/>
  <c r="DH8" i="2"/>
  <c r="DF15" i="2"/>
  <c r="DP8" i="2"/>
  <c r="DF8" i="2"/>
  <c r="DN8" i="2"/>
  <c r="DG8" i="2"/>
  <c r="DO8" i="2"/>
  <c r="DL8" i="2"/>
  <c r="DJ8" i="2"/>
  <c r="DK8" i="2"/>
  <c r="CY69" i="2"/>
  <c r="CU15" i="2"/>
  <c r="DC15" i="2"/>
  <c r="CW69" i="2"/>
  <c r="DB8" i="2"/>
  <c r="CY15" i="2"/>
  <c r="CX8" i="2"/>
  <c r="CX15" i="2"/>
  <c r="CZ15" i="2"/>
  <c r="DD8" i="2"/>
  <c r="CZ8" i="2"/>
  <c r="CV8" i="2"/>
  <c r="CU8" i="2"/>
  <c r="DC8" i="2"/>
  <c r="CS15" i="2"/>
  <c r="DA15" i="2"/>
  <c r="CW8" i="2"/>
  <c r="CT8" i="2"/>
  <c r="CS8" i="2"/>
  <c r="DA8" i="2"/>
  <c r="CY8" i="2"/>
  <c r="CT15" i="2"/>
  <c r="DB15" i="2"/>
  <c r="CW15" i="2"/>
  <c r="CI69" i="2"/>
  <c r="CQ69" i="2"/>
  <c r="CM69" i="2"/>
  <c r="CG69" i="2"/>
  <c r="CO69" i="2"/>
  <c r="CK69" i="2"/>
  <c r="CF15" i="2"/>
  <c r="CN15" i="2"/>
  <c r="CK15" i="2"/>
  <c r="CM8" i="2"/>
  <c r="CM15" i="2"/>
  <c r="CG8" i="2"/>
  <c r="CO8" i="2"/>
  <c r="CF69" i="2"/>
  <c r="CN69" i="2"/>
  <c r="CQ8" i="2"/>
  <c r="CF8" i="2"/>
  <c r="CN8" i="2"/>
  <c r="CJ15" i="2"/>
  <c r="CG15" i="2"/>
  <c r="CO15" i="2"/>
  <c r="CH8" i="2"/>
  <c r="CP8" i="2"/>
  <c r="CK8" i="2"/>
  <c r="CH15" i="2"/>
  <c r="CP15" i="2"/>
  <c r="CL8" i="2"/>
  <c r="CI15" i="2"/>
  <c r="CQ15" i="2"/>
  <c r="CI8" i="2"/>
  <c r="CJ8" i="2"/>
  <c r="CA69" i="2"/>
  <c r="BX15" i="2"/>
  <c r="BV15" i="2"/>
  <c r="BT15" i="2"/>
  <c r="CB15" i="2"/>
  <c r="BY15" i="2"/>
  <c r="BS69" i="2"/>
  <c r="BV8" i="2"/>
  <c r="CD8" i="2"/>
  <c r="BS15" i="2"/>
  <c r="CA15" i="2"/>
  <c r="BT8" i="2"/>
  <c r="CB8" i="2"/>
  <c r="BZ15" i="2"/>
  <c r="CC8" i="2"/>
  <c r="BY8" i="2"/>
  <c r="BX8" i="2"/>
  <c r="BZ8" i="2"/>
  <c r="BW8" i="2"/>
  <c r="BS8" i="2"/>
  <c r="CA8" i="2"/>
  <c r="BU8" i="2"/>
  <c r="BU15" i="2"/>
  <c r="CC15" i="2"/>
  <c r="BW15" i="2"/>
  <c r="BG69" i="2"/>
  <c r="BI69" i="2"/>
  <c r="BQ69" i="2"/>
  <c r="BJ69" i="2"/>
  <c r="BK15" i="2"/>
  <c r="BO8" i="2"/>
  <c r="BK8" i="2"/>
  <c r="BF69" i="2"/>
  <c r="BN69" i="2"/>
  <c r="BF15" i="2"/>
  <c r="BQ8" i="2"/>
  <c r="BN15" i="2"/>
  <c r="BG15" i="2"/>
  <c r="BO15" i="2"/>
  <c r="BH15" i="2"/>
  <c r="BP15" i="2"/>
  <c r="BL8" i="2"/>
  <c r="BI8" i="2"/>
  <c r="BG8" i="2"/>
  <c r="BM8" i="2"/>
  <c r="BF8" i="2"/>
  <c r="BN8" i="2"/>
  <c r="BI15" i="2"/>
  <c r="BQ15" i="2"/>
  <c r="BH8" i="2"/>
  <c r="BP8" i="2"/>
  <c r="BJ8" i="2"/>
  <c r="BJ15" i="2"/>
  <c r="BD15" i="2"/>
  <c r="AX15" i="2"/>
  <c r="AV15" i="2"/>
  <c r="AY8" i="2"/>
  <c r="AU8" i="2"/>
  <c r="BC8" i="2"/>
  <c r="AS69" i="2"/>
  <c r="BA69" i="2"/>
  <c r="AS15" i="2"/>
  <c r="BA15" i="2"/>
  <c r="AX8" i="2"/>
  <c r="BD8" i="2"/>
  <c r="AV8" i="2"/>
  <c r="AZ8" i="2"/>
  <c r="AT8" i="2"/>
  <c r="AW15" i="2"/>
  <c r="AW8" i="2"/>
  <c r="AS8" i="2"/>
  <c r="BA8" i="2"/>
  <c r="BB8" i="2"/>
  <c r="AT15" i="2"/>
  <c r="BB15" i="2"/>
  <c r="AZ15" i="2"/>
  <c r="AG69" i="2"/>
  <c r="AK69" i="2"/>
  <c r="AF69" i="2"/>
  <c r="AM15" i="2"/>
  <c r="AH8" i="2"/>
  <c r="AO69" i="2"/>
  <c r="AQ69" i="2"/>
  <c r="AP8" i="2"/>
  <c r="AH15" i="2"/>
  <c r="AP15" i="2"/>
  <c r="AJ15" i="2"/>
  <c r="AG15" i="2"/>
  <c r="AO15" i="2"/>
  <c r="AK15" i="2"/>
  <c r="AG8" i="2"/>
  <c r="AO8" i="2"/>
  <c r="AI15" i="2"/>
  <c r="AM8" i="2"/>
  <c r="AF8" i="2"/>
  <c r="AN8" i="2"/>
  <c r="AF15" i="2"/>
  <c r="AN15" i="2"/>
  <c r="AL8" i="2"/>
  <c r="AK8" i="2"/>
  <c r="AL15" i="2"/>
  <c r="AQ15" i="2"/>
  <c r="AD8" i="2"/>
  <c r="AC15" i="2"/>
  <c r="U15" i="2"/>
  <c r="Z15" i="2"/>
  <c r="T15" i="2"/>
  <c r="V69" i="2"/>
  <c r="S69" i="2"/>
  <c r="T69" i="2"/>
  <c r="AB8" i="2"/>
  <c r="T8" i="2"/>
  <c r="S15" i="2"/>
  <c r="S8" i="2"/>
  <c r="AA8" i="2"/>
  <c r="Y15" i="2"/>
  <c r="V8" i="2"/>
  <c r="X8" i="2"/>
  <c r="U8" i="2"/>
  <c r="AC8" i="2"/>
  <c r="Y8" i="2"/>
  <c r="W8" i="2"/>
  <c r="Z8" i="2"/>
  <c r="AA15" i="2"/>
  <c r="G69" i="2"/>
  <c r="O69" i="2"/>
  <c r="N69" i="2"/>
  <c r="J8" i="2"/>
  <c r="P69" i="2"/>
  <c r="L8" i="2"/>
  <c r="J15" i="2"/>
  <c r="I15" i="2"/>
  <c r="Q15" i="2"/>
  <c r="K15" i="2"/>
  <c r="I8" i="2"/>
  <c r="Q8" i="2"/>
  <c r="M8" i="2"/>
  <c r="G8" i="2"/>
  <c r="O8" i="2"/>
  <c r="F8" i="2"/>
  <c r="H8" i="2"/>
  <c r="P8" i="2"/>
  <c r="G15" i="2"/>
  <c r="O15" i="2"/>
  <c r="H15" i="2"/>
  <c r="N15" i="2"/>
  <c r="P15" i="2"/>
  <c r="N8" i="2"/>
  <c r="K8" i="2"/>
  <c r="L15" i="2"/>
  <c r="F69" i="2"/>
  <c r="F15" i="2"/>
  <c r="CR69" i="2"/>
  <c r="DE8" i="2"/>
  <c r="BR69" i="2"/>
  <c r="AR69" i="2"/>
  <c r="DR69" i="2"/>
  <c r="R15" i="2"/>
  <c r="DR15" i="2"/>
  <c r="BR8" i="2"/>
  <c r="AR8" i="2"/>
  <c r="R8" i="2"/>
  <c r="DR8" i="2"/>
  <c r="CR8" i="2"/>
  <c r="R69" i="2"/>
  <c r="AE69" i="2"/>
  <c r="EE69" i="2"/>
  <c r="AE15" i="2"/>
  <c r="EE15" i="2"/>
  <c r="DE69" i="2"/>
  <c r="CE69" i="2"/>
  <c r="BE69" i="2"/>
  <c r="BE8" i="2"/>
  <c r="CE8" i="2"/>
  <c r="AE8" i="2"/>
  <c r="EE8" i="2"/>
  <c r="CE15" i="2"/>
  <c r="BE15" i="2"/>
  <c r="CR15" i="2"/>
  <c r="BR15" i="2"/>
  <c r="AR15" i="2"/>
  <c r="DE15" i="2"/>
  <c r="ER69" i="2" l="1"/>
  <c r="ER15" i="2"/>
  <c r="GC7" i="1"/>
  <c r="FR15" i="2"/>
  <c r="FR8" i="2"/>
  <c r="FC11" i="1"/>
  <c r="FE15" i="2"/>
  <c r="FE69" i="2"/>
  <c r="FE8" i="2"/>
  <c r="FC7" i="1"/>
  <c r="FC28" i="1"/>
  <c r="ER8" i="2"/>
</calcChain>
</file>

<file path=xl/sharedStrings.xml><?xml version="1.0" encoding="utf-8"?>
<sst xmlns="http://schemas.openxmlformats.org/spreadsheetml/2006/main" count="278" uniqueCount="72">
  <si>
    <t>CONTENEDORES</t>
  </si>
  <si>
    <t xml:space="preserve">Terminales Portuarios </t>
  </si>
  <si>
    <t>Uso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</si>
  <si>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</si>
  <si>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</si>
  <si>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</si>
  <si>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</si>
  <si>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</si>
  <si>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</si>
  <si>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</si>
  <si>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</si>
  <si>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</si>
  <si>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</si>
  <si>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</si>
  <si>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TOTAL GENERAL</t>
  </si>
  <si>
    <t>Total IP Uso Público</t>
  </si>
  <si>
    <t>Total IP Uso Privado</t>
  </si>
  <si>
    <t>Maritimo</t>
  </si>
  <si>
    <t xml:space="preserve">Paita </t>
  </si>
  <si>
    <t>TP Paita -TPE</t>
  </si>
  <si>
    <t>Público</t>
  </si>
  <si>
    <t>Salaverry</t>
  </si>
  <si>
    <t>TP Salaverry - ENAPU / Salaverry Terminal Internacional</t>
  </si>
  <si>
    <t>Chimbote</t>
  </si>
  <si>
    <t>TP Chimbote - ENAPU/ GR</t>
  </si>
  <si>
    <t>Callao</t>
  </si>
  <si>
    <t>TNM Callao - ENAPU/ APM Terminals Callao</t>
  </si>
  <si>
    <t>TP Callao Zona Sur - DP World Callao</t>
  </si>
  <si>
    <t>Pisco</t>
  </si>
  <si>
    <t>TP General San Martín - ENAPU / Paracas</t>
  </si>
  <si>
    <t>Matarani</t>
  </si>
  <si>
    <t>TP Matarani - TISUR</t>
  </si>
  <si>
    <t>Ilo</t>
  </si>
  <si>
    <t>TP Ilo - ENAPU</t>
  </si>
  <si>
    <t>TP Southern Perú (2)</t>
  </si>
  <si>
    <t>Privado</t>
  </si>
  <si>
    <t>Fluvial</t>
  </si>
  <si>
    <t>Iquitos</t>
  </si>
  <si>
    <t>Embarcadero Jibaro - PLUSPETROL</t>
  </si>
  <si>
    <t>Embarcadero Andoas - PLUSPETROL</t>
  </si>
  <si>
    <t>TP Iquitos - ENAPU</t>
  </si>
  <si>
    <t>Embarcadero Villa Trompeteros - PLUSPETROL</t>
  </si>
  <si>
    <t>TP Malvinas - PLUSPETROL</t>
  </si>
  <si>
    <t>Embarcadero 12 de Octubre - Lote 1AB - PLUSPETROL</t>
  </si>
  <si>
    <t>Yurimaguas</t>
  </si>
  <si>
    <t>TP Yurimaguas - ENAPU</t>
  </si>
  <si>
    <t>TP Yuriport</t>
  </si>
  <si>
    <t>TP Yurimaguas NUEVA REFORMA - COPAM</t>
  </si>
  <si>
    <t>Pucallpa</t>
  </si>
  <si>
    <t>TP LPO</t>
  </si>
  <si>
    <t>Terminales Portuarios Euroandinos (TPE) inició operaciones el 01.10.09 en el TP Paita.</t>
  </si>
  <si>
    <t xml:space="preserve">APM Terminals Callao inició operaciones el 01.07.11 en el Terminal Norte Multipropósito Callao </t>
  </si>
  <si>
    <t>DP World Callao inició operaciones el 23.05.10 con el primer amarradero, las operaciones de los dos amarraderos se realizó a partir del 10.07.10.</t>
  </si>
  <si>
    <t>Transferencia del TP Chimbote al Gobierno Regional de Áncash, apartir de 01.08.13</t>
  </si>
  <si>
    <t xml:space="preserve"> LPO inició operaciones el 13.05.16</t>
  </si>
  <si>
    <t>Fuente:Terminales Portuarios de uso Público y Privado</t>
  </si>
  <si>
    <t>Elaborado por el Área de Estadísticas - DOMA</t>
  </si>
  <si>
    <t>Puerto/ Terminal Portuario</t>
  </si>
  <si>
    <t>Estado</t>
  </si>
  <si>
    <t>Tipo</t>
  </si>
  <si>
    <t>LLENOS</t>
  </si>
  <si>
    <t>Contenedor 20</t>
  </si>
  <si>
    <t>Contenedor 40</t>
  </si>
  <si>
    <t>Contenedor 45</t>
  </si>
  <si>
    <t>VACIOS</t>
  </si>
  <si>
    <t>TP Southern Perú</t>
  </si>
  <si>
    <t>TP Yurimaguas Nueva Reforma - COPAM</t>
  </si>
  <si>
    <t>Año 2021</t>
  </si>
  <si>
    <t>Año 2022</t>
  </si>
  <si>
    <t>Año 2023</t>
  </si>
  <si>
    <t xml:space="preserve">                                Evolucion del movimiento de contenedores mensualizados en las instalaciones portuarias de uso público y privado a nivel nacional, 
Año 2010 - 2023
(en TEUs)</t>
  </si>
  <si>
    <t>Detalle del movimiento de contenedores mensualizados en las instalaciones portuarias de uso público y privado a nivel nacional, 
Año 2010 - 2023
(en TEUs)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</si>
</sst>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(* #,##0_);_(* \(#,##0\);_(* &quot;-&quot;_);_(@_)"/>
    <numFmt numFmtId="166" formatCode="#,##0.000000"/>
    <numFmt numFmtId="170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7"/>
      <name val="Arial"/>
      <family val="2"/>
    </font>
    <font>
      <sz val="9"/>
      <color theme="4" tint="-0.249977111117893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39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5" fillId="0" borderId="0"/>
  </cellStyleXfs>
  <cellXfs count="100">
    <xf numFmtId="0" fontId="0" fillId="0" borderId="0" xfId="0"/>
    <xf numFmtId="0" fontId="0" fillId="3" borderId="0" xfId="0" applyFill="1"/>
    <xf numFmtId="0" fontId="6" fillId="4" borderId="0" xfId="2" applyFont="1" applyFill="1" applyAlignment="1">
      <alignment horizontal="left"/>
    </xf>
    <xf numFmtId="164" fontId="0" fillId="3" borderId="0" xfId="1" applyNumberFormat="1" applyFont="1" applyFill="1"/>
    <xf numFmtId="164" fontId="7" fillId="3" borderId="1" xfId="1" applyNumberFormat="1" applyFont="1" applyFill="1" applyBorder="1" applyAlignment="1">
      <alignment horizontal="center" vertical="center"/>
    </xf>
    <xf numFmtId="164" fontId="7" fillId="3" borderId="0" xfId="1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indent="1"/>
    </xf>
    <xf numFmtId="0" fontId="6" fillId="3" borderId="1" xfId="3" applyFont="1" applyFill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/>
    </xf>
    <xf numFmtId="0" fontId="6" fillId="5" borderId="3" xfId="2" applyFont="1" applyFill="1" applyBorder="1" applyAlignment="1">
      <alignment horizontal="left" vertical="center" indent="1"/>
    </xf>
    <xf numFmtId="0" fontId="2" fillId="5" borderId="3" xfId="0" applyFont="1" applyFill="1" applyBorder="1"/>
    <xf numFmtId="3" fontId="9" fillId="5" borderId="3" xfId="0" applyNumberFormat="1" applyFont="1" applyFill="1" applyBorder="1" applyAlignment="1">
      <alignment horizontal="center" vertical="center"/>
    </xf>
    <xf numFmtId="0" fontId="6" fillId="5" borderId="4" xfId="2" applyFont="1" applyFill="1" applyBorder="1" applyAlignment="1">
      <alignment horizontal="left" vertical="center" indent="1"/>
    </xf>
    <xf numFmtId="0" fontId="2" fillId="5" borderId="4" xfId="0" applyFont="1" applyFill="1" applyBorder="1"/>
    <xf numFmtId="3" fontId="9" fillId="5" borderId="4" xfId="0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 indent="1"/>
    </xf>
    <xf numFmtId="0" fontId="2" fillId="3" borderId="0" xfId="0" applyFont="1" applyFill="1"/>
    <xf numFmtId="3" fontId="2" fillId="3" borderId="0" xfId="0" applyNumberFormat="1" applyFont="1" applyFill="1" applyAlignment="1">
      <alignment horizontal="center" vertical="center"/>
    </xf>
    <xf numFmtId="165" fontId="6" fillId="6" borderId="0" xfId="3" applyNumberFormat="1" applyFont="1" applyFill="1" applyAlignment="1">
      <alignment horizontal="left" vertical="center"/>
    </xf>
    <xf numFmtId="0" fontId="6" fillId="6" borderId="0" xfId="3" applyFont="1" applyFill="1" applyAlignment="1">
      <alignment horizontal="center" vertical="center"/>
    </xf>
    <xf numFmtId="3" fontId="6" fillId="6" borderId="0" xfId="3" applyNumberFormat="1" applyFont="1" applyFill="1" applyAlignment="1">
      <alignment horizontal="center" vertical="center"/>
    </xf>
    <xf numFmtId="0" fontId="6" fillId="3" borderId="0" xfId="3" applyFont="1" applyFill="1" applyAlignment="1">
      <alignment horizontal="left" vertical="center" indent="1"/>
    </xf>
    <xf numFmtId="0" fontId="11" fillId="3" borderId="0" xfId="4" applyFont="1" applyFill="1" applyAlignment="1">
      <alignment horizontal="center" vertical="center"/>
    </xf>
    <xf numFmtId="3" fontId="6" fillId="3" borderId="0" xfId="3" applyNumberFormat="1" applyFont="1" applyFill="1" applyAlignment="1">
      <alignment horizontal="center" vertical="center"/>
    </xf>
    <xf numFmtId="0" fontId="11" fillId="3" borderId="5" xfId="3" applyFont="1" applyFill="1" applyBorder="1" applyAlignment="1">
      <alignment horizontal="left" vertical="center" indent="1"/>
    </xf>
    <xf numFmtId="0" fontId="11" fillId="3" borderId="5" xfId="5" applyFont="1" applyFill="1" applyBorder="1" applyAlignment="1">
      <alignment horizontal="center" vertical="center"/>
    </xf>
    <xf numFmtId="3" fontId="11" fillId="3" borderId="5" xfId="3" applyNumberFormat="1" applyFont="1" applyFill="1" applyBorder="1" applyAlignment="1">
      <alignment horizontal="center" vertical="center"/>
    </xf>
    <xf numFmtId="0" fontId="6" fillId="3" borderId="0" xfId="5" applyFont="1" applyFill="1" applyAlignment="1">
      <alignment horizontal="center" vertical="center"/>
    </xf>
    <xf numFmtId="0" fontId="11" fillId="5" borderId="5" xfId="3" applyFont="1" applyFill="1" applyBorder="1" applyAlignment="1">
      <alignment horizontal="left" vertical="center" indent="1"/>
    </xf>
    <xf numFmtId="0" fontId="11" fillId="5" borderId="5" xfId="5" applyFont="1" applyFill="1" applyBorder="1" applyAlignment="1">
      <alignment horizontal="center" vertical="center"/>
    </xf>
    <xf numFmtId="3" fontId="11" fillId="5" borderId="5" xfId="3" applyNumberFormat="1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center" vertical="center"/>
    </xf>
    <xf numFmtId="3" fontId="11" fillId="0" borderId="5" xfId="3" applyNumberFormat="1" applyFont="1" applyBorder="1" applyAlignment="1">
      <alignment horizontal="center" vertical="center"/>
    </xf>
    <xf numFmtId="0" fontId="6" fillId="3" borderId="0" xfId="4" applyFont="1" applyFill="1" applyAlignment="1">
      <alignment horizontal="center" vertical="center"/>
    </xf>
    <xf numFmtId="0" fontId="12" fillId="3" borderId="0" xfId="2" applyFont="1" applyFill="1" applyAlignment="1">
      <alignment horizontal="left"/>
    </xf>
    <xf numFmtId="0" fontId="11" fillId="4" borderId="0" xfId="2" applyFont="1" applyFill="1" applyAlignment="1">
      <alignment horizontal="left"/>
    </xf>
    <xf numFmtId="0" fontId="13" fillId="4" borderId="0" xfId="2" applyFont="1" applyFill="1"/>
    <xf numFmtId="0" fontId="11" fillId="4" borderId="0" xfId="2" applyFont="1" applyFill="1"/>
    <xf numFmtId="0" fontId="12" fillId="3" borderId="0" xfId="5" applyFont="1" applyFill="1" applyAlignment="1">
      <alignment vertical="center"/>
    </xf>
    <xf numFmtId="0" fontId="11" fillId="0" borderId="0" xfId="2" applyFont="1"/>
    <xf numFmtId="166" fontId="13" fillId="4" borderId="0" xfId="2" applyNumberFormat="1" applyFont="1" applyFill="1"/>
    <xf numFmtId="17" fontId="8" fillId="2" borderId="6" xfId="0" applyNumberFormat="1" applyFont="1" applyFill="1" applyBorder="1" applyAlignment="1">
      <alignment vertical="center" wrapText="1"/>
    </xf>
    <xf numFmtId="17" fontId="8" fillId="2" borderId="6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left" vertical="center" indent="1"/>
    </xf>
    <xf numFmtId="0" fontId="6" fillId="0" borderId="6" xfId="3" applyFont="1" applyBorder="1" applyAlignment="1">
      <alignment horizontal="center" vertical="center"/>
    </xf>
    <xf numFmtId="3" fontId="6" fillId="0" borderId="6" xfId="3" applyNumberFormat="1" applyFont="1" applyBorder="1" applyAlignment="1">
      <alignment horizontal="center" vertical="center"/>
    </xf>
    <xf numFmtId="0" fontId="6" fillId="0" borderId="0" xfId="2" applyFont="1" applyAlignment="1">
      <alignment horizontal="left" vertical="center" indent="1"/>
    </xf>
    <xf numFmtId="0" fontId="6" fillId="0" borderId="0" xfId="3" applyFont="1" applyAlignment="1">
      <alignment horizontal="center" vertical="center"/>
    </xf>
    <xf numFmtId="3" fontId="11" fillId="3" borderId="5" xfId="2" applyNumberFormat="1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3" fontId="11" fillId="3" borderId="7" xfId="2" applyNumberFormat="1" applyFont="1" applyFill="1" applyBorder="1" applyAlignment="1">
      <alignment horizontal="center" vertical="center"/>
    </xf>
    <xf numFmtId="165" fontId="6" fillId="3" borderId="0" xfId="3" applyNumberFormat="1" applyFont="1" applyFill="1" applyAlignment="1">
      <alignment horizontal="left" vertical="center"/>
    </xf>
    <xf numFmtId="0" fontId="6" fillId="3" borderId="0" xfId="3" applyFont="1" applyFill="1" applyAlignment="1">
      <alignment horizontal="center" vertical="center"/>
    </xf>
    <xf numFmtId="0" fontId="11" fillId="3" borderId="0" xfId="2" applyFont="1" applyFill="1"/>
    <xf numFmtId="4" fontId="11" fillId="3" borderId="7" xfId="4" applyNumberFormat="1" applyFont="1" applyFill="1" applyBorder="1" applyAlignment="1">
      <alignment horizontal="left" vertical="center" indent="1"/>
    </xf>
    <xf numFmtId="0" fontId="11" fillId="3" borderId="7" xfId="4" applyFont="1" applyFill="1" applyBorder="1" applyAlignment="1">
      <alignment vertical="center"/>
    </xf>
    <xf numFmtId="3" fontId="11" fillId="3" borderId="5" xfId="3" applyNumberFormat="1" applyFont="1" applyFill="1" applyBorder="1" applyAlignment="1">
      <alignment horizontal="center"/>
    </xf>
    <xf numFmtId="4" fontId="11" fillId="3" borderId="0" xfId="4" applyNumberFormat="1" applyFont="1" applyFill="1" applyAlignment="1">
      <alignment horizontal="left" vertical="center" indent="1"/>
    </xf>
    <xf numFmtId="0" fontId="11" fillId="3" borderId="0" xfId="4" applyFont="1" applyFill="1" applyAlignment="1">
      <alignment vertical="center"/>
    </xf>
    <xf numFmtId="3" fontId="11" fillId="3" borderId="7" xfId="3" applyNumberFormat="1" applyFont="1" applyFill="1" applyBorder="1" applyAlignment="1">
      <alignment horizontal="center"/>
    </xf>
    <xf numFmtId="4" fontId="6" fillId="3" borderId="8" xfId="3" applyNumberFormat="1" applyFont="1" applyFill="1" applyBorder="1" applyAlignment="1">
      <alignment horizontal="left" vertical="center" indent="1"/>
    </xf>
    <xf numFmtId="0" fontId="6" fillId="3" borderId="8" xfId="5" applyFont="1" applyFill="1" applyBorder="1" applyAlignment="1">
      <alignment horizontal="center" vertical="center"/>
    </xf>
    <xf numFmtId="3" fontId="6" fillId="3" borderId="8" xfId="3" applyNumberFormat="1" applyFont="1" applyFill="1" applyBorder="1" applyAlignment="1">
      <alignment horizontal="center" vertical="center"/>
    </xf>
    <xf numFmtId="4" fontId="11" fillId="3" borderId="7" xfId="3" applyNumberFormat="1" applyFont="1" applyFill="1" applyBorder="1" applyAlignment="1">
      <alignment horizontal="left" vertical="center" indent="1"/>
    </xf>
    <xf numFmtId="4" fontId="11" fillId="3" borderId="0" xfId="3" applyNumberFormat="1" applyFont="1" applyFill="1" applyAlignment="1">
      <alignment horizontal="left" vertical="center" indent="1"/>
    </xf>
    <xf numFmtId="4" fontId="11" fillId="3" borderId="8" xfId="3" applyNumberFormat="1" applyFont="1" applyFill="1" applyBorder="1" applyAlignment="1">
      <alignment horizontal="left" vertical="center" indent="1"/>
    </xf>
    <xf numFmtId="0" fontId="11" fillId="3" borderId="8" xfId="4" applyFont="1" applyFill="1" applyBorder="1" applyAlignment="1">
      <alignment vertical="center"/>
    </xf>
    <xf numFmtId="3" fontId="11" fillId="3" borderId="0" xfId="2" applyNumberFormat="1" applyFont="1" applyFill="1" applyAlignment="1">
      <alignment horizontal="center" vertical="center"/>
    </xf>
    <xf numFmtId="3" fontId="11" fillId="3" borderId="0" xfId="3" applyNumberFormat="1" applyFont="1" applyFill="1" applyAlignment="1">
      <alignment horizontal="center"/>
    </xf>
    <xf numFmtId="4" fontId="11" fillId="3" borderId="5" xfId="3" applyNumberFormat="1" applyFont="1" applyFill="1" applyBorder="1" applyAlignment="1">
      <alignment horizontal="left" vertical="center" indent="1"/>
    </xf>
    <xf numFmtId="4" fontId="6" fillId="6" borderId="5" xfId="3" applyNumberFormat="1" applyFont="1" applyFill="1" applyBorder="1" applyAlignment="1">
      <alignment horizontal="left" vertical="center" indent="1"/>
    </xf>
    <xf numFmtId="0" fontId="6" fillId="6" borderId="5" xfId="3" applyFont="1" applyFill="1" applyBorder="1" applyAlignment="1">
      <alignment horizontal="center" vertical="center"/>
    </xf>
    <xf numFmtId="4" fontId="6" fillId="0" borderId="7" xfId="3" applyNumberFormat="1" applyFont="1" applyBorder="1" applyAlignment="1">
      <alignment horizontal="left" vertical="center" indent="1"/>
    </xf>
    <xf numFmtId="0" fontId="6" fillId="0" borderId="7" xfId="3" applyFont="1" applyBorder="1" applyAlignment="1">
      <alignment horizontal="center" vertical="center"/>
    </xf>
    <xf numFmtId="3" fontId="6" fillId="3" borderId="7" xfId="3" applyNumberFormat="1" applyFont="1" applyFill="1" applyBorder="1" applyAlignment="1">
      <alignment horizontal="center" vertical="center"/>
    </xf>
    <xf numFmtId="3" fontId="11" fillId="3" borderId="5" xfId="5" applyNumberFormat="1" applyFont="1" applyFill="1" applyBorder="1" applyAlignment="1">
      <alignment horizontal="center" vertical="center"/>
    </xf>
    <xf numFmtId="4" fontId="11" fillId="3" borderId="7" xfId="3" applyNumberFormat="1" applyFont="1" applyFill="1" applyBorder="1" applyAlignment="1">
      <alignment horizontal="left" vertical="center" wrapText="1" indent="1"/>
    </xf>
    <xf numFmtId="4" fontId="11" fillId="3" borderId="0" xfId="3" applyNumberFormat="1" applyFont="1" applyFill="1" applyAlignment="1">
      <alignment horizontal="left" vertical="center" wrapText="1" indent="1"/>
    </xf>
    <xf numFmtId="4" fontId="11" fillId="3" borderId="8" xfId="3" applyNumberFormat="1" applyFont="1" applyFill="1" applyBorder="1" applyAlignment="1">
      <alignment horizontal="left" vertical="center" wrapText="1" indent="1"/>
    </xf>
    <xf numFmtId="3" fontId="11" fillId="3" borderId="7" xfId="5" applyNumberFormat="1" applyFont="1" applyFill="1" applyBorder="1" applyAlignment="1">
      <alignment horizontal="center" vertical="center"/>
    </xf>
    <xf numFmtId="3" fontId="11" fillId="0" borderId="5" xfId="3" applyNumberFormat="1" applyFont="1" applyBorder="1" applyAlignment="1">
      <alignment horizontal="center"/>
    </xf>
    <xf numFmtId="3" fontId="11" fillId="3" borderId="7" xfId="3" applyNumberFormat="1" applyFont="1" applyFill="1" applyBorder="1" applyAlignment="1">
      <alignment horizontal="center" vertical="center"/>
    </xf>
    <xf numFmtId="3" fontId="11" fillId="0" borderId="7" xfId="3" applyNumberFormat="1" applyFont="1" applyBorder="1" applyAlignment="1">
      <alignment horizontal="center"/>
    </xf>
    <xf numFmtId="0" fontId="6" fillId="3" borderId="8" xfId="4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left"/>
    </xf>
    <xf numFmtId="0" fontId="14" fillId="4" borderId="1" xfId="2" applyFont="1" applyFill="1" applyBorder="1" applyAlignment="1">
      <alignment horizontal="left"/>
    </xf>
    <xf numFmtId="0" fontId="11" fillId="4" borderId="1" xfId="2" applyFont="1" applyFill="1" applyBorder="1"/>
    <xf numFmtId="0" fontId="14" fillId="3" borderId="0" xfId="2" applyFont="1" applyFill="1" applyAlignment="1">
      <alignment horizontal="left"/>
    </xf>
    <xf numFmtId="0" fontId="14" fillId="3" borderId="0" xfId="5" applyFont="1" applyFill="1" applyAlignment="1">
      <alignment vertical="center"/>
    </xf>
    <xf numFmtId="17" fontId="8" fillId="2" borderId="0" xfId="0" applyNumberFormat="1" applyFont="1" applyFill="1" applyAlignment="1">
      <alignment horizontal="center" vertical="center" wrapText="1"/>
    </xf>
    <xf numFmtId="0" fontId="11" fillId="0" borderId="9" xfId="2" applyFont="1" applyBorder="1"/>
    <xf numFmtId="17" fontId="3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1" fillId="3" borderId="5" xfId="4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170" fontId="0" fillId="3" borderId="0" xfId="0" applyNumberFormat="1" applyFill="1"/>
    <xf numFmtId="9" fontId="0" fillId="3" borderId="0" xfId="1" applyNumberFormat="1" applyFont="1" applyFill="1"/>
  </cellXfs>
  <cellStyles count="6">
    <cellStyle name="Normal" xfId="0" builtinId="0"/>
    <cellStyle name="Normal 2" xfId="3" xr:uid="{792DFF5A-D516-4EBF-95E0-6283042165BB}"/>
    <cellStyle name="Normal 2 2" xfId="4" xr:uid="{206CBC2A-1446-4769-99D1-41AF703A5CEF}"/>
    <cellStyle name="Normal_110518 Resumen de carga - Año 2010 2" xfId="5" xr:uid="{1DA78B63-0F7A-439D-8722-0554A9DAB404}"/>
    <cellStyle name="Normal_110630 Estadísticas de tráfico de carga - Junio 2011" xfId="2" xr:uid="{CEFD4434-6185-4EF5-B9A2-92E9B9EB0AF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523875</xdr:rowOff>
    </xdr:from>
    <xdr:to>
      <xdr:col>1</xdr:col>
      <xdr:colOff>1383695</xdr:colOff>
      <xdr:row>4</xdr:row>
      <xdr:rowOff>57479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555F42-AFFB-4037-BF86-C6829D9FA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708025"/>
          <a:ext cx="916970" cy="9052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4</xdr:row>
      <xdr:rowOff>0</xdr:rowOff>
    </xdr:from>
    <xdr:to>
      <xdr:col>1</xdr:col>
      <xdr:colOff>1295400</xdr:colOff>
      <xdr:row>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9EE4CFF-D3B7-453B-83A5-4760F101150A}"/>
            </a:ext>
          </a:extLst>
        </xdr:cNvPr>
        <xdr:cNvSpPr txBox="1">
          <a:spLocks noChangeArrowheads="1"/>
        </xdr:cNvSpPr>
      </xdr:nvSpPr>
      <xdr:spPr bwMode="auto">
        <a:xfrm>
          <a:off x="1346200" y="1473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1095375</xdr:colOff>
      <xdr:row>4</xdr:row>
      <xdr:rowOff>0</xdr:rowOff>
    </xdr:from>
    <xdr:to>
      <xdr:col>1</xdr:col>
      <xdr:colOff>1304925</xdr:colOff>
      <xdr:row>4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1EE5FA2-4A51-4057-A3EF-889AE34FA344}"/>
            </a:ext>
          </a:extLst>
        </xdr:cNvPr>
        <xdr:cNvSpPr txBox="1">
          <a:spLocks noChangeArrowheads="1"/>
        </xdr:cNvSpPr>
      </xdr:nvSpPr>
      <xdr:spPr bwMode="auto">
        <a:xfrm>
          <a:off x="1355725" y="1473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895350</xdr:colOff>
      <xdr:row>4</xdr:row>
      <xdr:rowOff>0</xdr:rowOff>
    </xdr:from>
    <xdr:to>
      <xdr:col>1</xdr:col>
      <xdr:colOff>1133475</xdr:colOff>
      <xdr:row>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DA298B7-4CA9-4FBD-A183-9E047280908B}"/>
            </a:ext>
          </a:extLst>
        </xdr:cNvPr>
        <xdr:cNvSpPr txBox="1">
          <a:spLocks noChangeArrowheads="1"/>
        </xdr:cNvSpPr>
      </xdr:nvSpPr>
      <xdr:spPr bwMode="auto">
        <a:xfrm>
          <a:off x="1155700" y="147320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1</xdr:col>
      <xdr:colOff>762000</xdr:colOff>
      <xdr:row>4</xdr:row>
      <xdr:rowOff>0</xdr:rowOff>
    </xdr:from>
    <xdr:to>
      <xdr:col>1</xdr:col>
      <xdr:colOff>971550</xdr:colOff>
      <xdr:row>4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1BB14CC6-41B0-4365-A784-CF2859C3F26B}"/>
            </a:ext>
          </a:extLst>
        </xdr:cNvPr>
        <xdr:cNvSpPr txBox="1">
          <a:spLocks noChangeArrowheads="1"/>
        </xdr:cNvSpPr>
      </xdr:nvSpPr>
      <xdr:spPr bwMode="auto">
        <a:xfrm>
          <a:off x="1022350" y="1473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 editAs="oneCell">
    <xdr:from>
      <xdr:col>1</xdr:col>
      <xdr:colOff>549519</xdr:colOff>
      <xdr:row>1</xdr:row>
      <xdr:rowOff>454270</xdr:rowOff>
    </xdr:from>
    <xdr:to>
      <xdr:col>1</xdr:col>
      <xdr:colOff>1466489</xdr:colOff>
      <xdr:row>5</xdr:row>
      <xdr:rowOff>19746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A17DD0D-85A0-42BD-B409-DEEAC080B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869" y="600320"/>
          <a:ext cx="916970" cy="906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FAFF-25DC-4041-A09D-DF897DA534D0}">
  <dimension ref="B2:GD48"/>
  <sheetViews>
    <sheetView showGridLines="0" tabSelected="1" topLeftCell="B5" zoomScale="80" zoomScaleNormal="80" workbookViewId="0">
      <selection activeCell="GE12" sqref="GE12"/>
    </sheetView>
  </sheetViews>
  <sheetFormatPr baseColWidth="10" defaultColWidth="11.453125" defaultRowHeight="14.5" outlineLevelRow="1" outlineLevelCol="1" x14ac:dyDescent="0.35"/>
  <cols>
    <col min="1" max="1" width="5.1796875" style="1" customWidth="1"/>
    <col min="2" max="2" width="44.26953125" style="1" customWidth="1"/>
    <col min="3" max="3" width="11.453125" style="1"/>
    <col min="4" max="15" width="11.453125" style="1" hidden="1" customWidth="1" outlineLevel="1"/>
    <col min="16" max="16" width="13.453125" style="1" customWidth="1" collapsed="1"/>
    <col min="17" max="28" width="11.1796875" style="1" hidden="1" customWidth="1" outlineLevel="1"/>
    <col min="29" max="29" width="11.1796875" style="1" customWidth="1" collapsed="1"/>
    <col min="30" max="41" width="11.453125" style="1" hidden="1" customWidth="1" outlineLevel="1"/>
    <col min="42" max="42" width="11.453125" style="1" customWidth="1" collapsed="1"/>
    <col min="43" max="54" width="11.453125" style="1" hidden="1" customWidth="1" outlineLevel="1"/>
    <col min="55" max="55" width="11.453125" style="1" customWidth="1" collapsed="1"/>
    <col min="56" max="67" width="11.453125" style="1" hidden="1" customWidth="1" outlineLevel="1"/>
    <col min="68" max="68" width="11.453125" style="1" customWidth="1" collapsed="1"/>
    <col min="69" max="80" width="11.453125" style="1" hidden="1" customWidth="1" outlineLevel="1"/>
    <col min="81" max="81" width="11.453125" style="1" customWidth="1" collapsed="1"/>
    <col min="82" max="93" width="11.453125" style="1" hidden="1" customWidth="1" outlineLevel="1"/>
    <col min="94" max="94" width="11.453125" style="1" customWidth="1" collapsed="1"/>
    <col min="95" max="106" width="11.453125" style="1" hidden="1" customWidth="1" outlineLevel="1"/>
    <col min="107" max="107" width="11.453125" style="1" customWidth="1" collapsed="1"/>
    <col min="108" max="119" width="11.453125" style="1" hidden="1" customWidth="1" outlineLevel="1"/>
    <col min="120" max="120" width="11.453125" style="1" customWidth="1" collapsed="1"/>
    <col min="121" max="132" width="11.453125" style="1" hidden="1" customWidth="1" outlineLevel="1"/>
    <col min="133" max="133" width="11.453125" style="1" customWidth="1" collapsed="1"/>
    <col min="134" max="145" width="11.453125" style="1" hidden="1" customWidth="1" outlineLevel="1"/>
    <col min="146" max="146" width="11.453125" style="1" customWidth="1" collapsed="1"/>
    <col min="147" max="158" width="11.453125" style="1" hidden="1" customWidth="1" outlineLevel="1"/>
    <col min="159" max="159" width="11.453125" style="1" customWidth="1" collapsed="1"/>
    <col min="160" max="171" width="11.453125" style="1" hidden="1" customWidth="1" outlineLevel="1"/>
    <col min="172" max="172" width="11.453125" style="1" collapsed="1"/>
    <col min="173" max="184" width="0" style="1" hidden="1" customWidth="1" outlineLevel="1"/>
    <col min="185" max="185" width="11.453125" style="1" collapsed="1"/>
    <col min="186" max="16384" width="11.453125" style="1"/>
  </cols>
  <sheetData>
    <row r="2" spans="2:186" ht="42" customHeight="1" x14ac:dyDescent="0.35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</row>
    <row r="4" spans="2:186" ht="51.75" customHeight="1" x14ac:dyDescent="0.35">
      <c r="B4" s="95" t="s">
        <v>70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</row>
    <row r="5" spans="2:186" ht="15" thickBot="1" x14ac:dyDescent="0.4">
      <c r="B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4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</row>
    <row r="6" spans="2:186" ht="50.15" customHeight="1" thickBot="1" x14ac:dyDescent="0.4">
      <c r="B6" s="6" t="s">
        <v>1</v>
      </c>
      <c r="C6" s="6" t="s">
        <v>2</v>
      </c>
      <c r="D6" s="6">
        <v>40179</v>
      </c>
      <c r="E6" s="6">
        <v>40210</v>
      </c>
      <c r="F6" s="6">
        <v>40238</v>
      </c>
      <c r="G6" s="6">
        <v>40269</v>
      </c>
      <c r="H6" s="6">
        <v>40299</v>
      </c>
      <c r="I6" s="6">
        <v>40330</v>
      </c>
      <c r="J6" s="6">
        <v>40360</v>
      </c>
      <c r="K6" s="6">
        <v>40391</v>
      </c>
      <c r="L6" s="6">
        <v>40422</v>
      </c>
      <c r="M6" s="6">
        <v>40452</v>
      </c>
      <c r="N6" s="6">
        <v>40483</v>
      </c>
      <c r="O6" s="6">
        <v>40513</v>
      </c>
      <c r="P6" s="7" t="s">
        <v>3</v>
      </c>
      <c r="Q6" s="6">
        <v>40544</v>
      </c>
      <c r="R6" s="6">
        <v>40575</v>
      </c>
      <c r="S6" s="6">
        <v>40603</v>
      </c>
      <c r="T6" s="6">
        <v>40634</v>
      </c>
      <c r="U6" s="6">
        <v>40664</v>
      </c>
      <c r="V6" s="6">
        <v>40695</v>
      </c>
      <c r="W6" s="6">
        <v>40725</v>
      </c>
      <c r="X6" s="6">
        <v>40756</v>
      </c>
      <c r="Y6" s="6">
        <v>40787</v>
      </c>
      <c r="Z6" s="6">
        <v>40817</v>
      </c>
      <c r="AA6" s="6">
        <v>40848</v>
      </c>
      <c r="AB6" s="6">
        <v>40878</v>
      </c>
      <c r="AC6" s="7" t="s">
        <v>4</v>
      </c>
      <c r="AD6" s="6">
        <v>40909</v>
      </c>
      <c r="AE6" s="6">
        <v>40940</v>
      </c>
      <c r="AF6" s="6">
        <v>40969</v>
      </c>
      <c r="AG6" s="6">
        <v>41000</v>
      </c>
      <c r="AH6" s="6">
        <v>41030</v>
      </c>
      <c r="AI6" s="6">
        <v>41061</v>
      </c>
      <c r="AJ6" s="6">
        <v>41091</v>
      </c>
      <c r="AK6" s="6">
        <v>41122</v>
      </c>
      <c r="AL6" s="6">
        <v>41153</v>
      </c>
      <c r="AM6" s="6">
        <v>41183</v>
      </c>
      <c r="AN6" s="6">
        <v>41214</v>
      </c>
      <c r="AO6" s="6">
        <v>41244</v>
      </c>
      <c r="AP6" s="7" t="s">
        <v>5</v>
      </c>
      <c r="AQ6" s="6">
        <v>41275</v>
      </c>
      <c r="AR6" s="6">
        <v>41306</v>
      </c>
      <c r="AS6" s="6">
        <v>41334</v>
      </c>
      <c r="AT6" s="6">
        <v>41365</v>
      </c>
      <c r="AU6" s="6">
        <v>41395</v>
      </c>
      <c r="AV6" s="6">
        <v>41426</v>
      </c>
      <c r="AW6" s="6">
        <v>41456</v>
      </c>
      <c r="AX6" s="6">
        <v>41487</v>
      </c>
      <c r="AY6" s="6">
        <v>41518</v>
      </c>
      <c r="AZ6" s="6">
        <v>41548</v>
      </c>
      <c r="BA6" s="6">
        <v>41579</v>
      </c>
      <c r="BB6" s="6">
        <v>41609</v>
      </c>
      <c r="BC6" s="7" t="s">
        <v>6</v>
      </c>
      <c r="BD6" s="6">
        <v>41640</v>
      </c>
      <c r="BE6" s="6">
        <v>41671</v>
      </c>
      <c r="BF6" s="6">
        <v>41699</v>
      </c>
      <c r="BG6" s="6">
        <v>41730</v>
      </c>
      <c r="BH6" s="6">
        <v>41760</v>
      </c>
      <c r="BI6" s="6">
        <v>41791</v>
      </c>
      <c r="BJ6" s="6">
        <v>41821</v>
      </c>
      <c r="BK6" s="6">
        <v>41852</v>
      </c>
      <c r="BL6" s="6">
        <v>41883</v>
      </c>
      <c r="BM6" s="6">
        <v>41913</v>
      </c>
      <c r="BN6" s="6">
        <v>41944</v>
      </c>
      <c r="BO6" s="6">
        <v>41974</v>
      </c>
      <c r="BP6" s="7" t="s">
        <v>7</v>
      </c>
      <c r="BQ6" s="6">
        <v>42005</v>
      </c>
      <c r="BR6" s="6">
        <v>42036</v>
      </c>
      <c r="BS6" s="6">
        <v>42064</v>
      </c>
      <c r="BT6" s="6">
        <v>42095</v>
      </c>
      <c r="BU6" s="6">
        <v>42125</v>
      </c>
      <c r="BV6" s="6">
        <v>42156</v>
      </c>
      <c r="BW6" s="6">
        <v>42186</v>
      </c>
      <c r="BX6" s="6">
        <v>42217</v>
      </c>
      <c r="BY6" s="6">
        <v>42248</v>
      </c>
      <c r="BZ6" s="6">
        <v>42278</v>
      </c>
      <c r="CA6" s="6">
        <v>42309</v>
      </c>
      <c r="CB6" s="6">
        <v>42339</v>
      </c>
      <c r="CC6" s="7" t="s">
        <v>8</v>
      </c>
      <c r="CD6" s="6">
        <v>42370</v>
      </c>
      <c r="CE6" s="6">
        <v>42401</v>
      </c>
      <c r="CF6" s="6">
        <v>42430</v>
      </c>
      <c r="CG6" s="6">
        <v>42461</v>
      </c>
      <c r="CH6" s="6">
        <v>42491</v>
      </c>
      <c r="CI6" s="6">
        <v>42522</v>
      </c>
      <c r="CJ6" s="6">
        <v>42552</v>
      </c>
      <c r="CK6" s="6">
        <v>42583</v>
      </c>
      <c r="CL6" s="6">
        <v>42614</v>
      </c>
      <c r="CM6" s="6">
        <v>42644</v>
      </c>
      <c r="CN6" s="6">
        <v>42675</v>
      </c>
      <c r="CO6" s="6">
        <v>42705</v>
      </c>
      <c r="CP6" s="7" t="s">
        <v>9</v>
      </c>
      <c r="CQ6" s="6">
        <v>42736</v>
      </c>
      <c r="CR6" s="6">
        <v>42767</v>
      </c>
      <c r="CS6" s="6">
        <v>42795</v>
      </c>
      <c r="CT6" s="6">
        <v>42826</v>
      </c>
      <c r="CU6" s="6">
        <v>42856</v>
      </c>
      <c r="CV6" s="6">
        <v>42887</v>
      </c>
      <c r="CW6" s="6">
        <v>42917</v>
      </c>
      <c r="CX6" s="6">
        <v>42948</v>
      </c>
      <c r="CY6" s="6">
        <v>42979</v>
      </c>
      <c r="CZ6" s="6">
        <v>43009</v>
      </c>
      <c r="DA6" s="6">
        <v>43040</v>
      </c>
      <c r="DB6" s="6">
        <v>43070</v>
      </c>
      <c r="DC6" s="7" t="s">
        <v>10</v>
      </c>
      <c r="DD6" s="6">
        <v>43101</v>
      </c>
      <c r="DE6" s="6">
        <v>43132</v>
      </c>
      <c r="DF6" s="6">
        <v>43160</v>
      </c>
      <c r="DG6" s="6">
        <v>43191</v>
      </c>
      <c r="DH6" s="6">
        <v>43221</v>
      </c>
      <c r="DI6" s="6">
        <v>43252</v>
      </c>
      <c r="DJ6" s="6">
        <v>43282</v>
      </c>
      <c r="DK6" s="6">
        <v>43313</v>
      </c>
      <c r="DL6" s="6">
        <v>43344</v>
      </c>
      <c r="DM6" s="6">
        <v>43374</v>
      </c>
      <c r="DN6" s="6">
        <v>43405</v>
      </c>
      <c r="DO6" s="6">
        <v>43435</v>
      </c>
      <c r="DP6" s="7" t="s">
        <v>11</v>
      </c>
      <c r="DQ6" s="6">
        <v>43466</v>
      </c>
      <c r="DR6" s="6">
        <v>43497</v>
      </c>
      <c r="DS6" s="6">
        <v>43525</v>
      </c>
      <c r="DT6" s="6">
        <v>43556</v>
      </c>
      <c r="DU6" s="6">
        <v>43586</v>
      </c>
      <c r="DV6" s="6">
        <v>43617</v>
      </c>
      <c r="DW6" s="6">
        <v>43647</v>
      </c>
      <c r="DX6" s="6">
        <v>43678</v>
      </c>
      <c r="DY6" s="6">
        <v>43709</v>
      </c>
      <c r="DZ6" s="6">
        <v>43739</v>
      </c>
      <c r="EA6" s="6">
        <v>43770</v>
      </c>
      <c r="EB6" s="6">
        <v>43800</v>
      </c>
      <c r="EC6" s="7" t="s">
        <v>12</v>
      </c>
      <c r="ED6" s="6">
        <v>43831</v>
      </c>
      <c r="EE6" s="6">
        <v>43862</v>
      </c>
      <c r="EF6" s="6">
        <v>43891</v>
      </c>
      <c r="EG6" s="6">
        <v>43922</v>
      </c>
      <c r="EH6" s="6">
        <v>43952</v>
      </c>
      <c r="EI6" s="6">
        <v>43983</v>
      </c>
      <c r="EJ6" s="6">
        <v>44013</v>
      </c>
      <c r="EK6" s="6">
        <v>44044</v>
      </c>
      <c r="EL6" s="6">
        <v>44075</v>
      </c>
      <c r="EM6" s="6">
        <v>44105</v>
      </c>
      <c r="EN6" s="6">
        <v>44136</v>
      </c>
      <c r="EO6" s="6">
        <v>44166</v>
      </c>
      <c r="EP6" s="7" t="s">
        <v>13</v>
      </c>
      <c r="EQ6" s="6">
        <v>44197</v>
      </c>
      <c r="ER6" s="6">
        <v>44228</v>
      </c>
      <c r="ES6" s="6">
        <v>44256</v>
      </c>
      <c r="ET6" s="6">
        <v>44287</v>
      </c>
      <c r="EU6" s="6">
        <v>44317</v>
      </c>
      <c r="EV6" s="6">
        <v>44348</v>
      </c>
      <c r="EW6" s="6">
        <v>44378</v>
      </c>
      <c r="EX6" s="6">
        <v>44409</v>
      </c>
      <c r="EY6" s="6">
        <v>44440</v>
      </c>
      <c r="EZ6" s="6">
        <v>44470</v>
      </c>
      <c r="FA6" s="6">
        <v>44501</v>
      </c>
      <c r="FB6" s="6">
        <v>44531</v>
      </c>
      <c r="FC6" s="7" t="s">
        <v>67</v>
      </c>
      <c r="FD6" s="6">
        <v>44562</v>
      </c>
      <c r="FE6" s="6">
        <v>44593</v>
      </c>
      <c r="FF6" s="6">
        <v>44621</v>
      </c>
      <c r="FG6" s="6">
        <v>44652</v>
      </c>
      <c r="FH6" s="6">
        <v>44682</v>
      </c>
      <c r="FI6" s="6">
        <v>44713</v>
      </c>
      <c r="FJ6" s="6">
        <v>44743</v>
      </c>
      <c r="FK6" s="6">
        <v>44774</v>
      </c>
      <c r="FL6" s="6">
        <v>44805</v>
      </c>
      <c r="FM6" s="6">
        <v>44835</v>
      </c>
      <c r="FN6" s="6">
        <v>44866</v>
      </c>
      <c r="FO6" s="6">
        <v>44896</v>
      </c>
      <c r="FP6" s="7" t="s">
        <v>68</v>
      </c>
      <c r="FQ6" s="6">
        <v>44927</v>
      </c>
      <c r="FR6" s="6">
        <v>44958</v>
      </c>
      <c r="FS6" s="6">
        <v>44986</v>
      </c>
      <c r="FT6" s="6">
        <v>45017</v>
      </c>
      <c r="FU6" s="6">
        <v>45047</v>
      </c>
      <c r="FV6" s="6">
        <v>45078</v>
      </c>
      <c r="FW6" s="6">
        <v>45108</v>
      </c>
      <c r="FX6" s="6">
        <v>45139</v>
      </c>
      <c r="FY6" s="6">
        <v>45170</v>
      </c>
      <c r="FZ6" s="6">
        <v>45200</v>
      </c>
      <c r="GA6" s="6">
        <v>45231</v>
      </c>
      <c r="GB6" s="6">
        <v>45261</v>
      </c>
      <c r="GC6" s="7" t="s">
        <v>69</v>
      </c>
    </row>
    <row r="7" spans="2:186" ht="19.5" customHeight="1" thickBot="1" x14ac:dyDescent="0.4">
      <c r="B7" s="8" t="s">
        <v>14</v>
      </c>
      <c r="C7" s="9"/>
      <c r="D7" s="10">
        <f>+D8+D9</f>
        <v>122432</v>
      </c>
      <c r="E7" s="10">
        <f t="shared" ref="E7:O7" si="0">+E8+E9</f>
        <v>122345</v>
      </c>
      <c r="F7" s="10">
        <f t="shared" si="0"/>
        <v>121163</v>
      </c>
      <c r="G7" s="10">
        <f t="shared" si="0"/>
        <v>116465</v>
      </c>
      <c r="H7" s="10">
        <f t="shared" si="0"/>
        <v>95135</v>
      </c>
      <c r="I7" s="10">
        <f t="shared" si="0"/>
        <v>141759</v>
      </c>
      <c r="J7" s="10">
        <f t="shared" si="0"/>
        <v>148759</v>
      </c>
      <c r="K7" s="10">
        <f t="shared" si="0"/>
        <v>125470</v>
      </c>
      <c r="L7" s="10">
        <f t="shared" si="0"/>
        <v>116750</v>
      </c>
      <c r="M7" s="10">
        <f t="shared" si="0"/>
        <v>135440</v>
      </c>
      <c r="N7" s="10">
        <f t="shared" si="0"/>
        <v>140018</v>
      </c>
      <c r="O7" s="10">
        <f t="shared" si="0"/>
        <v>144526</v>
      </c>
      <c r="P7" s="10">
        <f>+P8+P9</f>
        <v>1530262</v>
      </c>
      <c r="Q7" s="10">
        <f t="shared" ref="Q7:CB7" si="1">+Q8+Q9</f>
        <v>135875</v>
      </c>
      <c r="R7" s="10">
        <f t="shared" si="1"/>
        <v>140309</v>
      </c>
      <c r="S7" s="10">
        <f t="shared" si="1"/>
        <v>143909</v>
      </c>
      <c r="T7" s="10">
        <f t="shared" si="1"/>
        <v>140249</v>
      </c>
      <c r="U7" s="10">
        <f t="shared" si="1"/>
        <v>154538</v>
      </c>
      <c r="V7" s="10">
        <f t="shared" si="1"/>
        <v>151006</v>
      </c>
      <c r="W7" s="10">
        <f t="shared" si="1"/>
        <v>162863</v>
      </c>
      <c r="X7" s="10">
        <f t="shared" si="1"/>
        <v>157404</v>
      </c>
      <c r="Y7" s="10">
        <f t="shared" si="1"/>
        <v>149716</v>
      </c>
      <c r="Z7" s="10">
        <f t="shared" si="1"/>
        <v>160661</v>
      </c>
      <c r="AA7" s="10">
        <f t="shared" si="1"/>
        <v>155326</v>
      </c>
      <c r="AB7" s="10">
        <f t="shared" si="1"/>
        <v>175167</v>
      </c>
      <c r="AC7" s="10">
        <f t="shared" si="1"/>
        <v>1827023</v>
      </c>
      <c r="AD7" s="10">
        <f t="shared" si="1"/>
        <v>167333</v>
      </c>
      <c r="AE7" s="10">
        <f t="shared" si="1"/>
        <v>152463</v>
      </c>
      <c r="AF7" s="10">
        <f t="shared" si="1"/>
        <v>160703</v>
      </c>
      <c r="AG7" s="10">
        <f t="shared" si="1"/>
        <v>151497</v>
      </c>
      <c r="AH7" s="10">
        <f t="shared" si="1"/>
        <v>170776</v>
      </c>
      <c r="AI7" s="10">
        <f t="shared" si="1"/>
        <v>166504</v>
      </c>
      <c r="AJ7" s="10">
        <f t="shared" si="1"/>
        <v>190434</v>
      </c>
      <c r="AK7" s="10">
        <f t="shared" si="1"/>
        <v>176860</v>
      </c>
      <c r="AL7" s="10">
        <f t="shared" si="1"/>
        <v>163218</v>
      </c>
      <c r="AM7" s="10">
        <f t="shared" si="1"/>
        <v>177462</v>
      </c>
      <c r="AN7" s="10">
        <f t="shared" si="1"/>
        <v>162260</v>
      </c>
      <c r="AO7" s="10">
        <f t="shared" si="1"/>
        <v>187746</v>
      </c>
      <c r="AP7" s="10">
        <f t="shared" si="1"/>
        <v>2027256</v>
      </c>
      <c r="AQ7" s="10">
        <f t="shared" si="1"/>
        <v>174997</v>
      </c>
      <c r="AR7" s="10">
        <f t="shared" si="1"/>
        <v>152510</v>
      </c>
      <c r="AS7" s="10">
        <f t="shared" si="1"/>
        <v>160994</v>
      </c>
      <c r="AT7" s="10">
        <f t="shared" si="1"/>
        <v>159637</v>
      </c>
      <c r="AU7" s="10">
        <f t="shared" si="1"/>
        <v>165409</v>
      </c>
      <c r="AV7" s="10">
        <f t="shared" si="1"/>
        <v>165984</v>
      </c>
      <c r="AW7" s="10">
        <f t="shared" si="1"/>
        <v>183054</v>
      </c>
      <c r="AX7" s="10">
        <f t="shared" si="1"/>
        <v>184356</v>
      </c>
      <c r="AY7" s="10">
        <f t="shared" si="1"/>
        <v>170180</v>
      </c>
      <c r="AZ7" s="10">
        <f t="shared" si="1"/>
        <v>173859</v>
      </c>
      <c r="BA7" s="10">
        <f t="shared" si="1"/>
        <v>181850</v>
      </c>
      <c r="BB7" s="10">
        <f t="shared" si="1"/>
        <v>196789</v>
      </c>
      <c r="BC7" s="10">
        <f t="shared" si="1"/>
        <v>2069619</v>
      </c>
      <c r="BD7" s="10">
        <f t="shared" si="1"/>
        <v>186810</v>
      </c>
      <c r="BE7" s="10">
        <f t="shared" si="1"/>
        <v>173677</v>
      </c>
      <c r="BF7" s="10">
        <f t="shared" si="1"/>
        <v>191065</v>
      </c>
      <c r="BG7" s="10">
        <f t="shared" si="1"/>
        <v>186872</v>
      </c>
      <c r="BH7" s="10">
        <f t="shared" si="1"/>
        <v>192610</v>
      </c>
      <c r="BI7" s="10">
        <f t="shared" si="1"/>
        <v>187142</v>
      </c>
      <c r="BJ7" s="10">
        <f t="shared" si="1"/>
        <v>177712</v>
      </c>
      <c r="BK7" s="10">
        <f t="shared" si="1"/>
        <v>177590</v>
      </c>
      <c r="BL7" s="10">
        <f t="shared" si="1"/>
        <v>190393</v>
      </c>
      <c r="BM7" s="10">
        <f t="shared" si="1"/>
        <v>183785</v>
      </c>
      <c r="BN7" s="10">
        <f t="shared" si="1"/>
        <v>193838</v>
      </c>
      <c r="BO7" s="10">
        <f t="shared" si="1"/>
        <v>201009</v>
      </c>
      <c r="BP7" s="10">
        <f t="shared" si="1"/>
        <v>2242503</v>
      </c>
      <c r="BQ7" s="10">
        <f t="shared" si="1"/>
        <v>181033</v>
      </c>
      <c r="BR7" s="10">
        <f t="shared" si="1"/>
        <v>172662</v>
      </c>
      <c r="BS7" s="10">
        <f t="shared" si="1"/>
        <v>172264</v>
      </c>
      <c r="BT7" s="10">
        <f t="shared" si="1"/>
        <v>149105</v>
      </c>
      <c r="BU7" s="10">
        <f t="shared" si="1"/>
        <v>177177</v>
      </c>
      <c r="BV7" s="10">
        <f t="shared" si="1"/>
        <v>184202</v>
      </c>
      <c r="BW7" s="10">
        <f t="shared" si="1"/>
        <v>175836</v>
      </c>
      <c r="BX7" s="10">
        <f t="shared" si="1"/>
        <v>186215</v>
      </c>
      <c r="BY7" s="10">
        <f t="shared" si="1"/>
        <v>182267</v>
      </c>
      <c r="BZ7" s="10">
        <f t="shared" si="1"/>
        <v>188435</v>
      </c>
      <c r="CA7" s="10">
        <f t="shared" si="1"/>
        <v>180740</v>
      </c>
      <c r="CB7" s="10">
        <f t="shared" si="1"/>
        <v>208786</v>
      </c>
      <c r="CC7" s="10">
        <f t="shared" ref="CC7:EP7" si="2">+CC8+CC9</f>
        <v>2158722</v>
      </c>
      <c r="CD7" s="10">
        <f t="shared" si="2"/>
        <v>183123</v>
      </c>
      <c r="CE7" s="10">
        <f t="shared" si="2"/>
        <v>170709</v>
      </c>
      <c r="CF7" s="10">
        <f t="shared" si="2"/>
        <v>164570</v>
      </c>
      <c r="CG7" s="10">
        <f t="shared" si="2"/>
        <v>178025</v>
      </c>
      <c r="CH7" s="10">
        <f t="shared" si="2"/>
        <v>189445</v>
      </c>
      <c r="CI7" s="10">
        <f t="shared" si="2"/>
        <v>177253</v>
      </c>
      <c r="CJ7" s="10">
        <f t="shared" si="2"/>
        <v>187315</v>
      </c>
      <c r="CK7" s="10">
        <f t="shared" si="2"/>
        <v>193015</v>
      </c>
      <c r="CL7" s="10">
        <f t="shared" si="2"/>
        <v>213714</v>
      </c>
      <c r="CM7" s="10">
        <f t="shared" si="2"/>
        <v>214254</v>
      </c>
      <c r="CN7" s="10">
        <f t="shared" si="2"/>
        <v>213866</v>
      </c>
      <c r="CO7" s="10">
        <f t="shared" si="2"/>
        <v>236300</v>
      </c>
      <c r="CP7" s="10">
        <f t="shared" si="2"/>
        <v>2321589</v>
      </c>
      <c r="CQ7" s="10">
        <f t="shared" si="2"/>
        <v>236244</v>
      </c>
      <c r="CR7" s="10">
        <f t="shared" si="2"/>
        <v>193701</v>
      </c>
      <c r="CS7" s="10">
        <f t="shared" si="2"/>
        <v>201730</v>
      </c>
      <c r="CT7" s="10">
        <f t="shared" si="2"/>
        <v>194922</v>
      </c>
      <c r="CU7" s="10">
        <f t="shared" si="2"/>
        <v>200690</v>
      </c>
      <c r="CV7" s="10">
        <f t="shared" si="2"/>
        <v>197265</v>
      </c>
      <c r="CW7" s="10">
        <f t="shared" si="2"/>
        <v>205267</v>
      </c>
      <c r="CX7" s="10">
        <f t="shared" si="2"/>
        <v>220516</v>
      </c>
      <c r="CY7" s="10">
        <f t="shared" si="2"/>
        <v>217158</v>
      </c>
      <c r="CZ7" s="10">
        <f t="shared" si="2"/>
        <v>219643</v>
      </c>
      <c r="DA7" s="10">
        <f t="shared" si="2"/>
        <v>215784</v>
      </c>
      <c r="DB7" s="10">
        <f t="shared" si="2"/>
        <v>238040</v>
      </c>
      <c r="DC7" s="10">
        <f t="shared" si="2"/>
        <v>2540960</v>
      </c>
      <c r="DD7" s="10">
        <f t="shared" si="2"/>
        <v>231880</v>
      </c>
      <c r="DE7" s="10">
        <f t="shared" si="2"/>
        <v>203004</v>
      </c>
      <c r="DF7" s="10">
        <f t="shared" si="2"/>
        <v>201292</v>
      </c>
      <c r="DG7" s="10">
        <f t="shared" si="2"/>
        <v>195993</v>
      </c>
      <c r="DH7" s="10">
        <f t="shared" si="2"/>
        <v>217764</v>
      </c>
      <c r="DI7" s="10">
        <f t="shared" si="2"/>
        <v>214859</v>
      </c>
      <c r="DJ7" s="10">
        <f t="shared" si="2"/>
        <v>233367</v>
      </c>
      <c r="DK7" s="10">
        <f t="shared" si="2"/>
        <v>235504</v>
      </c>
      <c r="DL7" s="10">
        <f t="shared" si="2"/>
        <v>226756</v>
      </c>
      <c r="DM7" s="10">
        <f t="shared" si="2"/>
        <v>234842</v>
      </c>
      <c r="DN7" s="10">
        <f t="shared" si="2"/>
        <v>232534</v>
      </c>
      <c r="DO7" s="10">
        <f t="shared" si="2"/>
        <v>241237</v>
      </c>
      <c r="DP7" s="10">
        <f t="shared" si="2"/>
        <v>2669032</v>
      </c>
      <c r="DQ7" s="10">
        <f t="shared" si="2"/>
        <v>244407</v>
      </c>
      <c r="DR7" s="10">
        <f t="shared" si="2"/>
        <v>209714</v>
      </c>
      <c r="DS7" s="10">
        <f t="shared" si="2"/>
        <v>216479</v>
      </c>
      <c r="DT7" s="10">
        <f t="shared" si="2"/>
        <v>213111</v>
      </c>
      <c r="DU7" s="10">
        <f t="shared" si="2"/>
        <v>199766</v>
      </c>
      <c r="DV7" s="10">
        <f t="shared" si="2"/>
        <v>214231</v>
      </c>
      <c r="DW7" s="10">
        <f t="shared" si="2"/>
        <v>223489</v>
      </c>
      <c r="DX7" s="10">
        <f t="shared" si="2"/>
        <v>227254</v>
      </c>
      <c r="DY7" s="10">
        <f t="shared" si="2"/>
        <v>221765</v>
      </c>
      <c r="DZ7" s="10">
        <f t="shared" si="2"/>
        <v>224632</v>
      </c>
      <c r="EA7" s="10">
        <f t="shared" si="2"/>
        <v>230965</v>
      </c>
      <c r="EB7" s="10">
        <f t="shared" si="2"/>
        <v>252445</v>
      </c>
      <c r="EC7" s="10">
        <f t="shared" si="2"/>
        <v>2678258</v>
      </c>
      <c r="ED7" s="10">
        <f t="shared" si="2"/>
        <v>235195</v>
      </c>
      <c r="EE7" s="10">
        <f t="shared" si="2"/>
        <v>222844</v>
      </c>
      <c r="EF7" s="10">
        <f t="shared" si="2"/>
        <v>196405</v>
      </c>
      <c r="EG7" s="10">
        <f t="shared" si="2"/>
        <v>184456</v>
      </c>
      <c r="EH7" s="10">
        <f t="shared" si="2"/>
        <v>194172</v>
      </c>
      <c r="EI7" s="10">
        <f t="shared" si="2"/>
        <v>167297</v>
      </c>
      <c r="EJ7" s="10">
        <f t="shared" si="2"/>
        <v>213265</v>
      </c>
      <c r="EK7" s="10">
        <f t="shared" si="2"/>
        <v>225249</v>
      </c>
      <c r="EL7" s="10">
        <f t="shared" si="2"/>
        <v>217398</v>
      </c>
      <c r="EM7" s="10">
        <f t="shared" si="2"/>
        <v>255952</v>
      </c>
      <c r="EN7" s="10">
        <f t="shared" si="2"/>
        <v>267839</v>
      </c>
      <c r="EO7" s="10">
        <f t="shared" si="2"/>
        <v>274217</v>
      </c>
      <c r="EP7" s="10">
        <f t="shared" si="2"/>
        <v>2654289</v>
      </c>
      <c r="EQ7" s="10">
        <f t="shared" ref="EQ7:FB7" si="3">+EQ8+EQ9</f>
        <v>253528</v>
      </c>
      <c r="ER7" s="10">
        <f t="shared" si="3"/>
        <v>229889</v>
      </c>
      <c r="ES7" s="10">
        <f t="shared" si="3"/>
        <v>236484</v>
      </c>
      <c r="ET7" s="10">
        <f t="shared" si="3"/>
        <v>226746</v>
      </c>
      <c r="EU7" s="10">
        <f t="shared" si="3"/>
        <v>247674</v>
      </c>
      <c r="EV7" s="10">
        <f t="shared" si="3"/>
        <v>234740</v>
      </c>
      <c r="EW7" s="10">
        <f t="shared" si="3"/>
        <v>241042</v>
      </c>
      <c r="EX7" s="10">
        <f t="shared" si="3"/>
        <v>254228</v>
      </c>
      <c r="EY7" s="10">
        <f t="shared" si="3"/>
        <v>221288</v>
      </c>
      <c r="EZ7" s="10">
        <f t="shared" si="3"/>
        <v>245821</v>
      </c>
      <c r="FA7" s="10">
        <f t="shared" si="3"/>
        <v>227946</v>
      </c>
      <c r="FB7" s="10">
        <f t="shared" si="3"/>
        <v>263156</v>
      </c>
      <c r="FC7" s="10">
        <f t="shared" ref="FC7:FO7" si="4">+FC8+FC9</f>
        <v>2882542</v>
      </c>
      <c r="FD7" s="10">
        <f t="shared" si="4"/>
        <v>235032</v>
      </c>
      <c r="FE7" s="10">
        <f t="shared" si="4"/>
        <v>217536</v>
      </c>
      <c r="FF7" s="10">
        <f t="shared" si="4"/>
        <v>232296</v>
      </c>
      <c r="FG7" s="10">
        <f t="shared" si="4"/>
        <v>202643</v>
      </c>
      <c r="FH7" s="10">
        <f t="shared" si="4"/>
        <v>221061</v>
      </c>
      <c r="FI7" s="10">
        <f t="shared" si="4"/>
        <v>210827</v>
      </c>
      <c r="FJ7" s="10">
        <f t="shared" si="4"/>
        <v>251878</v>
      </c>
      <c r="FK7" s="10">
        <f t="shared" si="4"/>
        <v>257297</v>
      </c>
      <c r="FL7" s="10">
        <f t="shared" si="4"/>
        <v>250133</v>
      </c>
      <c r="FM7" s="10">
        <f t="shared" si="4"/>
        <v>255296</v>
      </c>
      <c r="FN7" s="10">
        <f t="shared" si="4"/>
        <v>267559</v>
      </c>
      <c r="FO7" s="10">
        <f t="shared" si="4"/>
        <v>271922</v>
      </c>
      <c r="FP7" s="10">
        <f t="shared" ref="FP7:GB7" si="5">+FP8+FP9</f>
        <v>2873480</v>
      </c>
      <c r="FQ7" s="10">
        <f t="shared" si="5"/>
        <v>234854</v>
      </c>
      <c r="FR7" s="10">
        <f t="shared" si="5"/>
        <v>257987</v>
      </c>
      <c r="FS7" s="10">
        <f t="shared" si="5"/>
        <v>245787</v>
      </c>
      <c r="FT7" s="10">
        <f t="shared" si="5"/>
        <v>243345</v>
      </c>
      <c r="FU7" s="10">
        <f t="shared" si="5"/>
        <v>271164</v>
      </c>
      <c r="FV7" s="10">
        <f t="shared" si="5"/>
        <v>256495</v>
      </c>
      <c r="FW7" s="10">
        <f t="shared" si="5"/>
        <v>274837</v>
      </c>
      <c r="FX7" s="10">
        <f t="shared" si="5"/>
        <v>274131</v>
      </c>
      <c r="FY7" s="10">
        <f t="shared" si="5"/>
        <v>254081</v>
      </c>
      <c r="FZ7" s="10">
        <f t="shared" si="5"/>
        <v>298124</v>
      </c>
      <c r="GA7" s="10">
        <f t="shared" si="5"/>
        <v>268259</v>
      </c>
      <c r="GB7" s="10">
        <f t="shared" si="5"/>
        <v>274870</v>
      </c>
      <c r="GC7" s="10">
        <f t="shared" ref="GC7" si="6">+GC8+GC9</f>
        <v>3153934</v>
      </c>
      <c r="GD7" s="99">
        <f>+GC7/P7-1</f>
        <v>1.0610418346662205</v>
      </c>
    </row>
    <row r="8" spans="2:186" x14ac:dyDescent="0.35">
      <c r="B8" s="11" t="s">
        <v>15</v>
      </c>
      <c r="C8" s="12"/>
      <c r="D8" s="13">
        <f>+D13+D15+D17+D19+D20+D22+D24+D26+D32+D37+D41+D39</f>
        <v>120295</v>
      </c>
      <c r="E8" s="13">
        <f t="shared" ref="E8:O8" si="7">+E13+E15+E17+E19+E20+E22+E24+E26+E32+E37+E41+E39</f>
        <v>119741</v>
      </c>
      <c r="F8" s="13">
        <f t="shared" si="7"/>
        <v>117668</v>
      </c>
      <c r="G8" s="13">
        <f t="shared" si="7"/>
        <v>113598</v>
      </c>
      <c r="H8" s="13">
        <f t="shared" si="7"/>
        <v>92790</v>
      </c>
      <c r="I8" s="13">
        <f t="shared" si="7"/>
        <v>139606</v>
      </c>
      <c r="J8" s="13">
        <f t="shared" si="7"/>
        <v>146723</v>
      </c>
      <c r="K8" s="13">
        <f t="shared" si="7"/>
        <v>124023</v>
      </c>
      <c r="L8" s="13">
        <f t="shared" si="7"/>
        <v>115692</v>
      </c>
      <c r="M8" s="13">
        <f t="shared" si="7"/>
        <v>133091</v>
      </c>
      <c r="N8" s="13">
        <f t="shared" si="7"/>
        <v>138153</v>
      </c>
      <c r="O8" s="13">
        <f t="shared" si="7"/>
        <v>142986</v>
      </c>
      <c r="P8" s="13">
        <f>+P13+P15+P17+P19+P20+P22+P24+P26+P32+P37+P41+P39</f>
        <v>1504366</v>
      </c>
      <c r="Q8" s="13">
        <f t="shared" ref="Q8:CB8" si="8">+Q13+Q15+Q17+Q19+Q20+Q22+Q24+Q26+Q32+Q37+Q41+Q39</f>
        <v>134276</v>
      </c>
      <c r="R8" s="13">
        <f t="shared" si="8"/>
        <v>137826</v>
      </c>
      <c r="S8" s="13">
        <f t="shared" si="8"/>
        <v>140823</v>
      </c>
      <c r="T8" s="13">
        <f t="shared" si="8"/>
        <v>138585</v>
      </c>
      <c r="U8" s="13">
        <f t="shared" si="8"/>
        <v>152001</v>
      </c>
      <c r="V8" s="13">
        <f t="shared" si="8"/>
        <v>148486</v>
      </c>
      <c r="W8" s="13">
        <f t="shared" si="8"/>
        <v>161723</v>
      </c>
      <c r="X8" s="13">
        <f t="shared" si="8"/>
        <v>155788</v>
      </c>
      <c r="Y8" s="13">
        <f t="shared" si="8"/>
        <v>148057</v>
      </c>
      <c r="Z8" s="13">
        <f t="shared" si="8"/>
        <v>159536</v>
      </c>
      <c r="AA8" s="13">
        <f t="shared" si="8"/>
        <v>153448</v>
      </c>
      <c r="AB8" s="13">
        <f t="shared" si="8"/>
        <v>174396</v>
      </c>
      <c r="AC8" s="13">
        <f t="shared" si="8"/>
        <v>1804945</v>
      </c>
      <c r="AD8" s="13">
        <f t="shared" si="8"/>
        <v>164695</v>
      </c>
      <c r="AE8" s="13">
        <f t="shared" si="8"/>
        <v>151187</v>
      </c>
      <c r="AF8" s="13">
        <f t="shared" si="8"/>
        <v>159061</v>
      </c>
      <c r="AG8" s="13">
        <f t="shared" si="8"/>
        <v>148918</v>
      </c>
      <c r="AH8" s="13">
        <f t="shared" si="8"/>
        <v>169034</v>
      </c>
      <c r="AI8" s="13">
        <f t="shared" si="8"/>
        <v>165222</v>
      </c>
      <c r="AJ8" s="13">
        <f t="shared" si="8"/>
        <v>188854</v>
      </c>
      <c r="AK8" s="13">
        <f t="shared" si="8"/>
        <v>175137</v>
      </c>
      <c r="AL8" s="13">
        <f t="shared" si="8"/>
        <v>162684</v>
      </c>
      <c r="AM8" s="13">
        <f t="shared" si="8"/>
        <v>176248</v>
      </c>
      <c r="AN8" s="13">
        <f t="shared" si="8"/>
        <v>160856</v>
      </c>
      <c r="AO8" s="13">
        <f t="shared" si="8"/>
        <v>186109</v>
      </c>
      <c r="AP8" s="13">
        <f t="shared" si="8"/>
        <v>2008005</v>
      </c>
      <c r="AQ8" s="13">
        <f t="shared" si="8"/>
        <v>173174</v>
      </c>
      <c r="AR8" s="13">
        <f t="shared" si="8"/>
        <v>151197</v>
      </c>
      <c r="AS8" s="13">
        <f t="shared" si="8"/>
        <v>159439</v>
      </c>
      <c r="AT8" s="13">
        <f t="shared" si="8"/>
        <v>158668</v>
      </c>
      <c r="AU8" s="13">
        <f t="shared" si="8"/>
        <v>164301</v>
      </c>
      <c r="AV8" s="13">
        <f t="shared" si="8"/>
        <v>164874</v>
      </c>
      <c r="AW8" s="13">
        <f t="shared" si="8"/>
        <v>180896</v>
      </c>
      <c r="AX8" s="13">
        <f t="shared" si="8"/>
        <v>181965</v>
      </c>
      <c r="AY8" s="13">
        <f t="shared" si="8"/>
        <v>168509</v>
      </c>
      <c r="AZ8" s="13">
        <f t="shared" si="8"/>
        <v>170301</v>
      </c>
      <c r="BA8" s="13">
        <f t="shared" si="8"/>
        <v>179539</v>
      </c>
      <c r="BB8" s="13">
        <f t="shared" si="8"/>
        <v>194401</v>
      </c>
      <c r="BC8" s="13">
        <f t="shared" si="8"/>
        <v>2047264</v>
      </c>
      <c r="BD8" s="13">
        <f t="shared" si="8"/>
        <v>185522</v>
      </c>
      <c r="BE8" s="13">
        <f t="shared" si="8"/>
        <v>172384</v>
      </c>
      <c r="BF8" s="13">
        <f t="shared" si="8"/>
        <v>188785</v>
      </c>
      <c r="BG8" s="13">
        <f t="shared" si="8"/>
        <v>185394</v>
      </c>
      <c r="BH8" s="13">
        <f t="shared" si="8"/>
        <v>190715</v>
      </c>
      <c r="BI8" s="13">
        <f t="shared" si="8"/>
        <v>185302</v>
      </c>
      <c r="BJ8" s="13">
        <f t="shared" si="8"/>
        <v>175008</v>
      </c>
      <c r="BK8" s="13">
        <f t="shared" si="8"/>
        <v>175884</v>
      </c>
      <c r="BL8" s="13">
        <f t="shared" si="8"/>
        <v>187760</v>
      </c>
      <c r="BM8" s="13">
        <f t="shared" si="8"/>
        <v>183371</v>
      </c>
      <c r="BN8" s="13">
        <f t="shared" si="8"/>
        <v>192687</v>
      </c>
      <c r="BO8" s="13">
        <f t="shared" si="8"/>
        <v>199310</v>
      </c>
      <c r="BP8" s="13">
        <f t="shared" si="8"/>
        <v>2222122</v>
      </c>
      <c r="BQ8" s="13">
        <f t="shared" si="8"/>
        <v>178922</v>
      </c>
      <c r="BR8" s="13">
        <f t="shared" si="8"/>
        <v>171012</v>
      </c>
      <c r="BS8" s="13">
        <f t="shared" si="8"/>
        <v>170961</v>
      </c>
      <c r="BT8" s="13">
        <f t="shared" si="8"/>
        <v>147860</v>
      </c>
      <c r="BU8" s="13">
        <f t="shared" si="8"/>
        <v>175011</v>
      </c>
      <c r="BV8" s="13">
        <f t="shared" si="8"/>
        <v>184069</v>
      </c>
      <c r="BW8" s="13">
        <f t="shared" si="8"/>
        <v>174431</v>
      </c>
      <c r="BX8" s="13">
        <f t="shared" si="8"/>
        <v>183240</v>
      </c>
      <c r="BY8" s="13">
        <f t="shared" si="8"/>
        <v>180212</v>
      </c>
      <c r="BZ8" s="13">
        <f t="shared" si="8"/>
        <v>186662</v>
      </c>
      <c r="CA8" s="13">
        <f t="shared" si="8"/>
        <v>179201</v>
      </c>
      <c r="CB8" s="13">
        <f t="shared" si="8"/>
        <v>208786</v>
      </c>
      <c r="CC8" s="13">
        <f t="shared" ref="CC8:EP8" si="9">+CC13+CC15+CC17+CC19+CC20+CC22+CC24+CC26+CC32+CC37+CC41+CC39</f>
        <v>2140367</v>
      </c>
      <c r="CD8" s="13">
        <f t="shared" si="9"/>
        <v>180386</v>
      </c>
      <c r="CE8" s="13">
        <f t="shared" si="9"/>
        <v>169018</v>
      </c>
      <c r="CF8" s="13">
        <f t="shared" si="9"/>
        <v>163320</v>
      </c>
      <c r="CG8" s="13">
        <f t="shared" si="9"/>
        <v>175219</v>
      </c>
      <c r="CH8" s="13">
        <f t="shared" si="9"/>
        <v>188013</v>
      </c>
      <c r="CI8" s="13">
        <f t="shared" si="9"/>
        <v>175825</v>
      </c>
      <c r="CJ8" s="13">
        <f t="shared" si="9"/>
        <v>185720</v>
      </c>
      <c r="CK8" s="13">
        <f t="shared" si="9"/>
        <v>191147</v>
      </c>
      <c r="CL8" s="13">
        <f t="shared" si="9"/>
        <v>211213</v>
      </c>
      <c r="CM8" s="13">
        <f t="shared" si="9"/>
        <v>213109</v>
      </c>
      <c r="CN8" s="13">
        <f t="shared" si="9"/>
        <v>211630</v>
      </c>
      <c r="CO8" s="13">
        <f t="shared" si="9"/>
        <v>234690</v>
      </c>
      <c r="CP8" s="13">
        <f t="shared" si="9"/>
        <v>2299290</v>
      </c>
      <c r="CQ8" s="13">
        <f t="shared" si="9"/>
        <v>233868</v>
      </c>
      <c r="CR8" s="13">
        <f t="shared" si="9"/>
        <v>191748</v>
      </c>
      <c r="CS8" s="13">
        <f t="shared" si="9"/>
        <v>200728</v>
      </c>
      <c r="CT8" s="13">
        <f t="shared" si="9"/>
        <v>192792</v>
      </c>
      <c r="CU8" s="13">
        <f t="shared" si="9"/>
        <v>198898</v>
      </c>
      <c r="CV8" s="13">
        <f t="shared" si="9"/>
        <v>195481</v>
      </c>
      <c r="CW8" s="13">
        <f t="shared" si="9"/>
        <v>203982</v>
      </c>
      <c r="CX8" s="13">
        <f t="shared" si="9"/>
        <v>219437</v>
      </c>
      <c r="CY8" s="13">
        <f t="shared" si="9"/>
        <v>214375</v>
      </c>
      <c r="CZ8" s="13">
        <f t="shared" si="9"/>
        <v>218082</v>
      </c>
      <c r="DA8" s="13">
        <f t="shared" si="9"/>
        <v>213543</v>
      </c>
      <c r="DB8" s="13">
        <f t="shared" si="9"/>
        <v>236092</v>
      </c>
      <c r="DC8" s="13">
        <f t="shared" si="9"/>
        <v>2519026</v>
      </c>
      <c r="DD8" s="13">
        <f t="shared" si="9"/>
        <v>229293</v>
      </c>
      <c r="DE8" s="13">
        <f t="shared" si="9"/>
        <v>201970</v>
      </c>
      <c r="DF8" s="13">
        <f t="shared" si="9"/>
        <v>199929</v>
      </c>
      <c r="DG8" s="13">
        <f t="shared" si="9"/>
        <v>194517</v>
      </c>
      <c r="DH8" s="13">
        <f t="shared" si="9"/>
        <v>215401</v>
      </c>
      <c r="DI8" s="13">
        <f t="shared" si="9"/>
        <v>214029</v>
      </c>
      <c r="DJ8" s="13">
        <f t="shared" si="9"/>
        <v>230953</v>
      </c>
      <c r="DK8" s="13">
        <f t="shared" si="9"/>
        <v>233102</v>
      </c>
      <c r="DL8" s="13">
        <f t="shared" si="9"/>
        <v>225949</v>
      </c>
      <c r="DM8" s="13">
        <f t="shared" si="9"/>
        <v>232594</v>
      </c>
      <c r="DN8" s="13">
        <f t="shared" si="9"/>
        <v>229761</v>
      </c>
      <c r="DO8" s="13">
        <f t="shared" si="9"/>
        <v>239099</v>
      </c>
      <c r="DP8" s="13">
        <f t="shared" si="9"/>
        <v>2646597</v>
      </c>
      <c r="DQ8" s="13">
        <f t="shared" si="9"/>
        <v>243115</v>
      </c>
      <c r="DR8" s="13">
        <f t="shared" si="9"/>
        <v>209646</v>
      </c>
      <c r="DS8" s="13">
        <f t="shared" si="9"/>
        <v>215187</v>
      </c>
      <c r="DT8" s="13">
        <f t="shared" si="9"/>
        <v>212597</v>
      </c>
      <c r="DU8" s="13">
        <f t="shared" si="9"/>
        <v>199629</v>
      </c>
      <c r="DV8" s="13">
        <f t="shared" si="9"/>
        <v>213551</v>
      </c>
      <c r="DW8" s="13">
        <f t="shared" si="9"/>
        <v>222910</v>
      </c>
      <c r="DX8" s="13">
        <f t="shared" si="9"/>
        <v>226459</v>
      </c>
      <c r="DY8" s="13">
        <f t="shared" si="9"/>
        <v>219027</v>
      </c>
      <c r="DZ8" s="13">
        <f t="shared" si="9"/>
        <v>223316</v>
      </c>
      <c r="EA8" s="13">
        <f t="shared" si="9"/>
        <v>230965</v>
      </c>
      <c r="EB8" s="13">
        <f t="shared" si="9"/>
        <v>252410</v>
      </c>
      <c r="EC8" s="13">
        <f t="shared" si="9"/>
        <v>2668812</v>
      </c>
      <c r="ED8" s="13">
        <f t="shared" si="9"/>
        <v>233836</v>
      </c>
      <c r="EE8" s="13">
        <f t="shared" si="9"/>
        <v>221840</v>
      </c>
      <c r="EF8" s="13">
        <f t="shared" si="9"/>
        <v>195891</v>
      </c>
      <c r="EG8" s="13">
        <f t="shared" si="9"/>
        <v>181970</v>
      </c>
      <c r="EH8" s="13">
        <f t="shared" si="9"/>
        <v>193126</v>
      </c>
      <c r="EI8" s="13">
        <f t="shared" si="9"/>
        <v>167297</v>
      </c>
      <c r="EJ8" s="13">
        <f t="shared" si="9"/>
        <v>212556</v>
      </c>
      <c r="EK8" s="13">
        <f t="shared" si="9"/>
        <v>225249</v>
      </c>
      <c r="EL8" s="13">
        <f t="shared" si="9"/>
        <v>217336</v>
      </c>
      <c r="EM8" s="13">
        <f t="shared" si="9"/>
        <v>254580</v>
      </c>
      <c r="EN8" s="13">
        <f t="shared" si="9"/>
        <v>267068</v>
      </c>
      <c r="EO8" s="13">
        <f t="shared" si="9"/>
        <v>272944</v>
      </c>
      <c r="EP8" s="13">
        <f t="shared" si="9"/>
        <v>2643693</v>
      </c>
      <c r="EQ8" s="13">
        <f t="shared" ref="EQ8:FB8" si="10">+EQ13+EQ15+EQ17+EQ19+EQ20+EQ22+EQ24+EQ26+EQ32+EQ37+EQ41+EQ39</f>
        <v>251137</v>
      </c>
      <c r="ER8" s="13">
        <f t="shared" si="10"/>
        <v>228723</v>
      </c>
      <c r="ES8" s="13">
        <f t="shared" si="10"/>
        <v>234272</v>
      </c>
      <c r="ET8" s="13">
        <f t="shared" si="10"/>
        <v>225276</v>
      </c>
      <c r="EU8" s="13">
        <f t="shared" si="10"/>
        <v>244954</v>
      </c>
      <c r="EV8" s="13">
        <f t="shared" si="10"/>
        <v>233945</v>
      </c>
      <c r="EW8" s="13">
        <f t="shared" si="10"/>
        <v>239290</v>
      </c>
      <c r="EX8" s="13">
        <f t="shared" si="10"/>
        <v>251754</v>
      </c>
      <c r="EY8" s="13">
        <f t="shared" si="10"/>
        <v>220968</v>
      </c>
      <c r="EZ8" s="13">
        <f t="shared" si="10"/>
        <v>244925</v>
      </c>
      <c r="FA8" s="13">
        <f t="shared" si="10"/>
        <v>226700</v>
      </c>
      <c r="FB8" s="13">
        <f t="shared" si="10"/>
        <v>261291</v>
      </c>
      <c r="FC8" s="13">
        <f t="shared" ref="FC8:FO8" si="11">+FC13+FC15+FC17+FC19+FC20+FC22+FC24+FC26+FC32+FC37+FC41+FC39</f>
        <v>2863235</v>
      </c>
      <c r="FD8" s="13">
        <f t="shared" si="11"/>
        <v>233194</v>
      </c>
      <c r="FE8" s="13">
        <f t="shared" si="11"/>
        <v>215753</v>
      </c>
      <c r="FF8" s="13">
        <f t="shared" si="11"/>
        <v>230948</v>
      </c>
      <c r="FG8" s="13">
        <f t="shared" si="11"/>
        <v>201578</v>
      </c>
      <c r="FH8" s="13">
        <f t="shared" si="11"/>
        <v>219569</v>
      </c>
      <c r="FI8" s="13">
        <f t="shared" si="11"/>
        <v>209015</v>
      </c>
      <c r="FJ8" s="13">
        <f t="shared" si="11"/>
        <v>250440</v>
      </c>
      <c r="FK8" s="13">
        <f t="shared" si="11"/>
        <v>253895</v>
      </c>
      <c r="FL8" s="13">
        <f t="shared" si="11"/>
        <v>247518</v>
      </c>
      <c r="FM8" s="13">
        <f t="shared" si="11"/>
        <v>251301</v>
      </c>
      <c r="FN8" s="13">
        <f t="shared" si="11"/>
        <v>264221</v>
      </c>
      <c r="FO8" s="13">
        <f t="shared" si="11"/>
        <v>269620</v>
      </c>
      <c r="FP8" s="13">
        <f t="shared" ref="FP8:GB8" si="12">+FP13+FP15+FP17+FP19+FP20+FP22+FP24+FP26+FP32+FP37+FP41+FP39</f>
        <v>2847052</v>
      </c>
      <c r="FQ8" s="13">
        <f t="shared" si="12"/>
        <v>233737</v>
      </c>
      <c r="FR8" s="13">
        <f t="shared" si="12"/>
        <v>256270</v>
      </c>
      <c r="FS8" s="13">
        <f t="shared" si="12"/>
        <v>243894</v>
      </c>
      <c r="FT8" s="13">
        <f t="shared" si="12"/>
        <v>240895</v>
      </c>
      <c r="FU8" s="13">
        <f t="shared" si="12"/>
        <v>269749</v>
      </c>
      <c r="FV8" s="13">
        <f t="shared" si="12"/>
        <v>255007</v>
      </c>
      <c r="FW8" s="13">
        <f t="shared" si="12"/>
        <v>272641</v>
      </c>
      <c r="FX8" s="13">
        <f t="shared" si="12"/>
        <v>272189</v>
      </c>
      <c r="FY8" s="13">
        <f t="shared" si="12"/>
        <v>251266</v>
      </c>
      <c r="FZ8" s="13">
        <f t="shared" si="12"/>
        <v>296956</v>
      </c>
      <c r="GA8" s="13">
        <f t="shared" si="12"/>
        <v>266873</v>
      </c>
      <c r="GB8" s="13">
        <f t="shared" si="12"/>
        <v>271216</v>
      </c>
      <c r="GC8" s="13">
        <f t="shared" ref="GC8" si="13">+GC13+GC15+GC17+GC19+GC20+GC22+GC24+GC26+GC32+GC37+GC41+GC39</f>
        <v>3130693</v>
      </c>
      <c r="GD8" s="98"/>
    </row>
    <row r="9" spans="2:186" x14ac:dyDescent="0.35">
      <c r="B9" s="14" t="s">
        <v>16</v>
      </c>
      <c r="C9" s="15"/>
      <c r="D9" s="16">
        <f>+D27+D30+D31+D33+D34+D35+D38</f>
        <v>2137</v>
      </c>
      <c r="E9" s="16">
        <f t="shared" ref="E9:O9" si="14">+E27+E30+E31+E33+E34+E35+E38</f>
        <v>2604</v>
      </c>
      <c r="F9" s="16">
        <f t="shared" si="14"/>
        <v>3495</v>
      </c>
      <c r="G9" s="16">
        <f t="shared" si="14"/>
        <v>2867</v>
      </c>
      <c r="H9" s="16">
        <f t="shared" si="14"/>
        <v>2345</v>
      </c>
      <c r="I9" s="16">
        <f t="shared" si="14"/>
        <v>2153</v>
      </c>
      <c r="J9" s="16">
        <f t="shared" si="14"/>
        <v>2036</v>
      </c>
      <c r="K9" s="16">
        <f t="shared" si="14"/>
        <v>1447</v>
      </c>
      <c r="L9" s="16">
        <f t="shared" si="14"/>
        <v>1058</v>
      </c>
      <c r="M9" s="16">
        <f t="shared" si="14"/>
        <v>2349</v>
      </c>
      <c r="N9" s="16">
        <f t="shared" si="14"/>
        <v>1865</v>
      </c>
      <c r="O9" s="16">
        <f t="shared" si="14"/>
        <v>1540</v>
      </c>
      <c r="P9" s="16">
        <f>+P27+P30+P31+P33+P34+P35+P38</f>
        <v>25896</v>
      </c>
      <c r="Q9" s="16">
        <f t="shared" ref="Q9:CB9" si="15">+Q27+Q30+Q31+Q33+Q34+Q35+Q38</f>
        <v>1599</v>
      </c>
      <c r="R9" s="16">
        <f t="shared" si="15"/>
        <v>2483</v>
      </c>
      <c r="S9" s="16">
        <f t="shared" si="15"/>
        <v>3086</v>
      </c>
      <c r="T9" s="16">
        <f t="shared" si="15"/>
        <v>1664</v>
      </c>
      <c r="U9" s="16">
        <f t="shared" si="15"/>
        <v>2537</v>
      </c>
      <c r="V9" s="16">
        <f t="shared" si="15"/>
        <v>2520</v>
      </c>
      <c r="W9" s="16">
        <f t="shared" si="15"/>
        <v>1140</v>
      </c>
      <c r="X9" s="16">
        <f t="shared" si="15"/>
        <v>1616</v>
      </c>
      <c r="Y9" s="16">
        <f t="shared" si="15"/>
        <v>1659</v>
      </c>
      <c r="Z9" s="16">
        <f t="shared" si="15"/>
        <v>1125</v>
      </c>
      <c r="AA9" s="16">
        <f t="shared" si="15"/>
        <v>1878</v>
      </c>
      <c r="AB9" s="16">
        <f t="shared" si="15"/>
        <v>771</v>
      </c>
      <c r="AC9" s="16">
        <f t="shared" si="15"/>
        <v>22078</v>
      </c>
      <c r="AD9" s="16">
        <f t="shared" si="15"/>
        <v>2638</v>
      </c>
      <c r="AE9" s="16">
        <f t="shared" si="15"/>
        <v>1276</v>
      </c>
      <c r="AF9" s="16">
        <f t="shared" si="15"/>
        <v>1642</v>
      </c>
      <c r="AG9" s="16">
        <f t="shared" si="15"/>
        <v>2579</v>
      </c>
      <c r="AH9" s="16">
        <f t="shared" si="15"/>
        <v>1742</v>
      </c>
      <c r="AI9" s="16">
        <f t="shared" si="15"/>
        <v>1282</v>
      </c>
      <c r="AJ9" s="16">
        <f t="shared" si="15"/>
        <v>1580</v>
      </c>
      <c r="AK9" s="16">
        <f t="shared" si="15"/>
        <v>1723</v>
      </c>
      <c r="AL9" s="16">
        <f t="shared" si="15"/>
        <v>534</v>
      </c>
      <c r="AM9" s="16">
        <f t="shared" si="15"/>
        <v>1214</v>
      </c>
      <c r="AN9" s="16">
        <f t="shared" si="15"/>
        <v>1404</v>
      </c>
      <c r="AO9" s="16">
        <f t="shared" si="15"/>
        <v>1637</v>
      </c>
      <c r="AP9" s="16">
        <f t="shared" si="15"/>
        <v>19251</v>
      </c>
      <c r="AQ9" s="16">
        <f t="shared" si="15"/>
        <v>1823</v>
      </c>
      <c r="AR9" s="16">
        <f t="shared" si="15"/>
        <v>1313</v>
      </c>
      <c r="AS9" s="16">
        <f t="shared" si="15"/>
        <v>1555</v>
      </c>
      <c r="AT9" s="16">
        <f t="shared" si="15"/>
        <v>969</v>
      </c>
      <c r="AU9" s="16">
        <f t="shared" si="15"/>
        <v>1108</v>
      </c>
      <c r="AV9" s="16">
        <f t="shared" si="15"/>
        <v>1110</v>
      </c>
      <c r="AW9" s="16">
        <f t="shared" si="15"/>
        <v>2158</v>
      </c>
      <c r="AX9" s="16">
        <f t="shared" si="15"/>
        <v>2391</v>
      </c>
      <c r="AY9" s="16">
        <f t="shared" si="15"/>
        <v>1671</v>
      </c>
      <c r="AZ9" s="16">
        <f t="shared" si="15"/>
        <v>3558</v>
      </c>
      <c r="BA9" s="16">
        <f t="shared" si="15"/>
        <v>2311</v>
      </c>
      <c r="BB9" s="16">
        <f t="shared" si="15"/>
        <v>2388</v>
      </c>
      <c r="BC9" s="16">
        <f t="shared" si="15"/>
        <v>22355</v>
      </c>
      <c r="BD9" s="16">
        <f t="shared" si="15"/>
        <v>1288</v>
      </c>
      <c r="BE9" s="16">
        <f t="shared" si="15"/>
        <v>1293</v>
      </c>
      <c r="BF9" s="16">
        <f t="shared" si="15"/>
        <v>2280</v>
      </c>
      <c r="BG9" s="16">
        <f t="shared" si="15"/>
        <v>1478</v>
      </c>
      <c r="BH9" s="16">
        <f t="shared" si="15"/>
        <v>1895</v>
      </c>
      <c r="BI9" s="16">
        <f t="shared" si="15"/>
        <v>1840</v>
      </c>
      <c r="BJ9" s="16">
        <f t="shared" si="15"/>
        <v>2704</v>
      </c>
      <c r="BK9" s="16">
        <f t="shared" si="15"/>
        <v>1706</v>
      </c>
      <c r="BL9" s="16">
        <f t="shared" si="15"/>
        <v>2633</v>
      </c>
      <c r="BM9" s="16">
        <f t="shared" si="15"/>
        <v>414</v>
      </c>
      <c r="BN9" s="16">
        <f t="shared" si="15"/>
        <v>1151</v>
      </c>
      <c r="BO9" s="16">
        <f t="shared" si="15"/>
        <v>1699</v>
      </c>
      <c r="BP9" s="16">
        <f t="shared" si="15"/>
        <v>20381</v>
      </c>
      <c r="BQ9" s="16">
        <f t="shared" si="15"/>
        <v>2111</v>
      </c>
      <c r="BR9" s="16">
        <f t="shared" si="15"/>
        <v>1650</v>
      </c>
      <c r="BS9" s="16">
        <f t="shared" si="15"/>
        <v>1303</v>
      </c>
      <c r="BT9" s="16">
        <f t="shared" si="15"/>
        <v>1245</v>
      </c>
      <c r="BU9" s="16">
        <f t="shared" si="15"/>
        <v>2166</v>
      </c>
      <c r="BV9" s="16">
        <f t="shared" si="15"/>
        <v>133</v>
      </c>
      <c r="BW9" s="16">
        <f t="shared" si="15"/>
        <v>1405</v>
      </c>
      <c r="BX9" s="16">
        <f t="shared" si="15"/>
        <v>2975</v>
      </c>
      <c r="BY9" s="16">
        <f t="shared" si="15"/>
        <v>2055</v>
      </c>
      <c r="BZ9" s="16">
        <f t="shared" si="15"/>
        <v>1773</v>
      </c>
      <c r="CA9" s="16">
        <f t="shared" si="15"/>
        <v>1539</v>
      </c>
      <c r="CB9" s="16">
        <f t="shared" si="15"/>
        <v>0</v>
      </c>
      <c r="CC9" s="16">
        <f t="shared" ref="CC9:EP9" si="16">+CC27+CC30+CC31+CC33+CC34+CC35+CC38</f>
        <v>18355</v>
      </c>
      <c r="CD9" s="16">
        <f t="shared" si="16"/>
        <v>2737</v>
      </c>
      <c r="CE9" s="16">
        <f t="shared" si="16"/>
        <v>1691</v>
      </c>
      <c r="CF9" s="16">
        <f t="shared" si="16"/>
        <v>1250</v>
      </c>
      <c r="CG9" s="16">
        <f t="shared" si="16"/>
        <v>2806</v>
      </c>
      <c r="CH9" s="16">
        <f t="shared" si="16"/>
        <v>1432</v>
      </c>
      <c r="CI9" s="16">
        <f t="shared" si="16"/>
        <v>1428</v>
      </c>
      <c r="CJ9" s="16">
        <f t="shared" si="16"/>
        <v>1595</v>
      </c>
      <c r="CK9" s="16">
        <f t="shared" si="16"/>
        <v>1868</v>
      </c>
      <c r="CL9" s="16">
        <f t="shared" si="16"/>
        <v>2501</v>
      </c>
      <c r="CM9" s="16">
        <f t="shared" si="16"/>
        <v>1145</v>
      </c>
      <c r="CN9" s="16">
        <f t="shared" si="16"/>
        <v>2236</v>
      </c>
      <c r="CO9" s="16">
        <f t="shared" si="16"/>
        <v>1610</v>
      </c>
      <c r="CP9" s="16">
        <f t="shared" si="16"/>
        <v>22299</v>
      </c>
      <c r="CQ9" s="16">
        <f t="shared" si="16"/>
        <v>2376</v>
      </c>
      <c r="CR9" s="16">
        <f t="shared" si="16"/>
        <v>1953</v>
      </c>
      <c r="CS9" s="16">
        <f t="shared" si="16"/>
        <v>1002</v>
      </c>
      <c r="CT9" s="16">
        <f t="shared" si="16"/>
        <v>2130</v>
      </c>
      <c r="CU9" s="16">
        <f t="shared" si="16"/>
        <v>1792</v>
      </c>
      <c r="CV9" s="16">
        <f t="shared" si="16"/>
        <v>1784</v>
      </c>
      <c r="CW9" s="16">
        <f t="shared" si="16"/>
        <v>1285</v>
      </c>
      <c r="CX9" s="16">
        <f t="shared" si="16"/>
        <v>1079</v>
      </c>
      <c r="CY9" s="16">
        <f t="shared" si="16"/>
        <v>2783</v>
      </c>
      <c r="CZ9" s="16">
        <f t="shared" si="16"/>
        <v>1561</v>
      </c>
      <c r="DA9" s="16">
        <f t="shared" si="16"/>
        <v>2241</v>
      </c>
      <c r="DB9" s="16">
        <f t="shared" si="16"/>
        <v>1948</v>
      </c>
      <c r="DC9" s="16">
        <f t="shared" si="16"/>
        <v>21934</v>
      </c>
      <c r="DD9" s="16">
        <f t="shared" si="16"/>
        <v>2587</v>
      </c>
      <c r="DE9" s="16">
        <f t="shared" si="16"/>
        <v>1034</v>
      </c>
      <c r="DF9" s="16">
        <f t="shared" si="16"/>
        <v>1363</v>
      </c>
      <c r="DG9" s="16">
        <f t="shared" si="16"/>
        <v>1476</v>
      </c>
      <c r="DH9" s="16">
        <f t="shared" si="16"/>
        <v>2363</v>
      </c>
      <c r="DI9" s="16">
        <f t="shared" si="16"/>
        <v>830</v>
      </c>
      <c r="DJ9" s="16">
        <f t="shared" si="16"/>
        <v>2414</v>
      </c>
      <c r="DK9" s="16">
        <f t="shared" si="16"/>
        <v>2402</v>
      </c>
      <c r="DL9" s="16">
        <f t="shared" si="16"/>
        <v>807</v>
      </c>
      <c r="DM9" s="16">
        <f t="shared" si="16"/>
        <v>2248</v>
      </c>
      <c r="DN9" s="16">
        <f t="shared" si="16"/>
        <v>2773</v>
      </c>
      <c r="DO9" s="16">
        <f t="shared" si="16"/>
        <v>2138</v>
      </c>
      <c r="DP9" s="16">
        <f t="shared" si="16"/>
        <v>22435</v>
      </c>
      <c r="DQ9" s="16">
        <f t="shared" si="16"/>
        <v>1292</v>
      </c>
      <c r="DR9" s="16">
        <f t="shared" si="16"/>
        <v>68</v>
      </c>
      <c r="DS9" s="16">
        <f t="shared" si="16"/>
        <v>1292</v>
      </c>
      <c r="DT9" s="16">
        <f t="shared" si="16"/>
        <v>514</v>
      </c>
      <c r="DU9" s="16">
        <f t="shared" si="16"/>
        <v>137</v>
      </c>
      <c r="DV9" s="16">
        <f t="shared" si="16"/>
        <v>680</v>
      </c>
      <c r="DW9" s="16">
        <f t="shared" si="16"/>
        <v>579</v>
      </c>
      <c r="DX9" s="16">
        <f t="shared" si="16"/>
        <v>795</v>
      </c>
      <c r="DY9" s="16">
        <f t="shared" si="16"/>
        <v>2738</v>
      </c>
      <c r="DZ9" s="16">
        <f t="shared" si="16"/>
        <v>1316</v>
      </c>
      <c r="EA9" s="16">
        <f t="shared" si="16"/>
        <v>0</v>
      </c>
      <c r="EB9" s="16">
        <f t="shared" si="16"/>
        <v>35</v>
      </c>
      <c r="EC9" s="16">
        <f t="shared" si="16"/>
        <v>9446</v>
      </c>
      <c r="ED9" s="16">
        <f t="shared" si="16"/>
        <v>1359</v>
      </c>
      <c r="EE9" s="16">
        <f t="shared" si="16"/>
        <v>1004</v>
      </c>
      <c r="EF9" s="16">
        <f t="shared" si="16"/>
        <v>514</v>
      </c>
      <c r="EG9" s="16">
        <f t="shared" si="16"/>
        <v>2486</v>
      </c>
      <c r="EH9" s="16">
        <f t="shared" si="16"/>
        <v>1046</v>
      </c>
      <c r="EI9" s="16">
        <f t="shared" si="16"/>
        <v>0</v>
      </c>
      <c r="EJ9" s="16">
        <f t="shared" si="16"/>
        <v>709</v>
      </c>
      <c r="EK9" s="16">
        <f t="shared" si="16"/>
        <v>0</v>
      </c>
      <c r="EL9" s="16">
        <f t="shared" si="16"/>
        <v>62</v>
      </c>
      <c r="EM9" s="16">
        <f t="shared" si="16"/>
        <v>1372</v>
      </c>
      <c r="EN9" s="16">
        <f t="shared" si="16"/>
        <v>771</v>
      </c>
      <c r="EO9" s="16">
        <f t="shared" si="16"/>
        <v>1273</v>
      </c>
      <c r="EP9" s="16">
        <f t="shared" si="16"/>
        <v>10596</v>
      </c>
      <c r="EQ9" s="16">
        <f t="shared" ref="EQ9:FB9" si="17">+EQ27+EQ30+EQ31+EQ33+EQ34+EQ35+EQ38</f>
        <v>2391</v>
      </c>
      <c r="ER9" s="16">
        <f t="shared" si="17"/>
        <v>1166</v>
      </c>
      <c r="ES9" s="16">
        <f t="shared" si="17"/>
        <v>2212</v>
      </c>
      <c r="ET9" s="16">
        <f t="shared" si="17"/>
        <v>1470</v>
      </c>
      <c r="EU9" s="16">
        <f t="shared" si="17"/>
        <v>2720</v>
      </c>
      <c r="EV9" s="16">
        <f t="shared" si="17"/>
        <v>795</v>
      </c>
      <c r="EW9" s="16">
        <f t="shared" si="17"/>
        <v>1752</v>
      </c>
      <c r="EX9" s="16">
        <f t="shared" si="17"/>
        <v>2474</v>
      </c>
      <c r="EY9" s="16">
        <f t="shared" si="17"/>
        <v>320</v>
      </c>
      <c r="EZ9" s="16">
        <f t="shared" si="17"/>
        <v>896</v>
      </c>
      <c r="FA9" s="16">
        <f t="shared" si="17"/>
        <v>1246</v>
      </c>
      <c r="FB9" s="16">
        <f t="shared" si="17"/>
        <v>1865</v>
      </c>
      <c r="FC9" s="16">
        <f t="shared" ref="FC9:FO9" si="18">+FC27+FC30+FC31+FC33+FC34+FC35+FC38</f>
        <v>19307</v>
      </c>
      <c r="FD9" s="16">
        <f t="shared" si="18"/>
        <v>1838</v>
      </c>
      <c r="FE9" s="16">
        <f t="shared" si="18"/>
        <v>1783</v>
      </c>
      <c r="FF9" s="16">
        <f t="shared" si="18"/>
        <v>1348</v>
      </c>
      <c r="FG9" s="16">
        <f t="shared" si="18"/>
        <v>1065</v>
      </c>
      <c r="FH9" s="16">
        <f t="shared" si="18"/>
        <v>1492</v>
      </c>
      <c r="FI9" s="16">
        <f t="shared" si="18"/>
        <v>1812</v>
      </c>
      <c r="FJ9" s="16">
        <f t="shared" si="18"/>
        <v>1438</v>
      </c>
      <c r="FK9" s="16">
        <f t="shared" si="18"/>
        <v>3402</v>
      </c>
      <c r="FL9" s="16">
        <f t="shared" si="18"/>
        <v>2615</v>
      </c>
      <c r="FM9" s="16">
        <f t="shared" si="18"/>
        <v>3995</v>
      </c>
      <c r="FN9" s="16">
        <f t="shared" si="18"/>
        <v>3338</v>
      </c>
      <c r="FO9" s="16">
        <f t="shared" si="18"/>
        <v>2302</v>
      </c>
      <c r="FP9" s="16">
        <f t="shared" ref="FP9:GB9" si="19">+FP27+FP30+FP31+FP33+FP34+FP35+FP38</f>
        <v>26428</v>
      </c>
      <c r="FQ9" s="16">
        <f t="shared" si="19"/>
        <v>1117</v>
      </c>
      <c r="FR9" s="16">
        <f t="shared" si="19"/>
        <v>1717</v>
      </c>
      <c r="FS9" s="16">
        <f t="shared" si="19"/>
        <v>1893</v>
      </c>
      <c r="FT9" s="16">
        <f t="shared" si="19"/>
        <v>2450</v>
      </c>
      <c r="FU9" s="16">
        <f t="shared" si="19"/>
        <v>1415</v>
      </c>
      <c r="FV9" s="16">
        <f t="shared" si="19"/>
        <v>1488</v>
      </c>
      <c r="FW9" s="16">
        <f t="shared" si="19"/>
        <v>2196</v>
      </c>
      <c r="FX9" s="16">
        <f t="shared" si="19"/>
        <v>1942</v>
      </c>
      <c r="FY9" s="16">
        <f t="shared" si="19"/>
        <v>2815</v>
      </c>
      <c r="FZ9" s="16">
        <f t="shared" si="19"/>
        <v>1168</v>
      </c>
      <c r="GA9" s="16">
        <f t="shared" si="19"/>
        <v>1386</v>
      </c>
      <c r="GB9" s="16">
        <f t="shared" si="19"/>
        <v>3654</v>
      </c>
      <c r="GC9" s="16">
        <f t="shared" ref="GC9" si="20">+GC27+GC30+GC31+GC33+GC34+GC35+GC38</f>
        <v>23241</v>
      </c>
    </row>
    <row r="10" spans="2:186" ht="2.5" customHeight="1" x14ac:dyDescent="0.35">
      <c r="B10" s="17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</row>
    <row r="11" spans="2:186" x14ac:dyDescent="0.35">
      <c r="B11" s="20" t="s">
        <v>17</v>
      </c>
      <c r="C11" s="21"/>
      <c r="D11" s="22">
        <f>+D12+D14+D16+D18+D21+D23+D25</f>
        <v>122371</v>
      </c>
      <c r="E11" s="22">
        <f t="shared" ref="E11:O11" si="21">+E12+E14+E16+E18+E21+E23+E25</f>
        <v>122302</v>
      </c>
      <c r="F11" s="22">
        <f t="shared" si="21"/>
        <v>121104</v>
      </c>
      <c r="G11" s="22">
        <f t="shared" si="21"/>
        <v>116413</v>
      </c>
      <c r="H11" s="22">
        <f t="shared" si="21"/>
        <v>95056</v>
      </c>
      <c r="I11" s="22">
        <f t="shared" si="21"/>
        <v>141711</v>
      </c>
      <c r="J11" s="22">
        <f t="shared" si="21"/>
        <v>148742</v>
      </c>
      <c r="K11" s="22">
        <f t="shared" si="21"/>
        <v>125461</v>
      </c>
      <c r="L11" s="22">
        <f t="shared" si="21"/>
        <v>116725</v>
      </c>
      <c r="M11" s="22">
        <f t="shared" si="21"/>
        <v>135399</v>
      </c>
      <c r="N11" s="22">
        <f t="shared" si="21"/>
        <v>139992</v>
      </c>
      <c r="O11" s="22">
        <f t="shared" si="21"/>
        <v>144479</v>
      </c>
      <c r="P11" s="22">
        <f>+P12+P14+P16+P18+P21+P23+P25</f>
        <v>1529755</v>
      </c>
      <c r="Q11" s="22">
        <f t="shared" ref="Q11:CB11" si="22">+Q12+Q14+Q16+Q18+Q21+Q23+Q25</f>
        <v>135858</v>
      </c>
      <c r="R11" s="22">
        <f t="shared" si="22"/>
        <v>140304</v>
      </c>
      <c r="S11" s="22">
        <f t="shared" si="22"/>
        <v>143905</v>
      </c>
      <c r="T11" s="22">
        <f t="shared" si="22"/>
        <v>140241</v>
      </c>
      <c r="U11" s="22">
        <f t="shared" si="22"/>
        <v>154538</v>
      </c>
      <c r="V11" s="22">
        <f t="shared" si="22"/>
        <v>150985</v>
      </c>
      <c r="W11" s="22">
        <f t="shared" si="22"/>
        <v>162863</v>
      </c>
      <c r="X11" s="22">
        <f t="shared" si="22"/>
        <v>157388</v>
      </c>
      <c r="Y11" s="22">
        <f t="shared" si="22"/>
        <v>149699</v>
      </c>
      <c r="Z11" s="22">
        <f t="shared" si="22"/>
        <v>160657</v>
      </c>
      <c r="AA11" s="22">
        <f t="shared" si="22"/>
        <v>155271</v>
      </c>
      <c r="AB11" s="22">
        <f t="shared" si="22"/>
        <v>175147</v>
      </c>
      <c r="AC11" s="22">
        <f t="shared" si="22"/>
        <v>1826856</v>
      </c>
      <c r="AD11" s="22">
        <f t="shared" si="22"/>
        <v>167190</v>
      </c>
      <c r="AE11" s="22">
        <f t="shared" si="22"/>
        <v>152448</v>
      </c>
      <c r="AF11" s="22">
        <f t="shared" si="22"/>
        <v>160635</v>
      </c>
      <c r="AG11" s="22">
        <f t="shared" si="22"/>
        <v>151477</v>
      </c>
      <c r="AH11" s="22">
        <f t="shared" si="22"/>
        <v>170689</v>
      </c>
      <c r="AI11" s="22">
        <f t="shared" si="22"/>
        <v>166456</v>
      </c>
      <c r="AJ11" s="22">
        <f t="shared" si="22"/>
        <v>190376</v>
      </c>
      <c r="AK11" s="22">
        <f t="shared" si="22"/>
        <v>176794</v>
      </c>
      <c r="AL11" s="22">
        <f t="shared" si="22"/>
        <v>163168</v>
      </c>
      <c r="AM11" s="22">
        <f t="shared" si="22"/>
        <v>177403</v>
      </c>
      <c r="AN11" s="22">
        <f t="shared" si="22"/>
        <v>162185</v>
      </c>
      <c r="AO11" s="22">
        <f t="shared" si="22"/>
        <v>187699</v>
      </c>
      <c r="AP11" s="22">
        <f t="shared" si="22"/>
        <v>2026520</v>
      </c>
      <c r="AQ11" s="22">
        <f t="shared" si="22"/>
        <v>174932</v>
      </c>
      <c r="AR11" s="22">
        <f t="shared" si="22"/>
        <v>152483</v>
      </c>
      <c r="AS11" s="22">
        <f t="shared" si="22"/>
        <v>160958</v>
      </c>
      <c r="AT11" s="22">
        <f t="shared" si="22"/>
        <v>159615</v>
      </c>
      <c r="AU11" s="22">
        <f t="shared" si="22"/>
        <v>165386</v>
      </c>
      <c r="AV11" s="22">
        <f t="shared" si="22"/>
        <v>165968</v>
      </c>
      <c r="AW11" s="22">
        <f t="shared" si="22"/>
        <v>183000</v>
      </c>
      <c r="AX11" s="22">
        <f t="shared" si="22"/>
        <v>184336</v>
      </c>
      <c r="AY11" s="22">
        <f t="shared" si="22"/>
        <v>170156</v>
      </c>
      <c r="AZ11" s="22">
        <f t="shared" si="22"/>
        <v>173820</v>
      </c>
      <c r="BA11" s="22">
        <f t="shared" si="22"/>
        <v>181746</v>
      </c>
      <c r="BB11" s="22">
        <f t="shared" si="22"/>
        <v>196763</v>
      </c>
      <c r="BC11" s="22">
        <f t="shared" si="22"/>
        <v>2069163</v>
      </c>
      <c r="BD11" s="22">
        <f t="shared" si="22"/>
        <v>186810</v>
      </c>
      <c r="BE11" s="22">
        <f t="shared" si="22"/>
        <v>173675</v>
      </c>
      <c r="BF11" s="22">
        <f t="shared" si="22"/>
        <v>191053</v>
      </c>
      <c r="BG11" s="22">
        <f t="shared" si="22"/>
        <v>186872</v>
      </c>
      <c r="BH11" s="22">
        <f t="shared" si="22"/>
        <v>192610</v>
      </c>
      <c r="BI11" s="22">
        <f t="shared" si="22"/>
        <v>187140</v>
      </c>
      <c r="BJ11" s="22">
        <f t="shared" si="22"/>
        <v>177707</v>
      </c>
      <c r="BK11" s="22">
        <f t="shared" si="22"/>
        <v>177589</v>
      </c>
      <c r="BL11" s="22">
        <f t="shared" si="22"/>
        <v>190389</v>
      </c>
      <c r="BM11" s="22">
        <f t="shared" si="22"/>
        <v>183781</v>
      </c>
      <c r="BN11" s="22">
        <f t="shared" si="22"/>
        <v>193838</v>
      </c>
      <c r="BO11" s="22">
        <f t="shared" si="22"/>
        <v>201007</v>
      </c>
      <c r="BP11" s="22">
        <f t="shared" si="22"/>
        <v>2242471</v>
      </c>
      <c r="BQ11" s="22">
        <f t="shared" si="22"/>
        <v>180951</v>
      </c>
      <c r="BR11" s="22">
        <f t="shared" si="22"/>
        <v>172588</v>
      </c>
      <c r="BS11" s="22">
        <f t="shared" si="22"/>
        <v>172123</v>
      </c>
      <c r="BT11" s="22">
        <f t="shared" si="22"/>
        <v>149020</v>
      </c>
      <c r="BU11" s="22">
        <f t="shared" si="22"/>
        <v>177098</v>
      </c>
      <c r="BV11" s="22">
        <f t="shared" si="22"/>
        <v>184055</v>
      </c>
      <c r="BW11" s="22">
        <f t="shared" si="22"/>
        <v>175818</v>
      </c>
      <c r="BX11" s="22">
        <f t="shared" si="22"/>
        <v>186209</v>
      </c>
      <c r="BY11" s="22">
        <f t="shared" si="22"/>
        <v>182263</v>
      </c>
      <c r="BZ11" s="22">
        <f t="shared" si="22"/>
        <v>188393</v>
      </c>
      <c r="CA11" s="22">
        <f t="shared" si="22"/>
        <v>180698</v>
      </c>
      <c r="CB11" s="22">
        <f t="shared" si="22"/>
        <v>208786</v>
      </c>
      <c r="CC11" s="22">
        <f t="shared" ref="CC11:EP11" si="23">+CC12+CC14+CC16+CC18+CC21+CC23+CC25</f>
        <v>2158002</v>
      </c>
      <c r="CD11" s="22">
        <f t="shared" si="23"/>
        <v>183123</v>
      </c>
      <c r="CE11" s="22">
        <f t="shared" si="23"/>
        <v>170709</v>
      </c>
      <c r="CF11" s="22">
        <f t="shared" si="23"/>
        <v>164570</v>
      </c>
      <c r="CG11" s="22">
        <f t="shared" si="23"/>
        <v>178019</v>
      </c>
      <c r="CH11" s="22">
        <f t="shared" si="23"/>
        <v>189391</v>
      </c>
      <c r="CI11" s="22">
        <f t="shared" si="23"/>
        <v>177186</v>
      </c>
      <c r="CJ11" s="22">
        <f t="shared" si="23"/>
        <v>187256</v>
      </c>
      <c r="CK11" s="22">
        <f t="shared" si="23"/>
        <v>192961</v>
      </c>
      <c r="CL11" s="22">
        <f t="shared" si="23"/>
        <v>213681</v>
      </c>
      <c r="CM11" s="22">
        <f t="shared" si="23"/>
        <v>214192</v>
      </c>
      <c r="CN11" s="22">
        <f t="shared" si="23"/>
        <v>213785</v>
      </c>
      <c r="CO11" s="22">
        <f t="shared" si="23"/>
        <v>236157</v>
      </c>
      <c r="CP11" s="22">
        <f t="shared" si="23"/>
        <v>2321030</v>
      </c>
      <c r="CQ11" s="22">
        <f t="shared" si="23"/>
        <v>236095</v>
      </c>
      <c r="CR11" s="22">
        <f t="shared" si="23"/>
        <v>193637</v>
      </c>
      <c r="CS11" s="22">
        <f t="shared" si="23"/>
        <v>201521</v>
      </c>
      <c r="CT11" s="22">
        <f t="shared" si="23"/>
        <v>194801</v>
      </c>
      <c r="CU11" s="22">
        <f t="shared" si="23"/>
        <v>200570</v>
      </c>
      <c r="CV11" s="22">
        <f t="shared" si="23"/>
        <v>197146</v>
      </c>
      <c r="CW11" s="22">
        <f t="shared" si="23"/>
        <v>205196</v>
      </c>
      <c r="CX11" s="22">
        <f t="shared" si="23"/>
        <v>220471</v>
      </c>
      <c r="CY11" s="22">
        <f t="shared" si="23"/>
        <v>217099</v>
      </c>
      <c r="CZ11" s="22">
        <f t="shared" si="23"/>
        <v>219603</v>
      </c>
      <c r="DA11" s="22">
        <f t="shared" si="23"/>
        <v>215694</v>
      </c>
      <c r="DB11" s="22">
        <f t="shared" si="23"/>
        <v>237891</v>
      </c>
      <c r="DC11" s="22">
        <f t="shared" si="23"/>
        <v>2539724</v>
      </c>
      <c r="DD11" s="22">
        <f t="shared" si="23"/>
        <v>231803</v>
      </c>
      <c r="DE11" s="22">
        <f t="shared" si="23"/>
        <v>202969</v>
      </c>
      <c r="DF11" s="22">
        <f t="shared" si="23"/>
        <v>201186</v>
      </c>
      <c r="DG11" s="22">
        <f t="shared" si="23"/>
        <v>195915</v>
      </c>
      <c r="DH11" s="22">
        <f t="shared" si="23"/>
        <v>217570</v>
      </c>
      <c r="DI11" s="22">
        <f t="shared" si="23"/>
        <v>214702</v>
      </c>
      <c r="DJ11" s="22">
        <f t="shared" si="23"/>
        <v>233322</v>
      </c>
      <c r="DK11" s="22">
        <f t="shared" si="23"/>
        <v>235448</v>
      </c>
      <c r="DL11" s="22">
        <f t="shared" si="23"/>
        <v>226704</v>
      </c>
      <c r="DM11" s="22">
        <f t="shared" si="23"/>
        <v>234769</v>
      </c>
      <c r="DN11" s="22">
        <f t="shared" si="23"/>
        <v>232429</v>
      </c>
      <c r="DO11" s="22">
        <f t="shared" si="23"/>
        <v>241157</v>
      </c>
      <c r="DP11" s="22">
        <f t="shared" si="23"/>
        <v>2667974</v>
      </c>
      <c r="DQ11" s="22">
        <f t="shared" si="23"/>
        <v>244286</v>
      </c>
      <c r="DR11" s="22">
        <f t="shared" si="23"/>
        <v>209593</v>
      </c>
      <c r="DS11" s="22">
        <f t="shared" si="23"/>
        <v>216323</v>
      </c>
      <c r="DT11" s="22">
        <f t="shared" si="23"/>
        <v>213008</v>
      </c>
      <c r="DU11" s="22">
        <f t="shared" si="23"/>
        <v>199621</v>
      </c>
      <c r="DV11" s="22">
        <f t="shared" si="23"/>
        <v>214175</v>
      </c>
      <c r="DW11" s="22">
        <f t="shared" si="23"/>
        <v>223458</v>
      </c>
      <c r="DX11" s="22">
        <f t="shared" si="23"/>
        <v>227233</v>
      </c>
      <c r="DY11" s="22">
        <f t="shared" si="23"/>
        <v>221739</v>
      </c>
      <c r="DZ11" s="22">
        <f t="shared" si="23"/>
        <v>224604</v>
      </c>
      <c r="EA11" s="22">
        <f t="shared" si="23"/>
        <v>230845</v>
      </c>
      <c r="EB11" s="22">
        <f t="shared" si="23"/>
        <v>252354</v>
      </c>
      <c r="EC11" s="22">
        <f t="shared" si="23"/>
        <v>2677239</v>
      </c>
      <c r="ED11" s="22">
        <f t="shared" si="23"/>
        <v>235085</v>
      </c>
      <c r="EE11" s="22">
        <f t="shared" si="23"/>
        <v>222683</v>
      </c>
      <c r="EF11" s="22">
        <f t="shared" si="23"/>
        <v>196216</v>
      </c>
      <c r="EG11" s="22">
        <f t="shared" si="23"/>
        <v>184354</v>
      </c>
      <c r="EH11" s="22">
        <f t="shared" si="23"/>
        <v>193993</v>
      </c>
      <c r="EI11" s="22">
        <f t="shared" si="23"/>
        <v>167102</v>
      </c>
      <c r="EJ11" s="22">
        <f t="shared" si="23"/>
        <v>212905</v>
      </c>
      <c r="EK11" s="22">
        <f t="shared" si="23"/>
        <v>224965</v>
      </c>
      <c r="EL11" s="22">
        <f t="shared" si="23"/>
        <v>216829</v>
      </c>
      <c r="EM11" s="22">
        <f t="shared" si="23"/>
        <v>255340</v>
      </c>
      <c r="EN11" s="22">
        <f t="shared" si="23"/>
        <v>267262</v>
      </c>
      <c r="EO11" s="22">
        <f t="shared" si="23"/>
        <v>273697</v>
      </c>
      <c r="EP11" s="22">
        <f t="shared" si="23"/>
        <v>2650431</v>
      </c>
      <c r="EQ11" s="22">
        <f t="shared" ref="EQ11:FB11" si="24">+EQ12+EQ14+EQ16+EQ18+EQ21+EQ23+EQ25</f>
        <v>252910</v>
      </c>
      <c r="ER11" s="22">
        <f t="shared" si="24"/>
        <v>229197</v>
      </c>
      <c r="ES11" s="22">
        <f t="shared" si="24"/>
        <v>235719</v>
      </c>
      <c r="ET11" s="22">
        <f t="shared" si="24"/>
        <v>226140</v>
      </c>
      <c r="EU11" s="22">
        <f t="shared" si="24"/>
        <v>247020</v>
      </c>
      <c r="EV11" s="22">
        <f t="shared" si="24"/>
        <v>233704</v>
      </c>
      <c r="EW11" s="22">
        <f t="shared" si="24"/>
        <v>240160</v>
      </c>
      <c r="EX11" s="22">
        <f t="shared" si="24"/>
        <v>253952</v>
      </c>
      <c r="EY11" s="22">
        <f t="shared" si="24"/>
        <v>220449</v>
      </c>
      <c r="EZ11" s="22">
        <f t="shared" si="24"/>
        <v>245224</v>
      </c>
      <c r="FA11" s="22">
        <f t="shared" si="24"/>
        <v>227160</v>
      </c>
      <c r="FB11" s="22">
        <f t="shared" si="24"/>
        <v>262450</v>
      </c>
      <c r="FC11" s="22">
        <f t="shared" ref="FC11:FO11" si="25">+FC12+FC14+FC16+FC18+FC21+FC23+FC25</f>
        <v>2874085</v>
      </c>
      <c r="FD11" s="22">
        <f t="shared" si="25"/>
        <v>234500</v>
      </c>
      <c r="FE11" s="22">
        <f t="shared" si="25"/>
        <v>216736</v>
      </c>
      <c r="FF11" s="22">
        <f t="shared" si="25"/>
        <v>231643</v>
      </c>
      <c r="FG11" s="22">
        <f t="shared" si="25"/>
        <v>202250</v>
      </c>
      <c r="FH11" s="22">
        <f t="shared" si="25"/>
        <v>220333</v>
      </c>
      <c r="FI11" s="22">
        <f t="shared" si="25"/>
        <v>210029</v>
      </c>
      <c r="FJ11" s="22">
        <f t="shared" si="25"/>
        <v>251028</v>
      </c>
      <c r="FK11" s="22">
        <f t="shared" si="25"/>
        <v>256411</v>
      </c>
      <c r="FL11" s="22">
        <f t="shared" si="25"/>
        <v>249269</v>
      </c>
      <c r="FM11" s="22">
        <f t="shared" si="25"/>
        <v>254599</v>
      </c>
      <c r="FN11" s="22">
        <f t="shared" si="25"/>
        <v>266835</v>
      </c>
      <c r="FO11" s="22">
        <f t="shared" si="25"/>
        <v>271610</v>
      </c>
      <c r="FP11" s="22">
        <f t="shared" ref="FP11:GB11" si="26">+FP12+FP14+FP16+FP18+FP21+FP23+FP25</f>
        <v>2865243</v>
      </c>
      <c r="FQ11" s="22">
        <f t="shared" si="26"/>
        <v>234244</v>
      </c>
      <c r="FR11" s="22">
        <f t="shared" si="26"/>
        <v>257220</v>
      </c>
      <c r="FS11" s="22">
        <f t="shared" si="26"/>
        <v>245159</v>
      </c>
      <c r="FT11" s="22">
        <f t="shared" si="26"/>
        <v>242753</v>
      </c>
      <c r="FU11" s="22">
        <f t="shared" si="26"/>
        <v>270351</v>
      </c>
      <c r="FV11" s="22">
        <f t="shared" si="26"/>
        <v>255620</v>
      </c>
      <c r="FW11" s="22">
        <f t="shared" si="26"/>
        <v>273659</v>
      </c>
      <c r="FX11" s="22">
        <f t="shared" si="26"/>
        <v>273299</v>
      </c>
      <c r="FY11" s="22">
        <f t="shared" si="26"/>
        <v>253147</v>
      </c>
      <c r="FZ11" s="22">
        <f t="shared" si="26"/>
        <v>297244</v>
      </c>
      <c r="GA11" s="22">
        <f t="shared" si="26"/>
        <v>267404</v>
      </c>
      <c r="GB11" s="22">
        <f t="shared" si="26"/>
        <v>274098</v>
      </c>
      <c r="GC11" s="22">
        <f t="shared" ref="GC11" si="27">+GC12+GC14+GC16+GC18+GC21+GC23+GC25</f>
        <v>3144198</v>
      </c>
    </row>
    <row r="12" spans="2:186" outlineLevel="1" x14ac:dyDescent="0.35">
      <c r="B12" s="23" t="s">
        <v>18</v>
      </c>
      <c r="C12" s="24"/>
      <c r="D12" s="25">
        <f>+D13</f>
        <v>11650</v>
      </c>
      <c r="E12" s="25">
        <f t="shared" ref="E12:O12" si="28">+E13</f>
        <v>13394</v>
      </c>
      <c r="F12" s="25">
        <f t="shared" si="28"/>
        <v>11562</v>
      </c>
      <c r="G12" s="25">
        <f t="shared" si="28"/>
        <v>8983</v>
      </c>
      <c r="H12" s="25">
        <f t="shared" si="28"/>
        <v>9344</v>
      </c>
      <c r="I12" s="25">
        <f t="shared" si="28"/>
        <v>13248</v>
      </c>
      <c r="J12" s="25">
        <f t="shared" si="28"/>
        <v>11011</v>
      </c>
      <c r="K12" s="25">
        <f t="shared" si="28"/>
        <v>6151</v>
      </c>
      <c r="L12" s="25">
        <f t="shared" si="28"/>
        <v>6575</v>
      </c>
      <c r="M12" s="25">
        <f t="shared" si="28"/>
        <v>8407</v>
      </c>
      <c r="N12" s="25">
        <f t="shared" si="28"/>
        <v>10955</v>
      </c>
      <c r="O12" s="25">
        <f t="shared" si="28"/>
        <v>15240</v>
      </c>
      <c r="P12" s="25">
        <f>+P13</f>
        <v>126520</v>
      </c>
      <c r="Q12" s="25">
        <f t="shared" ref="Q12:CB12" si="29">+Q13</f>
        <v>14761</v>
      </c>
      <c r="R12" s="25">
        <f t="shared" si="29"/>
        <v>17472</v>
      </c>
      <c r="S12" s="25">
        <f t="shared" si="29"/>
        <v>11719</v>
      </c>
      <c r="T12" s="25">
        <f t="shared" si="29"/>
        <v>8848</v>
      </c>
      <c r="U12" s="25">
        <f t="shared" si="29"/>
        <v>11941</v>
      </c>
      <c r="V12" s="25">
        <f t="shared" si="29"/>
        <v>11384</v>
      </c>
      <c r="W12" s="25">
        <f t="shared" si="29"/>
        <v>13751</v>
      </c>
      <c r="X12" s="25">
        <f t="shared" si="29"/>
        <v>12010</v>
      </c>
      <c r="Y12" s="25">
        <f t="shared" si="29"/>
        <v>11585</v>
      </c>
      <c r="Z12" s="25">
        <f t="shared" si="29"/>
        <v>9605</v>
      </c>
      <c r="AA12" s="25">
        <f t="shared" si="29"/>
        <v>13116</v>
      </c>
      <c r="AB12" s="25">
        <f t="shared" si="29"/>
        <v>17461</v>
      </c>
      <c r="AC12" s="25">
        <f t="shared" si="29"/>
        <v>153653</v>
      </c>
      <c r="AD12" s="25">
        <f t="shared" si="29"/>
        <v>15610</v>
      </c>
      <c r="AE12" s="25">
        <f t="shared" si="29"/>
        <v>14939</v>
      </c>
      <c r="AF12" s="25">
        <f t="shared" si="29"/>
        <v>15140</v>
      </c>
      <c r="AG12" s="25">
        <f t="shared" si="29"/>
        <v>10273</v>
      </c>
      <c r="AH12" s="25">
        <f t="shared" si="29"/>
        <v>8374</v>
      </c>
      <c r="AI12" s="25">
        <f t="shared" si="29"/>
        <v>13321</v>
      </c>
      <c r="AJ12" s="25">
        <f t="shared" si="29"/>
        <v>14817</v>
      </c>
      <c r="AK12" s="25">
        <f t="shared" si="29"/>
        <v>10185</v>
      </c>
      <c r="AL12" s="25">
        <f t="shared" si="29"/>
        <v>11819</v>
      </c>
      <c r="AM12" s="25">
        <f t="shared" si="29"/>
        <v>19061</v>
      </c>
      <c r="AN12" s="25">
        <f t="shared" si="29"/>
        <v>17749</v>
      </c>
      <c r="AO12" s="25">
        <f t="shared" si="29"/>
        <v>19567</v>
      </c>
      <c r="AP12" s="25">
        <f t="shared" si="29"/>
        <v>170855</v>
      </c>
      <c r="AQ12" s="25">
        <f t="shared" si="29"/>
        <v>16851</v>
      </c>
      <c r="AR12" s="25">
        <f t="shared" si="29"/>
        <v>17834</v>
      </c>
      <c r="AS12" s="25">
        <f t="shared" si="29"/>
        <v>10927</v>
      </c>
      <c r="AT12" s="25">
        <f t="shared" si="29"/>
        <v>10195</v>
      </c>
      <c r="AU12" s="25">
        <f t="shared" si="29"/>
        <v>10214</v>
      </c>
      <c r="AV12" s="25">
        <f t="shared" si="29"/>
        <v>13090</v>
      </c>
      <c r="AW12" s="25">
        <f t="shared" si="29"/>
        <v>12808</v>
      </c>
      <c r="AX12" s="25">
        <f t="shared" si="29"/>
        <v>11555</v>
      </c>
      <c r="AY12" s="25">
        <f t="shared" si="29"/>
        <v>10608</v>
      </c>
      <c r="AZ12" s="25">
        <f t="shared" si="29"/>
        <v>12190</v>
      </c>
      <c r="BA12" s="25">
        <f t="shared" si="29"/>
        <v>22338</v>
      </c>
      <c r="BB12" s="25">
        <f t="shared" si="29"/>
        <v>25243</v>
      </c>
      <c r="BC12" s="25">
        <f t="shared" si="29"/>
        <v>173853</v>
      </c>
      <c r="BD12" s="25">
        <f t="shared" si="29"/>
        <v>21507</v>
      </c>
      <c r="BE12" s="25">
        <f t="shared" si="29"/>
        <v>17351</v>
      </c>
      <c r="BF12" s="25">
        <f t="shared" si="29"/>
        <v>17071</v>
      </c>
      <c r="BG12" s="25">
        <f t="shared" si="29"/>
        <v>12141</v>
      </c>
      <c r="BH12" s="25">
        <f t="shared" si="29"/>
        <v>14098</v>
      </c>
      <c r="BI12" s="25">
        <f t="shared" si="29"/>
        <v>14493</v>
      </c>
      <c r="BJ12" s="25">
        <f t="shared" si="29"/>
        <v>11403</v>
      </c>
      <c r="BK12" s="25">
        <f t="shared" si="29"/>
        <v>14869</v>
      </c>
      <c r="BL12" s="25">
        <f t="shared" si="29"/>
        <v>13886</v>
      </c>
      <c r="BM12" s="25">
        <f t="shared" si="29"/>
        <v>18346</v>
      </c>
      <c r="BN12" s="25">
        <f t="shared" si="29"/>
        <v>25143</v>
      </c>
      <c r="BO12" s="25">
        <f t="shared" si="29"/>
        <v>24247</v>
      </c>
      <c r="BP12" s="25">
        <f t="shared" si="29"/>
        <v>204555</v>
      </c>
      <c r="BQ12" s="25">
        <f t="shared" si="29"/>
        <v>17610</v>
      </c>
      <c r="BR12" s="25">
        <f t="shared" si="29"/>
        <v>19113</v>
      </c>
      <c r="BS12" s="25">
        <f t="shared" si="29"/>
        <v>16503</v>
      </c>
      <c r="BT12" s="25">
        <f t="shared" si="29"/>
        <v>12715</v>
      </c>
      <c r="BU12" s="25">
        <f t="shared" si="29"/>
        <v>16024</v>
      </c>
      <c r="BV12" s="25">
        <f t="shared" si="29"/>
        <v>15121</v>
      </c>
      <c r="BW12" s="25">
        <f t="shared" si="29"/>
        <v>13315</v>
      </c>
      <c r="BX12" s="25">
        <f t="shared" si="29"/>
        <v>10865</v>
      </c>
      <c r="BY12" s="25">
        <f t="shared" si="29"/>
        <v>16381</v>
      </c>
      <c r="BZ12" s="25">
        <f t="shared" si="29"/>
        <v>23528</v>
      </c>
      <c r="CA12" s="25">
        <f t="shared" si="29"/>
        <v>27506</v>
      </c>
      <c r="CB12" s="25">
        <f t="shared" si="29"/>
        <v>25802</v>
      </c>
      <c r="CC12" s="25">
        <f t="shared" ref="CC12:ER12" si="30">+CC13</f>
        <v>214483</v>
      </c>
      <c r="CD12" s="25">
        <f t="shared" si="30"/>
        <v>20393</v>
      </c>
      <c r="CE12" s="25">
        <f t="shared" si="30"/>
        <v>14914</v>
      </c>
      <c r="CF12" s="25">
        <f t="shared" si="30"/>
        <v>11549</v>
      </c>
      <c r="CG12" s="25">
        <f t="shared" si="30"/>
        <v>10647</v>
      </c>
      <c r="CH12" s="25">
        <f t="shared" si="30"/>
        <v>17696</v>
      </c>
      <c r="CI12" s="25">
        <f t="shared" si="30"/>
        <v>11920</v>
      </c>
      <c r="CJ12" s="25">
        <f t="shared" si="30"/>
        <v>12336</v>
      </c>
      <c r="CK12" s="25">
        <f t="shared" si="30"/>
        <v>14022</v>
      </c>
      <c r="CL12" s="25">
        <f t="shared" si="30"/>
        <v>18594</v>
      </c>
      <c r="CM12" s="25">
        <f t="shared" si="30"/>
        <v>22647</v>
      </c>
      <c r="CN12" s="25">
        <f t="shared" si="30"/>
        <v>29048</v>
      </c>
      <c r="CO12" s="25">
        <f t="shared" si="30"/>
        <v>35460</v>
      </c>
      <c r="CP12" s="25">
        <f t="shared" si="30"/>
        <v>219226</v>
      </c>
      <c r="CQ12" s="25">
        <f t="shared" si="30"/>
        <v>29445</v>
      </c>
      <c r="CR12" s="25">
        <f t="shared" si="30"/>
        <v>20275</v>
      </c>
      <c r="CS12" s="25">
        <f t="shared" si="30"/>
        <v>17888</v>
      </c>
      <c r="CT12" s="25">
        <f t="shared" si="30"/>
        <v>13765</v>
      </c>
      <c r="CU12" s="25">
        <f t="shared" si="30"/>
        <v>16846</v>
      </c>
      <c r="CV12" s="25">
        <f t="shared" si="30"/>
        <v>16868</v>
      </c>
      <c r="CW12" s="25">
        <f t="shared" si="30"/>
        <v>13393</v>
      </c>
      <c r="CX12" s="25">
        <f t="shared" si="30"/>
        <v>16541</v>
      </c>
      <c r="CY12" s="25">
        <f t="shared" si="30"/>
        <v>13120</v>
      </c>
      <c r="CZ12" s="25">
        <f t="shared" si="30"/>
        <v>19823</v>
      </c>
      <c r="DA12" s="25">
        <f t="shared" si="30"/>
        <v>23876</v>
      </c>
      <c r="DB12" s="25">
        <f t="shared" si="30"/>
        <v>26527</v>
      </c>
      <c r="DC12" s="25">
        <f t="shared" si="30"/>
        <v>228367</v>
      </c>
      <c r="DD12" s="25">
        <f t="shared" si="30"/>
        <v>27610</v>
      </c>
      <c r="DE12" s="25">
        <f t="shared" si="30"/>
        <v>21614</v>
      </c>
      <c r="DF12" s="25">
        <f t="shared" si="30"/>
        <v>18739</v>
      </c>
      <c r="DG12" s="25">
        <f t="shared" si="30"/>
        <v>18017</v>
      </c>
      <c r="DH12" s="25">
        <f t="shared" si="30"/>
        <v>22286</v>
      </c>
      <c r="DI12" s="25">
        <f t="shared" si="30"/>
        <v>23923</v>
      </c>
      <c r="DJ12" s="25">
        <f t="shared" si="30"/>
        <v>20989</v>
      </c>
      <c r="DK12" s="25">
        <f t="shared" si="30"/>
        <v>18334</v>
      </c>
      <c r="DL12" s="25">
        <f t="shared" si="30"/>
        <v>15234</v>
      </c>
      <c r="DM12" s="25">
        <f t="shared" si="30"/>
        <v>23693</v>
      </c>
      <c r="DN12" s="25">
        <f t="shared" si="30"/>
        <v>31455</v>
      </c>
      <c r="DO12" s="25">
        <f t="shared" si="30"/>
        <v>32257</v>
      </c>
      <c r="DP12" s="25">
        <f t="shared" si="30"/>
        <v>274151</v>
      </c>
      <c r="DQ12" s="25">
        <f t="shared" si="30"/>
        <v>31631</v>
      </c>
      <c r="DR12" s="25">
        <f t="shared" si="30"/>
        <v>21646</v>
      </c>
      <c r="DS12" s="25">
        <f t="shared" si="30"/>
        <v>23397</v>
      </c>
      <c r="DT12" s="25">
        <f t="shared" si="30"/>
        <v>24000</v>
      </c>
      <c r="DU12" s="25">
        <f t="shared" si="30"/>
        <v>17828</v>
      </c>
      <c r="DV12" s="25">
        <f t="shared" si="30"/>
        <v>19913</v>
      </c>
      <c r="DW12" s="25">
        <f t="shared" si="30"/>
        <v>19575</v>
      </c>
      <c r="DX12" s="25">
        <f t="shared" si="30"/>
        <v>15901</v>
      </c>
      <c r="DY12" s="25">
        <f t="shared" si="30"/>
        <v>21162</v>
      </c>
      <c r="DZ12" s="25">
        <f t="shared" si="30"/>
        <v>31846</v>
      </c>
      <c r="EA12" s="25">
        <f t="shared" si="30"/>
        <v>35965</v>
      </c>
      <c r="EB12" s="25">
        <f t="shared" si="30"/>
        <v>40414</v>
      </c>
      <c r="EC12" s="25">
        <f t="shared" si="30"/>
        <v>303278</v>
      </c>
      <c r="ED12" s="25">
        <f t="shared" si="30"/>
        <v>35015</v>
      </c>
      <c r="EE12" s="25">
        <f t="shared" si="30"/>
        <v>25446</v>
      </c>
      <c r="EF12" s="25">
        <f t="shared" si="30"/>
        <v>17019</v>
      </c>
      <c r="EG12" s="25">
        <f t="shared" si="30"/>
        <v>17778</v>
      </c>
      <c r="EH12" s="25">
        <f t="shared" si="30"/>
        <v>18777</v>
      </c>
      <c r="EI12" s="25">
        <f t="shared" si="30"/>
        <v>17177</v>
      </c>
      <c r="EJ12" s="25">
        <f t="shared" si="30"/>
        <v>21415</v>
      </c>
      <c r="EK12" s="25">
        <f t="shared" si="30"/>
        <v>28039</v>
      </c>
      <c r="EL12" s="25">
        <f t="shared" si="30"/>
        <v>26333</v>
      </c>
      <c r="EM12" s="25">
        <f t="shared" si="30"/>
        <v>38005</v>
      </c>
      <c r="EN12" s="25">
        <f t="shared" si="30"/>
        <v>43666</v>
      </c>
      <c r="EO12" s="25">
        <f t="shared" si="30"/>
        <v>46428</v>
      </c>
      <c r="EP12" s="25">
        <f t="shared" si="30"/>
        <v>335098</v>
      </c>
      <c r="EQ12" s="25">
        <f t="shared" si="30"/>
        <v>36804</v>
      </c>
      <c r="ER12" s="25">
        <f t="shared" si="30"/>
        <v>26558</v>
      </c>
      <c r="ES12" s="25">
        <f t="shared" ref="ES12:GC12" si="31">+ES13</f>
        <v>18232</v>
      </c>
      <c r="ET12" s="25">
        <f t="shared" si="31"/>
        <v>20234</v>
      </c>
      <c r="EU12" s="25">
        <f t="shared" si="31"/>
        <v>19218</v>
      </c>
      <c r="EV12" s="25">
        <f t="shared" si="31"/>
        <v>23069</v>
      </c>
      <c r="EW12" s="25">
        <f t="shared" si="31"/>
        <v>27775</v>
      </c>
      <c r="EX12" s="25">
        <f t="shared" si="31"/>
        <v>22404</v>
      </c>
      <c r="EY12" s="25">
        <f t="shared" si="31"/>
        <v>26022</v>
      </c>
      <c r="EZ12" s="25">
        <f t="shared" si="31"/>
        <v>29856</v>
      </c>
      <c r="FA12" s="25">
        <f t="shared" si="31"/>
        <v>39516</v>
      </c>
      <c r="FB12" s="25">
        <f t="shared" si="31"/>
        <v>42866</v>
      </c>
      <c r="FC12" s="25">
        <f t="shared" si="31"/>
        <v>332554</v>
      </c>
      <c r="FD12" s="25">
        <f t="shared" si="31"/>
        <v>33318</v>
      </c>
      <c r="FE12" s="25">
        <f t="shared" si="31"/>
        <v>24033</v>
      </c>
      <c r="FF12" s="25">
        <f t="shared" si="31"/>
        <v>19773</v>
      </c>
      <c r="FG12" s="25">
        <f t="shared" si="31"/>
        <v>17915</v>
      </c>
      <c r="FH12" s="25">
        <f t="shared" si="31"/>
        <v>21804</v>
      </c>
      <c r="FI12" s="25">
        <f t="shared" si="31"/>
        <v>20821</v>
      </c>
      <c r="FJ12" s="25">
        <f t="shared" si="31"/>
        <v>26560</v>
      </c>
      <c r="FK12" s="25">
        <f t="shared" si="31"/>
        <v>27786</v>
      </c>
      <c r="FL12" s="25">
        <f t="shared" si="31"/>
        <v>29053</v>
      </c>
      <c r="FM12" s="25">
        <f t="shared" si="31"/>
        <v>35021</v>
      </c>
      <c r="FN12" s="25">
        <f t="shared" si="31"/>
        <v>46505</v>
      </c>
      <c r="FO12" s="25">
        <f t="shared" si="31"/>
        <v>52878</v>
      </c>
      <c r="FP12" s="25">
        <f t="shared" si="31"/>
        <v>355467</v>
      </c>
      <c r="FQ12" s="25">
        <f t="shared" si="31"/>
        <v>36553</v>
      </c>
      <c r="FR12" s="25">
        <f t="shared" si="31"/>
        <v>30276</v>
      </c>
      <c r="FS12" s="25">
        <f t="shared" si="31"/>
        <v>28760</v>
      </c>
      <c r="FT12" s="25">
        <f t="shared" si="31"/>
        <v>22312</v>
      </c>
      <c r="FU12" s="25">
        <f t="shared" si="31"/>
        <v>24926</v>
      </c>
      <c r="FV12" s="25">
        <f t="shared" si="31"/>
        <v>24709</v>
      </c>
      <c r="FW12" s="25">
        <f t="shared" si="31"/>
        <v>20453</v>
      </c>
      <c r="FX12" s="25">
        <f t="shared" si="31"/>
        <v>16251</v>
      </c>
      <c r="FY12" s="25">
        <f t="shared" si="31"/>
        <v>20898</v>
      </c>
      <c r="FZ12" s="25">
        <f t="shared" si="31"/>
        <v>36896</v>
      </c>
      <c r="GA12" s="25">
        <f t="shared" si="31"/>
        <v>38108</v>
      </c>
      <c r="GB12" s="25">
        <f t="shared" si="31"/>
        <v>23505</v>
      </c>
      <c r="GC12" s="25">
        <f t="shared" si="31"/>
        <v>323647</v>
      </c>
    </row>
    <row r="13" spans="2:186" outlineLevel="1" x14ac:dyDescent="0.35">
      <c r="B13" s="26" t="s">
        <v>19</v>
      </c>
      <c r="C13" s="27" t="s">
        <v>20</v>
      </c>
      <c r="D13" s="28">
        <v>11650</v>
      </c>
      <c r="E13" s="28">
        <v>13394</v>
      </c>
      <c r="F13" s="28">
        <v>11562</v>
      </c>
      <c r="G13" s="28">
        <v>8983</v>
      </c>
      <c r="H13" s="28">
        <v>9344</v>
      </c>
      <c r="I13" s="28">
        <v>13248</v>
      </c>
      <c r="J13" s="28">
        <v>11011</v>
      </c>
      <c r="K13" s="28">
        <v>6151</v>
      </c>
      <c r="L13" s="28">
        <v>6575</v>
      </c>
      <c r="M13" s="28">
        <v>8407</v>
      </c>
      <c r="N13" s="28">
        <v>10955</v>
      </c>
      <c r="O13" s="28">
        <v>15240</v>
      </c>
      <c r="P13" s="28">
        <v>126520</v>
      </c>
      <c r="Q13" s="28">
        <v>14761</v>
      </c>
      <c r="R13" s="28">
        <v>17472</v>
      </c>
      <c r="S13" s="28">
        <v>11719</v>
      </c>
      <c r="T13" s="28">
        <v>8848</v>
      </c>
      <c r="U13" s="28">
        <v>11941</v>
      </c>
      <c r="V13" s="28">
        <v>11384</v>
      </c>
      <c r="W13" s="28">
        <v>13751</v>
      </c>
      <c r="X13" s="28">
        <v>12010</v>
      </c>
      <c r="Y13" s="28">
        <v>11585</v>
      </c>
      <c r="Z13" s="28">
        <v>9605</v>
      </c>
      <c r="AA13" s="28">
        <v>13116</v>
      </c>
      <c r="AB13" s="28">
        <v>17461</v>
      </c>
      <c r="AC13" s="28">
        <v>153653</v>
      </c>
      <c r="AD13" s="28">
        <v>15610</v>
      </c>
      <c r="AE13" s="28">
        <v>14939</v>
      </c>
      <c r="AF13" s="28">
        <v>15140</v>
      </c>
      <c r="AG13" s="28">
        <v>10273</v>
      </c>
      <c r="AH13" s="28">
        <v>8374</v>
      </c>
      <c r="AI13" s="28">
        <v>13321</v>
      </c>
      <c r="AJ13" s="28">
        <v>14817</v>
      </c>
      <c r="AK13" s="28">
        <v>10185</v>
      </c>
      <c r="AL13" s="28">
        <v>11819</v>
      </c>
      <c r="AM13" s="28">
        <v>19061</v>
      </c>
      <c r="AN13" s="28">
        <v>17749</v>
      </c>
      <c r="AO13" s="28">
        <v>19567</v>
      </c>
      <c r="AP13" s="28">
        <v>170855</v>
      </c>
      <c r="AQ13" s="28">
        <v>16851</v>
      </c>
      <c r="AR13" s="28">
        <v>17834</v>
      </c>
      <c r="AS13" s="28">
        <v>10927</v>
      </c>
      <c r="AT13" s="28">
        <v>10195</v>
      </c>
      <c r="AU13" s="28">
        <v>10214</v>
      </c>
      <c r="AV13" s="28">
        <v>13090</v>
      </c>
      <c r="AW13" s="28">
        <v>12808</v>
      </c>
      <c r="AX13" s="28">
        <v>11555</v>
      </c>
      <c r="AY13" s="28">
        <v>10608</v>
      </c>
      <c r="AZ13" s="28">
        <v>12190</v>
      </c>
      <c r="BA13" s="28">
        <v>22338</v>
      </c>
      <c r="BB13" s="28">
        <v>25243</v>
      </c>
      <c r="BC13" s="28">
        <v>173853</v>
      </c>
      <c r="BD13" s="28">
        <v>21507</v>
      </c>
      <c r="BE13" s="28">
        <v>17351</v>
      </c>
      <c r="BF13" s="28">
        <v>17071</v>
      </c>
      <c r="BG13" s="28">
        <v>12141</v>
      </c>
      <c r="BH13" s="28">
        <v>14098</v>
      </c>
      <c r="BI13" s="28">
        <v>14493</v>
      </c>
      <c r="BJ13" s="28">
        <v>11403</v>
      </c>
      <c r="BK13" s="28">
        <v>14869</v>
      </c>
      <c r="BL13" s="28">
        <v>13886</v>
      </c>
      <c r="BM13" s="28">
        <v>18346</v>
      </c>
      <c r="BN13" s="28">
        <v>25143</v>
      </c>
      <c r="BO13" s="28">
        <v>24247</v>
      </c>
      <c r="BP13" s="28">
        <v>204555</v>
      </c>
      <c r="BQ13" s="28">
        <v>17610</v>
      </c>
      <c r="BR13" s="28">
        <v>19113</v>
      </c>
      <c r="BS13" s="28">
        <v>16503</v>
      </c>
      <c r="BT13" s="28">
        <v>12715</v>
      </c>
      <c r="BU13" s="28">
        <v>16024</v>
      </c>
      <c r="BV13" s="28">
        <v>15121</v>
      </c>
      <c r="BW13" s="28">
        <v>13315</v>
      </c>
      <c r="BX13" s="28">
        <v>10865</v>
      </c>
      <c r="BY13" s="28">
        <v>16381</v>
      </c>
      <c r="BZ13" s="28">
        <v>23528</v>
      </c>
      <c r="CA13" s="28">
        <v>27506</v>
      </c>
      <c r="CB13" s="28">
        <v>25802</v>
      </c>
      <c r="CC13" s="28">
        <v>214483</v>
      </c>
      <c r="CD13" s="28">
        <v>20393</v>
      </c>
      <c r="CE13" s="28">
        <v>14914</v>
      </c>
      <c r="CF13" s="28">
        <v>11549</v>
      </c>
      <c r="CG13" s="28">
        <v>10647</v>
      </c>
      <c r="CH13" s="28">
        <v>17696</v>
      </c>
      <c r="CI13" s="28">
        <v>11920</v>
      </c>
      <c r="CJ13" s="28">
        <v>12336</v>
      </c>
      <c r="CK13" s="28">
        <v>14022</v>
      </c>
      <c r="CL13" s="28">
        <v>18594</v>
      </c>
      <c r="CM13" s="28">
        <v>22647</v>
      </c>
      <c r="CN13" s="28">
        <v>29048</v>
      </c>
      <c r="CO13" s="28">
        <v>35460</v>
      </c>
      <c r="CP13" s="28">
        <v>219226</v>
      </c>
      <c r="CQ13" s="28">
        <v>29445</v>
      </c>
      <c r="CR13" s="28">
        <v>20275</v>
      </c>
      <c r="CS13" s="28">
        <v>17888</v>
      </c>
      <c r="CT13" s="28">
        <v>13765</v>
      </c>
      <c r="CU13" s="28">
        <v>16846</v>
      </c>
      <c r="CV13" s="28">
        <v>16868</v>
      </c>
      <c r="CW13" s="28">
        <v>13393</v>
      </c>
      <c r="CX13" s="28">
        <v>16541</v>
      </c>
      <c r="CY13" s="28">
        <v>13120</v>
      </c>
      <c r="CZ13" s="28">
        <v>19823</v>
      </c>
      <c r="DA13" s="28">
        <v>23876</v>
      </c>
      <c r="DB13" s="28">
        <v>26527</v>
      </c>
      <c r="DC13" s="28">
        <v>228367</v>
      </c>
      <c r="DD13" s="28">
        <v>27610</v>
      </c>
      <c r="DE13" s="28">
        <v>21614</v>
      </c>
      <c r="DF13" s="28">
        <v>18739</v>
      </c>
      <c r="DG13" s="28">
        <v>18017</v>
      </c>
      <c r="DH13" s="28">
        <v>22286</v>
      </c>
      <c r="DI13" s="28">
        <v>23923</v>
      </c>
      <c r="DJ13" s="28">
        <v>20989</v>
      </c>
      <c r="DK13" s="28">
        <v>18334</v>
      </c>
      <c r="DL13" s="28">
        <v>15234</v>
      </c>
      <c r="DM13" s="28">
        <v>23693</v>
      </c>
      <c r="DN13" s="28">
        <v>31455</v>
      </c>
      <c r="DO13" s="28">
        <v>32257</v>
      </c>
      <c r="DP13" s="28">
        <v>274151</v>
      </c>
      <c r="DQ13" s="28">
        <v>31631</v>
      </c>
      <c r="DR13" s="28">
        <v>21646</v>
      </c>
      <c r="DS13" s="28">
        <v>23397</v>
      </c>
      <c r="DT13" s="28">
        <v>24000</v>
      </c>
      <c r="DU13" s="28">
        <v>17828</v>
      </c>
      <c r="DV13" s="28">
        <v>19913</v>
      </c>
      <c r="DW13" s="28">
        <v>19575</v>
      </c>
      <c r="DX13" s="28">
        <v>15901</v>
      </c>
      <c r="DY13" s="28">
        <v>21162</v>
      </c>
      <c r="DZ13" s="28">
        <v>31846</v>
      </c>
      <c r="EA13" s="28">
        <v>35965</v>
      </c>
      <c r="EB13" s="28">
        <v>40414</v>
      </c>
      <c r="EC13" s="28">
        <v>303278</v>
      </c>
      <c r="ED13" s="28">
        <v>35015</v>
      </c>
      <c r="EE13" s="28">
        <v>25446</v>
      </c>
      <c r="EF13" s="28">
        <v>17019</v>
      </c>
      <c r="EG13" s="28">
        <v>17778</v>
      </c>
      <c r="EH13" s="28">
        <v>18777</v>
      </c>
      <c r="EI13" s="28">
        <v>17177</v>
      </c>
      <c r="EJ13" s="28">
        <v>21415</v>
      </c>
      <c r="EK13" s="28">
        <v>28039</v>
      </c>
      <c r="EL13" s="28">
        <v>26333</v>
      </c>
      <c r="EM13" s="28">
        <v>38005</v>
      </c>
      <c r="EN13" s="28">
        <v>43666</v>
      </c>
      <c r="EO13" s="28">
        <v>46428</v>
      </c>
      <c r="EP13" s="28">
        <v>335098</v>
      </c>
      <c r="EQ13" s="28">
        <v>36804</v>
      </c>
      <c r="ER13" s="28">
        <v>26558</v>
      </c>
      <c r="ES13" s="28">
        <v>18232</v>
      </c>
      <c r="ET13" s="28">
        <v>20234</v>
      </c>
      <c r="EU13" s="28">
        <v>19218</v>
      </c>
      <c r="EV13" s="28">
        <v>23069</v>
      </c>
      <c r="EW13" s="28">
        <v>27775</v>
      </c>
      <c r="EX13" s="28">
        <v>22404</v>
      </c>
      <c r="EY13" s="28">
        <v>26022</v>
      </c>
      <c r="EZ13" s="28">
        <v>29856</v>
      </c>
      <c r="FA13" s="28">
        <v>39516</v>
      </c>
      <c r="FB13" s="28">
        <v>42866</v>
      </c>
      <c r="FC13" s="28">
        <v>332554</v>
      </c>
      <c r="FD13" s="28">
        <v>33318</v>
      </c>
      <c r="FE13" s="28">
        <v>24033</v>
      </c>
      <c r="FF13" s="28">
        <v>19773</v>
      </c>
      <c r="FG13" s="28">
        <v>17915</v>
      </c>
      <c r="FH13" s="28">
        <v>21804</v>
      </c>
      <c r="FI13" s="28">
        <v>20821</v>
      </c>
      <c r="FJ13" s="28">
        <v>26560</v>
      </c>
      <c r="FK13" s="28">
        <v>27786</v>
      </c>
      <c r="FL13" s="28">
        <v>29053</v>
      </c>
      <c r="FM13" s="28">
        <v>35021</v>
      </c>
      <c r="FN13" s="28">
        <v>46505</v>
      </c>
      <c r="FO13" s="28">
        <v>52878</v>
      </c>
      <c r="FP13" s="28">
        <v>355467</v>
      </c>
      <c r="FQ13" s="28">
        <v>36553</v>
      </c>
      <c r="FR13" s="28">
        <v>30276</v>
      </c>
      <c r="FS13" s="28">
        <v>28760</v>
      </c>
      <c r="FT13" s="28">
        <v>22312</v>
      </c>
      <c r="FU13" s="28">
        <v>24926</v>
      </c>
      <c r="FV13" s="28">
        <v>24709</v>
      </c>
      <c r="FW13" s="28">
        <v>20453</v>
      </c>
      <c r="FX13" s="28">
        <v>16251</v>
      </c>
      <c r="FY13" s="28">
        <v>20898</v>
      </c>
      <c r="FZ13" s="28">
        <v>36896</v>
      </c>
      <c r="GA13" s="28">
        <v>38108</v>
      </c>
      <c r="GB13" s="28">
        <v>23505</v>
      </c>
      <c r="GC13" s="28">
        <v>323647</v>
      </c>
    </row>
    <row r="14" spans="2:186" outlineLevel="1" x14ac:dyDescent="0.35">
      <c r="B14" s="23" t="s">
        <v>21</v>
      </c>
      <c r="C14" s="29"/>
      <c r="D14" s="25">
        <f>+D15</f>
        <v>0</v>
      </c>
      <c r="E14" s="25">
        <f t="shared" ref="E14:O14" si="32">+E15</f>
        <v>0</v>
      </c>
      <c r="F14" s="25">
        <f t="shared" si="32"/>
        <v>0</v>
      </c>
      <c r="G14" s="25">
        <f t="shared" si="32"/>
        <v>0</v>
      </c>
      <c r="H14" s="25">
        <f t="shared" si="32"/>
        <v>0</v>
      </c>
      <c r="I14" s="25">
        <f t="shared" si="32"/>
        <v>0</v>
      </c>
      <c r="J14" s="25">
        <f t="shared" si="32"/>
        <v>0</v>
      </c>
      <c r="K14" s="25">
        <f t="shared" si="32"/>
        <v>0</v>
      </c>
      <c r="L14" s="25">
        <f t="shared" si="32"/>
        <v>0</v>
      </c>
      <c r="M14" s="25">
        <f t="shared" si="32"/>
        <v>0</v>
      </c>
      <c r="N14" s="25">
        <f t="shared" si="32"/>
        <v>0</v>
      </c>
      <c r="O14" s="25">
        <f t="shared" si="32"/>
        <v>0</v>
      </c>
      <c r="P14" s="25">
        <f>+P15</f>
        <v>0</v>
      </c>
      <c r="Q14" s="25">
        <f t="shared" ref="Q14:CB14" si="33">+Q15</f>
        <v>0</v>
      </c>
      <c r="R14" s="25">
        <f t="shared" si="33"/>
        <v>0</v>
      </c>
      <c r="S14" s="25">
        <f t="shared" si="33"/>
        <v>0</v>
      </c>
      <c r="T14" s="25">
        <f t="shared" si="33"/>
        <v>0</v>
      </c>
      <c r="U14" s="25">
        <f t="shared" si="33"/>
        <v>0</v>
      </c>
      <c r="V14" s="25">
        <f t="shared" si="33"/>
        <v>0</v>
      </c>
      <c r="W14" s="25">
        <f t="shared" si="33"/>
        <v>0</v>
      </c>
      <c r="X14" s="25">
        <f t="shared" si="33"/>
        <v>0</v>
      </c>
      <c r="Y14" s="25">
        <f t="shared" si="33"/>
        <v>0</v>
      </c>
      <c r="Z14" s="25">
        <f t="shared" si="33"/>
        <v>0</v>
      </c>
      <c r="AA14" s="25">
        <f t="shared" si="33"/>
        <v>0</v>
      </c>
      <c r="AB14" s="25">
        <f t="shared" si="33"/>
        <v>0</v>
      </c>
      <c r="AC14" s="25">
        <f t="shared" si="33"/>
        <v>0</v>
      </c>
      <c r="AD14" s="25">
        <f t="shared" si="33"/>
        <v>0</v>
      </c>
      <c r="AE14" s="25">
        <f t="shared" si="33"/>
        <v>0</v>
      </c>
      <c r="AF14" s="25">
        <f t="shared" si="33"/>
        <v>0</v>
      </c>
      <c r="AG14" s="25">
        <f t="shared" si="33"/>
        <v>0</v>
      </c>
      <c r="AH14" s="25">
        <f t="shared" si="33"/>
        <v>0</v>
      </c>
      <c r="AI14" s="25">
        <f t="shared" si="33"/>
        <v>0</v>
      </c>
      <c r="AJ14" s="25">
        <f t="shared" si="33"/>
        <v>0</v>
      </c>
      <c r="AK14" s="25">
        <f t="shared" si="33"/>
        <v>0</v>
      </c>
      <c r="AL14" s="25">
        <f t="shared" si="33"/>
        <v>0</v>
      </c>
      <c r="AM14" s="25">
        <f t="shared" si="33"/>
        <v>0</v>
      </c>
      <c r="AN14" s="25">
        <f t="shared" si="33"/>
        <v>0</v>
      </c>
      <c r="AO14" s="25">
        <f t="shared" si="33"/>
        <v>0</v>
      </c>
      <c r="AP14" s="25">
        <f t="shared" si="33"/>
        <v>0</v>
      </c>
      <c r="AQ14" s="25">
        <f t="shared" si="33"/>
        <v>0</v>
      </c>
      <c r="AR14" s="25">
        <f t="shared" si="33"/>
        <v>0</v>
      </c>
      <c r="AS14" s="25">
        <f t="shared" si="33"/>
        <v>14</v>
      </c>
      <c r="AT14" s="25">
        <f t="shared" si="33"/>
        <v>0</v>
      </c>
      <c r="AU14" s="25">
        <f t="shared" si="33"/>
        <v>0</v>
      </c>
      <c r="AV14" s="25">
        <f t="shared" si="33"/>
        <v>0</v>
      </c>
      <c r="AW14" s="25">
        <f t="shared" si="33"/>
        <v>0</v>
      </c>
      <c r="AX14" s="25">
        <f t="shared" si="33"/>
        <v>0</v>
      </c>
      <c r="AY14" s="25">
        <f t="shared" si="33"/>
        <v>0</v>
      </c>
      <c r="AZ14" s="25">
        <f t="shared" si="33"/>
        <v>8</v>
      </c>
      <c r="BA14" s="25">
        <f t="shared" si="33"/>
        <v>12</v>
      </c>
      <c r="BB14" s="25">
        <f t="shared" si="33"/>
        <v>0</v>
      </c>
      <c r="BC14" s="25">
        <f t="shared" si="33"/>
        <v>34</v>
      </c>
      <c r="BD14" s="25">
        <f t="shared" si="33"/>
        <v>0</v>
      </c>
      <c r="BE14" s="25">
        <f t="shared" si="33"/>
        <v>0</v>
      </c>
      <c r="BF14" s="25">
        <f t="shared" si="33"/>
        <v>0</v>
      </c>
      <c r="BG14" s="25">
        <f t="shared" si="33"/>
        <v>80</v>
      </c>
      <c r="BH14" s="25">
        <f t="shared" si="33"/>
        <v>23</v>
      </c>
      <c r="BI14" s="25">
        <f t="shared" si="33"/>
        <v>146</v>
      </c>
      <c r="BJ14" s="25">
        <f t="shared" si="33"/>
        <v>0</v>
      </c>
      <c r="BK14" s="25">
        <f t="shared" si="33"/>
        <v>0</v>
      </c>
      <c r="BL14" s="25">
        <f t="shared" si="33"/>
        <v>0</v>
      </c>
      <c r="BM14" s="25">
        <f t="shared" si="33"/>
        <v>0</v>
      </c>
      <c r="BN14" s="25">
        <f t="shared" si="33"/>
        <v>0</v>
      </c>
      <c r="BO14" s="25">
        <f t="shared" si="33"/>
        <v>0</v>
      </c>
      <c r="BP14" s="25">
        <f t="shared" si="33"/>
        <v>249</v>
      </c>
      <c r="BQ14" s="25">
        <f t="shared" si="33"/>
        <v>0</v>
      </c>
      <c r="BR14" s="25">
        <f t="shared" si="33"/>
        <v>0</v>
      </c>
      <c r="BS14" s="25">
        <f t="shared" si="33"/>
        <v>0</v>
      </c>
      <c r="BT14" s="25">
        <f t="shared" si="33"/>
        <v>0</v>
      </c>
      <c r="BU14" s="25">
        <f t="shared" si="33"/>
        <v>0</v>
      </c>
      <c r="BV14" s="25">
        <f t="shared" si="33"/>
        <v>0</v>
      </c>
      <c r="BW14" s="25">
        <f t="shared" si="33"/>
        <v>0</v>
      </c>
      <c r="BX14" s="25">
        <f t="shared" si="33"/>
        <v>0</v>
      </c>
      <c r="BY14" s="25">
        <f t="shared" si="33"/>
        <v>0</v>
      </c>
      <c r="BZ14" s="25">
        <f t="shared" si="33"/>
        <v>0</v>
      </c>
      <c r="CA14" s="25">
        <f t="shared" si="33"/>
        <v>0</v>
      </c>
      <c r="CB14" s="25">
        <f t="shared" si="33"/>
        <v>0</v>
      </c>
      <c r="CC14" s="25">
        <f t="shared" ref="CC14:ER14" si="34">+CC15</f>
        <v>0</v>
      </c>
      <c r="CD14" s="25">
        <f t="shared" si="34"/>
        <v>0</v>
      </c>
      <c r="CE14" s="25">
        <f t="shared" si="34"/>
        <v>0</v>
      </c>
      <c r="CF14" s="25">
        <f t="shared" si="34"/>
        <v>0</v>
      </c>
      <c r="CG14" s="25">
        <f t="shared" si="34"/>
        <v>0</v>
      </c>
      <c r="CH14" s="25">
        <f t="shared" si="34"/>
        <v>0</v>
      </c>
      <c r="CI14" s="25">
        <f t="shared" si="34"/>
        <v>0</v>
      </c>
      <c r="CJ14" s="25">
        <f t="shared" si="34"/>
        <v>0</v>
      </c>
      <c r="CK14" s="25">
        <f t="shared" si="34"/>
        <v>0</v>
      </c>
      <c r="CL14" s="25">
        <f t="shared" si="34"/>
        <v>0</v>
      </c>
      <c r="CM14" s="25">
        <f t="shared" si="34"/>
        <v>0</v>
      </c>
      <c r="CN14" s="25">
        <f t="shared" si="34"/>
        <v>0</v>
      </c>
      <c r="CO14" s="25">
        <f t="shared" si="34"/>
        <v>0</v>
      </c>
      <c r="CP14" s="25">
        <f t="shared" si="34"/>
        <v>0</v>
      </c>
      <c r="CQ14" s="25">
        <f t="shared" si="34"/>
        <v>0</v>
      </c>
      <c r="CR14" s="25">
        <f t="shared" si="34"/>
        <v>0</v>
      </c>
      <c r="CS14" s="25">
        <f t="shared" si="34"/>
        <v>0</v>
      </c>
      <c r="CT14" s="25">
        <f t="shared" si="34"/>
        <v>1488</v>
      </c>
      <c r="CU14" s="25">
        <f t="shared" si="34"/>
        <v>0</v>
      </c>
      <c r="CV14" s="25">
        <f t="shared" si="34"/>
        <v>0</v>
      </c>
      <c r="CW14" s="25">
        <f t="shared" si="34"/>
        <v>443</v>
      </c>
      <c r="CX14" s="25">
        <f t="shared" si="34"/>
        <v>0</v>
      </c>
      <c r="CY14" s="25">
        <f t="shared" si="34"/>
        <v>0</v>
      </c>
      <c r="CZ14" s="25">
        <f t="shared" si="34"/>
        <v>0</v>
      </c>
      <c r="DA14" s="25">
        <f t="shared" si="34"/>
        <v>0</v>
      </c>
      <c r="DB14" s="25">
        <f t="shared" si="34"/>
        <v>0</v>
      </c>
      <c r="DC14" s="25">
        <f t="shared" si="34"/>
        <v>1931</v>
      </c>
      <c r="DD14" s="25">
        <f t="shared" si="34"/>
        <v>0</v>
      </c>
      <c r="DE14" s="25">
        <f t="shared" si="34"/>
        <v>0</v>
      </c>
      <c r="DF14" s="25">
        <f t="shared" si="34"/>
        <v>0</v>
      </c>
      <c r="DG14" s="25">
        <f t="shared" si="34"/>
        <v>0</v>
      </c>
      <c r="DH14" s="25">
        <f t="shared" si="34"/>
        <v>0</v>
      </c>
      <c r="DI14" s="25">
        <f t="shared" si="34"/>
        <v>0</v>
      </c>
      <c r="DJ14" s="25">
        <f t="shared" si="34"/>
        <v>40</v>
      </c>
      <c r="DK14" s="25">
        <f t="shared" si="34"/>
        <v>0</v>
      </c>
      <c r="DL14" s="25">
        <f t="shared" si="34"/>
        <v>0</v>
      </c>
      <c r="DM14" s="25">
        <f t="shared" si="34"/>
        <v>0</v>
      </c>
      <c r="DN14" s="25">
        <f t="shared" si="34"/>
        <v>0</v>
      </c>
      <c r="DO14" s="25">
        <f t="shared" si="34"/>
        <v>0</v>
      </c>
      <c r="DP14" s="25">
        <f t="shared" si="34"/>
        <v>40</v>
      </c>
      <c r="DQ14" s="25">
        <f t="shared" si="34"/>
        <v>0</v>
      </c>
      <c r="DR14" s="25">
        <f t="shared" si="34"/>
        <v>0</v>
      </c>
      <c r="DS14" s="25">
        <f t="shared" si="34"/>
        <v>0</v>
      </c>
      <c r="DT14" s="25">
        <f t="shared" si="34"/>
        <v>0</v>
      </c>
      <c r="DU14" s="25">
        <f t="shared" si="34"/>
        <v>0</v>
      </c>
      <c r="DV14" s="25">
        <f t="shared" si="34"/>
        <v>0</v>
      </c>
      <c r="DW14" s="25">
        <f t="shared" si="34"/>
        <v>380</v>
      </c>
      <c r="DX14" s="25">
        <f t="shared" si="34"/>
        <v>647</v>
      </c>
      <c r="DY14" s="25">
        <f t="shared" si="34"/>
        <v>793</v>
      </c>
      <c r="DZ14" s="25">
        <f t="shared" si="34"/>
        <v>0</v>
      </c>
      <c r="EA14" s="25">
        <f t="shared" si="34"/>
        <v>0</v>
      </c>
      <c r="EB14" s="25">
        <f t="shared" si="34"/>
        <v>0</v>
      </c>
      <c r="EC14" s="25">
        <f t="shared" si="34"/>
        <v>1820</v>
      </c>
      <c r="ED14" s="25">
        <f t="shared" si="34"/>
        <v>0</v>
      </c>
      <c r="EE14" s="25">
        <f t="shared" si="34"/>
        <v>0</v>
      </c>
      <c r="EF14" s="25">
        <f t="shared" si="34"/>
        <v>0</v>
      </c>
      <c r="EG14" s="25">
        <f t="shared" si="34"/>
        <v>0</v>
      </c>
      <c r="EH14" s="25">
        <f t="shared" si="34"/>
        <v>0</v>
      </c>
      <c r="EI14" s="25">
        <f t="shared" si="34"/>
        <v>0</v>
      </c>
      <c r="EJ14" s="25">
        <f t="shared" si="34"/>
        <v>0</v>
      </c>
      <c r="EK14" s="25">
        <f t="shared" si="34"/>
        <v>0</v>
      </c>
      <c r="EL14" s="25">
        <f t="shared" si="34"/>
        <v>0</v>
      </c>
      <c r="EM14" s="25">
        <f t="shared" si="34"/>
        <v>0</v>
      </c>
      <c r="EN14" s="25">
        <f t="shared" si="34"/>
        <v>0</v>
      </c>
      <c r="EO14" s="25">
        <f t="shared" si="34"/>
        <v>0</v>
      </c>
      <c r="EP14" s="25">
        <f t="shared" si="34"/>
        <v>0</v>
      </c>
      <c r="EQ14" s="25">
        <f t="shared" si="34"/>
        <v>0</v>
      </c>
      <c r="ER14" s="25">
        <f t="shared" si="34"/>
        <v>0</v>
      </c>
      <c r="ES14" s="25">
        <f t="shared" ref="ES14:GC14" si="35">+ES15</f>
        <v>0</v>
      </c>
      <c r="ET14" s="25">
        <f t="shared" si="35"/>
        <v>0</v>
      </c>
      <c r="EU14" s="25">
        <f t="shared" si="35"/>
        <v>0</v>
      </c>
      <c r="EV14" s="25">
        <f t="shared" si="35"/>
        <v>22</v>
      </c>
      <c r="EW14" s="25">
        <f t="shared" si="35"/>
        <v>0</v>
      </c>
      <c r="EX14" s="25">
        <f t="shared" si="35"/>
        <v>0</v>
      </c>
      <c r="EY14" s="25">
        <f t="shared" si="35"/>
        <v>0</v>
      </c>
      <c r="EZ14" s="25">
        <f t="shared" si="35"/>
        <v>0</v>
      </c>
      <c r="FA14" s="25">
        <f t="shared" si="35"/>
        <v>0</v>
      </c>
      <c r="FB14" s="25">
        <f t="shared" si="35"/>
        <v>0</v>
      </c>
      <c r="FC14" s="25">
        <f t="shared" si="35"/>
        <v>22</v>
      </c>
      <c r="FD14" s="25">
        <f t="shared" si="35"/>
        <v>0</v>
      </c>
      <c r="FE14" s="25">
        <f t="shared" si="35"/>
        <v>0</v>
      </c>
      <c r="FF14" s="25">
        <f t="shared" si="35"/>
        <v>0</v>
      </c>
      <c r="FG14" s="25">
        <f t="shared" si="35"/>
        <v>0</v>
      </c>
      <c r="FH14" s="25">
        <f t="shared" si="35"/>
        <v>0</v>
      </c>
      <c r="FI14" s="25">
        <f t="shared" si="35"/>
        <v>0</v>
      </c>
      <c r="FJ14" s="25">
        <f t="shared" si="35"/>
        <v>0</v>
      </c>
      <c r="FK14" s="25">
        <f t="shared" si="35"/>
        <v>0</v>
      </c>
      <c r="FL14" s="25">
        <f t="shared" si="35"/>
        <v>0</v>
      </c>
      <c r="FM14" s="25">
        <f t="shared" si="35"/>
        <v>0</v>
      </c>
      <c r="FN14" s="25">
        <f t="shared" si="35"/>
        <v>0</v>
      </c>
      <c r="FO14" s="25">
        <f t="shared" si="35"/>
        <v>0</v>
      </c>
      <c r="FP14" s="25">
        <f t="shared" si="35"/>
        <v>0</v>
      </c>
      <c r="FQ14" s="25">
        <f t="shared" si="35"/>
        <v>0</v>
      </c>
      <c r="FR14" s="25">
        <f t="shared" si="35"/>
        <v>0</v>
      </c>
      <c r="FS14" s="25">
        <f t="shared" si="35"/>
        <v>0</v>
      </c>
      <c r="FT14" s="25">
        <f t="shared" si="35"/>
        <v>0</v>
      </c>
      <c r="FU14" s="25">
        <f t="shared" si="35"/>
        <v>0</v>
      </c>
      <c r="FV14" s="25">
        <f t="shared" si="35"/>
        <v>0</v>
      </c>
      <c r="FW14" s="25">
        <f t="shared" si="35"/>
        <v>0</v>
      </c>
      <c r="FX14" s="25">
        <f t="shared" si="35"/>
        <v>0</v>
      </c>
      <c r="FY14" s="25">
        <f t="shared" si="35"/>
        <v>0</v>
      </c>
      <c r="FZ14" s="25">
        <f t="shared" si="35"/>
        <v>0</v>
      </c>
      <c r="GA14" s="25">
        <f t="shared" si="35"/>
        <v>0</v>
      </c>
      <c r="GB14" s="25">
        <f t="shared" si="35"/>
        <v>0</v>
      </c>
      <c r="GC14" s="25">
        <f t="shared" si="35"/>
        <v>0</v>
      </c>
    </row>
    <row r="15" spans="2:186" outlineLevel="1" x14ac:dyDescent="0.35">
      <c r="B15" s="26" t="s">
        <v>22</v>
      </c>
      <c r="C15" s="27" t="s">
        <v>20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>
        <v>0</v>
      </c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>
        <v>0</v>
      </c>
      <c r="AQ15" s="28"/>
      <c r="AR15" s="28"/>
      <c r="AS15" s="28">
        <v>14</v>
      </c>
      <c r="AT15" s="28"/>
      <c r="AU15" s="28"/>
      <c r="AV15" s="28"/>
      <c r="AW15" s="28"/>
      <c r="AX15" s="28"/>
      <c r="AY15" s="28"/>
      <c r="AZ15" s="28">
        <v>8</v>
      </c>
      <c r="BA15" s="28">
        <v>12</v>
      </c>
      <c r="BB15" s="28"/>
      <c r="BC15" s="28">
        <v>34</v>
      </c>
      <c r="BD15" s="28"/>
      <c r="BE15" s="28"/>
      <c r="BF15" s="28"/>
      <c r="BG15" s="28">
        <v>80</v>
      </c>
      <c r="BH15" s="28">
        <v>23</v>
      </c>
      <c r="BI15" s="28">
        <v>146</v>
      </c>
      <c r="BJ15" s="28"/>
      <c r="BK15" s="28"/>
      <c r="BL15" s="28"/>
      <c r="BM15" s="28"/>
      <c r="BN15" s="28"/>
      <c r="BO15" s="28"/>
      <c r="BP15" s="28">
        <v>249</v>
      </c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>
        <v>0</v>
      </c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>
        <v>0</v>
      </c>
      <c r="CQ15" s="28"/>
      <c r="CR15" s="28"/>
      <c r="CS15" s="28"/>
      <c r="CT15" s="28">
        <v>1488</v>
      </c>
      <c r="CU15" s="28"/>
      <c r="CV15" s="28"/>
      <c r="CW15" s="28">
        <v>443</v>
      </c>
      <c r="CX15" s="28"/>
      <c r="CY15" s="28"/>
      <c r="CZ15" s="28"/>
      <c r="DA15" s="28"/>
      <c r="DB15" s="28"/>
      <c r="DC15" s="28">
        <v>1931</v>
      </c>
      <c r="DD15" s="28"/>
      <c r="DE15" s="28"/>
      <c r="DF15" s="28"/>
      <c r="DG15" s="28"/>
      <c r="DH15" s="28"/>
      <c r="DI15" s="28"/>
      <c r="DJ15" s="28">
        <v>40</v>
      </c>
      <c r="DK15" s="28"/>
      <c r="DL15" s="28"/>
      <c r="DM15" s="28"/>
      <c r="DN15" s="28"/>
      <c r="DO15" s="28"/>
      <c r="DP15" s="28">
        <v>40</v>
      </c>
      <c r="DQ15" s="28"/>
      <c r="DR15" s="28"/>
      <c r="DS15" s="28"/>
      <c r="DT15" s="28"/>
      <c r="DU15" s="28"/>
      <c r="DV15" s="28"/>
      <c r="DW15" s="28">
        <v>380</v>
      </c>
      <c r="DX15" s="28">
        <v>647</v>
      </c>
      <c r="DY15" s="28">
        <v>793</v>
      </c>
      <c r="DZ15" s="28"/>
      <c r="EA15" s="28"/>
      <c r="EB15" s="28"/>
      <c r="EC15" s="28">
        <v>1820</v>
      </c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>
        <v>0</v>
      </c>
      <c r="EQ15" s="28"/>
      <c r="ER15" s="28"/>
      <c r="ES15" s="28"/>
      <c r="ET15" s="28"/>
      <c r="EU15" s="28"/>
      <c r="EV15" s="28">
        <v>22</v>
      </c>
      <c r="EW15" s="28"/>
      <c r="EX15" s="28"/>
      <c r="EY15" s="28"/>
      <c r="EZ15" s="28"/>
      <c r="FA15" s="28"/>
      <c r="FB15" s="28"/>
      <c r="FC15" s="28">
        <v>22</v>
      </c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>
        <v>0</v>
      </c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>
        <v>0</v>
      </c>
    </row>
    <row r="16" spans="2:186" outlineLevel="1" x14ac:dyDescent="0.35">
      <c r="B16" s="23" t="s">
        <v>23</v>
      </c>
      <c r="C16" s="29"/>
      <c r="D16" s="25">
        <f>+D17</f>
        <v>1136</v>
      </c>
      <c r="E16" s="25">
        <f t="shared" ref="E16:O16" si="36">+E17</f>
        <v>1078</v>
      </c>
      <c r="F16" s="25">
        <f t="shared" si="36"/>
        <v>800</v>
      </c>
      <c r="G16" s="25">
        <f t="shared" si="36"/>
        <v>0</v>
      </c>
      <c r="H16" s="25">
        <f t="shared" si="36"/>
        <v>0</v>
      </c>
      <c r="I16" s="25">
        <f t="shared" si="36"/>
        <v>1994</v>
      </c>
      <c r="J16" s="25">
        <f t="shared" si="36"/>
        <v>2046</v>
      </c>
      <c r="K16" s="25">
        <f t="shared" si="36"/>
        <v>132</v>
      </c>
      <c r="L16" s="25">
        <f t="shared" si="36"/>
        <v>0</v>
      </c>
      <c r="M16" s="25">
        <f t="shared" si="36"/>
        <v>0</v>
      </c>
      <c r="N16" s="25">
        <f t="shared" si="36"/>
        <v>0</v>
      </c>
      <c r="O16" s="25">
        <f t="shared" si="36"/>
        <v>0</v>
      </c>
      <c r="P16" s="25">
        <f>+P17</f>
        <v>7186</v>
      </c>
      <c r="Q16" s="25">
        <f t="shared" ref="Q16:CB16" si="37">+Q17</f>
        <v>0</v>
      </c>
      <c r="R16" s="25">
        <f t="shared" si="37"/>
        <v>0</v>
      </c>
      <c r="S16" s="25">
        <f t="shared" si="37"/>
        <v>0</v>
      </c>
      <c r="T16" s="25">
        <f t="shared" si="37"/>
        <v>0</v>
      </c>
      <c r="U16" s="25">
        <f t="shared" si="37"/>
        <v>0</v>
      </c>
      <c r="V16" s="25">
        <f t="shared" si="37"/>
        <v>0</v>
      </c>
      <c r="W16" s="25">
        <f t="shared" si="37"/>
        <v>0</v>
      </c>
      <c r="X16" s="25">
        <f t="shared" si="37"/>
        <v>0</v>
      </c>
      <c r="Y16" s="25">
        <f t="shared" si="37"/>
        <v>0</v>
      </c>
      <c r="Z16" s="25">
        <f t="shared" si="37"/>
        <v>0</v>
      </c>
      <c r="AA16" s="25">
        <f t="shared" si="37"/>
        <v>0</v>
      </c>
      <c r="AB16" s="25">
        <f t="shared" si="37"/>
        <v>0</v>
      </c>
      <c r="AC16" s="25">
        <f t="shared" si="37"/>
        <v>0</v>
      </c>
      <c r="AD16" s="25">
        <f t="shared" si="37"/>
        <v>0</v>
      </c>
      <c r="AE16" s="25">
        <f t="shared" si="37"/>
        <v>0</v>
      </c>
      <c r="AF16" s="25">
        <f t="shared" si="37"/>
        <v>0</v>
      </c>
      <c r="AG16" s="25">
        <f t="shared" si="37"/>
        <v>0</v>
      </c>
      <c r="AH16" s="25">
        <f t="shared" si="37"/>
        <v>0</v>
      </c>
      <c r="AI16" s="25">
        <f t="shared" si="37"/>
        <v>0</v>
      </c>
      <c r="AJ16" s="25">
        <f t="shared" si="37"/>
        <v>0</v>
      </c>
      <c r="AK16" s="25">
        <f t="shared" si="37"/>
        <v>0</v>
      </c>
      <c r="AL16" s="25">
        <f t="shared" si="37"/>
        <v>0</v>
      </c>
      <c r="AM16" s="25">
        <f t="shared" si="37"/>
        <v>0</v>
      </c>
      <c r="AN16" s="25">
        <f t="shared" si="37"/>
        <v>0</v>
      </c>
      <c r="AO16" s="25">
        <f t="shared" si="37"/>
        <v>0</v>
      </c>
      <c r="AP16" s="25">
        <f t="shared" si="37"/>
        <v>0</v>
      </c>
      <c r="AQ16" s="25">
        <f t="shared" si="37"/>
        <v>0</v>
      </c>
      <c r="AR16" s="25">
        <f t="shared" si="37"/>
        <v>0</v>
      </c>
      <c r="AS16" s="25">
        <f t="shared" si="37"/>
        <v>0</v>
      </c>
      <c r="AT16" s="25">
        <f t="shared" si="37"/>
        <v>0</v>
      </c>
      <c r="AU16" s="25">
        <f t="shared" si="37"/>
        <v>0</v>
      </c>
      <c r="AV16" s="25">
        <f t="shared" si="37"/>
        <v>0</v>
      </c>
      <c r="AW16" s="25">
        <f t="shared" si="37"/>
        <v>0</v>
      </c>
      <c r="AX16" s="25">
        <f t="shared" si="37"/>
        <v>0</v>
      </c>
      <c r="AY16" s="25">
        <f t="shared" si="37"/>
        <v>0</v>
      </c>
      <c r="AZ16" s="25">
        <f t="shared" si="37"/>
        <v>0</v>
      </c>
      <c r="BA16" s="25">
        <f t="shared" si="37"/>
        <v>0</v>
      </c>
      <c r="BB16" s="25">
        <f t="shared" si="37"/>
        <v>0</v>
      </c>
      <c r="BC16" s="25">
        <f t="shared" si="37"/>
        <v>0</v>
      </c>
      <c r="BD16" s="25">
        <f t="shared" si="37"/>
        <v>142</v>
      </c>
      <c r="BE16" s="25">
        <f t="shared" si="37"/>
        <v>1018</v>
      </c>
      <c r="BF16" s="25">
        <f t="shared" si="37"/>
        <v>206</v>
      </c>
      <c r="BG16" s="25">
        <f t="shared" si="37"/>
        <v>40</v>
      </c>
      <c r="BH16" s="25">
        <f t="shared" si="37"/>
        <v>0</v>
      </c>
      <c r="BI16" s="25">
        <f t="shared" si="37"/>
        <v>0</v>
      </c>
      <c r="BJ16" s="25">
        <f t="shared" si="37"/>
        <v>0</v>
      </c>
      <c r="BK16" s="25">
        <f t="shared" si="37"/>
        <v>0</v>
      </c>
      <c r="BL16" s="25">
        <f t="shared" si="37"/>
        <v>0</v>
      </c>
      <c r="BM16" s="25">
        <f t="shared" si="37"/>
        <v>30</v>
      </c>
      <c r="BN16" s="25">
        <f t="shared" si="37"/>
        <v>0</v>
      </c>
      <c r="BO16" s="25">
        <f t="shared" si="37"/>
        <v>0</v>
      </c>
      <c r="BP16" s="25">
        <f t="shared" si="37"/>
        <v>1436</v>
      </c>
      <c r="BQ16" s="25">
        <f t="shared" si="37"/>
        <v>0</v>
      </c>
      <c r="BR16" s="25">
        <f t="shared" si="37"/>
        <v>0</v>
      </c>
      <c r="BS16" s="25">
        <f t="shared" si="37"/>
        <v>0</v>
      </c>
      <c r="BT16" s="25">
        <f t="shared" si="37"/>
        <v>0</v>
      </c>
      <c r="BU16" s="25">
        <f t="shared" si="37"/>
        <v>0</v>
      </c>
      <c r="BV16" s="25">
        <f t="shared" si="37"/>
        <v>0</v>
      </c>
      <c r="BW16" s="25">
        <f t="shared" si="37"/>
        <v>0</v>
      </c>
      <c r="BX16" s="25">
        <f t="shared" si="37"/>
        <v>0</v>
      </c>
      <c r="BY16" s="25">
        <f t="shared" si="37"/>
        <v>0</v>
      </c>
      <c r="BZ16" s="25">
        <f t="shared" si="37"/>
        <v>0</v>
      </c>
      <c r="CA16" s="25">
        <f t="shared" si="37"/>
        <v>0</v>
      </c>
      <c r="CB16" s="25">
        <f t="shared" si="37"/>
        <v>0</v>
      </c>
      <c r="CC16" s="25">
        <f t="shared" ref="CC16:ER16" si="38">+CC17</f>
        <v>0</v>
      </c>
      <c r="CD16" s="25">
        <f t="shared" si="38"/>
        <v>0</v>
      </c>
      <c r="CE16" s="25">
        <f t="shared" si="38"/>
        <v>0</v>
      </c>
      <c r="CF16" s="25">
        <f t="shared" si="38"/>
        <v>0</v>
      </c>
      <c r="CG16" s="25">
        <f t="shared" si="38"/>
        <v>0</v>
      </c>
      <c r="CH16" s="25">
        <f t="shared" si="38"/>
        <v>0</v>
      </c>
      <c r="CI16" s="25">
        <f t="shared" si="38"/>
        <v>0</v>
      </c>
      <c r="CJ16" s="25">
        <f t="shared" si="38"/>
        <v>0</v>
      </c>
      <c r="CK16" s="25">
        <f t="shared" si="38"/>
        <v>0</v>
      </c>
      <c r="CL16" s="25">
        <f t="shared" si="38"/>
        <v>0</v>
      </c>
      <c r="CM16" s="25">
        <f t="shared" si="38"/>
        <v>0</v>
      </c>
      <c r="CN16" s="25">
        <f t="shared" si="38"/>
        <v>0</v>
      </c>
      <c r="CO16" s="25">
        <f t="shared" si="38"/>
        <v>0</v>
      </c>
      <c r="CP16" s="25">
        <f t="shared" si="38"/>
        <v>0</v>
      </c>
      <c r="CQ16" s="25">
        <f t="shared" si="38"/>
        <v>0</v>
      </c>
      <c r="CR16" s="25">
        <f t="shared" si="38"/>
        <v>0</v>
      </c>
      <c r="CS16" s="25">
        <f t="shared" si="38"/>
        <v>0</v>
      </c>
      <c r="CT16" s="25">
        <f t="shared" si="38"/>
        <v>5</v>
      </c>
      <c r="CU16" s="25">
        <f t="shared" si="38"/>
        <v>0</v>
      </c>
      <c r="CV16" s="25">
        <f t="shared" si="38"/>
        <v>0</v>
      </c>
      <c r="CW16" s="25">
        <f t="shared" si="38"/>
        <v>0</v>
      </c>
      <c r="CX16" s="25">
        <f t="shared" si="38"/>
        <v>0</v>
      </c>
      <c r="CY16" s="25">
        <f t="shared" si="38"/>
        <v>0</v>
      </c>
      <c r="CZ16" s="25">
        <f t="shared" si="38"/>
        <v>0</v>
      </c>
      <c r="DA16" s="25">
        <f t="shared" si="38"/>
        <v>0</v>
      </c>
      <c r="DB16" s="25">
        <f t="shared" si="38"/>
        <v>0</v>
      </c>
      <c r="DC16" s="25">
        <f t="shared" si="38"/>
        <v>5</v>
      </c>
      <c r="DD16" s="25">
        <f t="shared" si="38"/>
        <v>0</v>
      </c>
      <c r="DE16" s="25">
        <f t="shared" si="38"/>
        <v>0</v>
      </c>
      <c r="DF16" s="25">
        <f t="shared" si="38"/>
        <v>0</v>
      </c>
      <c r="DG16" s="25">
        <f t="shared" si="38"/>
        <v>0</v>
      </c>
      <c r="DH16" s="25">
        <f t="shared" si="38"/>
        <v>0</v>
      </c>
      <c r="DI16" s="25">
        <f t="shared" si="38"/>
        <v>0</v>
      </c>
      <c r="DJ16" s="25">
        <f t="shared" si="38"/>
        <v>0</v>
      </c>
      <c r="DK16" s="25">
        <f t="shared" si="38"/>
        <v>0</v>
      </c>
      <c r="DL16" s="25">
        <f t="shared" si="38"/>
        <v>0</v>
      </c>
      <c r="DM16" s="25">
        <f t="shared" si="38"/>
        <v>0</v>
      </c>
      <c r="DN16" s="25">
        <f t="shared" si="38"/>
        <v>0</v>
      </c>
      <c r="DO16" s="25">
        <f t="shared" si="38"/>
        <v>0</v>
      </c>
      <c r="DP16" s="25">
        <f t="shared" si="38"/>
        <v>0</v>
      </c>
      <c r="DQ16" s="25">
        <f t="shared" si="38"/>
        <v>0</v>
      </c>
      <c r="DR16" s="25">
        <f t="shared" si="38"/>
        <v>0</v>
      </c>
      <c r="DS16" s="25">
        <f t="shared" si="38"/>
        <v>0</v>
      </c>
      <c r="DT16" s="25">
        <f t="shared" si="38"/>
        <v>0</v>
      </c>
      <c r="DU16" s="25">
        <f t="shared" si="38"/>
        <v>0</v>
      </c>
      <c r="DV16" s="25">
        <f t="shared" si="38"/>
        <v>0</v>
      </c>
      <c r="DW16" s="25">
        <f t="shared" si="38"/>
        <v>0</v>
      </c>
      <c r="DX16" s="25">
        <f t="shared" si="38"/>
        <v>0</v>
      </c>
      <c r="DY16" s="25">
        <f t="shared" si="38"/>
        <v>0</v>
      </c>
      <c r="DZ16" s="25">
        <f t="shared" si="38"/>
        <v>0</v>
      </c>
      <c r="EA16" s="25">
        <f t="shared" si="38"/>
        <v>0</v>
      </c>
      <c r="EB16" s="25">
        <f t="shared" si="38"/>
        <v>0</v>
      </c>
      <c r="EC16" s="25">
        <f t="shared" si="38"/>
        <v>0</v>
      </c>
      <c r="ED16" s="25">
        <f t="shared" si="38"/>
        <v>0</v>
      </c>
      <c r="EE16" s="25">
        <f t="shared" si="38"/>
        <v>0</v>
      </c>
      <c r="EF16" s="25">
        <f t="shared" si="38"/>
        <v>0</v>
      </c>
      <c r="EG16" s="25">
        <f t="shared" si="38"/>
        <v>0</v>
      </c>
      <c r="EH16" s="25">
        <f t="shared" si="38"/>
        <v>0</v>
      </c>
      <c r="EI16" s="25">
        <f t="shared" si="38"/>
        <v>12</v>
      </c>
      <c r="EJ16" s="25">
        <f t="shared" si="38"/>
        <v>0</v>
      </c>
      <c r="EK16" s="25">
        <f t="shared" si="38"/>
        <v>0</v>
      </c>
      <c r="EL16" s="25">
        <f t="shared" si="38"/>
        <v>0</v>
      </c>
      <c r="EM16" s="25">
        <f t="shared" si="38"/>
        <v>0</v>
      </c>
      <c r="EN16" s="25">
        <f t="shared" si="38"/>
        <v>0</v>
      </c>
      <c r="EO16" s="25">
        <f t="shared" si="38"/>
        <v>0</v>
      </c>
      <c r="EP16" s="25">
        <f t="shared" si="38"/>
        <v>12</v>
      </c>
      <c r="EQ16" s="25">
        <f t="shared" si="38"/>
        <v>0</v>
      </c>
      <c r="ER16" s="25">
        <f t="shared" si="38"/>
        <v>0</v>
      </c>
      <c r="ES16" s="25">
        <f t="shared" ref="ES16:GC16" si="39">+ES17</f>
        <v>0</v>
      </c>
      <c r="ET16" s="25">
        <f t="shared" si="39"/>
        <v>0</v>
      </c>
      <c r="EU16" s="25">
        <f t="shared" si="39"/>
        <v>0</v>
      </c>
      <c r="EV16" s="25">
        <f t="shared" si="39"/>
        <v>0</v>
      </c>
      <c r="EW16" s="25">
        <f t="shared" si="39"/>
        <v>0</v>
      </c>
      <c r="EX16" s="25">
        <f t="shared" si="39"/>
        <v>0</v>
      </c>
      <c r="EY16" s="25">
        <f t="shared" si="39"/>
        <v>0</v>
      </c>
      <c r="EZ16" s="25">
        <f t="shared" si="39"/>
        <v>0</v>
      </c>
      <c r="FA16" s="25">
        <f t="shared" si="39"/>
        <v>0</v>
      </c>
      <c r="FB16" s="25">
        <f t="shared" si="39"/>
        <v>0</v>
      </c>
      <c r="FC16" s="25">
        <f t="shared" si="39"/>
        <v>0</v>
      </c>
      <c r="FD16" s="25">
        <f t="shared" si="39"/>
        <v>0</v>
      </c>
      <c r="FE16" s="25">
        <f t="shared" si="39"/>
        <v>0</v>
      </c>
      <c r="FF16" s="25">
        <f t="shared" si="39"/>
        <v>0</v>
      </c>
      <c r="FG16" s="25">
        <f t="shared" si="39"/>
        <v>0</v>
      </c>
      <c r="FH16" s="25">
        <f t="shared" si="39"/>
        <v>0</v>
      </c>
      <c r="FI16" s="25">
        <f t="shared" si="39"/>
        <v>0</v>
      </c>
      <c r="FJ16" s="25">
        <f t="shared" si="39"/>
        <v>0</v>
      </c>
      <c r="FK16" s="25">
        <f t="shared" si="39"/>
        <v>0</v>
      </c>
      <c r="FL16" s="25">
        <f t="shared" si="39"/>
        <v>0</v>
      </c>
      <c r="FM16" s="25">
        <f t="shared" si="39"/>
        <v>0</v>
      </c>
      <c r="FN16" s="25">
        <f t="shared" si="39"/>
        <v>0</v>
      </c>
      <c r="FO16" s="25">
        <f t="shared" si="39"/>
        <v>0</v>
      </c>
      <c r="FP16" s="25">
        <f t="shared" si="39"/>
        <v>0</v>
      </c>
      <c r="FQ16" s="25">
        <f t="shared" si="39"/>
        <v>0</v>
      </c>
      <c r="FR16" s="25">
        <f t="shared" si="39"/>
        <v>0</v>
      </c>
      <c r="FS16" s="25">
        <f t="shared" si="39"/>
        <v>0</v>
      </c>
      <c r="FT16" s="25">
        <f t="shared" si="39"/>
        <v>0</v>
      </c>
      <c r="FU16" s="25">
        <f t="shared" si="39"/>
        <v>0</v>
      </c>
      <c r="FV16" s="25">
        <f t="shared" si="39"/>
        <v>0</v>
      </c>
      <c r="FW16" s="25">
        <f t="shared" si="39"/>
        <v>0</v>
      </c>
      <c r="FX16" s="25">
        <f t="shared" si="39"/>
        <v>0</v>
      </c>
      <c r="FY16" s="25">
        <f t="shared" si="39"/>
        <v>0</v>
      </c>
      <c r="FZ16" s="25">
        <f t="shared" si="39"/>
        <v>0</v>
      </c>
      <c r="GA16" s="25">
        <f t="shared" si="39"/>
        <v>0</v>
      </c>
      <c r="GB16" s="25">
        <f t="shared" si="39"/>
        <v>0</v>
      </c>
      <c r="GC16" s="25">
        <f t="shared" si="39"/>
        <v>0</v>
      </c>
    </row>
    <row r="17" spans="2:185" outlineLevel="1" x14ac:dyDescent="0.35">
      <c r="B17" s="26" t="s">
        <v>24</v>
      </c>
      <c r="C17" s="27" t="s">
        <v>20</v>
      </c>
      <c r="D17" s="28">
        <v>1136</v>
      </c>
      <c r="E17" s="28">
        <v>1078</v>
      </c>
      <c r="F17" s="28">
        <v>800</v>
      </c>
      <c r="G17" s="28"/>
      <c r="H17" s="28"/>
      <c r="I17" s="28">
        <v>1994</v>
      </c>
      <c r="J17" s="28">
        <v>2046</v>
      </c>
      <c r="K17" s="28">
        <v>132</v>
      </c>
      <c r="L17" s="28"/>
      <c r="M17" s="28"/>
      <c r="N17" s="28"/>
      <c r="O17" s="28"/>
      <c r="P17" s="28">
        <v>7186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>
        <v>0</v>
      </c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>
        <v>0</v>
      </c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>
        <v>0</v>
      </c>
      <c r="BD17" s="28">
        <v>142</v>
      </c>
      <c r="BE17" s="28">
        <v>1018</v>
      </c>
      <c r="BF17" s="28">
        <v>206</v>
      </c>
      <c r="BG17" s="28">
        <v>40</v>
      </c>
      <c r="BH17" s="28"/>
      <c r="BI17" s="28"/>
      <c r="BJ17" s="28"/>
      <c r="BK17" s="28"/>
      <c r="BL17" s="28"/>
      <c r="BM17" s="28">
        <v>30</v>
      </c>
      <c r="BN17" s="28"/>
      <c r="BO17" s="28"/>
      <c r="BP17" s="28">
        <v>1436</v>
      </c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>
        <v>0</v>
      </c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>
        <v>0</v>
      </c>
      <c r="CQ17" s="28"/>
      <c r="CR17" s="28"/>
      <c r="CS17" s="28"/>
      <c r="CT17" s="28">
        <v>5</v>
      </c>
      <c r="CU17" s="28"/>
      <c r="CV17" s="28"/>
      <c r="CW17" s="28"/>
      <c r="CX17" s="28"/>
      <c r="CY17" s="28"/>
      <c r="CZ17" s="28"/>
      <c r="DA17" s="28"/>
      <c r="DB17" s="28"/>
      <c r="DC17" s="28">
        <v>5</v>
      </c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>
        <v>0</v>
      </c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>
        <v>0</v>
      </c>
      <c r="ED17" s="28"/>
      <c r="EE17" s="28"/>
      <c r="EF17" s="28"/>
      <c r="EG17" s="28"/>
      <c r="EH17" s="28"/>
      <c r="EI17" s="28">
        <v>12</v>
      </c>
      <c r="EJ17" s="28"/>
      <c r="EK17" s="28"/>
      <c r="EL17" s="28"/>
      <c r="EM17" s="28"/>
      <c r="EN17" s="28"/>
      <c r="EO17" s="28"/>
      <c r="EP17" s="28">
        <v>12</v>
      </c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>
        <v>0</v>
      </c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>
        <v>0</v>
      </c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>
        <v>0</v>
      </c>
    </row>
    <row r="18" spans="2:185" outlineLevel="1" x14ac:dyDescent="0.35">
      <c r="B18" s="23" t="s">
        <v>25</v>
      </c>
      <c r="C18" s="29"/>
      <c r="D18" s="25">
        <f>+D19+D20</f>
        <v>104570</v>
      </c>
      <c r="E18" s="25">
        <f t="shared" ref="E18:O18" si="40">+E19+E20</f>
        <v>102220</v>
      </c>
      <c r="F18" s="25">
        <f t="shared" si="40"/>
        <v>103640</v>
      </c>
      <c r="G18" s="25">
        <f t="shared" si="40"/>
        <v>103002</v>
      </c>
      <c r="H18" s="25">
        <f t="shared" si="40"/>
        <v>80924</v>
      </c>
      <c r="I18" s="25">
        <f t="shared" si="40"/>
        <v>123224</v>
      </c>
      <c r="J18" s="25">
        <f t="shared" si="40"/>
        <v>132330</v>
      </c>
      <c r="K18" s="25">
        <f t="shared" si="40"/>
        <v>115963</v>
      </c>
      <c r="L18" s="25">
        <f t="shared" si="40"/>
        <v>107513</v>
      </c>
      <c r="M18" s="25">
        <f t="shared" si="40"/>
        <v>122709</v>
      </c>
      <c r="N18" s="25">
        <f t="shared" si="40"/>
        <v>124878</v>
      </c>
      <c r="O18" s="25">
        <f t="shared" si="40"/>
        <v>125213</v>
      </c>
      <c r="P18" s="25">
        <f>+P19+P20</f>
        <v>1346186</v>
      </c>
      <c r="Q18" s="25">
        <f t="shared" ref="Q18:CB18" si="41">+Q19+Q20</f>
        <v>118090</v>
      </c>
      <c r="R18" s="25">
        <f t="shared" si="41"/>
        <v>117820</v>
      </c>
      <c r="S18" s="25">
        <f t="shared" si="41"/>
        <v>125429</v>
      </c>
      <c r="T18" s="25">
        <f t="shared" si="41"/>
        <v>125282</v>
      </c>
      <c r="U18" s="25">
        <f t="shared" si="41"/>
        <v>137690</v>
      </c>
      <c r="V18" s="25">
        <f t="shared" si="41"/>
        <v>136336</v>
      </c>
      <c r="W18" s="25">
        <f t="shared" si="41"/>
        <v>144064</v>
      </c>
      <c r="X18" s="25">
        <f t="shared" si="41"/>
        <v>139705</v>
      </c>
      <c r="Y18" s="25">
        <f t="shared" si="41"/>
        <v>134502</v>
      </c>
      <c r="Z18" s="25">
        <f t="shared" si="41"/>
        <v>146140</v>
      </c>
      <c r="AA18" s="25">
        <f t="shared" si="41"/>
        <v>137303</v>
      </c>
      <c r="AB18" s="25">
        <f t="shared" si="41"/>
        <v>153804</v>
      </c>
      <c r="AC18" s="25">
        <f t="shared" si="41"/>
        <v>1616165</v>
      </c>
      <c r="AD18" s="25">
        <f t="shared" si="41"/>
        <v>147639</v>
      </c>
      <c r="AE18" s="25">
        <f t="shared" si="41"/>
        <v>135298</v>
      </c>
      <c r="AF18" s="25">
        <f t="shared" si="41"/>
        <v>142339</v>
      </c>
      <c r="AG18" s="25">
        <f t="shared" si="41"/>
        <v>137417</v>
      </c>
      <c r="AH18" s="25">
        <f t="shared" si="41"/>
        <v>158352</v>
      </c>
      <c r="AI18" s="25">
        <f t="shared" si="41"/>
        <v>149706</v>
      </c>
      <c r="AJ18" s="25">
        <f t="shared" si="41"/>
        <v>171772</v>
      </c>
      <c r="AK18" s="25">
        <f t="shared" si="41"/>
        <v>163577</v>
      </c>
      <c r="AL18" s="25">
        <f t="shared" si="41"/>
        <v>149546</v>
      </c>
      <c r="AM18" s="25">
        <f t="shared" si="41"/>
        <v>155586</v>
      </c>
      <c r="AN18" s="25">
        <f t="shared" si="41"/>
        <v>141685</v>
      </c>
      <c r="AO18" s="25">
        <f t="shared" si="41"/>
        <v>164746</v>
      </c>
      <c r="AP18" s="25">
        <f t="shared" si="41"/>
        <v>1817663</v>
      </c>
      <c r="AQ18" s="25">
        <f t="shared" si="41"/>
        <v>154983</v>
      </c>
      <c r="AR18" s="25">
        <f t="shared" si="41"/>
        <v>132296</v>
      </c>
      <c r="AS18" s="25">
        <f t="shared" si="41"/>
        <v>147126</v>
      </c>
      <c r="AT18" s="25">
        <f t="shared" si="41"/>
        <v>147828</v>
      </c>
      <c r="AU18" s="25">
        <f t="shared" si="41"/>
        <v>152560</v>
      </c>
      <c r="AV18" s="25">
        <f t="shared" si="41"/>
        <v>150618</v>
      </c>
      <c r="AW18" s="25">
        <f t="shared" si="41"/>
        <v>165412</v>
      </c>
      <c r="AX18" s="25">
        <f t="shared" si="41"/>
        <v>169236</v>
      </c>
      <c r="AY18" s="25">
        <f t="shared" si="41"/>
        <v>156777</v>
      </c>
      <c r="AZ18" s="25">
        <f t="shared" si="41"/>
        <v>156701</v>
      </c>
      <c r="BA18" s="25">
        <f t="shared" si="41"/>
        <v>155930</v>
      </c>
      <c r="BB18" s="25">
        <f t="shared" si="41"/>
        <v>166553</v>
      </c>
      <c r="BC18" s="25">
        <f t="shared" si="41"/>
        <v>1856020</v>
      </c>
      <c r="BD18" s="25">
        <f t="shared" si="41"/>
        <v>162965</v>
      </c>
      <c r="BE18" s="25">
        <f t="shared" si="41"/>
        <v>152972</v>
      </c>
      <c r="BF18" s="25">
        <f t="shared" si="41"/>
        <v>168705</v>
      </c>
      <c r="BG18" s="25">
        <f t="shared" si="41"/>
        <v>171373</v>
      </c>
      <c r="BH18" s="25">
        <f t="shared" si="41"/>
        <v>174684</v>
      </c>
      <c r="BI18" s="25">
        <f t="shared" si="41"/>
        <v>168095</v>
      </c>
      <c r="BJ18" s="25">
        <f t="shared" si="41"/>
        <v>161198</v>
      </c>
      <c r="BK18" s="25">
        <f t="shared" si="41"/>
        <v>160153</v>
      </c>
      <c r="BL18" s="25">
        <f t="shared" si="41"/>
        <v>171690</v>
      </c>
      <c r="BM18" s="25">
        <f t="shared" si="41"/>
        <v>161398</v>
      </c>
      <c r="BN18" s="25">
        <f t="shared" si="41"/>
        <v>165768</v>
      </c>
      <c r="BO18" s="25">
        <f t="shared" si="41"/>
        <v>173472</v>
      </c>
      <c r="BP18" s="25">
        <f t="shared" si="41"/>
        <v>1992473</v>
      </c>
      <c r="BQ18" s="25">
        <f t="shared" si="41"/>
        <v>160090</v>
      </c>
      <c r="BR18" s="25">
        <f t="shared" si="41"/>
        <v>150524</v>
      </c>
      <c r="BS18" s="25">
        <f t="shared" si="41"/>
        <v>153158</v>
      </c>
      <c r="BT18" s="25">
        <f t="shared" si="41"/>
        <v>133724</v>
      </c>
      <c r="BU18" s="25">
        <f t="shared" si="41"/>
        <v>157009</v>
      </c>
      <c r="BV18" s="25">
        <f t="shared" si="41"/>
        <v>167621</v>
      </c>
      <c r="BW18" s="25">
        <f t="shared" si="41"/>
        <v>158770</v>
      </c>
      <c r="BX18" s="25">
        <f t="shared" si="41"/>
        <v>169393</v>
      </c>
      <c r="BY18" s="25">
        <f t="shared" si="41"/>
        <v>160584</v>
      </c>
      <c r="BZ18" s="25">
        <f t="shared" si="41"/>
        <v>160324</v>
      </c>
      <c r="CA18" s="25">
        <f t="shared" si="41"/>
        <v>148205</v>
      </c>
      <c r="CB18" s="25">
        <f t="shared" si="41"/>
        <v>181042</v>
      </c>
      <c r="CC18" s="25">
        <f t="shared" ref="CC18:EP18" si="42">+CC19+CC20</f>
        <v>1900444</v>
      </c>
      <c r="CD18" s="25">
        <f t="shared" si="42"/>
        <v>158971</v>
      </c>
      <c r="CE18" s="25">
        <f t="shared" si="42"/>
        <v>152804</v>
      </c>
      <c r="CF18" s="25">
        <f t="shared" si="42"/>
        <v>150618</v>
      </c>
      <c r="CG18" s="25">
        <f t="shared" si="42"/>
        <v>162118</v>
      </c>
      <c r="CH18" s="25">
        <f t="shared" si="42"/>
        <v>168312</v>
      </c>
      <c r="CI18" s="25">
        <f t="shared" si="42"/>
        <v>161515</v>
      </c>
      <c r="CJ18" s="25">
        <f t="shared" si="42"/>
        <v>170951</v>
      </c>
      <c r="CK18" s="25">
        <f t="shared" si="42"/>
        <v>174825</v>
      </c>
      <c r="CL18" s="25">
        <f t="shared" si="42"/>
        <v>189682</v>
      </c>
      <c r="CM18" s="25">
        <f t="shared" si="42"/>
        <v>188061</v>
      </c>
      <c r="CN18" s="25">
        <f t="shared" si="42"/>
        <v>180699</v>
      </c>
      <c r="CO18" s="25">
        <f t="shared" si="42"/>
        <v>196414</v>
      </c>
      <c r="CP18" s="25">
        <f t="shared" si="42"/>
        <v>2054970</v>
      </c>
      <c r="CQ18" s="25">
        <f t="shared" si="42"/>
        <v>202335</v>
      </c>
      <c r="CR18" s="25">
        <f t="shared" si="42"/>
        <v>169307</v>
      </c>
      <c r="CS18" s="25">
        <f t="shared" si="42"/>
        <v>180234</v>
      </c>
      <c r="CT18" s="25">
        <f t="shared" si="42"/>
        <v>173745</v>
      </c>
      <c r="CU18" s="25">
        <f t="shared" si="42"/>
        <v>178304</v>
      </c>
      <c r="CV18" s="25">
        <f t="shared" si="42"/>
        <v>175619</v>
      </c>
      <c r="CW18" s="25">
        <f t="shared" si="42"/>
        <v>187422</v>
      </c>
      <c r="CX18" s="25">
        <f t="shared" si="42"/>
        <v>198585</v>
      </c>
      <c r="CY18" s="25">
        <f t="shared" si="42"/>
        <v>197811</v>
      </c>
      <c r="CZ18" s="25">
        <f t="shared" si="42"/>
        <v>195049</v>
      </c>
      <c r="DA18" s="25">
        <f t="shared" si="42"/>
        <v>185723</v>
      </c>
      <c r="DB18" s="25">
        <f t="shared" si="42"/>
        <v>206090</v>
      </c>
      <c r="DC18" s="25">
        <f t="shared" si="42"/>
        <v>2250224</v>
      </c>
      <c r="DD18" s="25">
        <f t="shared" si="42"/>
        <v>197237</v>
      </c>
      <c r="DE18" s="25">
        <f t="shared" si="42"/>
        <v>178224</v>
      </c>
      <c r="DF18" s="25">
        <f t="shared" si="42"/>
        <v>177092</v>
      </c>
      <c r="DG18" s="25">
        <f t="shared" si="42"/>
        <v>173492</v>
      </c>
      <c r="DH18" s="25">
        <f t="shared" si="42"/>
        <v>191612</v>
      </c>
      <c r="DI18" s="25">
        <f t="shared" si="42"/>
        <v>187212</v>
      </c>
      <c r="DJ18" s="25">
        <f t="shared" si="42"/>
        <v>207527</v>
      </c>
      <c r="DK18" s="25">
        <f t="shared" si="42"/>
        <v>211941</v>
      </c>
      <c r="DL18" s="25">
        <f t="shared" si="42"/>
        <v>207725</v>
      </c>
      <c r="DM18" s="25">
        <f t="shared" si="42"/>
        <v>206639</v>
      </c>
      <c r="DN18" s="25">
        <f t="shared" si="42"/>
        <v>196825</v>
      </c>
      <c r="DO18" s="25">
        <f t="shared" si="42"/>
        <v>205131</v>
      </c>
      <c r="DP18" s="25">
        <f t="shared" si="42"/>
        <v>2340657</v>
      </c>
      <c r="DQ18" s="25">
        <f t="shared" si="42"/>
        <v>210273</v>
      </c>
      <c r="DR18" s="25">
        <f t="shared" si="42"/>
        <v>186346</v>
      </c>
      <c r="DS18" s="25">
        <f t="shared" si="42"/>
        <v>188725</v>
      </c>
      <c r="DT18" s="25">
        <f t="shared" si="42"/>
        <v>185505</v>
      </c>
      <c r="DU18" s="25">
        <f t="shared" si="42"/>
        <v>178733</v>
      </c>
      <c r="DV18" s="25">
        <f t="shared" si="42"/>
        <v>190034</v>
      </c>
      <c r="DW18" s="25">
        <f t="shared" si="42"/>
        <v>198361</v>
      </c>
      <c r="DX18" s="25">
        <f t="shared" si="42"/>
        <v>203704</v>
      </c>
      <c r="DY18" s="25">
        <f t="shared" si="42"/>
        <v>193632</v>
      </c>
      <c r="DZ18" s="25">
        <f t="shared" si="42"/>
        <v>185068</v>
      </c>
      <c r="EA18" s="25">
        <f t="shared" si="42"/>
        <v>187651</v>
      </c>
      <c r="EB18" s="25">
        <f t="shared" si="42"/>
        <v>205875</v>
      </c>
      <c r="EC18" s="25">
        <f t="shared" si="42"/>
        <v>2313907</v>
      </c>
      <c r="ED18" s="25">
        <f t="shared" si="42"/>
        <v>191039</v>
      </c>
      <c r="EE18" s="25">
        <f t="shared" si="42"/>
        <v>192165</v>
      </c>
      <c r="EF18" s="25">
        <f t="shared" si="42"/>
        <v>176564</v>
      </c>
      <c r="EG18" s="25">
        <f t="shared" si="42"/>
        <v>161486</v>
      </c>
      <c r="EH18" s="25">
        <f t="shared" si="42"/>
        <v>172254</v>
      </c>
      <c r="EI18" s="25">
        <f t="shared" si="42"/>
        <v>145835</v>
      </c>
      <c r="EJ18" s="25">
        <f t="shared" si="42"/>
        <v>184998</v>
      </c>
      <c r="EK18" s="25">
        <f t="shared" si="42"/>
        <v>193502</v>
      </c>
      <c r="EL18" s="25">
        <f t="shared" si="42"/>
        <v>184655</v>
      </c>
      <c r="EM18" s="25">
        <f t="shared" si="42"/>
        <v>211267</v>
      </c>
      <c r="EN18" s="25">
        <f t="shared" si="42"/>
        <v>217274</v>
      </c>
      <c r="EO18" s="25">
        <f t="shared" si="42"/>
        <v>219788</v>
      </c>
      <c r="EP18" s="25">
        <f t="shared" si="42"/>
        <v>2250827</v>
      </c>
      <c r="EQ18" s="25">
        <f t="shared" ref="EQ18:FB18" si="43">+EQ19+EQ20</f>
        <v>209481</v>
      </c>
      <c r="ER18" s="25">
        <f t="shared" si="43"/>
        <v>197702</v>
      </c>
      <c r="ES18" s="25">
        <f t="shared" si="43"/>
        <v>212144</v>
      </c>
      <c r="ET18" s="25">
        <f t="shared" si="43"/>
        <v>202828</v>
      </c>
      <c r="EU18" s="25">
        <f t="shared" si="43"/>
        <v>224551</v>
      </c>
      <c r="EV18" s="25">
        <f t="shared" si="43"/>
        <v>207577</v>
      </c>
      <c r="EW18" s="25">
        <f t="shared" si="43"/>
        <v>208953</v>
      </c>
      <c r="EX18" s="25">
        <f t="shared" si="43"/>
        <v>225498</v>
      </c>
      <c r="EY18" s="25">
        <f t="shared" si="43"/>
        <v>189801</v>
      </c>
      <c r="EZ18" s="25">
        <f t="shared" si="43"/>
        <v>211195</v>
      </c>
      <c r="FA18" s="25">
        <f t="shared" si="43"/>
        <v>183148</v>
      </c>
      <c r="FB18" s="25">
        <f t="shared" si="43"/>
        <v>213547</v>
      </c>
      <c r="FC18" s="25">
        <f t="shared" ref="FC18:FO18" si="44">+FC19+FC20</f>
        <v>2486425</v>
      </c>
      <c r="FD18" s="25">
        <f t="shared" si="44"/>
        <v>197238</v>
      </c>
      <c r="FE18" s="25">
        <f t="shared" si="44"/>
        <v>188946</v>
      </c>
      <c r="FF18" s="25">
        <f t="shared" si="44"/>
        <v>209417</v>
      </c>
      <c r="FG18" s="25">
        <f t="shared" si="44"/>
        <v>180750</v>
      </c>
      <c r="FH18" s="25">
        <f t="shared" si="44"/>
        <v>196637</v>
      </c>
      <c r="FI18" s="25">
        <f t="shared" si="44"/>
        <v>185098</v>
      </c>
      <c r="FJ18" s="25">
        <f t="shared" si="44"/>
        <v>221579</v>
      </c>
      <c r="FK18" s="25">
        <f t="shared" si="44"/>
        <v>223414</v>
      </c>
      <c r="FL18" s="25">
        <f t="shared" si="44"/>
        <v>215739</v>
      </c>
      <c r="FM18" s="25">
        <f t="shared" si="44"/>
        <v>213287</v>
      </c>
      <c r="FN18" s="25">
        <f t="shared" si="44"/>
        <v>214410</v>
      </c>
      <c r="FO18" s="25">
        <f t="shared" si="44"/>
        <v>214678</v>
      </c>
      <c r="FP18" s="25">
        <f t="shared" ref="FP18:GB18" si="45">+FP19+FP20</f>
        <v>2461193</v>
      </c>
      <c r="FQ18" s="25">
        <f t="shared" si="45"/>
        <v>194851</v>
      </c>
      <c r="FR18" s="25">
        <f t="shared" si="45"/>
        <v>222101</v>
      </c>
      <c r="FS18" s="25">
        <f t="shared" si="45"/>
        <v>212988</v>
      </c>
      <c r="FT18" s="25">
        <f t="shared" si="45"/>
        <v>216561</v>
      </c>
      <c r="FU18" s="25">
        <f t="shared" si="45"/>
        <v>242792</v>
      </c>
      <c r="FV18" s="25">
        <f t="shared" si="45"/>
        <v>229098</v>
      </c>
      <c r="FW18" s="25">
        <f t="shared" si="45"/>
        <v>247247</v>
      </c>
      <c r="FX18" s="25">
        <f t="shared" si="45"/>
        <v>252244</v>
      </c>
      <c r="FY18" s="25">
        <f t="shared" si="45"/>
        <v>227981</v>
      </c>
      <c r="FZ18" s="25">
        <f t="shared" si="45"/>
        <v>257414</v>
      </c>
      <c r="GA18" s="25">
        <f t="shared" si="45"/>
        <v>218863</v>
      </c>
      <c r="GB18" s="25">
        <f t="shared" si="45"/>
        <v>235289</v>
      </c>
      <c r="GC18" s="25">
        <f t="shared" ref="GC18" si="46">+GC19+GC20</f>
        <v>2757429</v>
      </c>
    </row>
    <row r="19" spans="2:185" outlineLevel="1" x14ac:dyDescent="0.35">
      <c r="B19" s="30" t="s">
        <v>26</v>
      </c>
      <c r="C19" s="31" t="s">
        <v>20</v>
      </c>
      <c r="D19" s="32">
        <v>104570</v>
      </c>
      <c r="E19" s="32">
        <v>102220</v>
      </c>
      <c r="F19" s="32">
        <v>103640</v>
      </c>
      <c r="G19" s="32">
        <v>103002</v>
      </c>
      <c r="H19" s="32">
        <v>75450</v>
      </c>
      <c r="I19" s="32">
        <v>97691</v>
      </c>
      <c r="J19" s="32">
        <v>88508</v>
      </c>
      <c r="K19" s="32">
        <v>61932</v>
      </c>
      <c r="L19" s="32">
        <v>38270</v>
      </c>
      <c r="M19" s="32">
        <v>43369</v>
      </c>
      <c r="N19" s="32">
        <v>44325</v>
      </c>
      <c r="O19" s="32">
        <v>47813</v>
      </c>
      <c r="P19" s="32">
        <v>910790</v>
      </c>
      <c r="Q19" s="32">
        <v>38227</v>
      </c>
      <c r="R19" s="32">
        <v>34981</v>
      </c>
      <c r="S19" s="32">
        <v>36601</v>
      </c>
      <c r="T19" s="32">
        <v>35447</v>
      </c>
      <c r="U19" s="32">
        <v>36685</v>
      </c>
      <c r="V19" s="32">
        <v>41831</v>
      </c>
      <c r="W19" s="32">
        <v>48379</v>
      </c>
      <c r="X19" s="32">
        <v>36879</v>
      </c>
      <c r="Y19" s="32">
        <v>38161</v>
      </c>
      <c r="Z19" s="32">
        <v>45190</v>
      </c>
      <c r="AA19" s="32">
        <v>43379</v>
      </c>
      <c r="AB19" s="32">
        <v>40566</v>
      </c>
      <c r="AC19" s="32">
        <v>476326</v>
      </c>
      <c r="AD19" s="32">
        <v>27251</v>
      </c>
      <c r="AE19" s="32">
        <v>30438</v>
      </c>
      <c r="AF19" s="32">
        <v>30284</v>
      </c>
      <c r="AG19" s="32">
        <v>24067</v>
      </c>
      <c r="AH19" s="32">
        <v>40279</v>
      </c>
      <c r="AI19" s="32">
        <v>31061</v>
      </c>
      <c r="AJ19" s="32">
        <v>41586</v>
      </c>
      <c r="AK19" s="32">
        <v>38482</v>
      </c>
      <c r="AL19" s="32">
        <v>41564</v>
      </c>
      <c r="AM19" s="32">
        <v>33627</v>
      </c>
      <c r="AN19" s="32">
        <v>30281</v>
      </c>
      <c r="AO19" s="32">
        <v>43229</v>
      </c>
      <c r="AP19" s="32">
        <v>412149</v>
      </c>
      <c r="AQ19" s="32">
        <v>37465</v>
      </c>
      <c r="AR19" s="32">
        <v>34386</v>
      </c>
      <c r="AS19" s="32">
        <v>43634</v>
      </c>
      <c r="AT19" s="32">
        <v>40277</v>
      </c>
      <c r="AU19" s="32">
        <v>40638</v>
      </c>
      <c r="AV19" s="32">
        <v>45576</v>
      </c>
      <c r="AW19" s="32">
        <v>47481</v>
      </c>
      <c r="AX19" s="32">
        <v>47223</v>
      </c>
      <c r="AY19" s="32">
        <v>43915</v>
      </c>
      <c r="AZ19" s="32">
        <v>44796</v>
      </c>
      <c r="BA19" s="32">
        <v>42265</v>
      </c>
      <c r="BB19" s="32">
        <v>39946</v>
      </c>
      <c r="BC19" s="32">
        <v>507602</v>
      </c>
      <c r="BD19" s="32">
        <v>46324</v>
      </c>
      <c r="BE19" s="32">
        <v>40426</v>
      </c>
      <c r="BF19" s="32">
        <v>43302</v>
      </c>
      <c r="BG19" s="32">
        <v>45083</v>
      </c>
      <c r="BH19" s="32">
        <v>43033</v>
      </c>
      <c r="BI19" s="32">
        <v>42001</v>
      </c>
      <c r="BJ19" s="32">
        <v>42124</v>
      </c>
      <c r="BK19" s="32">
        <v>44616</v>
      </c>
      <c r="BL19" s="32">
        <v>44820</v>
      </c>
      <c r="BM19" s="32">
        <v>41646</v>
      </c>
      <c r="BN19" s="32">
        <v>40495</v>
      </c>
      <c r="BO19" s="32">
        <v>44859</v>
      </c>
      <c r="BP19" s="32">
        <v>518729</v>
      </c>
      <c r="BQ19" s="32">
        <v>37141</v>
      </c>
      <c r="BR19" s="32">
        <v>37455</v>
      </c>
      <c r="BS19" s="32">
        <v>47530</v>
      </c>
      <c r="BT19" s="32">
        <v>39068</v>
      </c>
      <c r="BU19" s="32">
        <v>41473</v>
      </c>
      <c r="BV19" s="32">
        <v>50399</v>
      </c>
      <c r="BW19" s="32">
        <v>50536</v>
      </c>
      <c r="BX19" s="32">
        <v>60212</v>
      </c>
      <c r="BY19" s="32">
        <v>63314</v>
      </c>
      <c r="BZ19" s="32">
        <v>59175</v>
      </c>
      <c r="CA19" s="32">
        <v>60258</v>
      </c>
      <c r="CB19" s="32">
        <v>69665</v>
      </c>
      <c r="CC19" s="32">
        <v>616226</v>
      </c>
      <c r="CD19" s="32">
        <v>57443</v>
      </c>
      <c r="CE19" s="32">
        <v>62056</v>
      </c>
      <c r="CF19" s="32">
        <v>66412</v>
      </c>
      <c r="CG19" s="32">
        <v>67547</v>
      </c>
      <c r="CH19" s="32">
        <v>78221</v>
      </c>
      <c r="CI19" s="32">
        <v>68494</v>
      </c>
      <c r="CJ19" s="32">
        <v>71242</v>
      </c>
      <c r="CK19" s="32">
        <v>78228</v>
      </c>
      <c r="CL19" s="32">
        <v>92216</v>
      </c>
      <c r="CM19" s="32">
        <v>89798</v>
      </c>
      <c r="CN19" s="32">
        <v>90789</v>
      </c>
      <c r="CO19" s="32">
        <v>93295</v>
      </c>
      <c r="CP19" s="32">
        <v>915741</v>
      </c>
      <c r="CQ19" s="32">
        <v>92498</v>
      </c>
      <c r="CR19" s="32">
        <v>72424</v>
      </c>
      <c r="CS19" s="32">
        <v>74846</v>
      </c>
      <c r="CT19" s="32">
        <v>76216</v>
      </c>
      <c r="CU19" s="32">
        <v>82870</v>
      </c>
      <c r="CV19" s="32">
        <v>67704</v>
      </c>
      <c r="CW19" s="32">
        <v>72838</v>
      </c>
      <c r="CX19" s="32">
        <v>91397</v>
      </c>
      <c r="CY19" s="32">
        <v>91889</v>
      </c>
      <c r="CZ19" s="32">
        <v>93182</v>
      </c>
      <c r="DA19" s="32">
        <v>89605</v>
      </c>
      <c r="DB19" s="32">
        <v>97496</v>
      </c>
      <c r="DC19" s="32">
        <v>1002965</v>
      </c>
      <c r="DD19" s="32">
        <v>97401</v>
      </c>
      <c r="DE19" s="32">
        <v>85109</v>
      </c>
      <c r="DF19" s="32">
        <v>81928</v>
      </c>
      <c r="DG19" s="32">
        <v>78153</v>
      </c>
      <c r="DH19" s="32">
        <v>83329</v>
      </c>
      <c r="DI19" s="32">
        <v>75948</v>
      </c>
      <c r="DJ19" s="32">
        <v>99393</v>
      </c>
      <c r="DK19" s="32">
        <v>94338</v>
      </c>
      <c r="DL19" s="32">
        <v>84934</v>
      </c>
      <c r="DM19" s="32">
        <v>87985</v>
      </c>
      <c r="DN19" s="32">
        <v>81256</v>
      </c>
      <c r="DO19" s="32">
        <v>85641</v>
      </c>
      <c r="DP19" s="32">
        <v>1035415</v>
      </c>
      <c r="DQ19" s="32">
        <v>91052</v>
      </c>
      <c r="DR19" s="32">
        <v>76648</v>
      </c>
      <c r="DS19" s="32">
        <v>72629</v>
      </c>
      <c r="DT19" s="32">
        <v>71127</v>
      </c>
      <c r="DU19" s="32">
        <v>72376</v>
      </c>
      <c r="DV19" s="32">
        <v>69762</v>
      </c>
      <c r="DW19" s="32">
        <v>76978</v>
      </c>
      <c r="DX19" s="32">
        <v>85708</v>
      </c>
      <c r="DY19" s="32">
        <v>78078</v>
      </c>
      <c r="DZ19" s="32">
        <v>76558</v>
      </c>
      <c r="EA19" s="32">
        <v>75576</v>
      </c>
      <c r="EB19" s="32">
        <v>81198</v>
      </c>
      <c r="EC19" s="32">
        <v>927690</v>
      </c>
      <c r="ED19" s="32">
        <v>81742</v>
      </c>
      <c r="EE19" s="32">
        <v>72340</v>
      </c>
      <c r="EF19" s="32">
        <v>72024</v>
      </c>
      <c r="EG19" s="32">
        <v>64869</v>
      </c>
      <c r="EH19" s="32">
        <v>68855</v>
      </c>
      <c r="EI19" s="32">
        <v>49570</v>
      </c>
      <c r="EJ19" s="32">
        <v>69783</v>
      </c>
      <c r="EK19" s="32">
        <v>75647</v>
      </c>
      <c r="EL19" s="32">
        <v>71705</v>
      </c>
      <c r="EM19" s="32">
        <v>78757</v>
      </c>
      <c r="EN19" s="32">
        <v>88301</v>
      </c>
      <c r="EO19" s="32">
        <v>95105</v>
      </c>
      <c r="EP19" s="32">
        <v>888698</v>
      </c>
      <c r="EQ19" s="32">
        <v>81516</v>
      </c>
      <c r="ER19" s="32">
        <v>81143</v>
      </c>
      <c r="ES19" s="32">
        <v>84049</v>
      </c>
      <c r="ET19" s="32">
        <v>78042</v>
      </c>
      <c r="EU19" s="32">
        <v>91371</v>
      </c>
      <c r="EV19" s="32">
        <v>82996</v>
      </c>
      <c r="EW19" s="32">
        <v>77219</v>
      </c>
      <c r="EX19" s="32">
        <v>89647</v>
      </c>
      <c r="EY19" s="32">
        <v>77819</v>
      </c>
      <c r="EZ19" s="32">
        <v>89120</v>
      </c>
      <c r="FA19" s="32">
        <v>67711</v>
      </c>
      <c r="FB19" s="32">
        <v>83417</v>
      </c>
      <c r="FC19" s="32">
        <v>984050</v>
      </c>
      <c r="FD19" s="32">
        <v>78720</v>
      </c>
      <c r="FE19" s="32">
        <v>74847</v>
      </c>
      <c r="FF19" s="32">
        <v>82548</v>
      </c>
      <c r="FG19" s="32">
        <v>71265</v>
      </c>
      <c r="FH19" s="32">
        <v>77814</v>
      </c>
      <c r="FI19" s="32">
        <v>82148</v>
      </c>
      <c r="FJ19" s="32">
        <v>84427</v>
      </c>
      <c r="FK19" s="32">
        <v>98467</v>
      </c>
      <c r="FL19" s="32">
        <v>86730</v>
      </c>
      <c r="FM19" s="32">
        <v>89417</v>
      </c>
      <c r="FN19" s="32">
        <v>87584</v>
      </c>
      <c r="FO19" s="32">
        <v>83728</v>
      </c>
      <c r="FP19" s="32">
        <v>997695</v>
      </c>
      <c r="FQ19" s="32">
        <v>85031</v>
      </c>
      <c r="FR19" s="32">
        <v>91545</v>
      </c>
      <c r="FS19" s="32">
        <v>87775</v>
      </c>
      <c r="FT19" s="32">
        <v>91923</v>
      </c>
      <c r="FU19" s="32">
        <v>101153</v>
      </c>
      <c r="FV19" s="32">
        <v>91931</v>
      </c>
      <c r="FW19" s="32">
        <v>98350</v>
      </c>
      <c r="FX19" s="32">
        <v>98424</v>
      </c>
      <c r="FY19" s="32">
        <v>88222</v>
      </c>
      <c r="FZ19" s="32">
        <v>103560</v>
      </c>
      <c r="GA19" s="32">
        <v>84977</v>
      </c>
      <c r="GB19" s="32">
        <v>92139</v>
      </c>
      <c r="GC19" s="32">
        <v>1115030</v>
      </c>
    </row>
    <row r="20" spans="2:185" outlineLevel="1" x14ac:dyDescent="0.35">
      <c r="B20" s="30" t="s">
        <v>27</v>
      </c>
      <c r="C20" s="31" t="s">
        <v>20</v>
      </c>
      <c r="D20" s="32"/>
      <c r="E20" s="32"/>
      <c r="F20" s="32"/>
      <c r="G20" s="32"/>
      <c r="H20" s="32">
        <v>5474</v>
      </c>
      <c r="I20" s="32">
        <v>25533</v>
      </c>
      <c r="J20" s="32">
        <v>43822</v>
      </c>
      <c r="K20" s="32">
        <v>54031</v>
      </c>
      <c r="L20" s="32">
        <v>69243</v>
      </c>
      <c r="M20" s="32">
        <v>79340</v>
      </c>
      <c r="N20" s="32">
        <v>80553</v>
      </c>
      <c r="O20" s="32">
        <v>77400</v>
      </c>
      <c r="P20" s="32">
        <v>435396</v>
      </c>
      <c r="Q20" s="32">
        <v>79863</v>
      </c>
      <c r="R20" s="32">
        <v>82839</v>
      </c>
      <c r="S20" s="32">
        <v>88828</v>
      </c>
      <c r="T20" s="32">
        <v>89835</v>
      </c>
      <c r="U20" s="32">
        <v>101005</v>
      </c>
      <c r="V20" s="32">
        <v>94505</v>
      </c>
      <c r="W20" s="32">
        <v>95685</v>
      </c>
      <c r="X20" s="32">
        <v>102826</v>
      </c>
      <c r="Y20" s="32">
        <v>96341</v>
      </c>
      <c r="Z20" s="32">
        <v>100950</v>
      </c>
      <c r="AA20" s="32">
        <v>93924</v>
      </c>
      <c r="AB20" s="32">
        <v>113238</v>
      </c>
      <c r="AC20" s="32">
        <v>1139839</v>
      </c>
      <c r="AD20" s="32">
        <v>120388</v>
      </c>
      <c r="AE20" s="32">
        <v>104860</v>
      </c>
      <c r="AF20" s="32">
        <v>112055</v>
      </c>
      <c r="AG20" s="32">
        <v>113350</v>
      </c>
      <c r="AH20" s="32">
        <v>118073</v>
      </c>
      <c r="AI20" s="32">
        <v>118645</v>
      </c>
      <c r="AJ20" s="32">
        <v>130186</v>
      </c>
      <c r="AK20" s="32">
        <v>125095</v>
      </c>
      <c r="AL20" s="32">
        <v>107982</v>
      </c>
      <c r="AM20" s="32">
        <v>121959</v>
      </c>
      <c r="AN20" s="32">
        <v>111404</v>
      </c>
      <c r="AO20" s="32">
        <v>121517</v>
      </c>
      <c r="AP20" s="32">
        <v>1405514</v>
      </c>
      <c r="AQ20" s="32">
        <v>117518</v>
      </c>
      <c r="AR20" s="32">
        <v>97910</v>
      </c>
      <c r="AS20" s="32">
        <v>103492</v>
      </c>
      <c r="AT20" s="32">
        <v>107551</v>
      </c>
      <c r="AU20" s="32">
        <v>111922</v>
      </c>
      <c r="AV20" s="32">
        <v>105042</v>
      </c>
      <c r="AW20" s="32">
        <v>117931</v>
      </c>
      <c r="AX20" s="32">
        <v>122013</v>
      </c>
      <c r="AY20" s="32">
        <v>112862</v>
      </c>
      <c r="AZ20" s="32">
        <v>111905</v>
      </c>
      <c r="BA20" s="32">
        <v>113665</v>
      </c>
      <c r="BB20" s="32">
        <v>126607</v>
      </c>
      <c r="BC20" s="32">
        <v>1348418</v>
      </c>
      <c r="BD20" s="32">
        <v>116641</v>
      </c>
      <c r="BE20" s="32">
        <v>112546</v>
      </c>
      <c r="BF20" s="32">
        <v>125403</v>
      </c>
      <c r="BG20" s="32">
        <v>126290</v>
      </c>
      <c r="BH20" s="32">
        <v>131651</v>
      </c>
      <c r="BI20" s="32">
        <v>126094</v>
      </c>
      <c r="BJ20" s="32">
        <v>119074</v>
      </c>
      <c r="BK20" s="32">
        <v>115537</v>
      </c>
      <c r="BL20" s="32">
        <v>126870</v>
      </c>
      <c r="BM20" s="32">
        <v>119752</v>
      </c>
      <c r="BN20" s="32">
        <v>125273</v>
      </c>
      <c r="BO20" s="32">
        <v>128613</v>
      </c>
      <c r="BP20" s="32">
        <v>1473744</v>
      </c>
      <c r="BQ20" s="32">
        <v>122949</v>
      </c>
      <c r="BR20" s="32">
        <v>113069</v>
      </c>
      <c r="BS20" s="32">
        <v>105628</v>
      </c>
      <c r="BT20" s="32">
        <v>94656</v>
      </c>
      <c r="BU20" s="32">
        <v>115536</v>
      </c>
      <c r="BV20" s="32">
        <v>117222</v>
      </c>
      <c r="BW20" s="32">
        <v>108234</v>
      </c>
      <c r="BX20" s="32">
        <v>109181</v>
      </c>
      <c r="BY20" s="32">
        <v>97270</v>
      </c>
      <c r="BZ20" s="32">
        <v>101149</v>
      </c>
      <c r="CA20" s="32">
        <v>87947</v>
      </c>
      <c r="CB20" s="32">
        <v>111377</v>
      </c>
      <c r="CC20" s="32">
        <v>1284218</v>
      </c>
      <c r="CD20" s="32">
        <v>101528</v>
      </c>
      <c r="CE20" s="32">
        <v>90748</v>
      </c>
      <c r="CF20" s="32">
        <v>84206</v>
      </c>
      <c r="CG20" s="32">
        <v>94571</v>
      </c>
      <c r="CH20" s="32">
        <v>90091</v>
      </c>
      <c r="CI20" s="32">
        <v>93021</v>
      </c>
      <c r="CJ20" s="32">
        <v>99709</v>
      </c>
      <c r="CK20" s="32">
        <v>96597</v>
      </c>
      <c r="CL20" s="32">
        <v>97466</v>
      </c>
      <c r="CM20" s="32">
        <v>98263</v>
      </c>
      <c r="CN20" s="32">
        <v>89910</v>
      </c>
      <c r="CO20" s="32">
        <v>103119</v>
      </c>
      <c r="CP20" s="32">
        <v>1139229</v>
      </c>
      <c r="CQ20" s="32">
        <v>109837</v>
      </c>
      <c r="CR20" s="32">
        <v>96883</v>
      </c>
      <c r="CS20" s="32">
        <v>105388</v>
      </c>
      <c r="CT20" s="32">
        <v>97529</v>
      </c>
      <c r="CU20" s="32">
        <v>95434</v>
      </c>
      <c r="CV20" s="32">
        <v>107915</v>
      </c>
      <c r="CW20" s="32">
        <v>114584</v>
      </c>
      <c r="CX20" s="32">
        <v>107188</v>
      </c>
      <c r="CY20" s="32">
        <v>105922</v>
      </c>
      <c r="CZ20" s="32">
        <v>101867</v>
      </c>
      <c r="DA20" s="32">
        <v>96118</v>
      </c>
      <c r="DB20" s="32">
        <v>108594</v>
      </c>
      <c r="DC20" s="32">
        <v>1247259</v>
      </c>
      <c r="DD20" s="32">
        <v>99836</v>
      </c>
      <c r="DE20" s="32">
        <v>93115</v>
      </c>
      <c r="DF20" s="32">
        <v>95164</v>
      </c>
      <c r="DG20" s="32">
        <v>95339</v>
      </c>
      <c r="DH20" s="32">
        <v>108283</v>
      </c>
      <c r="DI20" s="32">
        <v>111264</v>
      </c>
      <c r="DJ20" s="32">
        <v>108134</v>
      </c>
      <c r="DK20" s="32">
        <v>117603</v>
      </c>
      <c r="DL20" s="32">
        <v>122791</v>
      </c>
      <c r="DM20" s="32">
        <v>118654</v>
      </c>
      <c r="DN20" s="32">
        <v>115569</v>
      </c>
      <c r="DO20" s="32">
        <v>119490</v>
      </c>
      <c r="DP20" s="32">
        <v>1305242</v>
      </c>
      <c r="DQ20" s="32">
        <v>119221</v>
      </c>
      <c r="DR20" s="32">
        <v>109698</v>
      </c>
      <c r="DS20" s="32">
        <v>116096</v>
      </c>
      <c r="DT20" s="32">
        <v>114378</v>
      </c>
      <c r="DU20" s="32">
        <v>106357</v>
      </c>
      <c r="DV20" s="32">
        <v>120272</v>
      </c>
      <c r="DW20" s="32">
        <v>121383</v>
      </c>
      <c r="DX20" s="32">
        <v>117996</v>
      </c>
      <c r="DY20" s="32">
        <v>115554</v>
      </c>
      <c r="DZ20" s="32">
        <v>108510</v>
      </c>
      <c r="EA20" s="32">
        <v>112075</v>
      </c>
      <c r="EB20" s="32">
        <v>124677</v>
      </c>
      <c r="EC20" s="32">
        <v>1386217</v>
      </c>
      <c r="ED20" s="32">
        <v>109297</v>
      </c>
      <c r="EE20" s="32">
        <v>119825</v>
      </c>
      <c r="EF20" s="32">
        <v>104540</v>
      </c>
      <c r="EG20" s="32">
        <v>96617</v>
      </c>
      <c r="EH20" s="32">
        <v>103399</v>
      </c>
      <c r="EI20" s="32">
        <v>96265</v>
      </c>
      <c r="EJ20" s="32">
        <v>115215</v>
      </c>
      <c r="EK20" s="32">
        <v>117855</v>
      </c>
      <c r="EL20" s="32">
        <v>112950</v>
      </c>
      <c r="EM20" s="32">
        <v>132510</v>
      </c>
      <c r="EN20" s="32">
        <v>128973</v>
      </c>
      <c r="EO20" s="32">
        <v>124683</v>
      </c>
      <c r="EP20" s="32">
        <v>1362129</v>
      </c>
      <c r="EQ20" s="32">
        <v>127965</v>
      </c>
      <c r="ER20" s="32">
        <v>116559</v>
      </c>
      <c r="ES20" s="32">
        <v>128095</v>
      </c>
      <c r="ET20" s="32">
        <v>124786</v>
      </c>
      <c r="EU20" s="32">
        <v>133180</v>
      </c>
      <c r="EV20" s="32">
        <v>124581</v>
      </c>
      <c r="EW20" s="32">
        <v>131734</v>
      </c>
      <c r="EX20" s="32">
        <v>135851</v>
      </c>
      <c r="EY20" s="32">
        <v>111982</v>
      </c>
      <c r="EZ20" s="32">
        <v>122075</v>
      </c>
      <c r="FA20" s="32">
        <v>115437</v>
      </c>
      <c r="FB20" s="32">
        <v>130130</v>
      </c>
      <c r="FC20" s="32">
        <v>1502375</v>
      </c>
      <c r="FD20" s="32">
        <v>118518</v>
      </c>
      <c r="FE20" s="32">
        <v>114099</v>
      </c>
      <c r="FF20" s="32">
        <v>126869</v>
      </c>
      <c r="FG20" s="32">
        <v>109485</v>
      </c>
      <c r="FH20" s="32">
        <v>118823</v>
      </c>
      <c r="FI20" s="32">
        <v>102950</v>
      </c>
      <c r="FJ20" s="32">
        <v>137152</v>
      </c>
      <c r="FK20" s="32">
        <v>124947</v>
      </c>
      <c r="FL20" s="32">
        <v>129009</v>
      </c>
      <c r="FM20" s="32">
        <v>123870</v>
      </c>
      <c r="FN20" s="32">
        <v>126826</v>
      </c>
      <c r="FO20" s="32">
        <v>130950</v>
      </c>
      <c r="FP20" s="32">
        <v>1463498</v>
      </c>
      <c r="FQ20" s="32">
        <v>109820</v>
      </c>
      <c r="FR20" s="32">
        <v>130556</v>
      </c>
      <c r="FS20" s="32">
        <v>125213</v>
      </c>
      <c r="FT20" s="32">
        <v>124638</v>
      </c>
      <c r="FU20" s="32">
        <v>141639</v>
      </c>
      <c r="FV20" s="32">
        <v>137167</v>
      </c>
      <c r="FW20" s="32">
        <v>148897</v>
      </c>
      <c r="FX20" s="32">
        <v>153820</v>
      </c>
      <c r="FY20" s="32">
        <v>139759</v>
      </c>
      <c r="FZ20" s="32">
        <v>153854</v>
      </c>
      <c r="GA20" s="32">
        <v>133886</v>
      </c>
      <c r="GB20" s="32">
        <v>143150</v>
      </c>
      <c r="GC20" s="32">
        <v>1642399</v>
      </c>
    </row>
    <row r="21" spans="2:185" outlineLevel="1" x14ac:dyDescent="0.35">
      <c r="B21" s="23" t="s">
        <v>28</v>
      </c>
      <c r="C21" s="29"/>
      <c r="D21" s="25">
        <f>+D22</f>
        <v>3</v>
      </c>
      <c r="E21" s="25">
        <f t="shared" ref="E21:O21" si="47">+E22</f>
        <v>0</v>
      </c>
      <c r="F21" s="25">
        <f t="shared" si="47"/>
        <v>0</v>
      </c>
      <c r="G21" s="25">
        <f t="shared" si="47"/>
        <v>0</v>
      </c>
      <c r="H21" s="25">
        <f t="shared" si="47"/>
        <v>55</v>
      </c>
      <c r="I21" s="25">
        <f t="shared" si="47"/>
        <v>0</v>
      </c>
      <c r="J21" s="25">
        <f t="shared" si="47"/>
        <v>0</v>
      </c>
      <c r="K21" s="25">
        <f t="shared" si="47"/>
        <v>0</v>
      </c>
      <c r="L21" s="25">
        <f t="shared" si="47"/>
        <v>5</v>
      </c>
      <c r="M21" s="25">
        <f t="shared" si="47"/>
        <v>0</v>
      </c>
      <c r="N21" s="25">
        <f t="shared" si="47"/>
        <v>272</v>
      </c>
      <c r="O21" s="25">
        <f t="shared" si="47"/>
        <v>0</v>
      </c>
      <c r="P21" s="25">
        <f>+P22</f>
        <v>335</v>
      </c>
      <c r="Q21" s="25">
        <f t="shared" ref="Q21:CB21" si="48">+Q22</f>
        <v>0</v>
      </c>
      <c r="R21" s="25">
        <f t="shared" si="48"/>
        <v>114</v>
      </c>
      <c r="S21" s="25">
        <f t="shared" si="48"/>
        <v>0</v>
      </c>
      <c r="T21" s="25">
        <f t="shared" si="48"/>
        <v>0</v>
      </c>
      <c r="U21" s="25">
        <f t="shared" si="48"/>
        <v>0</v>
      </c>
      <c r="V21" s="25">
        <f t="shared" si="48"/>
        <v>0</v>
      </c>
      <c r="W21" s="25">
        <f t="shared" si="48"/>
        <v>0</v>
      </c>
      <c r="X21" s="25">
        <f t="shared" si="48"/>
        <v>0</v>
      </c>
      <c r="Y21" s="25">
        <f t="shared" si="48"/>
        <v>1</v>
      </c>
      <c r="Z21" s="25">
        <f t="shared" si="48"/>
        <v>0</v>
      </c>
      <c r="AA21" s="25">
        <f t="shared" si="48"/>
        <v>0</v>
      </c>
      <c r="AB21" s="25">
        <f t="shared" si="48"/>
        <v>0</v>
      </c>
      <c r="AC21" s="25">
        <f t="shared" si="48"/>
        <v>115</v>
      </c>
      <c r="AD21" s="25">
        <f t="shared" si="48"/>
        <v>0</v>
      </c>
      <c r="AE21" s="25">
        <f t="shared" si="48"/>
        <v>0</v>
      </c>
      <c r="AF21" s="25">
        <f t="shared" si="48"/>
        <v>0</v>
      </c>
      <c r="AG21" s="25">
        <f t="shared" si="48"/>
        <v>6</v>
      </c>
      <c r="AH21" s="25">
        <f t="shared" si="48"/>
        <v>0</v>
      </c>
      <c r="AI21" s="25">
        <f t="shared" si="48"/>
        <v>27</v>
      </c>
      <c r="AJ21" s="25">
        <f t="shared" si="48"/>
        <v>0</v>
      </c>
      <c r="AK21" s="25">
        <f t="shared" si="48"/>
        <v>0</v>
      </c>
      <c r="AL21" s="25">
        <f t="shared" si="48"/>
        <v>0</v>
      </c>
      <c r="AM21" s="25">
        <f t="shared" si="48"/>
        <v>47</v>
      </c>
      <c r="AN21" s="25">
        <f t="shared" si="48"/>
        <v>0</v>
      </c>
      <c r="AO21" s="25">
        <f t="shared" si="48"/>
        <v>4</v>
      </c>
      <c r="AP21" s="25">
        <f t="shared" si="48"/>
        <v>84</v>
      </c>
      <c r="AQ21" s="25">
        <f t="shared" si="48"/>
        <v>0</v>
      </c>
      <c r="AR21" s="25">
        <f t="shared" si="48"/>
        <v>0</v>
      </c>
      <c r="AS21" s="25">
        <f t="shared" si="48"/>
        <v>0</v>
      </c>
      <c r="AT21" s="25">
        <f t="shared" si="48"/>
        <v>0</v>
      </c>
      <c r="AU21" s="25">
        <f t="shared" si="48"/>
        <v>0</v>
      </c>
      <c r="AV21" s="25">
        <f t="shared" si="48"/>
        <v>0</v>
      </c>
      <c r="AW21" s="25">
        <f t="shared" si="48"/>
        <v>0</v>
      </c>
      <c r="AX21" s="25">
        <f t="shared" si="48"/>
        <v>0</v>
      </c>
      <c r="AY21" s="25">
        <f t="shared" si="48"/>
        <v>0</v>
      </c>
      <c r="AZ21" s="25">
        <f t="shared" si="48"/>
        <v>28</v>
      </c>
      <c r="BA21" s="25">
        <f t="shared" si="48"/>
        <v>0</v>
      </c>
      <c r="BB21" s="25">
        <f t="shared" si="48"/>
        <v>14</v>
      </c>
      <c r="BC21" s="25">
        <f t="shared" si="48"/>
        <v>42</v>
      </c>
      <c r="BD21" s="25">
        <f t="shared" si="48"/>
        <v>0</v>
      </c>
      <c r="BE21" s="25">
        <f t="shared" si="48"/>
        <v>0</v>
      </c>
      <c r="BF21" s="25">
        <f t="shared" si="48"/>
        <v>0</v>
      </c>
      <c r="BG21" s="25">
        <f t="shared" si="48"/>
        <v>19</v>
      </c>
      <c r="BH21" s="25">
        <f t="shared" si="48"/>
        <v>0</v>
      </c>
      <c r="BI21" s="25">
        <f t="shared" si="48"/>
        <v>0</v>
      </c>
      <c r="BJ21" s="25">
        <f t="shared" si="48"/>
        <v>0</v>
      </c>
      <c r="BK21" s="25">
        <f t="shared" si="48"/>
        <v>0</v>
      </c>
      <c r="BL21" s="25">
        <f t="shared" si="48"/>
        <v>0</v>
      </c>
      <c r="BM21" s="25">
        <f t="shared" si="48"/>
        <v>0</v>
      </c>
      <c r="BN21" s="25">
        <f t="shared" si="48"/>
        <v>0</v>
      </c>
      <c r="BO21" s="25">
        <f t="shared" si="48"/>
        <v>0</v>
      </c>
      <c r="BP21" s="25">
        <f t="shared" si="48"/>
        <v>19</v>
      </c>
      <c r="BQ21" s="25">
        <f t="shared" si="48"/>
        <v>0</v>
      </c>
      <c r="BR21" s="25">
        <f t="shared" si="48"/>
        <v>0</v>
      </c>
      <c r="BS21" s="25">
        <f t="shared" si="48"/>
        <v>0</v>
      </c>
      <c r="BT21" s="25">
        <f t="shared" si="48"/>
        <v>0</v>
      </c>
      <c r="BU21" s="25">
        <f t="shared" si="48"/>
        <v>0</v>
      </c>
      <c r="BV21" s="25">
        <f t="shared" si="48"/>
        <v>0</v>
      </c>
      <c r="BW21" s="25">
        <f t="shared" si="48"/>
        <v>0</v>
      </c>
      <c r="BX21" s="25">
        <f t="shared" si="48"/>
        <v>300</v>
      </c>
      <c r="BY21" s="25">
        <f t="shared" si="48"/>
        <v>396</v>
      </c>
      <c r="BZ21" s="25">
        <f t="shared" si="48"/>
        <v>690</v>
      </c>
      <c r="CA21" s="25">
        <f t="shared" si="48"/>
        <v>500</v>
      </c>
      <c r="CB21" s="25">
        <f t="shared" si="48"/>
        <v>136</v>
      </c>
      <c r="CC21" s="25">
        <f t="shared" ref="CC21:ER21" si="49">+CC22</f>
        <v>2022</v>
      </c>
      <c r="CD21" s="25">
        <f t="shared" si="49"/>
        <v>0</v>
      </c>
      <c r="CE21" s="25">
        <f t="shared" si="49"/>
        <v>0</v>
      </c>
      <c r="CF21" s="25">
        <f t="shared" si="49"/>
        <v>0</v>
      </c>
      <c r="CG21" s="25">
        <f t="shared" si="49"/>
        <v>0</v>
      </c>
      <c r="CH21" s="25">
        <f t="shared" si="49"/>
        <v>0</v>
      </c>
      <c r="CI21" s="25">
        <f t="shared" si="49"/>
        <v>0</v>
      </c>
      <c r="CJ21" s="25">
        <f t="shared" si="49"/>
        <v>0</v>
      </c>
      <c r="CK21" s="25">
        <f t="shared" si="49"/>
        <v>635</v>
      </c>
      <c r="CL21" s="25">
        <f t="shared" si="49"/>
        <v>930</v>
      </c>
      <c r="CM21" s="25">
        <f t="shared" si="49"/>
        <v>305</v>
      </c>
      <c r="CN21" s="25">
        <f t="shared" si="49"/>
        <v>180</v>
      </c>
      <c r="CO21" s="25">
        <f t="shared" si="49"/>
        <v>0</v>
      </c>
      <c r="CP21" s="25">
        <f t="shared" si="49"/>
        <v>2050</v>
      </c>
      <c r="CQ21" s="25">
        <f t="shared" si="49"/>
        <v>0</v>
      </c>
      <c r="CR21" s="25">
        <f t="shared" si="49"/>
        <v>623</v>
      </c>
      <c r="CS21" s="25">
        <f t="shared" si="49"/>
        <v>378</v>
      </c>
      <c r="CT21" s="25">
        <f t="shared" si="49"/>
        <v>1179</v>
      </c>
      <c r="CU21" s="25">
        <f t="shared" si="49"/>
        <v>511</v>
      </c>
      <c r="CV21" s="25">
        <f t="shared" si="49"/>
        <v>860</v>
      </c>
      <c r="CW21" s="25">
        <f t="shared" si="49"/>
        <v>1260</v>
      </c>
      <c r="CX21" s="25">
        <f t="shared" si="49"/>
        <v>1490</v>
      </c>
      <c r="CY21" s="25">
        <f t="shared" si="49"/>
        <v>1633</v>
      </c>
      <c r="CZ21" s="25">
        <f t="shared" si="49"/>
        <v>1398</v>
      </c>
      <c r="DA21" s="25">
        <f t="shared" si="49"/>
        <v>1708</v>
      </c>
      <c r="DB21" s="25">
        <f t="shared" si="49"/>
        <v>1368</v>
      </c>
      <c r="DC21" s="25">
        <f t="shared" si="49"/>
        <v>12408</v>
      </c>
      <c r="DD21" s="25">
        <f t="shared" si="49"/>
        <v>2197</v>
      </c>
      <c r="DE21" s="25">
        <f t="shared" si="49"/>
        <v>660</v>
      </c>
      <c r="DF21" s="25">
        <f t="shared" si="49"/>
        <v>352</v>
      </c>
      <c r="DG21" s="25">
        <f t="shared" si="49"/>
        <v>0</v>
      </c>
      <c r="DH21" s="25">
        <f t="shared" si="49"/>
        <v>0</v>
      </c>
      <c r="DI21" s="25">
        <f t="shared" si="49"/>
        <v>0</v>
      </c>
      <c r="DJ21" s="25">
        <f t="shared" si="49"/>
        <v>0</v>
      </c>
      <c r="DK21" s="25">
        <f t="shared" si="49"/>
        <v>0</v>
      </c>
      <c r="DL21" s="25">
        <f t="shared" si="49"/>
        <v>2</v>
      </c>
      <c r="DM21" s="25">
        <f t="shared" si="49"/>
        <v>0</v>
      </c>
      <c r="DN21" s="25">
        <f t="shared" si="49"/>
        <v>0</v>
      </c>
      <c r="DO21" s="25">
        <f t="shared" si="49"/>
        <v>6</v>
      </c>
      <c r="DP21" s="25">
        <f t="shared" si="49"/>
        <v>3217</v>
      </c>
      <c r="DQ21" s="25">
        <f t="shared" si="49"/>
        <v>0</v>
      </c>
      <c r="DR21" s="25">
        <f t="shared" si="49"/>
        <v>0</v>
      </c>
      <c r="DS21" s="25">
        <f t="shared" si="49"/>
        <v>0</v>
      </c>
      <c r="DT21" s="25">
        <f t="shared" si="49"/>
        <v>0</v>
      </c>
      <c r="DU21" s="25">
        <f t="shared" si="49"/>
        <v>2</v>
      </c>
      <c r="DV21" s="25">
        <f t="shared" si="49"/>
        <v>0</v>
      </c>
      <c r="DW21" s="25">
        <f t="shared" si="49"/>
        <v>1368</v>
      </c>
      <c r="DX21" s="25">
        <f t="shared" si="49"/>
        <v>2217</v>
      </c>
      <c r="DY21" s="25">
        <f t="shared" si="49"/>
        <v>2025</v>
      </c>
      <c r="DZ21" s="25">
        <f t="shared" si="49"/>
        <v>3129</v>
      </c>
      <c r="EA21" s="25">
        <f t="shared" si="49"/>
        <v>3336</v>
      </c>
      <c r="EB21" s="25">
        <f t="shared" si="49"/>
        <v>2788</v>
      </c>
      <c r="EC21" s="25">
        <f t="shared" si="49"/>
        <v>14865</v>
      </c>
      <c r="ED21" s="25">
        <f t="shared" si="49"/>
        <v>4633</v>
      </c>
      <c r="EE21" s="25">
        <f t="shared" si="49"/>
        <v>1549</v>
      </c>
      <c r="EF21" s="25">
        <f t="shared" si="49"/>
        <v>831</v>
      </c>
      <c r="EG21" s="25">
        <f t="shared" si="49"/>
        <v>458</v>
      </c>
      <c r="EH21" s="25">
        <f t="shared" si="49"/>
        <v>0</v>
      </c>
      <c r="EI21" s="25">
        <f t="shared" si="49"/>
        <v>1163</v>
      </c>
      <c r="EJ21" s="25">
        <f t="shared" si="49"/>
        <v>1934</v>
      </c>
      <c r="EK21" s="25">
        <f t="shared" si="49"/>
        <v>1804</v>
      </c>
      <c r="EL21" s="25">
        <f t="shared" si="49"/>
        <v>1966</v>
      </c>
      <c r="EM21" s="25">
        <f t="shared" si="49"/>
        <v>2180</v>
      </c>
      <c r="EN21" s="25">
        <f t="shared" si="49"/>
        <v>1989</v>
      </c>
      <c r="EO21" s="25">
        <f t="shared" si="49"/>
        <v>2542</v>
      </c>
      <c r="EP21" s="25">
        <f t="shared" si="49"/>
        <v>21049</v>
      </c>
      <c r="EQ21" s="25">
        <f t="shared" si="49"/>
        <v>2379</v>
      </c>
      <c r="ER21" s="25">
        <f t="shared" si="49"/>
        <v>2460</v>
      </c>
      <c r="ES21" s="25">
        <f t="shared" ref="ES21:GC21" si="50">+ES22</f>
        <v>1462</v>
      </c>
      <c r="ET21" s="25">
        <f t="shared" si="50"/>
        <v>0</v>
      </c>
      <c r="EU21" s="25">
        <f t="shared" si="50"/>
        <v>0</v>
      </c>
      <c r="EV21" s="25">
        <f t="shared" si="50"/>
        <v>244</v>
      </c>
      <c r="EW21" s="25">
        <f t="shared" si="50"/>
        <v>1202</v>
      </c>
      <c r="EX21" s="25">
        <f t="shared" si="50"/>
        <v>2670</v>
      </c>
      <c r="EY21" s="25">
        <f t="shared" si="50"/>
        <v>1643</v>
      </c>
      <c r="EZ21" s="25">
        <f t="shared" si="50"/>
        <v>1772</v>
      </c>
      <c r="FA21" s="25">
        <f t="shared" si="50"/>
        <v>1528</v>
      </c>
      <c r="FB21" s="25">
        <f t="shared" si="50"/>
        <v>1774</v>
      </c>
      <c r="FC21" s="25">
        <f t="shared" si="50"/>
        <v>17134</v>
      </c>
      <c r="FD21" s="25">
        <f t="shared" si="50"/>
        <v>1604</v>
      </c>
      <c r="FE21" s="25">
        <f t="shared" si="50"/>
        <v>1733</v>
      </c>
      <c r="FF21" s="25">
        <f t="shared" si="50"/>
        <v>504</v>
      </c>
      <c r="FG21" s="25">
        <f t="shared" si="50"/>
        <v>0</v>
      </c>
      <c r="FH21" s="25">
        <f t="shared" si="50"/>
        <v>0</v>
      </c>
      <c r="FI21" s="25">
        <f t="shared" si="50"/>
        <v>20</v>
      </c>
      <c r="FJ21" s="25">
        <f t="shared" si="50"/>
        <v>1016</v>
      </c>
      <c r="FK21" s="25">
        <f t="shared" si="50"/>
        <v>1574</v>
      </c>
      <c r="FL21" s="25">
        <f t="shared" si="50"/>
        <v>1452</v>
      </c>
      <c r="FM21" s="25">
        <f t="shared" si="50"/>
        <v>1926</v>
      </c>
      <c r="FN21" s="25">
        <f t="shared" si="50"/>
        <v>2288</v>
      </c>
      <c r="FO21" s="25">
        <f t="shared" si="50"/>
        <v>1458</v>
      </c>
      <c r="FP21" s="25">
        <f t="shared" si="50"/>
        <v>13575</v>
      </c>
      <c r="FQ21" s="25">
        <f t="shared" si="50"/>
        <v>1382</v>
      </c>
      <c r="FR21" s="25">
        <f t="shared" si="50"/>
        <v>1178</v>
      </c>
      <c r="FS21" s="25">
        <f t="shared" si="50"/>
        <v>597</v>
      </c>
      <c r="FT21" s="25">
        <f t="shared" si="50"/>
        <v>0</v>
      </c>
      <c r="FU21" s="25">
        <f t="shared" si="50"/>
        <v>650</v>
      </c>
      <c r="FV21" s="25">
        <f t="shared" si="50"/>
        <v>28</v>
      </c>
      <c r="FW21" s="25">
        <f t="shared" si="50"/>
        <v>2610</v>
      </c>
      <c r="FX21" s="25">
        <f t="shared" si="50"/>
        <v>2199</v>
      </c>
      <c r="FY21" s="25">
        <f t="shared" si="50"/>
        <v>1025</v>
      </c>
      <c r="FZ21" s="25">
        <f t="shared" si="50"/>
        <v>912</v>
      </c>
      <c r="GA21" s="25">
        <f t="shared" si="50"/>
        <v>6867</v>
      </c>
      <c r="GB21" s="25">
        <f t="shared" si="50"/>
        <v>10798</v>
      </c>
      <c r="GC21" s="25">
        <f t="shared" si="50"/>
        <v>28246</v>
      </c>
    </row>
    <row r="22" spans="2:185" outlineLevel="1" x14ac:dyDescent="0.35">
      <c r="B22" s="30" t="s">
        <v>29</v>
      </c>
      <c r="C22" s="31" t="s">
        <v>20</v>
      </c>
      <c r="D22" s="32">
        <v>3</v>
      </c>
      <c r="E22" s="32"/>
      <c r="F22" s="32"/>
      <c r="G22" s="32"/>
      <c r="H22" s="32">
        <v>55</v>
      </c>
      <c r="I22" s="32"/>
      <c r="J22" s="32"/>
      <c r="K22" s="32"/>
      <c r="L22" s="32">
        <v>5</v>
      </c>
      <c r="M22" s="32"/>
      <c r="N22" s="32">
        <v>272</v>
      </c>
      <c r="O22" s="32"/>
      <c r="P22" s="32">
        <v>335</v>
      </c>
      <c r="Q22" s="32"/>
      <c r="R22" s="32">
        <v>114</v>
      </c>
      <c r="S22" s="32"/>
      <c r="T22" s="32"/>
      <c r="U22" s="32"/>
      <c r="V22" s="32"/>
      <c r="W22" s="32"/>
      <c r="X22" s="32"/>
      <c r="Y22" s="32">
        <v>1</v>
      </c>
      <c r="Z22" s="32"/>
      <c r="AA22" s="32"/>
      <c r="AB22" s="32"/>
      <c r="AC22" s="32">
        <v>115</v>
      </c>
      <c r="AD22" s="32"/>
      <c r="AE22" s="32"/>
      <c r="AF22" s="32"/>
      <c r="AG22" s="32">
        <v>6</v>
      </c>
      <c r="AH22" s="32"/>
      <c r="AI22" s="32">
        <v>27</v>
      </c>
      <c r="AJ22" s="32"/>
      <c r="AK22" s="32"/>
      <c r="AL22" s="32"/>
      <c r="AM22" s="32">
        <v>47</v>
      </c>
      <c r="AN22" s="32"/>
      <c r="AO22" s="32">
        <v>4</v>
      </c>
      <c r="AP22" s="32">
        <v>84</v>
      </c>
      <c r="AQ22" s="32"/>
      <c r="AR22" s="32"/>
      <c r="AS22" s="32"/>
      <c r="AT22" s="32"/>
      <c r="AU22" s="32"/>
      <c r="AV22" s="32"/>
      <c r="AW22" s="32"/>
      <c r="AX22" s="32"/>
      <c r="AY22" s="32"/>
      <c r="AZ22" s="32">
        <v>28</v>
      </c>
      <c r="BA22" s="32"/>
      <c r="BB22" s="32">
        <v>14</v>
      </c>
      <c r="BC22" s="32">
        <v>42</v>
      </c>
      <c r="BD22" s="32"/>
      <c r="BE22" s="32"/>
      <c r="BF22" s="32"/>
      <c r="BG22" s="32">
        <v>19</v>
      </c>
      <c r="BH22" s="32"/>
      <c r="BI22" s="32"/>
      <c r="BJ22" s="32"/>
      <c r="BK22" s="32"/>
      <c r="BL22" s="32"/>
      <c r="BM22" s="32"/>
      <c r="BN22" s="32"/>
      <c r="BO22" s="32"/>
      <c r="BP22" s="32">
        <v>19</v>
      </c>
      <c r="BQ22" s="32"/>
      <c r="BR22" s="32"/>
      <c r="BS22" s="32"/>
      <c r="BT22" s="32"/>
      <c r="BU22" s="32"/>
      <c r="BV22" s="32"/>
      <c r="BW22" s="32"/>
      <c r="BX22" s="32">
        <v>300</v>
      </c>
      <c r="BY22" s="32">
        <v>396</v>
      </c>
      <c r="BZ22" s="32">
        <v>690</v>
      </c>
      <c r="CA22" s="32">
        <v>500</v>
      </c>
      <c r="CB22" s="32">
        <v>136</v>
      </c>
      <c r="CC22" s="32">
        <v>2022</v>
      </c>
      <c r="CD22" s="32"/>
      <c r="CE22" s="32"/>
      <c r="CF22" s="32"/>
      <c r="CG22" s="32"/>
      <c r="CH22" s="32"/>
      <c r="CI22" s="32"/>
      <c r="CJ22" s="32"/>
      <c r="CK22" s="32">
        <v>635</v>
      </c>
      <c r="CL22" s="32">
        <v>930</v>
      </c>
      <c r="CM22" s="32">
        <v>305</v>
      </c>
      <c r="CN22" s="32">
        <v>180</v>
      </c>
      <c r="CO22" s="32"/>
      <c r="CP22" s="32">
        <v>2050</v>
      </c>
      <c r="CQ22" s="32"/>
      <c r="CR22" s="32">
        <v>623</v>
      </c>
      <c r="CS22" s="32">
        <v>378</v>
      </c>
      <c r="CT22" s="32">
        <v>1179</v>
      </c>
      <c r="CU22" s="32">
        <v>511</v>
      </c>
      <c r="CV22" s="32">
        <v>860</v>
      </c>
      <c r="CW22" s="32">
        <v>1260</v>
      </c>
      <c r="CX22" s="32">
        <v>1490</v>
      </c>
      <c r="CY22" s="32">
        <v>1633</v>
      </c>
      <c r="CZ22" s="32">
        <v>1398</v>
      </c>
      <c r="DA22" s="32">
        <v>1708</v>
      </c>
      <c r="DB22" s="32">
        <v>1368</v>
      </c>
      <c r="DC22" s="32">
        <v>12408</v>
      </c>
      <c r="DD22" s="32">
        <v>2197</v>
      </c>
      <c r="DE22" s="32">
        <v>660</v>
      </c>
      <c r="DF22" s="32">
        <v>352</v>
      </c>
      <c r="DG22" s="32"/>
      <c r="DH22" s="32"/>
      <c r="DI22" s="32"/>
      <c r="DJ22" s="32"/>
      <c r="DK22" s="32"/>
      <c r="DL22" s="32">
        <v>2</v>
      </c>
      <c r="DM22" s="32"/>
      <c r="DN22" s="32"/>
      <c r="DO22" s="32">
        <v>6</v>
      </c>
      <c r="DP22" s="32">
        <v>3217</v>
      </c>
      <c r="DQ22" s="32"/>
      <c r="DR22" s="32"/>
      <c r="DS22" s="32"/>
      <c r="DT22" s="32"/>
      <c r="DU22" s="32">
        <v>2</v>
      </c>
      <c r="DV22" s="32"/>
      <c r="DW22" s="32">
        <v>1368</v>
      </c>
      <c r="DX22" s="32">
        <v>2217</v>
      </c>
      <c r="DY22" s="32">
        <v>2025</v>
      </c>
      <c r="DZ22" s="32">
        <v>3129</v>
      </c>
      <c r="EA22" s="32">
        <v>3336</v>
      </c>
      <c r="EB22" s="32">
        <v>2788</v>
      </c>
      <c r="EC22" s="32">
        <v>14865</v>
      </c>
      <c r="ED22" s="32">
        <v>4633</v>
      </c>
      <c r="EE22" s="32">
        <v>1549</v>
      </c>
      <c r="EF22" s="32">
        <v>831</v>
      </c>
      <c r="EG22" s="32">
        <v>458</v>
      </c>
      <c r="EH22" s="32"/>
      <c r="EI22" s="32">
        <v>1163</v>
      </c>
      <c r="EJ22" s="32">
        <v>1934</v>
      </c>
      <c r="EK22" s="32">
        <v>1804</v>
      </c>
      <c r="EL22" s="32">
        <v>1966</v>
      </c>
      <c r="EM22" s="32">
        <v>2180</v>
      </c>
      <c r="EN22" s="32">
        <v>1989</v>
      </c>
      <c r="EO22" s="32">
        <v>2542</v>
      </c>
      <c r="EP22" s="32">
        <v>21049</v>
      </c>
      <c r="EQ22" s="32">
        <v>2379</v>
      </c>
      <c r="ER22" s="32">
        <v>2460</v>
      </c>
      <c r="ES22" s="32">
        <v>1462</v>
      </c>
      <c r="ET22" s="32"/>
      <c r="EU22" s="32"/>
      <c r="EV22" s="32">
        <v>244</v>
      </c>
      <c r="EW22" s="32">
        <v>1202</v>
      </c>
      <c r="EX22" s="32">
        <v>2670</v>
      </c>
      <c r="EY22" s="32">
        <v>1643</v>
      </c>
      <c r="EZ22" s="32">
        <v>1772</v>
      </c>
      <c r="FA22" s="32">
        <v>1528</v>
      </c>
      <c r="FB22" s="32">
        <v>1774</v>
      </c>
      <c r="FC22" s="32">
        <v>17134</v>
      </c>
      <c r="FD22" s="32">
        <v>1604</v>
      </c>
      <c r="FE22" s="32">
        <v>1733</v>
      </c>
      <c r="FF22" s="32">
        <v>504</v>
      </c>
      <c r="FG22" s="32"/>
      <c r="FH22" s="32"/>
      <c r="FI22" s="32">
        <v>20</v>
      </c>
      <c r="FJ22" s="32">
        <v>1016</v>
      </c>
      <c r="FK22" s="32">
        <v>1574</v>
      </c>
      <c r="FL22" s="32">
        <v>1452</v>
      </c>
      <c r="FM22" s="32">
        <v>1926</v>
      </c>
      <c r="FN22" s="32">
        <v>2288</v>
      </c>
      <c r="FO22" s="32">
        <v>1458</v>
      </c>
      <c r="FP22" s="32">
        <v>13575</v>
      </c>
      <c r="FQ22" s="32">
        <v>1382</v>
      </c>
      <c r="FR22" s="32">
        <v>1178</v>
      </c>
      <c r="FS22" s="32">
        <v>597</v>
      </c>
      <c r="FT22" s="32"/>
      <c r="FU22" s="32">
        <v>650</v>
      </c>
      <c r="FV22" s="32">
        <v>28</v>
      </c>
      <c r="FW22" s="32">
        <v>2610</v>
      </c>
      <c r="FX22" s="32">
        <v>2199</v>
      </c>
      <c r="FY22" s="32">
        <v>1025</v>
      </c>
      <c r="FZ22" s="32">
        <v>912</v>
      </c>
      <c r="GA22" s="32">
        <v>6867</v>
      </c>
      <c r="GB22" s="32">
        <v>10798</v>
      </c>
      <c r="GC22" s="32">
        <v>28246</v>
      </c>
    </row>
    <row r="23" spans="2:185" outlineLevel="1" x14ac:dyDescent="0.35">
      <c r="B23" s="23" t="s">
        <v>30</v>
      </c>
      <c r="C23" s="29"/>
      <c r="D23" s="25">
        <f>+D24</f>
        <v>2137</v>
      </c>
      <c r="E23" s="25">
        <f t="shared" ref="E23:O23" si="51">+E24</f>
        <v>2040</v>
      </c>
      <c r="F23" s="25">
        <f t="shared" si="51"/>
        <v>1188</v>
      </c>
      <c r="G23" s="25">
        <f t="shared" si="51"/>
        <v>1156</v>
      </c>
      <c r="H23" s="25">
        <f t="shared" si="51"/>
        <v>1721</v>
      </c>
      <c r="I23" s="25">
        <f t="shared" si="51"/>
        <v>1127</v>
      </c>
      <c r="J23" s="25">
        <f t="shared" si="51"/>
        <v>1297</v>
      </c>
      <c r="K23" s="25">
        <f t="shared" si="51"/>
        <v>941</v>
      </c>
      <c r="L23" s="25">
        <f t="shared" si="51"/>
        <v>1556</v>
      </c>
      <c r="M23" s="25">
        <f t="shared" si="51"/>
        <v>1758</v>
      </c>
      <c r="N23" s="25">
        <f t="shared" si="51"/>
        <v>1880</v>
      </c>
      <c r="O23" s="25">
        <f t="shared" si="51"/>
        <v>1477</v>
      </c>
      <c r="P23" s="25">
        <f>+P24</f>
        <v>18278</v>
      </c>
      <c r="Q23" s="25">
        <f t="shared" ref="Q23:CB23" si="52">+Q24</f>
        <v>1408</v>
      </c>
      <c r="R23" s="25">
        <f t="shared" si="52"/>
        <v>1769</v>
      </c>
      <c r="S23" s="25">
        <f t="shared" si="52"/>
        <v>2321</v>
      </c>
      <c r="T23" s="25">
        <f t="shared" si="52"/>
        <v>2380</v>
      </c>
      <c r="U23" s="25">
        <f t="shared" si="52"/>
        <v>2370</v>
      </c>
      <c r="V23" s="25">
        <f t="shared" si="52"/>
        <v>745</v>
      </c>
      <c r="W23" s="25">
        <f t="shared" si="52"/>
        <v>2181</v>
      </c>
      <c r="X23" s="25">
        <f t="shared" si="52"/>
        <v>2134</v>
      </c>
      <c r="Y23" s="25">
        <f t="shared" si="52"/>
        <v>1583</v>
      </c>
      <c r="Z23" s="25">
        <f t="shared" si="52"/>
        <v>1935</v>
      </c>
      <c r="AA23" s="25">
        <f t="shared" si="52"/>
        <v>1162</v>
      </c>
      <c r="AB23" s="25">
        <f t="shared" si="52"/>
        <v>1613</v>
      </c>
      <c r="AC23" s="25">
        <f t="shared" si="52"/>
        <v>21601</v>
      </c>
      <c r="AD23" s="25">
        <f t="shared" si="52"/>
        <v>989</v>
      </c>
      <c r="AE23" s="25">
        <f t="shared" si="52"/>
        <v>709</v>
      </c>
      <c r="AF23" s="25">
        <f t="shared" si="52"/>
        <v>1573</v>
      </c>
      <c r="AG23" s="25">
        <f t="shared" si="52"/>
        <v>1218</v>
      </c>
      <c r="AH23" s="25">
        <f t="shared" si="52"/>
        <v>1972</v>
      </c>
      <c r="AI23" s="25">
        <f t="shared" si="52"/>
        <v>2139</v>
      </c>
      <c r="AJ23" s="25">
        <f t="shared" si="52"/>
        <v>1723</v>
      </c>
      <c r="AK23" s="25">
        <f t="shared" si="52"/>
        <v>1375</v>
      </c>
      <c r="AL23" s="25">
        <f t="shared" si="52"/>
        <v>870</v>
      </c>
      <c r="AM23" s="25">
        <f t="shared" si="52"/>
        <v>1321</v>
      </c>
      <c r="AN23" s="25">
        <f t="shared" si="52"/>
        <v>985</v>
      </c>
      <c r="AO23" s="25">
        <f t="shared" si="52"/>
        <v>1389</v>
      </c>
      <c r="AP23" s="25">
        <f t="shared" si="52"/>
        <v>16263</v>
      </c>
      <c r="AQ23" s="25">
        <f t="shared" si="52"/>
        <v>1335</v>
      </c>
      <c r="AR23" s="25">
        <f t="shared" si="52"/>
        <v>1056</v>
      </c>
      <c r="AS23" s="25">
        <f t="shared" si="52"/>
        <v>1354</v>
      </c>
      <c r="AT23" s="25">
        <f t="shared" si="52"/>
        <v>639</v>
      </c>
      <c r="AU23" s="25">
        <f t="shared" si="52"/>
        <v>1457</v>
      </c>
      <c r="AV23" s="25">
        <f t="shared" si="52"/>
        <v>1132</v>
      </c>
      <c r="AW23" s="25">
        <f t="shared" si="52"/>
        <v>1465</v>
      </c>
      <c r="AX23" s="25">
        <f t="shared" si="52"/>
        <v>1154</v>
      </c>
      <c r="AY23" s="25">
        <f t="shared" si="52"/>
        <v>828</v>
      </c>
      <c r="AZ23" s="25">
        <f t="shared" si="52"/>
        <v>1355</v>
      </c>
      <c r="BA23" s="25">
        <f t="shared" si="52"/>
        <v>1167</v>
      </c>
      <c r="BB23" s="25">
        <f t="shared" si="52"/>
        <v>2449</v>
      </c>
      <c r="BC23" s="25">
        <f t="shared" si="52"/>
        <v>15391</v>
      </c>
      <c r="BD23" s="25">
        <f t="shared" si="52"/>
        <v>884</v>
      </c>
      <c r="BE23" s="25">
        <f t="shared" si="52"/>
        <v>1024</v>
      </c>
      <c r="BF23" s="25">
        <f t="shared" si="52"/>
        <v>2782</v>
      </c>
      <c r="BG23" s="25">
        <f t="shared" si="52"/>
        <v>1625</v>
      </c>
      <c r="BH23" s="25">
        <f t="shared" si="52"/>
        <v>1882</v>
      </c>
      <c r="BI23" s="25">
        <f t="shared" si="52"/>
        <v>2190</v>
      </c>
      <c r="BJ23" s="25">
        <f t="shared" si="52"/>
        <v>2307</v>
      </c>
      <c r="BK23" s="25">
        <f t="shared" si="52"/>
        <v>779</v>
      </c>
      <c r="BL23" s="25">
        <f t="shared" si="52"/>
        <v>2138</v>
      </c>
      <c r="BM23" s="25">
        <f t="shared" si="52"/>
        <v>2236</v>
      </c>
      <c r="BN23" s="25">
        <f t="shared" si="52"/>
        <v>1458</v>
      </c>
      <c r="BO23" s="25">
        <f t="shared" si="52"/>
        <v>1372</v>
      </c>
      <c r="BP23" s="25">
        <f t="shared" si="52"/>
        <v>20677</v>
      </c>
      <c r="BQ23" s="25">
        <f t="shared" si="52"/>
        <v>1154</v>
      </c>
      <c r="BR23" s="25">
        <f t="shared" si="52"/>
        <v>1198</v>
      </c>
      <c r="BS23" s="25">
        <f t="shared" si="52"/>
        <v>1236</v>
      </c>
      <c r="BT23" s="25">
        <f t="shared" si="52"/>
        <v>1381</v>
      </c>
      <c r="BU23" s="25">
        <f t="shared" si="52"/>
        <v>1748</v>
      </c>
      <c r="BV23" s="25">
        <f t="shared" si="52"/>
        <v>1280</v>
      </c>
      <c r="BW23" s="25">
        <f t="shared" si="52"/>
        <v>1968</v>
      </c>
      <c r="BX23" s="25">
        <f t="shared" si="52"/>
        <v>1420</v>
      </c>
      <c r="BY23" s="25">
        <f t="shared" si="52"/>
        <v>2823</v>
      </c>
      <c r="BZ23" s="25">
        <f t="shared" si="52"/>
        <v>2114</v>
      </c>
      <c r="CA23" s="25">
        <f t="shared" si="52"/>
        <v>2271</v>
      </c>
      <c r="CB23" s="25">
        <f t="shared" si="52"/>
        <v>1409</v>
      </c>
      <c r="CC23" s="25">
        <f t="shared" ref="CC23:ER23" si="53">+CC24</f>
        <v>20002</v>
      </c>
      <c r="CD23" s="25">
        <f t="shared" si="53"/>
        <v>1022</v>
      </c>
      <c r="CE23" s="25">
        <f t="shared" si="53"/>
        <v>1271</v>
      </c>
      <c r="CF23" s="25">
        <f t="shared" si="53"/>
        <v>1045</v>
      </c>
      <c r="CG23" s="25">
        <f t="shared" si="53"/>
        <v>2210</v>
      </c>
      <c r="CH23" s="25">
        <f t="shared" si="53"/>
        <v>1740</v>
      </c>
      <c r="CI23" s="25">
        <f t="shared" si="53"/>
        <v>1895</v>
      </c>
      <c r="CJ23" s="25">
        <f t="shared" si="53"/>
        <v>1290</v>
      </c>
      <c r="CK23" s="25">
        <f t="shared" si="53"/>
        <v>1479</v>
      </c>
      <c r="CL23" s="25">
        <f t="shared" si="53"/>
        <v>1615</v>
      </c>
      <c r="CM23" s="25">
        <f t="shared" si="53"/>
        <v>918</v>
      </c>
      <c r="CN23" s="25">
        <f t="shared" si="53"/>
        <v>1430</v>
      </c>
      <c r="CO23" s="25">
        <f t="shared" si="53"/>
        <v>1820</v>
      </c>
      <c r="CP23" s="25">
        <f t="shared" si="53"/>
        <v>17735</v>
      </c>
      <c r="CQ23" s="25">
        <f t="shared" si="53"/>
        <v>1350</v>
      </c>
      <c r="CR23" s="25">
        <f t="shared" si="53"/>
        <v>1198</v>
      </c>
      <c r="CS23" s="25">
        <f t="shared" si="53"/>
        <v>1476</v>
      </c>
      <c r="CT23" s="25">
        <f t="shared" si="53"/>
        <v>2091</v>
      </c>
      <c r="CU23" s="25">
        <f t="shared" si="53"/>
        <v>2390</v>
      </c>
      <c r="CV23" s="25">
        <f t="shared" si="53"/>
        <v>1175</v>
      </c>
      <c r="CW23" s="25">
        <f t="shared" si="53"/>
        <v>884</v>
      </c>
      <c r="CX23" s="25">
        <f t="shared" si="53"/>
        <v>1660</v>
      </c>
      <c r="CY23" s="25">
        <f t="shared" si="53"/>
        <v>1387</v>
      </c>
      <c r="CZ23" s="25">
        <f t="shared" si="53"/>
        <v>1047</v>
      </c>
      <c r="DA23" s="25">
        <f t="shared" si="53"/>
        <v>1884</v>
      </c>
      <c r="DB23" s="25">
        <f t="shared" si="53"/>
        <v>1641</v>
      </c>
      <c r="DC23" s="25">
        <f t="shared" si="53"/>
        <v>18183</v>
      </c>
      <c r="DD23" s="25">
        <f t="shared" si="53"/>
        <v>1839</v>
      </c>
      <c r="DE23" s="25">
        <f t="shared" si="53"/>
        <v>1156</v>
      </c>
      <c r="DF23" s="25">
        <f t="shared" si="53"/>
        <v>2932</v>
      </c>
      <c r="DG23" s="25">
        <f t="shared" si="53"/>
        <v>2208</v>
      </c>
      <c r="DH23" s="25">
        <f t="shared" si="53"/>
        <v>1309</v>
      </c>
      <c r="DI23" s="25">
        <f t="shared" si="53"/>
        <v>1981</v>
      </c>
      <c r="DJ23" s="25">
        <f t="shared" si="53"/>
        <v>1769</v>
      </c>
      <c r="DK23" s="25">
        <f t="shared" si="53"/>
        <v>2702</v>
      </c>
      <c r="DL23" s="25">
        <f t="shared" si="53"/>
        <v>1859</v>
      </c>
      <c r="DM23" s="25">
        <f t="shared" si="53"/>
        <v>1497</v>
      </c>
      <c r="DN23" s="25">
        <f t="shared" si="53"/>
        <v>1376</v>
      </c>
      <c r="DO23" s="25">
        <f t="shared" si="53"/>
        <v>1564</v>
      </c>
      <c r="DP23" s="25">
        <f t="shared" si="53"/>
        <v>22192</v>
      </c>
      <c r="DQ23" s="25">
        <f t="shared" si="53"/>
        <v>1090</v>
      </c>
      <c r="DR23" s="25">
        <f t="shared" si="53"/>
        <v>1357</v>
      </c>
      <c r="DS23" s="25">
        <f t="shared" si="53"/>
        <v>1819</v>
      </c>
      <c r="DT23" s="25">
        <f t="shared" si="53"/>
        <v>1589</v>
      </c>
      <c r="DU23" s="25">
        <f t="shared" si="53"/>
        <v>1400</v>
      </c>
      <c r="DV23" s="25">
        <f t="shared" si="53"/>
        <v>2311</v>
      </c>
      <c r="DW23" s="25">
        <f t="shared" si="53"/>
        <v>1107</v>
      </c>
      <c r="DX23" s="25">
        <f t="shared" si="53"/>
        <v>1343</v>
      </c>
      <c r="DY23" s="25">
        <f t="shared" si="53"/>
        <v>1323</v>
      </c>
      <c r="DZ23" s="25">
        <f t="shared" si="53"/>
        <v>1644</v>
      </c>
      <c r="EA23" s="25">
        <f t="shared" si="53"/>
        <v>1297</v>
      </c>
      <c r="EB23" s="25">
        <f t="shared" si="53"/>
        <v>1158</v>
      </c>
      <c r="EC23" s="25">
        <f t="shared" si="53"/>
        <v>17438</v>
      </c>
      <c r="ED23" s="25">
        <f t="shared" si="53"/>
        <v>1932</v>
      </c>
      <c r="EE23" s="25">
        <f t="shared" si="53"/>
        <v>1239</v>
      </c>
      <c r="EF23" s="25">
        <f t="shared" si="53"/>
        <v>1249</v>
      </c>
      <c r="EG23" s="25">
        <f t="shared" si="53"/>
        <v>1209</v>
      </c>
      <c r="EH23" s="25">
        <f t="shared" si="53"/>
        <v>915</v>
      </c>
      <c r="EI23" s="25">
        <f t="shared" si="53"/>
        <v>1085</v>
      </c>
      <c r="EJ23" s="25">
        <f t="shared" si="53"/>
        <v>631</v>
      </c>
      <c r="EK23" s="25">
        <f t="shared" si="53"/>
        <v>642</v>
      </c>
      <c r="EL23" s="25">
        <f t="shared" si="53"/>
        <v>1346</v>
      </c>
      <c r="EM23" s="25">
        <f t="shared" si="53"/>
        <v>1100</v>
      </c>
      <c r="EN23" s="25">
        <f t="shared" si="53"/>
        <v>1480</v>
      </c>
      <c r="EO23" s="25">
        <f t="shared" si="53"/>
        <v>2658</v>
      </c>
      <c r="EP23" s="25">
        <f t="shared" si="53"/>
        <v>15486</v>
      </c>
      <c r="EQ23" s="25">
        <f t="shared" si="53"/>
        <v>1855</v>
      </c>
      <c r="ER23" s="25">
        <f t="shared" si="53"/>
        <v>1311</v>
      </c>
      <c r="ES23" s="25">
        <f t="shared" ref="ES23:GC23" si="54">+ES24</f>
        <v>1665</v>
      </c>
      <c r="ET23" s="25">
        <f t="shared" si="54"/>
        <v>926</v>
      </c>
      <c r="EU23" s="25">
        <f t="shared" si="54"/>
        <v>531</v>
      </c>
      <c r="EV23" s="25">
        <f t="shared" si="54"/>
        <v>1473</v>
      </c>
      <c r="EW23" s="25">
        <f t="shared" si="54"/>
        <v>478</v>
      </c>
      <c r="EX23" s="25">
        <f t="shared" si="54"/>
        <v>867</v>
      </c>
      <c r="EY23" s="25">
        <f t="shared" si="54"/>
        <v>920</v>
      </c>
      <c r="EZ23" s="25">
        <f t="shared" si="54"/>
        <v>736</v>
      </c>
      <c r="FA23" s="25">
        <f t="shared" si="54"/>
        <v>51</v>
      </c>
      <c r="FB23" s="25">
        <f t="shared" si="54"/>
        <v>981</v>
      </c>
      <c r="FC23" s="25">
        <f t="shared" si="54"/>
        <v>11794</v>
      </c>
      <c r="FD23" s="25">
        <f t="shared" si="54"/>
        <v>502</v>
      </c>
      <c r="FE23" s="25">
        <f t="shared" si="54"/>
        <v>241</v>
      </c>
      <c r="FF23" s="25">
        <f t="shared" si="54"/>
        <v>601</v>
      </c>
      <c r="FG23" s="25">
        <f t="shared" si="54"/>
        <v>835</v>
      </c>
      <c r="FH23" s="25">
        <f t="shared" si="54"/>
        <v>400</v>
      </c>
      <c r="FI23" s="25">
        <f t="shared" si="54"/>
        <v>592</v>
      </c>
      <c r="FJ23" s="25">
        <f t="shared" si="54"/>
        <v>435</v>
      </c>
      <c r="FK23" s="25">
        <f t="shared" si="54"/>
        <v>235</v>
      </c>
      <c r="FL23" s="25">
        <f t="shared" si="54"/>
        <v>410</v>
      </c>
      <c r="FM23" s="25">
        <f t="shared" si="54"/>
        <v>370</v>
      </c>
      <c r="FN23" s="25">
        <f t="shared" si="54"/>
        <v>294</v>
      </c>
      <c r="FO23" s="25">
        <f t="shared" si="54"/>
        <v>294</v>
      </c>
      <c r="FP23" s="25">
        <f t="shared" si="54"/>
        <v>5209</v>
      </c>
      <c r="FQ23" s="25">
        <f t="shared" si="54"/>
        <v>341</v>
      </c>
      <c r="FR23" s="25">
        <f t="shared" si="54"/>
        <v>818</v>
      </c>
      <c r="FS23" s="25">
        <f t="shared" si="54"/>
        <v>909</v>
      </c>
      <c r="FT23" s="25">
        <f t="shared" si="54"/>
        <v>700</v>
      </c>
      <c r="FU23" s="25">
        <f t="shared" si="54"/>
        <v>568</v>
      </c>
      <c r="FV23" s="25">
        <f t="shared" si="54"/>
        <v>297</v>
      </c>
      <c r="FW23" s="25">
        <f t="shared" si="54"/>
        <v>841</v>
      </c>
      <c r="FX23" s="25">
        <f t="shared" si="54"/>
        <v>663</v>
      </c>
      <c r="FY23" s="25">
        <f t="shared" si="54"/>
        <v>428</v>
      </c>
      <c r="FZ23" s="25">
        <f t="shared" si="54"/>
        <v>854</v>
      </c>
      <c r="GA23" s="25">
        <f t="shared" si="54"/>
        <v>612</v>
      </c>
      <c r="GB23" s="25">
        <f t="shared" si="54"/>
        <v>249</v>
      </c>
      <c r="GC23" s="25">
        <f t="shared" si="54"/>
        <v>7280</v>
      </c>
    </row>
    <row r="24" spans="2:185" outlineLevel="1" x14ac:dyDescent="0.35">
      <c r="B24" s="26" t="s">
        <v>31</v>
      </c>
      <c r="C24" s="27" t="s">
        <v>20</v>
      </c>
      <c r="D24" s="28">
        <v>2137</v>
      </c>
      <c r="E24" s="28">
        <v>2040</v>
      </c>
      <c r="F24" s="28">
        <v>1188</v>
      </c>
      <c r="G24" s="28">
        <v>1156</v>
      </c>
      <c r="H24" s="28">
        <v>1721</v>
      </c>
      <c r="I24" s="28">
        <v>1127</v>
      </c>
      <c r="J24" s="28">
        <v>1297</v>
      </c>
      <c r="K24" s="28">
        <v>941</v>
      </c>
      <c r="L24" s="28">
        <v>1556</v>
      </c>
      <c r="M24" s="28">
        <v>1758</v>
      </c>
      <c r="N24" s="28">
        <v>1880</v>
      </c>
      <c r="O24" s="28">
        <v>1477</v>
      </c>
      <c r="P24" s="28">
        <v>18278</v>
      </c>
      <c r="Q24" s="28">
        <v>1408</v>
      </c>
      <c r="R24" s="28">
        <v>1769</v>
      </c>
      <c r="S24" s="28">
        <v>2321</v>
      </c>
      <c r="T24" s="28">
        <v>2380</v>
      </c>
      <c r="U24" s="28">
        <v>2370</v>
      </c>
      <c r="V24" s="28">
        <v>745</v>
      </c>
      <c r="W24" s="28">
        <v>2181</v>
      </c>
      <c r="X24" s="28">
        <v>2134</v>
      </c>
      <c r="Y24" s="28">
        <v>1583</v>
      </c>
      <c r="Z24" s="28">
        <v>1935</v>
      </c>
      <c r="AA24" s="28">
        <v>1162</v>
      </c>
      <c r="AB24" s="28">
        <v>1613</v>
      </c>
      <c r="AC24" s="28">
        <v>21601</v>
      </c>
      <c r="AD24" s="28">
        <v>989</v>
      </c>
      <c r="AE24" s="28">
        <v>709</v>
      </c>
      <c r="AF24" s="28">
        <v>1573</v>
      </c>
      <c r="AG24" s="28">
        <v>1218</v>
      </c>
      <c r="AH24" s="28">
        <v>1972</v>
      </c>
      <c r="AI24" s="28">
        <v>2139</v>
      </c>
      <c r="AJ24" s="28">
        <v>1723</v>
      </c>
      <c r="AK24" s="28">
        <v>1375</v>
      </c>
      <c r="AL24" s="28">
        <v>870</v>
      </c>
      <c r="AM24" s="28">
        <v>1321</v>
      </c>
      <c r="AN24" s="28">
        <v>985</v>
      </c>
      <c r="AO24" s="28">
        <v>1389</v>
      </c>
      <c r="AP24" s="28">
        <v>16263</v>
      </c>
      <c r="AQ24" s="28">
        <v>1335</v>
      </c>
      <c r="AR24" s="28">
        <v>1056</v>
      </c>
      <c r="AS24" s="28">
        <v>1354</v>
      </c>
      <c r="AT24" s="28">
        <v>639</v>
      </c>
      <c r="AU24" s="28">
        <v>1457</v>
      </c>
      <c r="AV24" s="28">
        <v>1132</v>
      </c>
      <c r="AW24" s="28">
        <v>1465</v>
      </c>
      <c r="AX24" s="28">
        <v>1154</v>
      </c>
      <c r="AY24" s="28">
        <v>828</v>
      </c>
      <c r="AZ24" s="28">
        <v>1355</v>
      </c>
      <c r="BA24" s="28">
        <v>1167</v>
      </c>
      <c r="BB24" s="28">
        <v>2449</v>
      </c>
      <c r="BC24" s="28">
        <v>15391</v>
      </c>
      <c r="BD24" s="28">
        <v>884</v>
      </c>
      <c r="BE24" s="28">
        <v>1024</v>
      </c>
      <c r="BF24" s="28">
        <v>2782</v>
      </c>
      <c r="BG24" s="28">
        <v>1625</v>
      </c>
      <c r="BH24" s="28">
        <v>1882</v>
      </c>
      <c r="BI24" s="28">
        <v>2190</v>
      </c>
      <c r="BJ24" s="28">
        <v>2307</v>
      </c>
      <c r="BK24" s="28">
        <v>779</v>
      </c>
      <c r="BL24" s="28">
        <v>2138</v>
      </c>
      <c r="BM24" s="28">
        <v>2236</v>
      </c>
      <c r="BN24" s="28">
        <v>1458</v>
      </c>
      <c r="BO24" s="28">
        <v>1372</v>
      </c>
      <c r="BP24" s="28">
        <v>20677</v>
      </c>
      <c r="BQ24" s="28">
        <v>1154</v>
      </c>
      <c r="BR24" s="28">
        <v>1198</v>
      </c>
      <c r="BS24" s="28">
        <v>1236</v>
      </c>
      <c r="BT24" s="28">
        <v>1381</v>
      </c>
      <c r="BU24" s="28">
        <v>1748</v>
      </c>
      <c r="BV24" s="28">
        <v>1280</v>
      </c>
      <c r="BW24" s="28">
        <v>1968</v>
      </c>
      <c r="BX24" s="28">
        <v>1420</v>
      </c>
      <c r="BY24" s="28">
        <v>2823</v>
      </c>
      <c r="BZ24" s="28">
        <v>2114</v>
      </c>
      <c r="CA24" s="28">
        <v>2271</v>
      </c>
      <c r="CB24" s="28">
        <v>1409</v>
      </c>
      <c r="CC24" s="28">
        <v>20002</v>
      </c>
      <c r="CD24" s="28">
        <v>1022</v>
      </c>
      <c r="CE24" s="28">
        <v>1271</v>
      </c>
      <c r="CF24" s="28">
        <v>1045</v>
      </c>
      <c r="CG24" s="28">
        <v>2210</v>
      </c>
      <c r="CH24" s="28">
        <v>1740</v>
      </c>
      <c r="CI24" s="28">
        <v>1895</v>
      </c>
      <c r="CJ24" s="28">
        <v>1290</v>
      </c>
      <c r="CK24" s="28">
        <v>1479</v>
      </c>
      <c r="CL24" s="28">
        <v>1615</v>
      </c>
      <c r="CM24" s="28">
        <v>918</v>
      </c>
      <c r="CN24" s="28">
        <v>1430</v>
      </c>
      <c r="CO24" s="28">
        <v>1820</v>
      </c>
      <c r="CP24" s="28">
        <v>17735</v>
      </c>
      <c r="CQ24" s="28">
        <v>1350</v>
      </c>
      <c r="CR24" s="28">
        <v>1198</v>
      </c>
      <c r="CS24" s="28">
        <v>1476</v>
      </c>
      <c r="CT24" s="28">
        <v>2091</v>
      </c>
      <c r="CU24" s="28">
        <v>2390</v>
      </c>
      <c r="CV24" s="28">
        <v>1175</v>
      </c>
      <c r="CW24" s="28">
        <v>884</v>
      </c>
      <c r="CX24" s="28">
        <v>1660</v>
      </c>
      <c r="CY24" s="28">
        <v>1387</v>
      </c>
      <c r="CZ24" s="28">
        <v>1047</v>
      </c>
      <c r="DA24" s="28">
        <v>1884</v>
      </c>
      <c r="DB24" s="28">
        <v>1641</v>
      </c>
      <c r="DC24" s="28">
        <v>18183</v>
      </c>
      <c r="DD24" s="28">
        <v>1839</v>
      </c>
      <c r="DE24" s="28">
        <v>1156</v>
      </c>
      <c r="DF24" s="28">
        <v>2932</v>
      </c>
      <c r="DG24" s="28">
        <v>2208</v>
      </c>
      <c r="DH24" s="28">
        <v>1309</v>
      </c>
      <c r="DI24" s="28">
        <v>1981</v>
      </c>
      <c r="DJ24" s="28">
        <v>1769</v>
      </c>
      <c r="DK24" s="28">
        <v>2702</v>
      </c>
      <c r="DL24" s="28">
        <v>1859</v>
      </c>
      <c r="DM24" s="28">
        <v>1497</v>
      </c>
      <c r="DN24" s="28">
        <v>1376</v>
      </c>
      <c r="DO24" s="28">
        <v>1564</v>
      </c>
      <c r="DP24" s="28">
        <v>22192</v>
      </c>
      <c r="DQ24" s="28">
        <v>1090</v>
      </c>
      <c r="DR24" s="28">
        <v>1357</v>
      </c>
      <c r="DS24" s="28">
        <v>1819</v>
      </c>
      <c r="DT24" s="28">
        <v>1589</v>
      </c>
      <c r="DU24" s="28">
        <v>1400</v>
      </c>
      <c r="DV24" s="28">
        <v>2311</v>
      </c>
      <c r="DW24" s="28">
        <v>1107</v>
      </c>
      <c r="DX24" s="28">
        <v>1343</v>
      </c>
      <c r="DY24" s="28">
        <v>1323</v>
      </c>
      <c r="DZ24" s="28">
        <v>1644</v>
      </c>
      <c r="EA24" s="28">
        <v>1297</v>
      </c>
      <c r="EB24" s="28">
        <v>1158</v>
      </c>
      <c r="EC24" s="28">
        <v>17438</v>
      </c>
      <c r="ED24" s="28">
        <v>1932</v>
      </c>
      <c r="EE24" s="28">
        <v>1239</v>
      </c>
      <c r="EF24" s="28">
        <v>1249</v>
      </c>
      <c r="EG24" s="28">
        <v>1209</v>
      </c>
      <c r="EH24" s="28">
        <v>915</v>
      </c>
      <c r="EI24" s="28">
        <v>1085</v>
      </c>
      <c r="EJ24" s="28">
        <v>631</v>
      </c>
      <c r="EK24" s="28">
        <v>642</v>
      </c>
      <c r="EL24" s="28">
        <v>1346</v>
      </c>
      <c r="EM24" s="28">
        <v>1100</v>
      </c>
      <c r="EN24" s="28">
        <v>1480</v>
      </c>
      <c r="EO24" s="28">
        <v>2658</v>
      </c>
      <c r="EP24" s="28">
        <v>15486</v>
      </c>
      <c r="EQ24" s="28">
        <v>1855</v>
      </c>
      <c r="ER24" s="28">
        <v>1311</v>
      </c>
      <c r="ES24" s="28">
        <v>1665</v>
      </c>
      <c r="ET24" s="28">
        <v>926</v>
      </c>
      <c r="EU24" s="28">
        <v>531</v>
      </c>
      <c r="EV24" s="28">
        <v>1473</v>
      </c>
      <c r="EW24" s="28">
        <v>478</v>
      </c>
      <c r="EX24" s="28">
        <v>867</v>
      </c>
      <c r="EY24" s="28">
        <v>920</v>
      </c>
      <c r="EZ24" s="28">
        <v>736</v>
      </c>
      <c r="FA24" s="28">
        <v>51</v>
      </c>
      <c r="FB24" s="28">
        <v>981</v>
      </c>
      <c r="FC24" s="28">
        <v>11794</v>
      </c>
      <c r="FD24" s="28">
        <v>502</v>
      </c>
      <c r="FE24" s="28">
        <v>241</v>
      </c>
      <c r="FF24" s="28">
        <v>601</v>
      </c>
      <c r="FG24" s="28">
        <v>835</v>
      </c>
      <c r="FH24" s="28">
        <v>400</v>
      </c>
      <c r="FI24" s="28">
        <v>592</v>
      </c>
      <c r="FJ24" s="28">
        <v>435</v>
      </c>
      <c r="FK24" s="28">
        <v>235</v>
      </c>
      <c r="FL24" s="28">
        <v>410</v>
      </c>
      <c r="FM24" s="28">
        <v>370</v>
      </c>
      <c r="FN24" s="28">
        <v>294</v>
      </c>
      <c r="FO24" s="28">
        <v>294</v>
      </c>
      <c r="FP24" s="28">
        <v>5209</v>
      </c>
      <c r="FQ24" s="28">
        <v>341</v>
      </c>
      <c r="FR24" s="28">
        <v>818</v>
      </c>
      <c r="FS24" s="28">
        <v>909</v>
      </c>
      <c r="FT24" s="28">
        <v>700</v>
      </c>
      <c r="FU24" s="28">
        <v>568</v>
      </c>
      <c r="FV24" s="28">
        <v>297</v>
      </c>
      <c r="FW24" s="28">
        <v>841</v>
      </c>
      <c r="FX24" s="28">
        <v>663</v>
      </c>
      <c r="FY24" s="28">
        <v>428</v>
      </c>
      <c r="FZ24" s="28">
        <v>854</v>
      </c>
      <c r="GA24" s="28">
        <v>612</v>
      </c>
      <c r="GB24" s="28">
        <v>249</v>
      </c>
      <c r="GC24" s="28">
        <v>7280</v>
      </c>
    </row>
    <row r="25" spans="2:185" outlineLevel="1" x14ac:dyDescent="0.35">
      <c r="B25" s="23" t="s">
        <v>32</v>
      </c>
      <c r="C25" s="29"/>
      <c r="D25" s="25">
        <f>+D26+D27</f>
        <v>2875</v>
      </c>
      <c r="E25" s="25">
        <f t="shared" ref="E25:O25" si="55">+E26+E27</f>
        <v>3570</v>
      </c>
      <c r="F25" s="25">
        <f t="shared" si="55"/>
        <v>3914</v>
      </c>
      <c r="G25" s="25">
        <f t="shared" si="55"/>
        <v>3272</v>
      </c>
      <c r="H25" s="25">
        <f t="shared" si="55"/>
        <v>3012</v>
      </c>
      <c r="I25" s="25">
        <f t="shared" si="55"/>
        <v>2118</v>
      </c>
      <c r="J25" s="25">
        <f t="shared" si="55"/>
        <v>2058</v>
      </c>
      <c r="K25" s="25">
        <f t="shared" si="55"/>
        <v>2274</v>
      </c>
      <c r="L25" s="25">
        <f t="shared" si="55"/>
        <v>1076</v>
      </c>
      <c r="M25" s="25">
        <f t="shared" si="55"/>
        <v>2525</v>
      </c>
      <c r="N25" s="25">
        <f t="shared" si="55"/>
        <v>2007</v>
      </c>
      <c r="O25" s="25">
        <f t="shared" si="55"/>
        <v>2549</v>
      </c>
      <c r="P25" s="25">
        <f>+P26+P27</f>
        <v>31250</v>
      </c>
      <c r="Q25" s="25">
        <f t="shared" ref="Q25:CB25" si="56">+Q26+Q27</f>
        <v>1599</v>
      </c>
      <c r="R25" s="25">
        <f t="shared" si="56"/>
        <v>3129</v>
      </c>
      <c r="S25" s="25">
        <f t="shared" si="56"/>
        <v>4436</v>
      </c>
      <c r="T25" s="25">
        <f t="shared" si="56"/>
        <v>3731</v>
      </c>
      <c r="U25" s="25">
        <f t="shared" si="56"/>
        <v>2537</v>
      </c>
      <c r="V25" s="25">
        <f t="shared" si="56"/>
        <v>2520</v>
      </c>
      <c r="W25" s="25">
        <f t="shared" si="56"/>
        <v>2867</v>
      </c>
      <c r="X25" s="25">
        <f t="shared" si="56"/>
        <v>3539</v>
      </c>
      <c r="Y25" s="25">
        <f t="shared" si="56"/>
        <v>2028</v>
      </c>
      <c r="Z25" s="25">
        <f t="shared" si="56"/>
        <v>2977</v>
      </c>
      <c r="AA25" s="25">
        <f t="shared" si="56"/>
        <v>3690</v>
      </c>
      <c r="AB25" s="25">
        <f t="shared" si="56"/>
        <v>2269</v>
      </c>
      <c r="AC25" s="25">
        <f t="shared" si="56"/>
        <v>35322</v>
      </c>
      <c r="AD25" s="25">
        <f t="shared" si="56"/>
        <v>2952</v>
      </c>
      <c r="AE25" s="25">
        <f t="shared" si="56"/>
        <v>1502</v>
      </c>
      <c r="AF25" s="25">
        <f t="shared" si="56"/>
        <v>1583</v>
      </c>
      <c r="AG25" s="25">
        <f t="shared" si="56"/>
        <v>2563</v>
      </c>
      <c r="AH25" s="25">
        <f t="shared" si="56"/>
        <v>1991</v>
      </c>
      <c r="AI25" s="25">
        <f t="shared" si="56"/>
        <v>1263</v>
      </c>
      <c r="AJ25" s="25">
        <f t="shared" si="56"/>
        <v>2064</v>
      </c>
      <c r="AK25" s="25">
        <f t="shared" si="56"/>
        <v>1657</v>
      </c>
      <c r="AL25" s="25">
        <f t="shared" si="56"/>
        <v>933</v>
      </c>
      <c r="AM25" s="25">
        <f t="shared" si="56"/>
        <v>1388</v>
      </c>
      <c r="AN25" s="25">
        <f t="shared" si="56"/>
        <v>1766</v>
      </c>
      <c r="AO25" s="25">
        <f t="shared" si="56"/>
        <v>1993</v>
      </c>
      <c r="AP25" s="25">
        <f t="shared" si="56"/>
        <v>21655</v>
      </c>
      <c r="AQ25" s="25">
        <f t="shared" si="56"/>
        <v>1763</v>
      </c>
      <c r="AR25" s="25">
        <f t="shared" si="56"/>
        <v>1297</v>
      </c>
      <c r="AS25" s="25">
        <f t="shared" si="56"/>
        <v>1537</v>
      </c>
      <c r="AT25" s="25">
        <f t="shared" si="56"/>
        <v>953</v>
      </c>
      <c r="AU25" s="25">
        <f t="shared" si="56"/>
        <v>1155</v>
      </c>
      <c r="AV25" s="25">
        <f t="shared" si="56"/>
        <v>1128</v>
      </c>
      <c r="AW25" s="25">
        <f t="shared" si="56"/>
        <v>3315</v>
      </c>
      <c r="AX25" s="25">
        <f t="shared" si="56"/>
        <v>2391</v>
      </c>
      <c r="AY25" s="25">
        <f t="shared" si="56"/>
        <v>1943</v>
      </c>
      <c r="AZ25" s="25">
        <f t="shared" si="56"/>
        <v>3538</v>
      </c>
      <c r="BA25" s="25">
        <f t="shared" si="56"/>
        <v>2299</v>
      </c>
      <c r="BB25" s="25">
        <f t="shared" si="56"/>
        <v>2504</v>
      </c>
      <c r="BC25" s="25">
        <f t="shared" si="56"/>
        <v>23823</v>
      </c>
      <c r="BD25" s="25">
        <f t="shared" si="56"/>
        <v>1312</v>
      </c>
      <c r="BE25" s="25">
        <f t="shared" si="56"/>
        <v>1310</v>
      </c>
      <c r="BF25" s="25">
        <f t="shared" si="56"/>
        <v>2289</v>
      </c>
      <c r="BG25" s="25">
        <f t="shared" si="56"/>
        <v>1594</v>
      </c>
      <c r="BH25" s="25">
        <f t="shared" si="56"/>
        <v>1923</v>
      </c>
      <c r="BI25" s="25">
        <f t="shared" si="56"/>
        <v>2216</v>
      </c>
      <c r="BJ25" s="25">
        <f t="shared" si="56"/>
        <v>2799</v>
      </c>
      <c r="BK25" s="25">
        <f t="shared" si="56"/>
        <v>1788</v>
      </c>
      <c r="BL25" s="25">
        <f t="shared" si="56"/>
        <v>2675</v>
      </c>
      <c r="BM25" s="25">
        <f t="shared" si="56"/>
        <v>1771</v>
      </c>
      <c r="BN25" s="25">
        <f t="shared" si="56"/>
        <v>1469</v>
      </c>
      <c r="BO25" s="25">
        <f t="shared" si="56"/>
        <v>1916</v>
      </c>
      <c r="BP25" s="25">
        <f t="shared" si="56"/>
        <v>23062</v>
      </c>
      <c r="BQ25" s="25">
        <f t="shared" si="56"/>
        <v>2097</v>
      </c>
      <c r="BR25" s="25">
        <f t="shared" si="56"/>
        <v>1753</v>
      </c>
      <c r="BS25" s="25">
        <f t="shared" si="56"/>
        <v>1226</v>
      </c>
      <c r="BT25" s="25">
        <f t="shared" si="56"/>
        <v>1200</v>
      </c>
      <c r="BU25" s="25">
        <f t="shared" si="56"/>
        <v>2317</v>
      </c>
      <c r="BV25" s="25">
        <f t="shared" si="56"/>
        <v>33</v>
      </c>
      <c r="BW25" s="25">
        <f t="shared" si="56"/>
        <v>1765</v>
      </c>
      <c r="BX25" s="25">
        <f t="shared" si="56"/>
        <v>4231</v>
      </c>
      <c r="BY25" s="25">
        <f t="shared" si="56"/>
        <v>2079</v>
      </c>
      <c r="BZ25" s="25">
        <f t="shared" si="56"/>
        <v>1737</v>
      </c>
      <c r="CA25" s="25">
        <f t="shared" si="56"/>
        <v>2216</v>
      </c>
      <c r="CB25" s="25">
        <f t="shared" si="56"/>
        <v>397</v>
      </c>
      <c r="CC25" s="25">
        <f t="shared" ref="CC25:EP25" si="57">+CC26+CC27</f>
        <v>21051</v>
      </c>
      <c r="CD25" s="25">
        <f t="shared" si="57"/>
        <v>2737</v>
      </c>
      <c r="CE25" s="25">
        <f t="shared" si="57"/>
        <v>1720</v>
      </c>
      <c r="CF25" s="25">
        <f t="shared" si="57"/>
        <v>1358</v>
      </c>
      <c r="CG25" s="25">
        <f t="shared" si="57"/>
        <v>3044</v>
      </c>
      <c r="CH25" s="25">
        <f t="shared" si="57"/>
        <v>1643</v>
      </c>
      <c r="CI25" s="25">
        <f t="shared" si="57"/>
        <v>1856</v>
      </c>
      <c r="CJ25" s="25">
        <f t="shared" si="57"/>
        <v>2679</v>
      </c>
      <c r="CK25" s="25">
        <f t="shared" si="57"/>
        <v>2000</v>
      </c>
      <c r="CL25" s="25">
        <f t="shared" si="57"/>
        <v>2860</v>
      </c>
      <c r="CM25" s="25">
        <f t="shared" si="57"/>
        <v>2261</v>
      </c>
      <c r="CN25" s="25">
        <f t="shared" si="57"/>
        <v>2428</v>
      </c>
      <c r="CO25" s="25">
        <f t="shared" si="57"/>
        <v>2463</v>
      </c>
      <c r="CP25" s="25">
        <f t="shared" si="57"/>
        <v>27049</v>
      </c>
      <c r="CQ25" s="25">
        <f t="shared" si="57"/>
        <v>2965</v>
      </c>
      <c r="CR25" s="25">
        <f t="shared" si="57"/>
        <v>2234</v>
      </c>
      <c r="CS25" s="25">
        <f t="shared" si="57"/>
        <v>1545</v>
      </c>
      <c r="CT25" s="25">
        <f t="shared" si="57"/>
        <v>2528</v>
      </c>
      <c r="CU25" s="25">
        <f t="shared" si="57"/>
        <v>2519</v>
      </c>
      <c r="CV25" s="25">
        <f t="shared" si="57"/>
        <v>2624</v>
      </c>
      <c r="CW25" s="25">
        <f t="shared" si="57"/>
        <v>1794</v>
      </c>
      <c r="CX25" s="25">
        <f t="shared" si="57"/>
        <v>2195</v>
      </c>
      <c r="CY25" s="25">
        <f t="shared" si="57"/>
        <v>3148</v>
      </c>
      <c r="CZ25" s="25">
        <f t="shared" si="57"/>
        <v>2286</v>
      </c>
      <c r="DA25" s="25">
        <f t="shared" si="57"/>
        <v>2503</v>
      </c>
      <c r="DB25" s="25">
        <f t="shared" si="57"/>
        <v>2265</v>
      </c>
      <c r="DC25" s="25">
        <f t="shared" si="57"/>
        <v>28606</v>
      </c>
      <c r="DD25" s="25">
        <f t="shared" si="57"/>
        <v>2920</v>
      </c>
      <c r="DE25" s="25">
        <f t="shared" si="57"/>
        <v>1315</v>
      </c>
      <c r="DF25" s="25">
        <f t="shared" si="57"/>
        <v>2071</v>
      </c>
      <c r="DG25" s="25">
        <f t="shared" si="57"/>
        <v>2198</v>
      </c>
      <c r="DH25" s="25">
        <f t="shared" si="57"/>
        <v>2363</v>
      </c>
      <c r="DI25" s="25">
        <f t="shared" si="57"/>
        <v>1586</v>
      </c>
      <c r="DJ25" s="25">
        <f t="shared" si="57"/>
        <v>2997</v>
      </c>
      <c r="DK25" s="25">
        <f t="shared" si="57"/>
        <v>2471</v>
      </c>
      <c r="DL25" s="25">
        <f t="shared" si="57"/>
        <v>1884</v>
      </c>
      <c r="DM25" s="25">
        <f t="shared" si="57"/>
        <v>2940</v>
      </c>
      <c r="DN25" s="25">
        <f t="shared" si="57"/>
        <v>2773</v>
      </c>
      <c r="DO25" s="25">
        <f t="shared" si="57"/>
        <v>2199</v>
      </c>
      <c r="DP25" s="25">
        <f t="shared" si="57"/>
        <v>27717</v>
      </c>
      <c r="DQ25" s="25">
        <f t="shared" si="57"/>
        <v>1292</v>
      </c>
      <c r="DR25" s="25">
        <f t="shared" si="57"/>
        <v>244</v>
      </c>
      <c r="DS25" s="25">
        <f t="shared" si="57"/>
        <v>2382</v>
      </c>
      <c r="DT25" s="25">
        <f t="shared" si="57"/>
        <v>1914</v>
      </c>
      <c r="DU25" s="25">
        <f t="shared" si="57"/>
        <v>1658</v>
      </c>
      <c r="DV25" s="25">
        <f t="shared" si="57"/>
        <v>1917</v>
      </c>
      <c r="DW25" s="25">
        <f t="shared" si="57"/>
        <v>2667</v>
      </c>
      <c r="DX25" s="25">
        <f t="shared" si="57"/>
        <v>3421</v>
      </c>
      <c r="DY25" s="25">
        <f t="shared" si="57"/>
        <v>2804</v>
      </c>
      <c r="DZ25" s="25">
        <f t="shared" si="57"/>
        <v>2917</v>
      </c>
      <c r="EA25" s="25">
        <f t="shared" si="57"/>
        <v>2596</v>
      </c>
      <c r="EB25" s="25">
        <f t="shared" si="57"/>
        <v>2119</v>
      </c>
      <c r="EC25" s="25">
        <f t="shared" si="57"/>
        <v>25931</v>
      </c>
      <c r="ED25" s="25">
        <f t="shared" si="57"/>
        <v>2466</v>
      </c>
      <c r="EE25" s="25">
        <f t="shared" si="57"/>
        <v>2284</v>
      </c>
      <c r="EF25" s="25">
        <f t="shared" si="57"/>
        <v>553</v>
      </c>
      <c r="EG25" s="25">
        <f t="shared" si="57"/>
        <v>3423</v>
      </c>
      <c r="EH25" s="25">
        <f t="shared" si="57"/>
        <v>2047</v>
      </c>
      <c r="EI25" s="25">
        <f t="shared" si="57"/>
        <v>1830</v>
      </c>
      <c r="EJ25" s="25">
        <f t="shared" si="57"/>
        <v>3927</v>
      </c>
      <c r="EK25" s="25">
        <f t="shared" si="57"/>
        <v>978</v>
      </c>
      <c r="EL25" s="25">
        <f t="shared" si="57"/>
        <v>2529</v>
      </c>
      <c r="EM25" s="25">
        <f t="shared" si="57"/>
        <v>2788</v>
      </c>
      <c r="EN25" s="25">
        <f t="shared" si="57"/>
        <v>2853</v>
      </c>
      <c r="EO25" s="25">
        <f t="shared" si="57"/>
        <v>2281</v>
      </c>
      <c r="EP25" s="25">
        <f t="shared" si="57"/>
        <v>27959</v>
      </c>
      <c r="EQ25" s="25">
        <f t="shared" ref="EQ25:FB25" si="58">+EQ26+EQ27</f>
        <v>2391</v>
      </c>
      <c r="ER25" s="25">
        <f t="shared" si="58"/>
        <v>1166</v>
      </c>
      <c r="ES25" s="25">
        <f t="shared" si="58"/>
        <v>2216</v>
      </c>
      <c r="ET25" s="25">
        <f t="shared" si="58"/>
        <v>2152</v>
      </c>
      <c r="EU25" s="25">
        <f t="shared" si="58"/>
        <v>2720</v>
      </c>
      <c r="EV25" s="25">
        <f t="shared" si="58"/>
        <v>1319</v>
      </c>
      <c r="EW25" s="25">
        <f t="shared" si="58"/>
        <v>1752</v>
      </c>
      <c r="EX25" s="25">
        <f t="shared" si="58"/>
        <v>2513</v>
      </c>
      <c r="EY25" s="25">
        <f t="shared" si="58"/>
        <v>2063</v>
      </c>
      <c r="EZ25" s="25">
        <f t="shared" si="58"/>
        <v>1665</v>
      </c>
      <c r="FA25" s="25">
        <f t="shared" si="58"/>
        <v>2917</v>
      </c>
      <c r="FB25" s="25">
        <f t="shared" si="58"/>
        <v>3282</v>
      </c>
      <c r="FC25" s="25">
        <f t="shared" ref="FC25:FO25" si="59">+FC26+FC27</f>
        <v>26156</v>
      </c>
      <c r="FD25" s="25">
        <f t="shared" si="59"/>
        <v>1838</v>
      </c>
      <c r="FE25" s="25">
        <f t="shared" si="59"/>
        <v>1783</v>
      </c>
      <c r="FF25" s="25">
        <f t="shared" si="59"/>
        <v>1348</v>
      </c>
      <c r="FG25" s="25">
        <f t="shared" si="59"/>
        <v>2750</v>
      </c>
      <c r="FH25" s="25">
        <f t="shared" si="59"/>
        <v>1492</v>
      </c>
      <c r="FI25" s="25">
        <f t="shared" si="59"/>
        <v>3498</v>
      </c>
      <c r="FJ25" s="25">
        <f t="shared" si="59"/>
        <v>1438</v>
      </c>
      <c r="FK25" s="25">
        <f t="shared" si="59"/>
        <v>3402</v>
      </c>
      <c r="FL25" s="25">
        <f t="shared" si="59"/>
        <v>2615</v>
      </c>
      <c r="FM25" s="25">
        <f t="shared" si="59"/>
        <v>3995</v>
      </c>
      <c r="FN25" s="25">
        <f t="shared" si="59"/>
        <v>3338</v>
      </c>
      <c r="FO25" s="25">
        <f t="shared" si="59"/>
        <v>2302</v>
      </c>
      <c r="FP25" s="25">
        <f t="shared" ref="FP25:GB25" si="60">+FP26+FP27</f>
        <v>29799</v>
      </c>
      <c r="FQ25" s="25">
        <f t="shared" si="60"/>
        <v>1117</v>
      </c>
      <c r="FR25" s="25">
        <f t="shared" si="60"/>
        <v>2847</v>
      </c>
      <c r="FS25" s="25">
        <f t="shared" si="60"/>
        <v>1905</v>
      </c>
      <c r="FT25" s="25">
        <f t="shared" si="60"/>
        <v>3180</v>
      </c>
      <c r="FU25" s="25">
        <f t="shared" si="60"/>
        <v>1415</v>
      </c>
      <c r="FV25" s="25">
        <f t="shared" si="60"/>
        <v>1488</v>
      </c>
      <c r="FW25" s="25">
        <f t="shared" si="60"/>
        <v>2508</v>
      </c>
      <c r="FX25" s="25">
        <f t="shared" si="60"/>
        <v>1942</v>
      </c>
      <c r="FY25" s="25">
        <f t="shared" si="60"/>
        <v>2815</v>
      </c>
      <c r="FZ25" s="25">
        <f t="shared" si="60"/>
        <v>1168</v>
      </c>
      <c r="GA25" s="25">
        <f t="shared" si="60"/>
        <v>2954</v>
      </c>
      <c r="GB25" s="25">
        <f t="shared" si="60"/>
        <v>4257</v>
      </c>
      <c r="GC25" s="25">
        <f t="shared" ref="GC25" si="61">+GC26+GC27</f>
        <v>27596</v>
      </c>
    </row>
    <row r="26" spans="2:185" outlineLevel="1" x14ac:dyDescent="0.35">
      <c r="B26" s="26" t="s">
        <v>33</v>
      </c>
      <c r="C26" s="27" t="s">
        <v>20</v>
      </c>
      <c r="D26" s="28">
        <v>776</v>
      </c>
      <c r="E26" s="28">
        <v>994</v>
      </c>
      <c r="F26" s="28">
        <v>474</v>
      </c>
      <c r="G26" s="28">
        <v>441</v>
      </c>
      <c r="H26" s="28">
        <v>703</v>
      </c>
      <c r="I26" s="28">
        <v>5</v>
      </c>
      <c r="J26" s="28">
        <v>36</v>
      </c>
      <c r="K26" s="28">
        <v>836</v>
      </c>
      <c r="L26" s="28">
        <v>24</v>
      </c>
      <c r="M26" s="28">
        <v>205</v>
      </c>
      <c r="N26" s="28">
        <v>147</v>
      </c>
      <c r="O26" s="28">
        <v>1023</v>
      </c>
      <c r="P26" s="28">
        <v>5664</v>
      </c>
      <c r="Q26" s="28"/>
      <c r="R26" s="28">
        <v>646</v>
      </c>
      <c r="S26" s="28">
        <v>1350</v>
      </c>
      <c r="T26" s="28">
        <v>2067</v>
      </c>
      <c r="U26" s="28"/>
      <c r="V26" s="28"/>
      <c r="W26" s="28">
        <v>1727</v>
      </c>
      <c r="X26" s="28">
        <v>1923</v>
      </c>
      <c r="Y26" s="28">
        <v>369</v>
      </c>
      <c r="Z26" s="28">
        <v>1852</v>
      </c>
      <c r="AA26" s="28">
        <v>1812</v>
      </c>
      <c r="AB26" s="28">
        <v>1498</v>
      </c>
      <c r="AC26" s="28">
        <v>13244</v>
      </c>
      <c r="AD26" s="28">
        <v>350</v>
      </c>
      <c r="AE26" s="28">
        <v>240</v>
      </c>
      <c r="AF26" s="28">
        <v>1</v>
      </c>
      <c r="AG26" s="28"/>
      <c r="AH26" s="28">
        <v>327</v>
      </c>
      <c r="AI26" s="28">
        <v>27</v>
      </c>
      <c r="AJ26" s="28">
        <v>538</v>
      </c>
      <c r="AK26" s="28"/>
      <c r="AL26" s="28">
        <v>447</v>
      </c>
      <c r="AM26" s="28">
        <v>230</v>
      </c>
      <c r="AN26" s="28">
        <v>434</v>
      </c>
      <c r="AO26" s="28">
        <v>392</v>
      </c>
      <c r="AP26" s="28">
        <v>2986</v>
      </c>
      <c r="AQ26" s="28"/>
      <c r="AR26" s="28">
        <v>8</v>
      </c>
      <c r="AS26" s="28">
        <v>16</v>
      </c>
      <c r="AT26" s="28">
        <v>6</v>
      </c>
      <c r="AU26" s="28">
        <v>61</v>
      </c>
      <c r="AV26" s="28">
        <v>34</v>
      </c>
      <c r="AW26" s="28">
        <v>1211</v>
      </c>
      <c r="AX26" s="28">
        <v>18</v>
      </c>
      <c r="AY26" s="28">
        <v>296</v>
      </c>
      <c r="AZ26" s="28">
        <v>18</v>
      </c>
      <c r="BA26" s="28">
        <v>92</v>
      </c>
      <c r="BB26" s="28">
        <v>140</v>
      </c>
      <c r="BC26" s="28">
        <v>1900</v>
      </c>
      <c r="BD26" s="28">
        <v>24</v>
      </c>
      <c r="BE26" s="28">
        <v>17</v>
      </c>
      <c r="BF26" s="28">
        <v>9</v>
      </c>
      <c r="BG26" s="28">
        <v>116</v>
      </c>
      <c r="BH26" s="28">
        <v>28</v>
      </c>
      <c r="BI26" s="28">
        <v>376</v>
      </c>
      <c r="BJ26" s="28">
        <v>95</v>
      </c>
      <c r="BK26" s="28">
        <v>82</v>
      </c>
      <c r="BL26" s="28">
        <v>42</v>
      </c>
      <c r="BM26" s="28">
        <v>1357</v>
      </c>
      <c r="BN26" s="28">
        <v>318</v>
      </c>
      <c r="BO26" s="28">
        <v>217</v>
      </c>
      <c r="BP26" s="28">
        <v>2681</v>
      </c>
      <c r="BQ26" s="28">
        <v>68</v>
      </c>
      <c r="BR26" s="28">
        <v>177</v>
      </c>
      <c r="BS26" s="28">
        <v>64</v>
      </c>
      <c r="BT26" s="28">
        <v>38</v>
      </c>
      <c r="BU26" s="28">
        <v>230</v>
      </c>
      <c r="BV26" s="28">
        <v>33</v>
      </c>
      <c r="BW26" s="28">
        <v>370</v>
      </c>
      <c r="BX26" s="28">
        <v>1262</v>
      </c>
      <c r="BY26" s="28">
        <v>24</v>
      </c>
      <c r="BZ26" s="28">
        <v>2</v>
      </c>
      <c r="CA26" s="28">
        <v>717</v>
      </c>
      <c r="CB26" s="28">
        <v>397</v>
      </c>
      <c r="CC26" s="28">
        <v>3382</v>
      </c>
      <c r="CD26" s="28"/>
      <c r="CE26" s="28">
        <v>29</v>
      </c>
      <c r="CF26" s="28">
        <v>108</v>
      </c>
      <c r="CG26" s="28">
        <v>238</v>
      </c>
      <c r="CH26" s="28">
        <v>211</v>
      </c>
      <c r="CI26" s="28">
        <v>428</v>
      </c>
      <c r="CJ26" s="28">
        <v>1084</v>
      </c>
      <c r="CK26" s="28">
        <v>132</v>
      </c>
      <c r="CL26" s="28">
        <v>359</v>
      </c>
      <c r="CM26" s="28">
        <v>1116</v>
      </c>
      <c r="CN26" s="28">
        <v>192</v>
      </c>
      <c r="CO26" s="28">
        <v>853</v>
      </c>
      <c r="CP26" s="28">
        <v>4750</v>
      </c>
      <c r="CQ26" s="28">
        <v>589</v>
      </c>
      <c r="CR26" s="28">
        <v>281</v>
      </c>
      <c r="CS26" s="28">
        <v>543</v>
      </c>
      <c r="CT26" s="28">
        <v>398</v>
      </c>
      <c r="CU26" s="28">
        <v>727</v>
      </c>
      <c r="CV26" s="28">
        <v>840</v>
      </c>
      <c r="CW26" s="28">
        <v>509</v>
      </c>
      <c r="CX26" s="28">
        <v>1116</v>
      </c>
      <c r="CY26" s="28">
        <v>365</v>
      </c>
      <c r="CZ26" s="28">
        <v>725</v>
      </c>
      <c r="DA26" s="28">
        <v>262</v>
      </c>
      <c r="DB26" s="28">
        <v>317</v>
      </c>
      <c r="DC26" s="28">
        <v>6672</v>
      </c>
      <c r="DD26" s="28">
        <v>333</v>
      </c>
      <c r="DE26" s="28">
        <v>281</v>
      </c>
      <c r="DF26" s="28">
        <v>708</v>
      </c>
      <c r="DG26" s="28">
        <v>722</v>
      </c>
      <c r="DH26" s="28"/>
      <c r="DI26" s="28">
        <v>756</v>
      </c>
      <c r="DJ26" s="28">
        <v>583</v>
      </c>
      <c r="DK26" s="28">
        <v>69</v>
      </c>
      <c r="DL26" s="28">
        <v>1077</v>
      </c>
      <c r="DM26" s="28">
        <v>692</v>
      </c>
      <c r="DN26" s="28"/>
      <c r="DO26" s="28">
        <v>61</v>
      </c>
      <c r="DP26" s="28">
        <v>5282</v>
      </c>
      <c r="DQ26" s="28"/>
      <c r="DR26" s="28">
        <v>176</v>
      </c>
      <c r="DS26" s="28">
        <v>1090</v>
      </c>
      <c r="DT26" s="28">
        <v>1400</v>
      </c>
      <c r="DU26" s="28">
        <v>1521</v>
      </c>
      <c r="DV26" s="28">
        <v>1237</v>
      </c>
      <c r="DW26" s="28">
        <v>2088</v>
      </c>
      <c r="DX26" s="28">
        <v>2626</v>
      </c>
      <c r="DY26" s="28">
        <v>66</v>
      </c>
      <c r="DZ26" s="28">
        <v>1601</v>
      </c>
      <c r="EA26" s="28">
        <v>2596</v>
      </c>
      <c r="EB26" s="28">
        <v>2084</v>
      </c>
      <c r="EC26" s="28">
        <v>16485</v>
      </c>
      <c r="ED26" s="28">
        <v>1107</v>
      </c>
      <c r="EE26" s="28">
        <v>1280</v>
      </c>
      <c r="EF26" s="28">
        <v>39</v>
      </c>
      <c r="EG26" s="28">
        <v>937</v>
      </c>
      <c r="EH26" s="28">
        <v>1001</v>
      </c>
      <c r="EI26" s="28">
        <v>1830</v>
      </c>
      <c r="EJ26" s="28">
        <v>3218</v>
      </c>
      <c r="EK26" s="28">
        <v>978</v>
      </c>
      <c r="EL26" s="28">
        <v>2467</v>
      </c>
      <c r="EM26" s="28">
        <v>1416</v>
      </c>
      <c r="EN26" s="28">
        <v>2082</v>
      </c>
      <c r="EO26" s="28">
        <v>1008</v>
      </c>
      <c r="EP26" s="28">
        <v>17363</v>
      </c>
      <c r="EQ26" s="28"/>
      <c r="ER26" s="28"/>
      <c r="ES26" s="28">
        <v>4</v>
      </c>
      <c r="ET26" s="28">
        <v>682</v>
      </c>
      <c r="EU26" s="28"/>
      <c r="EV26" s="28">
        <v>524</v>
      </c>
      <c r="EW26" s="28"/>
      <c r="EX26" s="28">
        <v>39</v>
      </c>
      <c r="EY26" s="28">
        <v>1743</v>
      </c>
      <c r="EZ26" s="28">
        <v>769</v>
      </c>
      <c r="FA26" s="28">
        <v>1671</v>
      </c>
      <c r="FB26" s="28">
        <v>1417</v>
      </c>
      <c r="FC26" s="28">
        <v>6849</v>
      </c>
      <c r="FD26" s="28">
        <v>0</v>
      </c>
      <c r="FE26" s="28">
        <v>0</v>
      </c>
      <c r="FF26" s="28"/>
      <c r="FG26" s="28">
        <v>1685</v>
      </c>
      <c r="FH26" s="28"/>
      <c r="FI26" s="28">
        <v>1686</v>
      </c>
      <c r="FJ26" s="28"/>
      <c r="FK26" s="28"/>
      <c r="FL26" s="28"/>
      <c r="FM26" s="28"/>
      <c r="FN26" s="28"/>
      <c r="FO26" s="28"/>
      <c r="FP26" s="28">
        <v>3371</v>
      </c>
      <c r="FQ26" s="28"/>
      <c r="FR26" s="28">
        <v>1130</v>
      </c>
      <c r="FS26" s="28">
        <v>12</v>
      </c>
      <c r="FT26" s="28">
        <v>730</v>
      </c>
      <c r="FU26" s="28"/>
      <c r="FV26" s="28"/>
      <c r="FW26" s="28">
        <v>312</v>
      </c>
      <c r="FX26" s="28">
        <v>0</v>
      </c>
      <c r="FY26" s="28">
        <v>0</v>
      </c>
      <c r="FZ26" s="28">
        <v>0</v>
      </c>
      <c r="GA26" s="28">
        <v>1568</v>
      </c>
      <c r="GB26" s="28">
        <v>603</v>
      </c>
      <c r="GC26" s="28">
        <v>4355</v>
      </c>
    </row>
    <row r="27" spans="2:185" outlineLevel="1" x14ac:dyDescent="0.35">
      <c r="B27" s="26" t="s">
        <v>34</v>
      </c>
      <c r="C27" s="27" t="s">
        <v>35</v>
      </c>
      <c r="D27" s="28">
        <v>2099</v>
      </c>
      <c r="E27" s="28">
        <v>2576</v>
      </c>
      <c r="F27" s="28">
        <v>3440</v>
      </c>
      <c r="G27" s="28">
        <v>2831</v>
      </c>
      <c r="H27" s="28">
        <v>2309</v>
      </c>
      <c r="I27" s="28">
        <v>2113</v>
      </c>
      <c r="J27" s="28">
        <v>2022</v>
      </c>
      <c r="K27" s="28">
        <v>1438</v>
      </c>
      <c r="L27" s="28">
        <v>1052</v>
      </c>
      <c r="M27" s="28">
        <v>2320</v>
      </c>
      <c r="N27" s="28">
        <v>1860</v>
      </c>
      <c r="O27" s="28">
        <v>1526</v>
      </c>
      <c r="P27" s="28">
        <v>25586</v>
      </c>
      <c r="Q27" s="28">
        <v>1599</v>
      </c>
      <c r="R27" s="28">
        <v>2483</v>
      </c>
      <c r="S27" s="28">
        <v>3086</v>
      </c>
      <c r="T27" s="28">
        <v>1664</v>
      </c>
      <c r="U27" s="28">
        <v>2537</v>
      </c>
      <c r="V27" s="28">
        <v>2520</v>
      </c>
      <c r="W27" s="28">
        <v>1140</v>
      </c>
      <c r="X27" s="28">
        <v>1616</v>
      </c>
      <c r="Y27" s="28">
        <v>1659</v>
      </c>
      <c r="Z27" s="28">
        <v>1125</v>
      </c>
      <c r="AA27" s="28">
        <v>1878</v>
      </c>
      <c r="AB27" s="28">
        <v>771</v>
      </c>
      <c r="AC27" s="28">
        <v>22078</v>
      </c>
      <c r="AD27" s="28">
        <v>2602</v>
      </c>
      <c r="AE27" s="28">
        <v>1262</v>
      </c>
      <c r="AF27" s="28">
        <v>1582</v>
      </c>
      <c r="AG27" s="28">
        <v>2563</v>
      </c>
      <c r="AH27" s="28">
        <v>1664</v>
      </c>
      <c r="AI27" s="28">
        <v>1236</v>
      </c>
      <c r="AJ27" s="28">
        <v>1526</v>
      </c>
      <c r="AK27" s="28">
        <v>1657</v>
      </c>
      <c r="AL27" s="28">
        <v>486</v>
      </c>
      <c r="AM27" s="28">
        <v>1158</v>
      </c>
      <c r="AN27" s="28">
        <v>1332</v>
      </c>
      <c r="AO27" s="28">
        <v>1601</v>
      </c>
      <c r="AP27" s="28">
        <v>18669</v>
      </c>
      <c r="AQ27" s="28">
        <v>1763</v>
      </c>
      <c r="AR27" s="28">
        <v>1289</v>
      </c>
      <c r="AS27" s="28">
        <v>1521</v>
      </c>
      <c r="AT27" s="28">
        <v>947</v>
      </c>
      <c r="AU27" s="28">
        <v>1094</v>
      </c>
      <c r="AV27" s="28">
        <v>1094</v>
      </c>
      <c r="AW27" s="28">
        <v>2104</v>
      </c>
      <c r="AX27" s="28">
        <v>2373</v>
      </c>
      <c r="AY27" s="28">
        <v>1647</v>
      </c>
      <c r="AZ27" s="28">
        <v>3520</v>
      </c>
      <c r="BA27" s="28">
        <v>2207</v>
      </c>
      <c r="BB27" s="28">
        <v>2364</v>
      </c>
      <c r="BC27" s="28">
        <v>21923</v>
      </c>
      <c r="BD27" s="28">
        <v>1288</v>
      </c>
      <c r="BE27" s="28">
        <v>1293</v>
      </c>
      <c r="BF27" s="28">
        <v>2280</v>
      </c>
      <c r="BG27" s="28">
        <v>1478</v>
      </c>
      <c r="BH27" s="28">
        <v>1895</v>
      </c>
      <c r="BI27" s="28">
        <v>1840</v>
      </c>
      <c r="BJ27" s="28">
        <v>2704</v>
      </c>
      <c r="BK27" s="28">
        <v>1706</v>
      </c>
      <c r="BL27" s="28">
        <v>2633</v>
      </c>
      <c r="BM27" s="28">
        <v>414</v>
      </c>
      <c r="BN27" s="28">
        <v>1151</v>
      </c>
      <c r="BO27" s="28">
        <v>1699</v>
      </c>
      <c r="BP27" s="28">
        <v>20381</v>
      </c>
      <c r="BQ27" s="28">
        <v>2029</v>
      </c>
      <c r="BR27" s="28">
        <v>1576</v>
      </c>
      <c r="BS27" s="28">
        <v>1162</v>
      </c>
      <c r="BT27" s="28">
        <v>1162</v>
      </c>
      <c r="BU27" s="28">
        <v>2087</v>
      </c>
      <c r="BV27" s="28"/>
      <c r="BW27" s="28">
        <v>1395</v>
      </c>
      <c r="BX27" s="28">
        <v>2969</v>
      </c>
      <c r="BY27" s="28">
        <v>2055</v>
      </c>
      <c r="BZ27" s="28">
        <v>1735</v>
      </c>
      <c r="CA27" s="28">
        <v>1499</v>
      </c>
      <c r="CB27" s="28"/>
      <c r="CC27" s="28">
        <v>17669</v>
      </c>
      <c r="CD27" s="28">
        <v>2737</v>
      </c>
      <c r="CE27" s="28">
        <v>1691</v>
      </c>
      <c r="CF27" s="28">
        <v>1250</v>
      </c>
      <c r="CG27" s="28">
        <v>2806</v>
      </c>
      <c r="CH27" s="28">
        <v>1432</v>
      </c>
      <c r="CI27" s="28">
        <v>1428</v>
      </c>
      <c r="CJ27" s="28">
        <v>1595</v>
      </c>
      <c r="CK27" s="28">
        <v>1868</v>
      </c>
      <c r="CL27" s="28">
        <v>2501</v>
      </c>
      <c r="CM27" s="28">
        <v>1145</v>
      </c>
      <c r="CN27" s="28">
        <v>2236</v>
      </c>
      <c r="CO27" s="28">
        <v>1610</v>
      </c>
      <c r="CP27" s="28">
        <v>22299</v>
      </c>
      <c r="CQ27" s="28">
        <v>2376</v>
      </c>
      <c r="CR27" s="28">
        <v>1953</v>
      </c>
      <c r="CS27" s="28">
        <v>1002</v>
      </c>
      <c r="CT27" s="28">
        <v>2130</v>
      </c>
      <c r="CU27" s="28">
        <v>1792</v>
      </c>
      <c r="CV27" s="28">
        <v>1784</v>
      </c>
      <c r="CW27" s="28">
        <v>1285</v>
      </c>
      <c r="CX27" s="28">
        <v>1079</v>
      </c>
      <c r="CY27" s="28">
        <v>2783</v>
      </c>
      <c r="CZ27" s="28">
        <v>1561</v>
      </c>
      <c r="DA27" s="28">
        <v>2241</v>
      </c>
      <c r="DB27" s="28">
        <v>1948</v>
      </c>
      <c r="DC27" s="28">
        <v>21934</v>
      </c>
      <c r="DD27" s="28">
        <v>2587</v>
      </c>
      <c r="DE27" s="28">
        <v>1034</v>
      </c>
      <c r="DF27" s="28">
        <v>1363</v>
      </c>
      <c r="DG27" s="28">
        <v>1476</v>
      </c>
      <c r="DH27" s="28">
        <v>2363</v>
      </c>
      <c r="DI27" s="28">
        <v>830</v>
      </c>
      <c r="DJ27" s="28">
        <v>2414</v>
      </c>
      <c r="DK27" s="28">
        <v>2402</v>
      </c>
      <c r="DL27" s="28">
        <v>807</v>
      </c>
      <c r="DM27" s="28">
        <v>2248</v>
      </c>
      <c r="DN27" s="28">
        <v>2773</v>
      </c>
      <c r="DO27" s="28">
        <v>2138</v>
      </c>
      <c r="DP27" s="28">
        <v>22435</v>
      </c>
      <c r="DQ27" s="28">
        <v>1292</v>
      </c>
      <c r="DR27" s="28">
        <v>68</v>
      </c>
      <c r="DS27" s="28">
        <v>1292</v>
      </c>
      <c r="DT27" s="28">
        <v>514</v>
      </c>
      <c r="DU27" s="28">
        <v>137</v>
      </c>
      <c r="DV27" s="28">
        <v>680</v>
      </c>
      <c r="DW27" s="28">
        <v>579</v>
      </c>
      <c r="DX27" s="28">
        <v>795</v>
      </c>
      <c r="DY27" s="28">
        <v>2738</v>
      </c>
      <c r="DZ27" s="28">
        <v>1316</v>
      </c>
      <c r="EA27" s="28"/>
      <c r="EB27" s="28">
        <v>35</v>
      </c>
      <c r="EC27" s="28">
        <v>9446</v>
      </c>
      <c r="ED27" s="28">
        <v>1359</v>
      </c>
      <c r="EE27" s="28">
        <v>1004</v>
      </c>
      <c r="EF27" s="28">
        <v>514</v>
      </c>
      <c r="EG27" s="28">
        <v>2486</v>
      </c>
      <c r="EH27" s="28">
        <v>1046</v>
      </c>
      <c r="EI27" s="28">
        <v>0</v>
      </c>
      <c r="EJ27" s="28">
        <v>709</v>
      </c>
      <c r="EK27" s="28">
        <v>0</v>
      </c>
      <c r="EL27" s="28">
        <v>62</v>
      </c>
      <c r="EM27" s="28">
        <v>1372</v>
      </c>
      <c r="EN27" s="28">
        <v>771</v>
      </c>
      <c r="EO27" s="28">
        <v>1273</v>
      </c>
      <c r="EP27" s="28">
        <v>10596</v>
      </c>
      <c r="EQ27" s="28">
        <v>2391</v>
      </c>
      <c r="ER27" s="28">
        <v>1166</v>
      </c>
      <c r="ES27" s="28">
        <v>2212</v>
      </c>
      <c r="ET27" s="28">
        <v>1470</v>
      </c>
      <c r="EU27" s="28">
        <v>2720</v>
      </c>
      <c r="EV27" s="28">
        <v>795</v>
      </c>
      <c r="EW27" s="28">
        <v>1752</v>
      </c>
      <c r="EX27" s="28">
        <v>2474</v>
      </c>
      <c r="EY27" s="28">
        <v>320</v>
      </c>
      <c r="EZ27" s="28">
        <v>896</v>
      </c>
      <c r="FA27" s="28">
        <v>1246</v>
      </c>
      <c r="FB27" s="28">
        <v>1865</v>
      </c>
      <c r="FC27" s="28">
        <v>19307</v>
      </c>
      <c r="FD27" s="28">
        <v>1838</v>
      </c>
      <c r="FE27" s="28">
        <v>1783</v>
      </c>
      <c r="FF27" s="28">
        <v>1348</v>
      </c>
      <c r="FG27" s="28">
        <v>1065</v>
      </c>
      <c r="FH27" s="28">
        <v>1492</v>
      </c>
      <c r="FI27" s="28">
        <v>1812</v>
      </c>
      <c r="FJ27" s="28">
        <v>1438</v>
      </c>
      <c r="FK27" s="28">
        <v>3402</v>
      </c>
      <c r="FL27" s="28">
        <v>2615</v>
      </c>
      <c r="FM27" s="28">
        <v>3995</v>
      </c>
      <c r="FN27" s="28">
        <v>3338</v>
      </c>
      <c r="FO27" s="28">
        <v>2302</v>
      </c>
      <c r="FP27" s="28">
        <v>26428</v>
      </c>
      <c r="FQ27" s="28">
        <v>1117</v>
      </c>
      <c r="FR27" s="28">
        <v>1717</v>
      </c>
      <c r="FS27" s="28">
        <v>1893</v>
      </c>
      <c r="FT27" s="28">
        <v>2450</v>
      </c>
      <c r="FU27" s="28">
        <v>1415</v>
      </c>
      <c r="FV27" s="28">
        <v>1488</v>
      </c>
      <c r="FW27" s="28">
        <v>2196</v>
      </c>
      <c r="FX27" s="28">
        <v>1942</v>
      </c>
      <c r="FY27" s="28">
        <v>2815</v>
      </c>
      <c r="FZ27" s="28">
        <v>1168</v>
      </c>
      <c r="GA27" s="28">
        <v>1386</v>
      </c>
      <c r="GB27" s="28">
        <v>3654</v>
      </c>
      <c r="GC27" s="28">
        <v>23241</v>
      </c>
    </row>
    <row r="28" spans="2:185" x14ac:dyDescent="0.35">
      <c r="B28" s="20" t="s">
        <v>36</v>
      </c>
      <c r="C28" s="21"/>
      <c r="D28" s="22">
        <f>+D29+D36+D40</f>
        <v>61</v>
      </c>
      <c r="E28" s="22">
        <f t="shared" ref="E28:O28" si="62">+E29+E36+E40</f>
        <v>43</v>
      </c>
      <c r="F28" s="22">
        <f t="shared" si="62"/>
        <v>59</v>
      </c>
      <c r="G28" s="22">
        <f t="shared" si="62"/>
        <v>52</v>
      </c>
      <c r="H28" s="22">
        <f t="shared" si="62"/>
        <v>79</v>
      </c>
      <c r="I28" s="22">
        <f t="shared" si="62"/>
        <v>48</v>
      </c>
      <c r="J28" s="22">
        <f t="shared" si="62"/>
        <v>17</v>
      </c>
      <c r="K28" s="22">
        <f t="shared" si="62"/>
        <v>9</v>
      </c>
      <c r="L28" s="22">
        <f t="shared" si="62"/>
        <v>25</v>
      </c>
      <c r="M28" s="22">
        <f t="shared" si="62"/>
        <v>41</v>
      </c>
      <c r="N28" s="22">
        <f t="shared" si="62"/>
        <v>26</v>
      </c>
      <c r="O28" s="22">
        <f t="shared" si="62"/>
        <v>47</v>
      </c>
      <c r="P28" s="22">
        <f>+P29+P36+P40</f>
        <v>507</v>
      </c>
      <c r="Q28" s="22">
        <f t="shared" ref="Q28:CB28" si="63">+Q29+Q36+Q40</f>
        <v>17</v>
      </c>
      <c r="R28" s="22">
        <f t="shared" si="63"/>
        <v>5</v>
      </c>
      <c r="S28" s="22">
        <f t="shared" si="63"/>
        <v>4</v>
      </c>
      <c r="T28" s="22">
        <f t="shared" si="63"/>
        <v>8</v>
      </c>
      <c r="U28" s="22">
        <f t="shared" si="63"/>
        <v>0</v>
      </c>
      <c r="V28" s="22">
        <f t="shared" si="63"/>
        <v>21</v>
      </c>
      <c r="W28" s="22">
        <f t="shared" si="63"/>
        <v>0</v>
      </c>
      <c r="X28" s="22">
        <f t="shared" si="63"/>
        <v>16</v>
      </c>
      <c r="Y28" s="22">
        <f t="shared" si="63"/>
        <v>17</v>
      </c>
      <c r="Z28" s="22">
        <f t="shared" si="63"/>
        <v>4</v>
      </c>
      <c r="AA28" s="22">
        <f t="shared" si="63"/>
        <v>55</v>
      </c>
      <c r="AB28" s="22">
        <f t="shared" si="63"/>
        <v>20</v>
      </c>
      <c r="AC28" s="22">
        <f t="shared" si="63"/>
        <v>167</v>
      </c>
      <c r="AD28" s="22">
        <f t="shared" si="63"/>
        <v>143</v>
      </c>
      <c r="AE28" s="22">
        <f t="shared" si="63"/>
        <v>15</v>
      </c>
      <c r="AF28" s="22">
        <f t="shared" si="63"/>
        <v>68</v>
      </c>
      <c r="AG28" s="22">
        <f t="shared" si="63"/>
        <v>20</v>
      </c>
      <c r="AH28" s="22">
        <f t="shared" si="63"/>
        <v>87</v>
      </c>
      <c r="AI28" s="22">
        <f t="shared" si="63"/>
        <v>48</v>
      </c>
      <c r="AJ28" s="22">
        <f t="shared" si="63"/>
        <v>58</v>
      </c>
      <c r="AK28" s="22">
        <f t="shared" si="63"/>
        <v>66</v>
      </c>
      <c r="AL28" s="22">
        <f t="shared" si="63"/>
        <v>50</v>
      </c>
      <c r="AM28" s="22">
        <f t="shared" si="63"/>
        <v>59</v>
      </c>
      <c r="AN28" s="22">
        <f t="shared" si="63"/>
        <v>75</v>
      </c>
      <c r="AO28" s="22">
        <f t="shared" si="63"/>
        <v>47</v>
      </c>
      <c r="AP28" s="22">
        <f t="shared" si="63"/>
        <v>736</v>
      </c>
      <c r="AQ28" s="22">
        <f t="shared" si="63"/>
        <v>65</v>
      </c>
      <c r="AR28" s="22">
        <f t="shared" si="63"/>
        <v>27</v>
      </c>
      <c r="AS28" s="22">
        <f t="shared" si="63"/>
        <v>36</v>
      </c>
      <c r="AT28" s="22">
        <f t="shared" si="63"/>
        <v>22</v>
      </c>
      <c r="AU28" s="22">
        <f t="shared" si="63"/>
        <v>23</v>
      </c>
      <c r="AV28" s="22">
        <f t="shared" si="63"/>
        <v>16</v>
      </c>
      <c r="AW28" s="22">
        <f t="shared" si="63"/>
        <v>54</v>
      </c>
      <c r="AX28" s="22">
        <f t="shared" si="63"/>
        <v>20</v>
      </c>
      <c r="AY28" s="22">
        <f t="shared" si="63"/>
        <v>24</v>
      </c>
      <c r="AZ28" s="22">
        <f t="shared" si="63"/>
        <v>39</v>
      </c>
      <c r="BA28" s="22">
        <f t="shared" si="63"/>
        <v>104</v>
      </c>
      <c r="BB28" s="22">
        <f t="shared" si="63"/>
        <v>26</v>
      </c>
      <c r="BC28" s="22">
        <f t="shared" si="63"/>
        <v>456</v>
      </c>
      <c r="BD28" s="22">
        <f t="shared" si="63"/>
        <v>0</v>
      </c>
      <c r="BE28" s="22">
        <f t="shared" si="63"/>
        <v>2</v>
      </c>
      <c r="BF28" s="22">
        <f t="shared" si="63"/>
        <v>12</v>
      </c>
      <c r="BG28" s="22">
        <f t="shared" si="63"/>
        <v>0</v>
      </c>
      <c r="BH28" s="22">
        <f t="shared" si="63"/>
        <v>0</v>
      </c>
      <c r="BI28" s="22">
        <f t="shared" si="63"/>
        <v>2</v>
      </c>
      <c r="BJ28" s="22">
        <f t="shared" si="63"/>
        <v>5</v>
      </c>
      <c r="BK28" s="22">
        <f t="shared" si="63"/>
        <v>1</v>
      </c>
      <c r="BL28" s="22">
        <f t="shared" si="63"/>
        <v>4</v>
      </c>
      <c r="BM28" s="22">
        <f t="shared" si="63"/>
        <v>4</v>
      </c>
      <c r="BN28" s="22">
        <f t="shared" si="63"/>
        <v>0</v>
      </c>
      <c r="BO28" s="22">
        <f t="shared" si="63"/>
        <v>2</v>
      </c>
      <c r="BP28" s="22">
        <f t="shared" si="63"/>
        <v>32</v>
      </c>
      <c r="BQ28" s="22">
        <f t="shared" si="63"/>
        <v>82</v>
      </c>
      <c r="BR28" s="22">
        <f t="shared" si="63"/>
        <v>74</v>
      </c>
      <c r="BS28" s="22">
        <f t="shared" si="63"/>
        <v>141</v>
      </c>
      <c r="BT28" s="22">
        <f t="shared" si="63"/>
        <v>85</v>
      </c>
      <c r="BU28" s="22">
        <f t="shared" si="63"/>
        <v>79</v>
      </c>
      <c r="BV28" s="22">
        <f t="shared" si="63"/>
        <v>147</v>
      </c>
      <c r="BW28" s="22">
        <f t="shared" si="63"/>
        <v>18</v>
      </c>
      <c r="BX28" s="22">
        <f t="shared" si="63"/>
        <v>6</v>
      </c>
      <c r="BY28" s="22">
        <f t="shared" si="63"/>
        <v>4</v>
      </c>
      <c r="BZ28" s="22">
        <f t="shared" si="63"/>
        <v>42</v>
      </c>
      <c r="CA28" s="22">
        <f t="shared" si="63"/>
        <v>42</v>
      </c>
      <c r="CB28" s="22">
        <f t="shared" si="63"/>
        <v>0</v>
      </c>
      <c r="CC28" s="22">
        <f t="shared" ref="CC28:EP28" si="64">+CC29+CC36+CC40</f>
        <v>720</v>
      </c>
      <c r="CD28" s="22">
        <f t="shared" si="64"/>
        <v>0</v>
      </c>
      <c r="CE28" s="22">
        <f t="shared" si="64"/>
        <v>0</v>
      </c>
      <c r="CF28" s="22">
        <f t="shared" si="64"/>
        <v>0</v>
      </c>
      <c r="CG28" s="22">
        <f t="shared" si="64"/>
        <v>6</v>
      </c>
      <c r="CH28" s="22">
        <f t="shared" si="64"/>
        <v>54</v>
      </c>
      <c r="CI28" s="22">
        <f t="shared" si="64"/>
        <v>67</v>
      </c>
      <c r="CJ28" s="22">
        <f t="shared" si="64"/>
        <v>59</v>
      </c>
      <c r="CK28" s="22">
        <f t="shared" si="64"/>
        <v>54</v>
      </c>
      <c r="CL28" s="22">
        <f t="shared" si="64"/>
        <v>33</v>
      </c>
      <c r="CM28" s="22">
        <f t="shared" si="64"/>
        <v>62</v>
      </c>
      <c r="CN28" s="22">
        <f t="shared" si="64"/>
        <v>81</v>
      </c>
      <c r="CO28" s="22">
        <f t="shared" si="64"/>
        <v>143</v>
      </c>
      <c r="CP28" s="22">
        <f t="shared" si="64"/>
        <v>559</v>
      </c>
      <c r="CQ28" s="22">
        <f t="shared" si="64"/>
        <v>149</v>
      </c>
      <c r="CR28" s="22">
        <f t="shared" si="64"/>
        <v>64</v>
      </c>
      <c r="CS28" s="22">
        <f t="shared" si="64"/>
        <v>209</v>
      </c>
      <c r="CT28" s="22">
        <f t="shared" si="64"/>
        <v>121</v>
      </c>
      <c r="CU28" s="22">
        <f t="shared" si="64"/>
        <v>120</v>
      </c>
      <c r="CV28" s="22">
        <f t="shared" si="64"/>
        <v>119</v>
      </c>
      <c r="CW28" s="22">
        <f t="shared" si="64"/>
        <v>71</v>
      </c>
      <c r="CX28" s="22">
        <f t="shared" si="64"/>
        <v>45</v>
      </c>
      <c r="CY28" s="22">
        <f t="shared" si="64"/>
        <v>59</v>
      </c>
      <c r="CZ28" s="22">
        <f t="shared" si="64"/>
        <v>40</v>
      </c>
      <c r="DA28" s="22">
        <f t="shared" si="64"/>
        <v>90</v>
      </c>
      <c r="DB28" s="22">
        <f t="shared" si="64"/>
        <v>149</v>
      </c>
      <c r="DC28" s="22">
        <f t="shared" si="64"/>
        <v>1236</v>
      </c>
      <c r="DD28" s="22">
        <f t="shared" si="64"/>
        <v>77</v>
      </c>
      <c r="DE28" s="22">
        <f t="shared" si="64"/>
        <v>35</v>
      </c>
      <c r="DF28" s="22">
        <f t="shared" si="64"/>
        <v>106</v>
      </c>
      <c r="DG28" s="22">
        <f t="shared" si="64"/>
        <v>78</v>
      </c>
      <c r="DH28" s="22">
        <f t="shared" si="64"/>
        <v>194</v>
      </c>
      <c r="DI28" s="22">
        <f t="shared" si="64"/>
        <v>157</v>
      </c>
      <c r="DJ28" s="22">
        <f t="shared" si="64"/>
        <v>45</v>
      </c>
      <c r="DK28" s="22">
        <f t="shared" si="64"/>
        <v>56</v>
      </c>
      <c r="DL28" s="22">
        <f t="shared" si="64"/>
        <v>52</v>
      </c>
      <c r="DM28" s="22">
        <f t="shared" si="64"/>
        <v>73</v>
      </c>
      <c r="DN28" s="22">
        <f t="shared" si="64"/>
        <v>105</v>
      </c>
      <c r="DO28" s="22">
        <f t="shared" si="64"/>
        <v>80</v>
      </c>
      <c r="DP28" s="22">
        <f t="shared" si="64"/>
        <v>1058</v>
      </c>
      <c r="DQ28" s="22">
        <f t="shared" si="64"/>
        <v>121</v>
      </c>
      <c r="DR28" s="22">
        <f t="shared" si="64"/>
        <v>121</v>
      </c>
      <c r="DS28" s="22">
        <f t="shared" si="64"/>
        <v>156</v>
      </c>
      <c r="DT28" s="22">
        <f t="shared" si="64"/>
        <v>103</v>
      </c>
      <c r="DU28" s="22">
        <f t="shared" si="64"/>
        <v>145</v>
      </c>
      <c r="DV28" s="22">
        <f t="shared" si="64"/>
        <v>56</v>
      </c>
      <c r="DW28" s="22">
        <f t="shared" si="64"/>
        <v>31</v>
      </c>
      <c r="DX28" s="22">
        <f t="shared" si="64"/>
        <v>21</v>
      </c>
      <c r="DY28" s="22">
        <f t="shared" si="64"/>
        <v>26</v>
      </c>
      <c r="DZ28" s="22">
        <f t="shared" si="64"/>
        <v>28</v>
      </c>
      <c r="EA28" s="22">
        <f t="shared" si="64"/>
        <v>120</v>
      </c>
      <c r="EB28" s="22">
        <f t="shared" si="64"/>
        <v>91</v>
      </c>
      <c r="EC28" s="22">
        <f t="shared" si="64"/>
        <v>1019</v>
      </c>
      <c r="ED28" s="22">
        <f t="shared" si="64"/>
        <v>110</v>
      </c>
      <c r="EE28" s="22">
        <f t="shared" si="64"/>
        <v>161</v>
      </c>
      <c r="EF28" s="22">
        <f t="shared" si="64"/>
        <v>189</v>
      </c>
      <c r="EG28" s="22">
        <f t="shared" si="64"/>
        <v>102</v>
      </c>
      <c r="EH28" s="22">
        <f t="shared" si="64"/>
        <v>179</v>
      </c>
      <c r="EI28" s="22">
        <f t="shared" si="64"/>
        <v>195</v>
      </c>
      <c r="EJ28" s="22">
        <f t="shared" si="64"/>
        <v>360</v>
      </c>
      <c r="EK28" s="22">
        <f t="shared" si="64"/>
        <v>284</v>
      </c>
      <c r="EL28" s="22">
        <f t="shared" si="64"/>
        <v>569</v>
      </c>
      <c r="EM28" s="22">
        <f t="shared" si="64"/>
        <v>612</v>
      </c>
      <c r="EN28" s="22">
        <f t="shared" si="64"/>
        <v>577</v>
      </c>
      <c r="EO28" s="22">
        <f t="shared" si="64"/>
        <v>520</v>
      </c>
      <c r="EP28" s="22">
        <f t="shared" si="64"/>
        <v>3858</v>
      </c>
      <c r="EQ28" s="22">
        <f t="shared" ref="EQ28:FB28" si="65">+EQ29+EQ36+EQ40</f>
        <v>618</v>
      </c>
      <c r="ER28" s="22">
        <f t="shared" si="65"/>
        <v>692</v>
      </c>
      <c r="ES28" s="22">
        <f t="shared" si="65"/>
        <v>765</v>
      </c>
      <c r="ET28" s="22">
        <f t="shared" si="65"/>
        <v>606</v>
      </c>
      <c r="EU28" s="22">
        <f t="shared" si="65"/>
        <v>654</v>
      </c>
      <c r="EV28" s="22">
        <f t="shared" si="65"/>
        <v>1036</v>
      </c>
      <c r="EW28" s="22">
        <f t="shared" si="65"/>
        <v>882</v>
      </c>
      <c r="EX28" s="22">
        <f t="shared" si="65"/>
        <v>276</v>
      </c>
      <c r="EY28" s="22">
        <f t="shared" si="65"/>
        <v>839</v>
      </c>
      <c r="EZ28" s="22">
        <f t="shared" si="65"/>
        <v>597</v>
      </c>
      <c r="FA28" s="22">
        <f t="shared" si="65"/>
        <v>786</v>
      </c>
      <c r="FB28" s="22">
        <f t="shared" si="65"/>
        <v>706</v>
      </c>
      <c r="FC28" s="22">
        <f t="shared" ref="FC28:FO28" si="66">+FC29+FC36+FC40</f>
        <v>8457</v>
      </c>
      <c r="FD28" s="22">
        <f t="shared" si="66"/>
        <v>532</v>
      </c>
      <c r="FE28" s="22">
        <f t="shared" si="66"/>
        <v>800</v>
      </c>
      <c r="FF28" s="22">
        <f t="shared" si="66"/>
        <v>653</v>
      </c>
      <c r="FG28" s="22">
        <f t="shared" si="66"/>
        <v>393</v>
      </c>
      <c r="FH28" s="22">
        <f t="shared" si="66"/>
        <v>728</v>
      </c>
      <c r="FI28" s="22">
        <f t="shared" si="66"/>
        <v>798</v>
      </c>
      <c r="FJ28" s="22">
        <f t="shared" si="66"/>
        <v>850</v>
      </c>
      <c r="FK28" s="22">
        <f t="shared" si="66"/>
        <v>886</v>
      </c>
      <c r="FL28" s="22">
        <f t="shared" si="66"/>
        <v>864</v>
      </c>
      <c r="FM28" s="22">
        <f t="shared" si="66"/>
        <v>697</v>
      </c>
      <c r="FN28" s="22">
        <f t="shared" si="66"/>
        <v>724</v>
      </c>
      <c r="FO28" s="22">
        <f t="shared" si="66"/>
        <v>312</v>
      </c>
      <c r="FP28" s="22">
        <f t="shared" ref="FP28:GB28" si="67">+FP29+FP36+FP40</f>
        <v>8237</v>
      </c>
      <c r="FQ28" s="22">
        <f t="shared" si="67"/>
        <v>610</v>
      </c>
      <c r="FR28" s="22">
        <f t="shared" si="67"/>
        <v>767</v>
      </c>
      <c r="FS28" s="22">
        <f t="shared" si="67"/>
        <v>628</v>
      </c>
      <c r="FT28" s="22">
        <f t="shared" si="67"/>
        <v>592</v>
      </c>
      <c r="FU28" s="22">
        <f t="shared" si="67"/>
        <v>813</v>
      </c>
      <c r="FV28" s="22">
        <f t="shared" si="67"/>
        <v>875</v>
      </c>
      <c r="FW28" s="22">
        <f t="shared" si="67"/>
        <v>1178</v>
      </c>
      <c r="FX28" s="22">
        <f t="shared" si="67"/>
        <v>832</v>
      </c>
      <c r="FY28" s="22">
        <f t="shared" si="67"/>
        <v>934</v>
      </c>
      <c r="FZ28" s="22">
        <f t="shared" si="67"/>
        <v>880</v>
      </c>
      <c r="GA28" s="22">
        <f t="shared" si="67"/>
        <v>855</v>
      </c>
      <c r="GB28" s="22">
        <f t="shared" si="67"/>
        <v>772</v>
      </c>
      <c r="GC28" s="22">
        <f t="shared" ref="GC28" si="68">+GC29+GC36+GC40</f>
        <v>9736</v>
      </c>
    </row>
    <row r="29" spans="2:185" outlineLevel="1" x14ac:dyDescent="0.35">
      <c r="B29" s="23" t="s">
        <v>37</v>
      </c>
      <c r="C29" s="29"/>
      <c r="D29" s="25">
        <f>+SUM(D30:D35)</f>
        <v>47</v>
      </c>
      <c r="E29" s="25">
        <f t="shared" ref="E29:O29" si="69">+SUM(E30:E35)</f>
        <v>43</v>
      </c>
      <c r="F29" s="25">
        <f t="shared" si="69"/>
        <v>59</v>
      </c>
      <c r="G29" s="25">
        <f t="shared" si="69"/>
        <v>37</v>
      </c>
      <c r="H29" s="25">
        <f t="shared" si="69"/>
        <v>54</v>
      </c>
      <c r="I29" s="25">
        <f t="shared" si="69"/>
        <v>48</v>
      </c>
      <c r="J29" s="25">
        <f t="shared" si="69"/>
        <v>14</v>
      </c>
      <c r="K29" s="25">
        <f t="shared" si="69"/>
        <v>9</v>
      </c>
      <c r="L29" s="25">
        <f t="shared" si="69"/>
        <v>13</v>
      </c>
      <c r="M29" s="25">
        <f t="shared" si="69"/>
        <v>29</v>
      </c>
      <c r="N29" s="25">
        <f t="shared" si="69"/>
        <v>19</v>
      </c>
      <c r="O29" s="25">
        <f t="shared" si="69"/>
        <v>29</v>
      </c>
      <c r="P29" s="25">
        <f>+SUM(P30:P35)</f>
        <v>401</v>
      </c>
      <c r="Q29" s="25">
        <f t="shared" ref="Q29:CB29" si="70">+SUM(Q30:Q35)</f>
        <v>17</v>
      </c>
      <c r="R29" s="25">
        <f t="shared" si="70"/>
        <v>5</v>
      </c>
      <c r="S29" s="25">
        <f t="shared" si="70"/>
        <v>2</v>
      </c>
      <c r="T29" s="25">
        <f t="shared" si="70"/>
        <v>6</v>
      </c>
      <c r="U29" s="25">
        <f t="shared" si="70"/>
        <v>0</v>
      </c>
      <c r="V29" s="25">
        <f t="shared" si="70"/>
        <v>2</v>
      </c>
      <c r="W29" s="25">
        <f t="shared" si="70"/>
        <v>0</v>
      </c>
      <c r="X29" s="25">
        <f t="shared" si="70"/>
        <v>8</v>
      </c>
      <c r="Y29" s="25">
        <f t="shared" si="70"/>
        <v>2</v>
      </c>
      <c r="Z29" s="25">
        <f t="shared" si="70"/>
        <v>0</v>
      </c>
      <c r="AA29" s="25">
        <f t="shared" si="70"/>
        <v>22</v>
      </c>
      <c r="AB29" s="25">
        <f t="shared" si="70"/>
        <v>16</v>
      </c>
      <c r="AC29" s="25">
        <f t="shared" si="70"/>
        <v>80</v>
      </c>
      <c r="AD29" s="25">
        <f t="shared" si="70"/>
        <v>143</v>
      </c>
      <c r="AE29" s="25">
        <f t="shared" si="70"/>
        <v>14</v>
      </c>
      <c r="AF29" s="25">
        <f t="shared" si="70"/>
        <v>61</v>
      </c>
      <c r="AG29" s="25">
        <f t="shared" si="70"/>
        <v>18</v>
      </c>
      <c r="AH29" s="25">
        <f t="shared" si="70"/>
        <v>78</v>
      </c>
      <c r="AI29" s="25">
        <f t="shared" si="70"/>
        <v>46</v>
      </c>
      <c r="AJ29" s="25">
        <f t="shared" si="70"/>
        <v>54</v>
      </c>
      <c r="AK29" s="25">
        <f t="shared" si="70"/>
        <v>66</v>
      </c>
      <c r="AL29" s="25">
        <f t="shared" si="70"/>
        <v>50</v>
      </c>
      <c r="AM29" s="25">
        <f t="shared" si="70"/>
        <v>57</v>
      </c>
      <c r="AN29" s="25">
        <f t="shared" si="70"/>
        <v>73</v>
      </c>
      <c r="AO29" s="25">
        <f t="shared" si="70"/>
        <v>42</v>
      </c>
      <c r="AP29" s="25">
        <f t="shared" si="70"/>
        <v>702</v>
      </c>
      <c r="AQ29" s="25">
        <f t="shared" si="70"/>
        <v>60</v>
      </c>
      <c r="AR29" s="25">
        <f t="shared" si="70"/>
        <v>24</v>
      </c>
      <c r="AS29" s="25">
        <f t="shared" si="70"/>
        <v>35</v>
      </c>
      <c r="AT29" s="25">
        <f t="shared" si="70"/>
        <v>22</v>
      </c>
      <c r="AU29" s="25">
        <f t="shared" si="70"/>
        <v>20</v>
      </c>
      <c r="AV29" s="25">
        <f t="shared" si="70"/>
        <v>16</v>
      </c>
      <c r="AW29" s="25">
        <f t="shared" si="70"/>
        <v>20</v>
      </c>
      <c r="AX29" s="25">
        <f t="shared" si="70"/>
        <v>18</v>
      </c>
      <c r="AY29" s="25">
        <f t="shared" si="70"/>
        <v>24</v>
      </c>
      <c r="AZ29" s="25">
        <f t="shared" si="70"/>
        <v>38</v>
      </c>
      <c r="BA29" s="25">
        <f t="shared" si="70"/>
        <v>26</v>
      </c>
      <c r="BB29" s="25">
        <f t="shared" si="70"/>
        <v>26</v>
      </c>
      <c r="BC29" s="25">
        <f t="shared" si="70"/>
        <v>329</v>
      </c>
      <c r="BD29" s="25">
        <f t="shared" si="70"/>
        <v>0</v>
      </c>
      <c r="BE29" s="25">
        <f t="shared" si="70"/>
        <v>2</v>
      </c>
      <c r="BF29" s="25">
        <f t="shared" si="70"/>
        <v>5</v>
      </c>
      <c r="BG29" s="25">
        <f t="shared" si="70"/>
        <v>0</v>
      </c>
      <c r="BH29" s="25">
        <f t="shared" si="70"/>
        <v>0</v>
      </c>
      <c r="BI29" s="25">
        <f t="shared" si="70"/>
        <v>2</v>
      </c>
      <c r="BJ29" s="25">
        <f t="shared" si="70"/>
        <v>0</v>
      </c>
      <c r="BK29" s="25">
        <f t="shared" si="70"/>
        <v>0</v>
      </c>
      <c r="BL29" s="25">
        <f t="shared" si="70"/>
        <v>4</v>
      </c>
      <c r="BM29" s="25">
        <f t="shared" si="70"/>
        <v>0</v>
      </c>
      <c r="BN29" s="25">
        <f t="shared" si="70"/>
        <v>0</v>
      </c>
      <c r="BO29" s="25">
        <f t="shared" si="70"/>
        <v>2</v>
      </c>
      <c r="BP29" s="25">
        <f t="shared" si="70"/>
        <v>15</v>
      </c>
      <c r="BQ29" s="25">
        <f t="shared" si="70"/>
        <v>82</v>
      </c>
      <c r="BR29" s="25">
        <f t="shared" si="70"/>
        <v>74</v>
      </c>
      <c r="BS29" s="25">
        <f t="shared" si="70"/>
        <v>141</v>
      </c>
      <c r="BT29" s="25">
        <f t="shared" si="70"/>
        <v>85</v>
      </c>
      <c r="BU29" s="25">
        <f t="shared" si="70"/>
        <v>79</v>
      </c>
      <c r="BV29" s="25">
        <f t="shared" si="70"/>
        <v>147</v>
      </c>
      <c r="BW29" s="25">
        <f t="shared" si="70"/>
        <v>16</v>
      </c>
      <c r="BX29" s="25">
        <f t="shared" si="70"/>
        <v>6</v>
      </c>
      <c r="BY29" s="25">
        <f t="shared" si="70"/>
        <v>4</v>
      </c>
      <c r="BZ29" s="25">
        <f t="shared" si="70"/>
        <v>38</v>
      </c>
      <c r="CA29" s="25">
        <f t="shared" si="70"/>
        <v>42</v>
      </c>
      <c r="CB29" s="25">
        <f t="shared" si="70"/>
        <v>0</v>
      </c>
      <c r="CC29" s="25">
        <f t="shared" ref="CC29:EP29" si="71">+SUM(CC30:CC35)</f>
        <v>714</v>
      </c>
      <c r="CD29" s="25">
        <f t="shared" si="71"/>
        <v>0</v>
      </c>
      <c r="CE29" s="25">
        <f t="shared" si="71"/>
        <v>0</v>
      </c>
      <c r="CF29" s="25">
        <f t="shared" si="71"/>
        <v>0</v>
      </c>
      <c r="CG29" s="25">
        <f t="shared" si="71"/>
        <v>2</v>
      </c>
      <c r="CH29" s="25">
        <f t="shared" si="71"/>
        <v>2</v>
      </c>
      <c r="CI29" s="25">
        <f t="shared" si="71"/>
        <v>14</v>
      </c>
      <c r="CJ29" s="25">
        <f t="shared" si="71"/>
        <v>10</v>
      </c>
      <c r="CK29" s="25">
        <f t="shared" si="71"/>
        <v>2</v>
      </c>
      <c r="CL29" s="25">
        <f t="shared" si="71"/>
        <v>0</v>
      </c>
      <c r="CM29" s="25">
        <f t="shared" si="71"/>
        <v>2</v>
      </c>
      <c r="CN29" s="25">
        <f t="shared" si="71"/>
        <v>0</v>
      </c>
      <c r="CO29" s="25">
        <f t="shared" si="71"/>
        <v>0</v>
      </c>
      <c r="CP29" s="25">
        <f t="shared" si="71"/>
        <v>32</v>
      </c>
      <c r="CQ29" s="25">
        <f t="shared" si="71"/>
        <v>0</v>
      </c>
      <c r="CR29" s="25">
        <f t="shared" si="71"/>
        <v>0</v>
      </c>
      <c r="CS29" s="25">
        <f t="shared" si="71"/>
        <v>0</v>
      </c>
      <c r="CT29" s="25">
        <f t="shared" si="71"/>
        <v>0</v>
      </c>
      <c r="CU29" s="25">
        <f t="shared" si="71"/>
        <v>0</v>
      </c>
      <c r="CV29" s="25">
        <f t="shared" si="71"/>
        <v>0</v>
      </c>
      <c r="CW29" s="25">
        <f t="shared" si="71"/>
        <v>1</v>
      </c>
      <c r="CX29" s="25">
        <f t="shared" si="71"/>
        <v>0</v>
      </c>
      <c r="CY29" s="25">
        <f t="shared" si="71"/>
        <v>0</v>
      </c>
      <c r="CZ29" s="25">
        <f t="shared" si="71"/>
        <v>0</v>
      </c>
      <c r="DA29" s="25">
        <f t="shared" si="71"/>
        <v>0</v>
      </c>
      <c r="DB29" s="25">
        <f t="shared" si="71"/>
        <v>0</v>
      </c>
      <c r="DC29" s="25">
        <f t="shared" si="71"/>
        <v>1</v>
      </c>
      <c r="DD29" s="25">
        <f t="shared" si="71"/>
        <v>0</v>
      </c>
      <c r="DE29" s="25">
        <f t="shared" si="71"/>
        <v>0</v>
      </c>
      <c r="DF29" s="25">
        <f t="shared" si="71"/>
        <v>0</v>
      </c>
      <c r="DG29" s="25">
        <f t="shared" si="71"/>
        <v>0</v>
      </c>
      <c r="DH29" s="25">
        <f t="shared" si="71"/>
        <v>2</v>
      </c>
      <c r="DI29" s="25">
        <f t="shared" si="71"/>
        <v>2</v>
      </c>
      <c r="DJ29" s="25">
        <f t="shared" si="71"/>
        <v>0</v>
      </c>
      <c r="DK29" s="25">
        <f t="shared" si="71"/>
        <v>1</v>
      </c>
      <c r="DL29" s="25">
        <f t="shared" si="71"/>
        <v>0</v>
      </c>
      <c r="DM29" s="25">
        <f t="shared" si="71"/>
        <v>0</v>
      </c>
      <c r="DN29" s="25">
        <f t="shared" si="71"/>
        <v>0</v>
      </c>
      <c r="DO29" s="25">
        <f t="shared" si="71"/>
        <v>0</v>
      </c>
      <c r="DP29" s="25">
        <f t="shared" si="71"/>
        <v>5</v>
      </c>
      <c r="DQ29" s="25">
        <f t="shared" si="71"/>
        <v>0</v>
      </c>
      <c r="DR29" s="25">
        <f t="shared" si="71"/>
        <v>0</v>
      </c>
      <c r="DS29" s="25">
        <f t="shared" si="71"/>
        <v>0</v>
      </c>
      <c r="DT29" s="25">
        <f t="shared" si="71"/>
        <v>0</v>
      </c>
      <c r="DU29" s="25">
        <f t="shared" si="71"/>
        <v>0</v>
      </c>
      <c r="DV29" s="25">
        <f t="shared" si="71"/>
        <v>0</v>
      </c>
      <c r="DW29" s="25">
        <f t="shared" si="71"/>
        <v>0</v>
      </c>
      <c r="DX29" s="25">
        <f t="shared" si="71"/>
        <v>0</v>
      </c>
      <c r="DY29" s="25">
        <f t="shared" si="71"/>
        <v>0</v>
      </c>
      <c r="DZ29" s="25">
        <f t="shared" si="71"/>
        <v>0</v>
      </c>
      <c r="EA29" s="25">
        <f t="shared" si="71"/>
        <v>0</v>
      </c>
      <c r="EB29" s="25">
        <f t="shared" si="71"/>
        <v>0</v>
      </c>
      <c r="EC29" s="25">
        <f t="shared" si="71"/>
        <v>0</v>
      </c>
      <c r="ED29" s="25">
        <f t="shared" si="71"/>
        <v>0</v>
      </c>
      <c r="EE29" s="25">
        <f t="shared" si="71"/>
        <v>0</v>
      </c>
      <c r="EF29" s="25">
        <f t="shared" si="71"/>
        <v>0</v>
      </c>
      <c r="EG29" s="25">
        <f t="shared" si="71"/>
        <v>0</v>
      </c>
      <c r="EH29" s="25">
        <f t="shared" si="71"/>
        <v>0</v>
      </c>
      <c r="EI29" s="25">
        <f t="shared" si="71"/>
        <v>0</v>
      </c>
      <c r="EJ29" s="25">
        <f t="shared" si="71"/>
        <v>0</v>
      </c>
      <c r="EK29" s="25">
        <f t="shared" si="71"/>
        <v>0</v>
      </c>
      <c r="EL29" s="25">
        <f t="shared" si="71"/>
        <v>0</v>
      </c>
      <c r="EM29" s="25">
        <f t="shared" si="71"/>
        <v>0</v>
      </c>
      <c r="EN29" s="25">
        <f t="shared" si="71"/>
        <v>2</v>
      </c>
      <c r="EO29" s="25">
        <f t="shared" si="71"/>
        <v>0</v>
      </c>
      <c r="EP29" s="25">
        <f t="shared" si="71"/>
        <v>2</v>
      </c>
      <c r="EQ29" s="25">
        <f t="shared" ref="EQ29:FB29" si="72">+SUM(EQ30:EQ35)</f>
        <v>0</v>
      </c>
      <c r="ER29" s="25">
        <f t="shared" si="72"/>
        <v>0</v>
      </c>
      <c r="ES29" s="25">
        <f t="shared" si="72"/>
        <v>0</v>
      </c>
      <c r="ET29" s="25">
        <f t="shared" si="72"/>
        <v>2</v>
      </c>
      <c r="EU29" s="25">
        <f t="shared" si="72"/>
        <v>0</v>
      </c>
      <c r="EV29" s="25">
        <f t="shared" si="72"/>
        <v>0</v>
      </c>
      <c r="EW29" s="25">
        <f t="shared" si="72"/>
        <v>8</v>
      </c>
      <c r="EX29" s="25">
        <f t="shared" si="72"/>
        <v>10</v>
      </c>
      <c r="EY29" s="25">
        <f t="shared" si="72"/>
        <v>0</v>
      </c>
      <c r="EZ29" s="25">
        <f t="shared" si="72"/>
        <v>10</v>
      </c>
      <c r="FA29" s="25">
        <f t="shared" si="72"/>
        <v>2</v>
      </c>
      <c r="FB29" s="25">
        <f t="shared" si="72"/>
        <v>14</v>
      </c>
      <c r="FC29" s="25">
        <f t="shared" ref="FC29:FO29" si="73">+SUM(FC30:FC35)</f>
        <v>46</v>
      </c>
      <c r="FD29" s="25">
        <f t="shared" si="73"/>
        <v>0</v>
      </c>
      <c r="FE29" s="25">
        <f t="shared" si="73"/>
        <v>0</v>
      </c>
      <c r="FF29" s="25">
        <f t="shared" si="73"/>
        <v>3</v>
      </c>
      <c r="FG29" s="25">
        <f t="shared" si="73"/>
        <v>1</v>
      </c>
      <c r="FH29" s="25">
        <f t="shared" si="73"/>
        <v>0</v>
      </c>
      <c r="FI29" s="25">
        <f t="shared" si="73"/>
        <v>0</v>
      </c>
      <c r="FJ29" s="25">
        <f t="shared" si="73"/>
        <v>0</v>
      </c>
      <c r="FK29" s="25">
        <f t="shared" si="73"/>
        <v>0</v>
      </c>
      <c r="FL29" s="25">
        <f t="shared" si="73"/>
        <v>0</v>
      </c>
      <c r="FM29" s="25">
        <f t="shared" si="73"/>
        <v>0</v>
      </c>
      <c r="FN29" s="25">
        <f t="shared" si="73"/>
        <v>0</v>
      </c>
      <c r="FO29" s="25">
        <f t="shared" si="73"/>
        <v>0</v>
      </c>
      <c r="FP29" s="25">
        <f t="shared" ref="FP29:GB29" si="74">+SUM(FP30:FP35)</f>
        <v>4</v>
      </c>
      <c r="FQ29" s="25">
        <f t="shared" si="74"/>
        <v>0</v>
      </c>
      <c r="FR29" s="25">
        <f t="shared" si="74"/>
        <v>0</v>
      </c>
      <c r="FS29" s="25">
        <f t="shared" si="74"/>
        <v>10</v>
      </c>
      <c r="FT29" s="25">
        <f t="shared" si="74"/>
        <v>7</v>
      </c>
      <c r="FU29" s="25">
        <f t="shared" si="74"/>
        <v>5</v>
      </c>
      <c r="FV29" s="25">
        <f t="shared" si="74"/>
        <v>0</v>
      </c>
      <c r="FW29" s="25">
        <f t="shared" si="74"/>
        <v>0</v>
      </c>
      <c r="FX29" s="25">
        <f t="shared" si="74"/>
        <v>0</v>
      </c>
      <c r="FY29" s="25">
        <f t="shared" si="74"/>
        <v>0</v>
      </c>
      <c r="FZ29" s="25">
        <f t="shared" si="74"/>
        <v>0</v>
      </c>
      <c r="GA29" s="25">
        <f t="shared" si="74"/>
        <v>0</v>
      </c>
      <c r="GB29" s="25">
        <f t="shared" si="74"/>
        <v>0</v>
      </c>
      <c r="GC29" s="25">
        <f t="shared" ref="GC29" si="75">+SUM(GC30:GC35)</f>
        <v>22</v>
      </c>
    </row>
    <row r="30" spans="2:185" outlineLevel="1" x14ac:dyDescent="0.35">
      <c r="B30" s="26" t="s">
        <v>38</v>
      </c>
      <c r="C30" s="27" t="s">
        <v>35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>
        <v>0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>
        <v>0</v>
      </c>
      <c r="AD30" s="28">
        <v>4</v>
      </c>
      <c r="AE30" s="28"/>
      <c r="AF30" s="28"/>
      <c r="AG30" s="28"/>
      <c r="AH30" s="28"/>
      <c r="AI30" s="28"/>
      <c r="AJ30" s="28"/>
      <c r="AK30" s="28">
        <v>2</v>
      </c>
      <c r="AL30" s="28"/>
      <c r="AM30" s="28"/>
      <c r="AN30" s="28"/>
      <c r="AO30" s="28"/>
      <c r="AP30" s="28">
        <v>6</v>
      </c>
      <c r="AQ30" s="28">
        <v>34</v>
      </c>
      <c r="AR30" s="28"/>
      <c r="AS30" s="28"/>
      <c r="AT30" s="28"/>
      <c r="AU30" s="28"/>
      <c r="AV30" s="28"/>
      <c r="AW30" s="28"/>
      <c r="AX30" s="28"/>
      <c r="AY30" s="28"/>
      <c r="AZ30" s="28">
        <v>8</v>
      </c>
      <c r="BA30" s="28"/>
      <c r="BB30" s="28"/>
      <c r="BC30" s="28">
        <v>42</v>
      </c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>
        <v>0</v>
      </c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>
        <v>0</v>
      </c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>
        <v>0</v>
      </c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>
        <v>0</v>
      </c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>
        <v>0</v>
      </c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>
        <v>0</v>
      </c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>
        <v>0</v>
      </c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>
        <v>0</v>
      </c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>
        <v>0</v>
      </c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>
        <v>0</v>
      </c>
    </row>
    <row r="31" spans="2:185" outlineLevel="1" x14ac:dyDescent="0.35">
      <c r="B31" s="26" t="s">
        <v>39</v>
      </c>
      <c r="C31" s="27" t="s">
        <v>35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>
        <v>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>
        <v>0</v>
      </c>
      <c r="AD31" s="28">
        <v>2</v>
      </c>
      <c r="AE31" s="28">
        <v>4</v>
      </c>
      <c r="AF31" s="28">
        <v>32</v>
      </c>
      <c r="AG31" s="28">
        <v>16</v>
      </c>
      <c r="AH31" s="28">
        <v>34</v>
      </c>
      <c r="AI31" s="28">
        <v>34</v>
      </c>
      <c r="AJ31" s="28">
        <v>34</v>
      </c>
      <c r="AK31" s="28">
        <v>24</v>
      </c>
      <c r="AL31" s="28">
        <v>30</v>
      </c>
      <c r="AM31" s="28">
        <v>24</v>
      </c>
      <c r="AN31" s="28">
        <v>56</v>
      </c>
      <c r="AO31" s="28">
        <v>22</v>
      </c>
      <c r="AP31" s="28">
        <v>312</v>
      </c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>
        <v>0</v>
      </c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>
        <v>0</v>
      </c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>
        <v>0</v>
      </c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>
        <v>0</v>
      </c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>
        <v>0</v>
      </c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>
        <v>0</v>
      </c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>
        <v>0</v>
      </c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>
        <v>0</v>
      </c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>
        <v>0</v>
      </c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>
        <v>0</v>
      </c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>
        <v>0</v>
      </c>
    </row>
    <row r="32" spans="2:185" outlineLevel="1" x14ac:dyDescent="0.35">
      <c r="B32" s="26" t="s">
        <v>40</v>
      </c>
      <c r="C32" s="27" t="s">
        <v>20</v>
      </c>
      <c r="D32" s="28">
        <v>9</v>
      </c>
      <c r="E32" s="28">
        <v>15</v>
      </c>
      <c r="F32" s="28">
        <v>4</v>
      </c>
      <c r="G32" s="28">
        <v>1</v>
      </c>
      <c r="H32" s="28">
        <v>18</v>
      </c>
      <c r="I32" s="28">
        <v>8</v>
      </c>
      <c r="J32" s="28"/>
      <c r="K32" s="28"/>
      <c r="L32" s="28">
        <v>7</v>
      </c>
      <c r="M32" s="28"/>
      <c r="N32" s="28">
        <v>14</v>
      </c>
      <c r="O32" s="28">
        <v>15</v>
      </c>
      <c r="P32" s="28">
        <v>91</v>
      </c>
      <c r="Q32" s="28">
        <v>17</v>
      </c>
      <c r="R32" s="28">
        <v>5</v>
      </c>
      <c r="S32" s="28">
        <v>2</v>
      </c>
      <c r="T32" s="28">
        <v>6</v>
      </c>
      <c r="U32" s="28"/>
      <c r="V32" s="28">
        <v>2</v>
      </c>
      <c r="W32" s="28"/>
      <c r="X32" s="28">
        <v>8</v>
      </c>
      <c r="Y32" s="28">
        <v>2</v>
      </c>
      <c r="Z32" s="28"/>
      <c r="AA32" s="28">
        <v>22</v>
      </c>
      <c r="AB32" s="28">
        <v>16</v>
      </c>
      <c r="AC32" s="28">
        <v>80</v>
      </c>
      <c r="AD32" s="28">
        <v>107</v>
      </c>
      <c r="AE32" s="28"/>
      <c r="AF32" s="28">
        <v>1</v>
      </c>
      <c r="AG32" s="28">
        <v>2</v>
      </c>
      <c r="AH32" s="28"/>
      <c r="AI32" s="28"/>
      <c r="AJ32" s="28"/>
      <c r="AK32" s="28"/>
      <c r="AL32" s="28">
        <v>2</v>
      </c>
      <c r="AM32" s="28">
        <v>1</v>
      </c>
      <c r="AN32" s="28">
        <v>1</v>
      </c>
      <c r="AO32" s="28">
        <v>6</v>
      </c>
      <c r="AP32" s="28">
        <v>120</v>
      </c>
      <c r="AQ32" s="28"/>
      <c r="AR32" s="28"/>
      <c r="AS32" s="28">
        <v>1</v>
      </c>
      <c r="AT32" s="28"/>
      <c r="AU32" s="28">
        <v>6</v>
      </c>
      <c r="AV32" s="28"/>
      <c r="AW32" s="28"/>
      <c r="AX32" s="28"/>
      <c r="AY32" s="28"/>
      <c r="AZ32" s="28"/>
      <c r="BA32" s="28"/>
      <c r="BB32" s="28">
        <v>2</v>
      </c>
      <c r="BC32" s="28">
        <v>9</v>
      </c>
      <c r="BD32" s="28"/>
      <c r="BE32" s="28">
        <v>2</v>
      </c>
      <c r="BF32" s="28">
        <v>5</v>
      </c>
      <c r="BG32" s="28"/>
      <c r="BH32" s="28"/>
      <c r="BI32" s="28">
        <v>2</v>
      </c>
      <c r="BJ32" s="28"/>
      <c r="BK32" s="28"/>
      <c r="BL32" s="28">
        <v>4</v>
      </c>
      <c r="BM32" s="28"/>
      <c r="BN32" s="28"/>
      <c r="BO32" s="28">
        <v>2</v>
      </c>
      <c r="BP32" s="28">
        <v>15</v>
      </c>
      <c r="BQ32" s="28"/>
      <c r="BR32" s="28"/>
      <c r="BS32" s="28"/>
      <c r="BT32" s="28">
        <v>2</v>
      </c>
      <c r="BU32" s="28"/>
      <c r="BV32" s="28">
        <v>14</v>
      </c>
      <c r="BW32" s="28">
        <v>6</v>
      </c>
      <c r="BX32" s="28"/>
      <c r="BY32" s="28">
        <v>4</v>
      </c>
      <c r="BZ32" s="28"/>
      <c r="CA32" s="28">
        <v>2</v>
      </c>
      <c r="CB32" s="28"/>
      <c r="CC32" s="28">
        <v>28</v>
      </c>
      <c r="CD32" s="28"/>
      <c r="CE32" s="28"/>
      <c r="CF32" s="28"/>
      <c r="CG32" s="28">
        <v>2</v>
      </c>
      <c r="CH32" s="28">
        <v>2</v>
      </c>
      <c r="CI32" s="28">
        <v>14</v>
      </c>
      <c r="CJ32" s="28">
        <v>10</v>
      </c>
      <c r="CK32" s="28">
        <v>2</v>
      </c>
      <c r="CL32" s="28"/>
      <c r="CM32" s="28">
        <v>2</v>
      </c>
      <c r="CN32" s="28"/>
      <c r="CO32" s="28"/>
      <c r="CP32" s="28">
        <v>32</v>
      </c>
      <c r="CQ32" s="28"/>
      <c r="CR32" s="28"/>
      <c r="CS32" s="28"/>
      <c r="CT32" s="28"/>
      <c r="CU32" s="28"/>
      <c r="CV32" s="28"/>
      <c r="CW32" s="28">
        <v>1</v>
      </c>
      <c r="CX32" s="28"/>
      <c r="CY32" s="28"/>
      <c r="CZ32" s="28"/>
      <c r="DA32" s="28"/>
      <c r="DB32" s="28"/>
      <c r="DC32" s="28">
        <v>1</v>
      </c>
      <c r="DD32" s="28"/>
      <c r="DE32" s="28"/>
      <c r="DF32" s="28"/>
      <c r="DG32" s="28"/>
      <c r="DH32" s="28">
        <v>2</v>
      </c>
      <c r="DI32" s="28">
        <v>2</v>
      </c>
      <c r="DJ32" s="28"/>
      <c r="DK32" s="28">
        <v>1</v>
      </c>
      <c r="DL32" s="28"/>
      <c r="DM32" s="28"/>
      <c r="DN32" s="28"/>
      <c r="DO32" s="28"/>
      <c r="DP32" s="28">
        <v>5</v>
      </c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>
        <v>0</v>
      </c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>
        <v>2</v>
      </c>
      <c r="EO32" s="28"/>
      <c r="EP32" s="28">
        <v>2</v>
      </c>
      <c r="EQ32" s="28"/>
      <c r="ER32" s="28"/>
      <c r="ES32" s="28"/>
      <c r="ET32" s="28">
        <v>2</v>
      </c>
      <c r="EU32" s="28"/>
      <c r="EV32" s="28"/>
      <c r="EW32" s="28">
        <v>8</v>
      </c>
      <c r="EX32" s="28">
        <v>10</v>
      </c>
      <c r="EY32" s="28"/>
      <c r="EZ32" s="28">
        <v>10</v>
      </c>
      <c r="FA32" s="28">
        <v>2</v>
      </c>
      <c r="FB32" s="28">
        <v>14</v>
      </c>
      <c r="FC32" s="28">
        <v>46</v>
      </c>
      <c r="FD32" s="28"/>
      <c r="FE32" s="28"/>
      <c r="FF32" s="28">
        <v>3</v>
      </c>
      <c r="FG32" s="28">
        <v>1</v>
      </c>
      <c r="FH32" s="28"/>
      <c r="FI32" s="28"/>
      <c r="FJ32" s="28"/>
      <c r="FK32" s="28"/>
      <c r="FL32" s="28"/>
      <c r="FM32" s="28"/>
      <c r="FN32" s="28"/>
      <c r="FO32" s="28"/>
      <c r="FP32" s="28">
        <v>4</v>
      </c>
      <c r="FQ32" s="28"/>
      <c r="FR32" s="28"/>
      <c r="FS32" s="28">
        <v>10</v>
      </c>
      <c r="FT32" s="28">
        <v>7</v>
      </c>
      <c r="FU32" s="28">
        <v>5</v>
      </c>
      <c r="FV32" s="28"/>
      <c r="FW32" s="28"/>
      <c r="FX32" s="28"/>
      <c r="FY32" s="28"/>
      <c r="FZ32" s="28"/>
      <c r="GA32" s="28"/>
      <c r="GB32" s="28"/>
      <c r="GC32" s="28">
        <v>22</v>
      </c>
    </row>
    <row r="33" spans="2:185" outlineLevel="1" x14ac:dyDescent="0.35">
      <c r="B33" s="26" t="s">
        <v>41</v>
      </c>
      <c r="C33" s="27" t="s">
        <v>35</v>
      </c>
      <c r="D33" s="28">
        <v>38</v>
      </c>
      <c r="E33" s="28">
        <v>28</v>
      </c>
      <c r="F33" s="28">
        <v>55</v>
      </c>
      <c r="G33" s="28">
        <v>36</v>
      </c>
      <c r="H33" s="28">
        <v>36</v>
      </c>
      <c r="I33" s="28">
        <v>40</v>
      </c>
      <c r="J33" s="28">
        <v>14</v>
      </c>
      <c r="K33" s="28">
        <v>9</v>
      </c>
      <c r="L33" s="28">
        <v>6</v>
      </c>
      <c r="M33" s="28">
        <v>29</v>
      </c>
      <c r="N33" s="28">
        <v>5</v>
      </c>
      <c r="O33" s="28">
        <v>14</v>
      </c>
      <c r="P33" s="28">
        <v>310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>
        <v>0</v>
      </c>
      <c r="AD33" s="28">
        <v>30</v>
      </c>
      <c r="AE33" s="28">
        <v>10</v>
      </c>
      <c r="AF33" s="28">
        <v>28</v>
      </c>
      <c r="AG33" s="28"/>
      <c r="AH33" s="28">
        <v>44</v>
      </c>
      <c r="AI33" s="28">
        <v>12</v>
      </c>
      <c r="AJ33" s="28">
        <v>20</v>
      </c>
      <c r="AK33" s="28">
        <v>40</v>
      </c>
      <c r="AL33" s="28">
        <v>18</v>
      </c>
      <c r="AM33" s="28">
        <v>32</v>
      </c>
      <c r="AN33" s="28">
        <v>16</v>
      </c>
      <c r="AO33" s="28">
        <v>14</v>
      </c>
      <c r="AP33" s="28">
        <v>264</v>
      </c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>
        <v>0</v>
      </c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>
        <v>0</v>
      </c>
      <c r="BQ33" s="28">
        <v>64</v>
      </c>
      <c r="BR33" s="28">
        <v>29</v>
      </c>
      <c r="BS33" s="28">
        <v>100</v>
      </c>
      <c r="BT33" s="28">
        <v>29</v>
      </c>
      <c r="BU33" s="28">
        <v>42</v>
      </c>
      <c r="BV33" s="28">
        <v>49</v>
      </c>
      <c r="BW33" s="28"/>
      <c r="BX33" s="28"/>
      <c r="BY33" s="28"/>
      <c r="BZ33" s="28"/>
      <c r="CA33" s="28"/>
      <c r="CB33" s="28"/>
      <c r="CC33" s="28">
        <v>313</v>
      </c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>
        <v>0</v>
      </c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>
        <v>0</v>
      </c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>
        <v>0</v>
      </c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>
        <v>0</v>
      </c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>
        <v>0</v>
      </c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>
        <v>0</v>
      </c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>
        <v>0</v>
      </c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>
        <v>0</v>
      </c>
    </row>
    <row r="34" spans="2:185" outlineLevel="1" x14ac:dyDescent="0.35">
      <c r="B34" s="26" t="s">
        <v>42</v>
      </c>
      <c r="C34" s="27" t="s">
        <v>35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>
        <v>0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>
        <v>0</v>
      </c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>
        <v>0</v>
      </c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>
        <v>0</v>
      </c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>
        <v>0</v>
      </c>
      <c r="BQ34" s="28">
        <v>18</v>
      </c>
      <c r="BR34" s="28">
        <v>45</v>
      </c>
      <c r="BS34" s="28">
        <v>41</v>
      </c>
      <c r="BT34" s="28">
        <v>54</v>
      </c>
      <c r="BU34" s="28">
        <v>37</v>
      </c>
      <c r="BV34" s="28">
        <v>84</v>
      </c>
      <c r="BW34" s="28">
        <v>10</v>
      </c>
      <c r="BX34" s="28">
        <v>6</v>
      </c>
      <c r="BY34" s="28"/>
      <c r="BZ34" s="28">
        <v>38</v>
      </c>
      <c r="CA34" s="28">
        <v>40</v>
      </c>
      <c r="CB34" s="28"/>
      <c r="CC34" s="28">
        <v>373</v>
      </c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>
        <v>0</v>
      </c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>
        <v>0</v>
      </c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>
        <v>0</v>
      </c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>
        <v>0</v>
      </c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>
        <v>0</v>
      </c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>
        <v>0</v>
      </c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>
        <v>0</v>
      </c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>
        <v>0</v>
      </c>
    </row>
    <row r="35" spans="2:185" outlineLevel="1" x14ac:dyDescent="0.35">
      <c r="B35" s="26" t="s">
        <v>43</v>
      </c>
      <c r="C35" s="27" t="s">
        <v>35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>
        <v>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>
        <v>0</v>
      </c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>
        <v>0</v>
      </c>
      <c r="AQ35" s="28">
        <v>26</v>
      </c>
      <c r="AR35" s="28">
        <v>24</v>
      </c>
      <c r="AS35" s="28">
        <v>34</v>
      </c>
      <c r="AT35" s="28">
        <v>22</v>
      </c>
      <c r="AU35" s="28">
        <v>14</v>
      </c>
      <c r="AV35" s="28">
        <v>16</v>
      </c>
      <c r="AW35" s="28">
        <v>20</v>
      </c>
      <c r="AX35" s="28">
        <v>18</v>
      </c>
      <c r="AY35" s="28">
        <v>24</v>
      </c>
      <c r="AZ35" s="28">
        <v>30</v>
      </c>
      <c r="BA35" s="28">
        <v>26</v>
      </c>
      <c r="BB35" s="28">
        <v>24</v>
      </c>
      <c r="BC35" s="28">
        <v>278</v>
      </c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>
        <v>0</v>
      </c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>
        <v>0</v>
      </c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>
        <v>0</v>
      </c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>
        <v>0</v>
      </c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>
        <v>0</v>
      </c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>
        <v>0</v>
      </c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>
        <v>0</v>
      </c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>
        <v>0</v>
      </c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>
        <v>0</v>
      </c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>
        <v>0</v>
      </c>
    </row>
    <row r="36" spans="2:185" outlineLevel="1" x14ac:dyDescent="0.35">
      <c r="B36" s="23" t="s">
        <v>44</v>
      </c>
      <c r="C36" s="29"/>
      <c r="D36" s="25">
        <f>+SUM(D37:D39)</f>
        <v>14</v>
      </c>
      <c r="E36" s="25">
        <f t="shared" ref="E36:O36" si="76">+SUM(E37:E39)</f>
        <v>0</v>
      </c>
      <c r="F36" s="25">
        <f t="shared" si="76"/>
        <v>0</v>
      </c>
      <c r="G36" s="25">
        <f t="shared" si="76"/>
        <v>15</v>
      </c>
      <c r="H36" s="25">
        <f t="shared" si="76"/>
        <v>25</v>
      </c>
      <c r="I36" s="25">
        <f t="shared" si="76"/>
        <v>0</v>
      </c>
      <c r="J36" s="25">
        <f t="shared" si="76"/>
        <v>3</v>
      </c>
      <c r="K36" s="25">
        <f t="shared" si="76"/>
        <v>0</v>
      </c>
      <c r="L36" s="25">
        <f t="shared" si="76"/>
        <v>12</v>
      </c>
      <c r="M36" s="25">
        <f t="shared" si="76"/>
        <v>12</v>
      </c>
      <c r="N36" s="25">
        <f t="shared" si="76"/>
        <v>7</v>
      </c>
      <c r="O36" s="25">
        <f t="shared" si="76"/>
        <v>18</v>
      </c>
      <c r="P36" s="25">
        <f>+SUM(P37:P39)</f>
        <v>106</v>
      </c>
      <c r="Q36" s="25">
        <f t="shared" ref="Q36:CB36" si="77">+SUM(Q37:Q39)</f>
        <v>0</v>
      </c>
      <c r="R36" s="25">
        <f t="shared" si="77"/>
        <v>0</v>
      </c>
      <c r="S36" s="25">
        <f t="shared" si="77"/>
        <v>2</v>
      </c>
      <c r="T36" s="25">
        <f t="shared" si="77"/>
        <v>2</v>
      </c>
      <c r="U36" s="25">
        <f t="shared" si="77"/>
        <v>0</v>
      </c>
      <c r="V36" s="25">
        <f t="shared" si="77"/>
        <v>19</v>
      </c>
      <c r="W36" s="25">
        <f t="shared" si="77"/>
        <v>0</v>
      </c>
      <c r="X36" s="25">
        <f t="shared" si="77"/>
        <v>8</v>
      </c>
      <c r="Y36" s="25">
        <f t="shared" si="77"/>
        <v>15</v>
      </c>
      <c r="Z36" s="25">
        <f t="shared" si="77"/>
        <v>4</v>
      </c>
      <c r="AA36" s="25">
        <f t="shared" si="77"/>
        <v>33</v>
      </c>
      <c r="AB36" s="25">
        <f t="shared" si="77"/>
        <v>4</v>
      </c>
      <c r="AC36" s="25">
        <f t="shared" si="77"/>
        <v>87</v>
      </c>
      <c r="AD36" s="25">
        <f t="shared" si="77"/>
        <v>0</v>
      </c>
      <c r="AE36" s="25">
        <f t="shared" si="77"/>
        <v>1</v>
      </c>
      <c r="AF36" s="25">
        <f t="shared" si="77"/>
        <v>7</v>
      </c>
      <c r="AG36" s="25">
        <f t="shared" si="77"/>
        <v>2</v>
      </c>
      <c r="AH36" s="25">
        <f t="shared" si="77"/>
        <v>9</v>
      </c>
      <c r="AI36" s="25">
        <f t="shared" si="77"/>
        <v>2</v>
      </c>
      <c r="AJ36" s="25">
        <f t="shared" si="77"/>
        <v>4</v>
      </c>
      <c r="AK36" s="25">
        <f t="shared" si="77"/>
        <v>0</v>
      </c>
      <c r="AL36" s="25">
        <f t="shared" si="77"/>
        <v>0</v>
      </c>
      <c r="AM36" s="25">
        <f t="shared" si="77"/>
        <v>2</v>
      </c>
      <c r="AN36" s="25">
        <f t="shared" si="77"/>
        <v>2</v>
      </c>
      <c r="AO36" s="25">
        <f t="shared" si="77"/>
        <v>5</v>
      </c>
      <c r="AP36" s="25">
        <f t="shared" si="77"/>
        <v>34</v>
      </c>
      <c r="AQ36" s="25">
        <f t="shared" si="77"/>
        <v>5</v>
      </c>
      <c r="AR36" s="25">
        <f t="shared" si="77"/>
        <v>3</v>
      </c>
      <c r="AS36" s="25">
        <f t="shared" si="77"/>
        <v>1</v>
      </c>
      <c r="AT36" s="25">
        <f t="shared" si="77"/>
        <v>0</v>
      </c>
      <c r="AU36" s="25">
        <f t="shared" si="77"/>
        <v>3</v>
      </c>
      <c r="AV36" s="25">
        <f t="shared" si="77"/>
        <v>0</v>
      </c>
      <c r="AW36" s="25">
        <f t="shared" si="77"/>
        <v>34</v>
      </c>
      <c r="AX36" s="25">
        <f t="shared" si="77"/>
        <v>2</v>
      </c>
      <c r="AY36" s="25">
        <f t="shared" si="77"/>
        <v>0</v>
      </c>
      <c r="AZ36" s="25">
        <f t="shared" si="77"/>
        <v>1</v>
      </c>
      <c r="BA36" s="25">
        <f t="shared" si="77"/>
        <v>78</v>
      </c>
      <c r="BB36" s="25">
        <f t="shared" si="77"/>
        <v>0</v>
      </c>
      <c r="BC36" s="25">
        <f t="shared" si="77"/>
        <v>127</v>
      </c>
      <c r="BD36" s="25">
        <f t="shared" si="77"/>
        <v>0</v>
      </c>
      <c r="BE36" s="25">
        <f t="shared" si="77"/>
        <v>0</v>
      </c>
      <c r="BF36" s="25">
        <f t="shared" si="77"/>
        <v>7</v>
      </c>
      <c r="BG36" s="25">
        <f t="shared" si="77"/>
        <v>0</v>
      </c>
      <c r="BH36" s="25">
        <f t="shared" si="77"/>
        <v>0</v>
      </c>
      <c r="BI36" s="25">
        <f t="shared" si="77"/>
        <v>0</v>
      </c>
      <c r="BJ36" s="25">
        <f t="shared" si="77"/>
        <v>5</v>
      </c>
      <c r="BK36" s="25">
        <f t="shared" si="77"/>
        <v>1</v>
      </c>
      <c r="BL36" s="25">
        <f t="shared" si="77"/>
        <v>0</v>
      </c>
      <c r="BM36" s="25">
        <f t="shared" si="77"/>
        <v>4</v>
      </c>
      <c r="BN36" s="25">
        <f t="shared" si="77"/>
        <v>0</v>
      </c>
      <c r="BO36" s="25">
        <f t="shared" si="77"/>
        <v>0</v>
      </c>
      <c r="BP36" s="25">
        <f t="shared" si="77"/>
        <v>17</v>
      </c>
      <c r="BQ36" s="25">
        <f t="shared" si="77"/>
        <v>0</v>
      </c>
      <c r="BR36" s="25">
        <f t="shared" si="77"/>
        <v>0</v>
      </c>
      <c r="BS36" s="25">
        <f t="shared" si="77"/>
        <v>0</v>
      </c>
      <c r="BT36" s="25">
        <f t="shared" si="77"/>
        <v>0</v>
      </c>
      <c r="BU36" s="25">
        <f t="shared" si="77"/>
        <v>0</v>
      </c>
      <c r="BV36" s="25">
        <f t="shared" si="77"/>
        <v>0</v>
      </c>
      <c r="BW36" s="25">
        <f t="shared" si="77"/>
        <v>2</v>
      </c>
      <c r="BX36" s="25">
        <f t="shared" si="77"/>
        <v>0</v>
      </c>
      <c r="BY36" s="25">
        <f t="shared" si="77"/>
        <v>0</v>
      </c>
      <c r="BZ36" s="25">
        <f t="shared" si="77"/>
        <v>4</v>
      </c>
      <c r="CA36" s="25">
        <f t="shared" si="77"/>
        <v>0</v>
      </c>
      <c r="CB36" s="25">
        <f t="shared" si="77"/>
        <v>0</v>
      </c>
      <c r="CC36" s="25">
        <f t="shared" ref="CC36:EP36" si="78">+SUM(CC37:CC39)</f>
        <v>6</v>
      </c>
      <c r="CD36" s="25">
        <f t="shared" si="78"/>
        <v>0</v>
      </c>
      <c r="CE36" s="25">
        <f t="shared" si="78"/>
        <v>0</v>
      </c>
      <c r="CF36" s="25">
        <f t="shared" si="78"/>
        <v>0</v>
      </c>
      <c r="CG36" s="25">
        <f t="shared" si="78"/>
        <v>4</v>
      </c>
      <c r="CH36" s="25">
        <f t="shared" si="78"/>
        <v>2</v>
      </c>
      <c r="CI36" s="25">
        <f t="shared" si="78"/>
        <v>4</v>
      </c>
      <c r="CJ36" s="25">
        <f t="shared" si="78"/>
        <v>8</v>
      </c>
      <c r="CK36" s="25">
        <f t="shared" si="78"/>
        <v>10</v>
      </c>
      <c r="CL36" s="25">
        <f t="shared" si="78"/>
        <v>10</v>
      </c>
      <c r="CM36" s="25">
        <f t="shared" si="78"/>
        <v>1</v>
      </c>
      <c r="CN36" s="25">
        <f t="shared" si="78"/>
        <v>0</v>
      </c>
      <c r="CO36" s="25">
        <f t="shared" si="78"/>
        <v>6</v>
      </c>
      <c r="CP36" s="25">
        <f t="shared" si="78"/>
        <v>45</v>
      </c>
      <c r="CQ36" s="25">
        <f t="shared" si="78"/>
        <v>10</v>
      </c>
      <c r="CR36" s="25">
        <f t="shared" si="78"/>
        <v>2</v>
      </c>
      <c r="CS36" s="25">
        <f t="shared" si="78"/>
        <v>2</v>
      </c>
      <c r="CT36" s="25">
        <f t="shared" si="78"/>
        <v>0</v>
      </c>
      <c r="CU36" s="25">
        <f t="shared" si="78"/>
        <v>2</v>
      </c>
      <c r="CV36" s="25">
        <f t="shared" si="78"/>
        <v>2</v>
      </c>
      <c r="CW36" s="25">
        <f t="shared" si="78"/>
        <v>0</v>
      </c>
      <c r="CX36" s="25">
        <f t="shared" si="78"/>
        <v>3</v>
      </c>
      <c r="CY36" s="25">
        <f t="shared" si="78"/>
        <v>3</v>
      </c>
      <c r="CZ36" s="25">
        <f t="shared" si="78"/>
        <v>0</v>
      </c>
      <c r="DA36" s="25">
        <f t="shared" si="78"/>
        <v>0</v>
      </c>
      <c r="DB36" s="25">
        <f t="shared" si="78"/>
        <v>4</v>
      </c>
      <c r="DC36" s="25">
        <f t="shared" si="78"/>
        <v>28</v>
      </c>
      <c r="DD36" s="25">
        <f t="shared" si="78"/>
        <v>7</v>
      </c>
      <c r="DE36" s="25">
        <f t="shared" si="78"/>
        <v>22</v>
      </c>
      <c r="DF36" s="25">
        <f t="shared" si="78"/>
        <v>0</v>
      </c>
      <c r="DG36" s="25">
        <f t="shared" si="78"/>
        <v>0</v>
      </c>
      <c r="DH36" s="25">
        <f t="shared" si="78"/>
        <v>5</v>
      </c>
      <c r="DI36" s="25">
        <f t="shared" si="78"/>
        <v>0</v>
      </c>
      <c r="DJ36" s="25">
        <f t="shared" si="78"/>
        <v>4</v>
      </c>
      <c r="DK36" s="25">
        <f t="shared" si="78"/>
        <v>8</v>
      </c>
      <c r="DL36" s="25">
        <f t="shared" si="78"/>
        <v>2</v>
      </c>
      <c r="DM36" s="25">
        <f t="shared" si="78"/>
        <v>16</v>
      </c>
      <c r="DN36" s="25">
        <f t="shared" si="78"/>
        <v>15</v>
      </c>
      <c r="DO36" s="25">
        <f t="shared" si="78"/>
        <v>10</v>
      </c>
      <c r="DP36" s="25">
        <f t="shared" si="78"/>
        <v>89</v>
      </c>
      <c r="DQ36" s="25">
        <f t="shared" si="78"/>
        <v>19</v>
      </c>
      <c r="DR36" s="25">
        <f t="shared" si="78"/>
        <v>9</v>
      </c>
      <c r="DS36" s="25">
        <f t="shared" si="78"/>
        <v>21</v>
      </c>
      <c r="DT36" s="25">
        <f t="shared" si="78"/>
        <v>8</v>
      </c>
      <c r="DU36" s="25">
        <f t="shared" si="78"/>
        <v>10</v>
      </c>
      <c r="DV36" s="25">
        <f t="shared" si="78"/>
        <v>10</v>
      </c>
      <c r="DW36" s="25">
        <f t="shared" si="78"/>
        <v>12</v>
      </c>
      <c r="DX36" s="25">
        <f t="shared" si="78"/>
        <v>4</v>
      </c>
      <c r="DY36" s="25">
        <f t="shared" si="78"/>
        <v>10</v>
      </c>
      <c r="DZ36" s="25">
        <f t="shared" si="78"/>
        <v>22</v>
      </c>
      <c r="EA36" s="25">
        <f t="shared" si="78"/>
        <v>24</v>
      </c>
      <c r="EB36" s="25">
        <f t="shared" si="78"/>
        <v>38</v>
      </c>
      <c r="EC36" s="25">
        <f t="shared" si="78"/>
        <v>187</v>
      </c>
      <c r="ED36" s="25">
        <f t="shared" si="78"/>
        <v>14</v>
      </c>
      <c r="EE36" s="25">
        <f t="shared" si="78"/>
        <v>68</v>
      </c>
      <c r="EF36" s="25">
        <f t="shared" si="78"/>
        <v>46</v>
      </c>
      <c r="EG36" s="25">
        <f t="shared" si="78"/>
        <v>43</v>
      </c>
      <c r="EH36" s="25">
        <f t="shared" si="78"/>
        <v>46</v>
      </c>
      <c r="EI36" s="25">
        <f t="shared" si="78"/>
        <v>27</v>
      </c>
      <c r="EJ36" s="25">
        <f t="shared" si="78"/>
        <v>34</v>
      </c>
      <c r="EK36" s="25">
        <f t="shared" si="78"/>
        <v>32</v>
      </c>
      <c r="EL36" s="25">
        <f t="shared" si="78"/>
        <v>47</v>
      </c>
      <c r="EM36" s="25">
        <f t="shared" si="78"/>
        <v>63</v>
      </c>
      <c r="EN36" s="25">
        <f t="shared" si="78"/>
        <v>57</v>
      </c>
      <c r="EO36" s="25">
        <f t="shared" si="78"/>
        <v>74</v>
      </c>
      <c r="EP36" s="25">
        <f t="shared" si="78"/>
        <v>551</v>
      </c>
      <c r="EQ36" s="25">
        <f t="shared" ref="EQ36:FB36" si="79">+SUM(EQ37:EQ39)</f>
        <v>32</v>
      </c>
      <c r="ER36" s="25">
        <f t="shared" si="79"/>
        <v>26</v>
      </c>
      <c r="ES36" s="25">
        <f t="shared" si="79"/>
        <v>48</v>
      </c>
      <c r="ET36" s="25">
        <f t="shared" si="79"/>
        <v>18</v>
      </c>
      <c r="EU36" s="25">
        <f t="shared" si="79"/>
        <v>30</v>
      </c>
      <c r="EV36" s="25">
        <f t="shared" si="79"/>
        <v>28</v>
      </c>
      <c r="EW36" s="25">
        <f t="shared" si="79"/>
        <v>22</v>
      </c>
      <c r="EX36" s="25">
        <f t="shared" si="79"/>
        <v>14</v>
      </c>
      <c r="EY36" s="25">
        <f t="shared" si="79"/>
        <v>24</v>
      </c>
      <c r="EZ36" s="25">
        <f t="shared" si="79"/>
        <v>38</v>
      </c>
      <c r="FA36" s="25">
        <f t="shared" si="79"/>
        <v>88</v>
      </c>
      <c r="FB36" s="25">
        <f t="shared" si="79"/>
        <v>120</v>
      </c>
      <c r="FC36" s="25">
        <f t="shared" ref="FC36:FO36" si="80">+SUM(FC37:FC39)</f>
        <v>488</v>
      </c>
      <c r="FD36" s="25">
        <f t="shared" si="80"/>
        <v>86</v>
      </c>
      <c r="FE36" s="25">
        <f t="shared" si="80"/>
        <v>52</v>
      </c>
      <c r="FF36" s="25">
        <f t="shared" si="80"/>
        <v>68</v>
      </c>
      <c r="FG36" s="25">
        <f t="shared" si="80"/>
        <v>74</v>
      </c>
      <c r="FH36" s="25">
        <f t="shared" si="80"/>
        <v>102</v>
      </c>
      <c r="FI36" s="25">
        <f t="shared" si="80"/>
        <v>82</v>
      </c>
      <c r="FJ36" s="25">
        <f t="shared" si="80"/>
        <v>60</v>
      </c>
      <c r="FK36" s="25">
        <f t="shared" si="80"/>
        <v>84</v>
      </c>
      <c r="FL36" s="25">
        <f t="shared" si="80"/>
        <v>88</v>
      </c>
      <c r="FM36" s="25">
        <f t="shared" si="80"/>
        <v>109</v>
      </c>
      <c r="FN36" s="25">
        <f t="shared" si="80"/>
        <v>122</v>
      </c>
      <c r="FO36" s="25">
        <f t="shared" si="80"/>
        <v>144</v>
      </c>
      <c r="FP36" s="25">
        <f t="shared" ref="FP36:GB36" si="81">+SUM(FP37:FP39)</f>
        <v>1071</v>
      </c>
      <c r="FQ36" s="25">
        <f t="shared" si="81"/>
        <v>124</v>
      </c>
      <c r="FR36" s="25">
        <f t="shared" si="81"/>
        <v>221</v>
      </c>
      <c r="FS36" s="25">
        <f t="shared" si="81"/>
        <v>114</v>
      </c>
      <c r="FT36" s="25">
        <f t="shared" si="81"/>
        <v>121</v>
      </c>
      <c r="FU36" s="25">
        <f t="shared" si="81"/>
        <v>96</v>
      </c>
      <c r="FV36" s="25">
        <f t="shared" si="81"/>
        <v>107</v>
      </c>
      <c r="FW36" s="25">
        <f t="shared" si="81"/>
        <v>82</v>
      </c>
      <c r="FX36" s="25">
        <f t="shared" si="81"/>
        <v>112</v>
      </c>
      <c r="FY36" s="25">
        <f t="shared" si="81"/>
        <v>66</v>
      </c>
      <c r="FZ36" s="25">
        <f t="shared" si="81"/>
        <v>56</v>
      </c>
      <c r="GA36" s="25">
        <f t="shared" si="81"/>
        <v>31</v>
      </c>
      <c r="GB36" s="25">
        <f t="shared" si="81"/>
        <v>28</v>
      </c>
      <c r="GC36" s="25">
        <f t="shared" ref="GC36" si="82">+SUM(GC37:GC39)</f>
        <v>1158</v>
      </c>
    </row>
    <row r="37" spans="2:185" outlineLevel="1" x14ac:dyDescent="0.35">
      <c r="B37" s="26" t="s">
        <v>45</v>
      </c>
      <c r="C37" s="27" t="s">
        <v>20</v>
      </c>
      <c r="D37" s="28">
        <v>14</v>
      </c>
      <c r="E37" s="28"/>
      <c r="F37" s="28"/>
      <c r="G37" s="28">
        <v>15</v>
      </c>
      <c r="H37" s="28">
        <v>25</v>
      </c>
      <c r="I37" s="28"/>
      <c r="J37" s="28">
        <v>3</v>
      </c>
      <c r="K37" s="28"/>
      <c r="L37" s="28">
        <v>12</v>
      </c>
      <c r="M37" s="28">
        <v>12</v>
      </c>
      <c r="N37" s="28">
        <v>7</v>
      </c>
      <c r="O37" s="28">
        <v>18</v>
      </c>
      <c r="P37" s="28">
        <v>106</v>
      </c>
      <c r="Q37" s="28"/>
      <c r="R37" s="28"/>
      <c r="S37" s="28">
        <v>2</v>
      </c>
      <c r="T37" s="28">
        <v>2</v>
      </c>
      <c r="U37" s="28"/>
      <c r="V37" s="28">
        <v>19</v>
      </c>
      <c r="W37" s="28"/>
      <c r="X37" s="28">
        <v>8</v>
      </c>
      <c r="Y37" s="28">
        <v>15</v>
      </c>
      <c r="Z37" s="28">
        <v>4</v>
      </c>
      <c r="AA37" s="28">
        <v>33</v>
      </c>
      <c r="AB37" s="28">
        <v>4</v>
      </c>
      <c r="AC37" s="28">
        <v>87</v>
      </c>
      <c r="AD37" s="28"/>
      <c r="AE37" s="28">
        <v>1</v>
      </c>
      <c r="AF37" s="28">
        <v>7</v>
      </c>
      <c r="AG37" s="28">
        <v>2</v>
      </c>
      <c r="AH37" s="28">
        <v>9</v>
      </c>
      <c r="AI37" s="28">
        <v>2</v>
      </c>
      <c r="AJ37" s="28">
        <v>4</v>
      </c>
      <c r="AK37" s="28"/>
      <c r="AL37" s="28"/>
      <c r="AM37" s="28">
        <v>2</v>
      </c>
      <c r="AN37" s="28">
        <v>2</v>
      </c>
      <c r="AO37" s="28">
        <v>5</v>
      </c>
      <c r="AP37" s="28">
        <v>34</v>
      </c>
      <c r="AQ37" s="28">
        <v>5</v>
      </c>
      <c r="AR37" s="28">
        <v>3</v>
      </c>
      <c r="AS37" s="28">
        <v>1</v>
      </c>
      <c r="AT37" s="28"/>
      <c r="AU37" s="28">
        <v>3</v>
      </c>
      <c r="AV37" s="28"/>
      <c r="AW37" s="28"/>
      <c r="AX37" s="28">
        <v>2</v>
      </c>
      <c r="AY37" s="28"/>
      <c r="AZ37" s="28">
        <v>1</v>
      </c>
      <c r="BA37" s="28"/>
      <c r="BB37" s="28"/>
      <c r="BC37" s="28">
        <v>15</v>
      </c>
      <c r="BD37" s="28"/>
      <c r="BE37" s="28"/>
      <c r="BF37" s="28">
        <v>7</v>
      </c>
      <c r="BG37" s="28"/>
      <c r="BH37" s="28"/>
      <c r="BI37" s="28"/>
      <c r="BJ37" s="28">
        <v>5</v>
      </c>
      <c r="BK37" s="28">
        <v>1</v>
      </c>
      <c r="BL37" s="28"/>
      <c r="BM37" s="28">
        <v>4</v>
      </c>
      <c r="BN37" s="28"/>
      <c r="BO37" s="28"/>
      <c r="BP37" s="28">
        <v>17</v>
      </c>
      <c r="BQ37" s="28"/>
      <c r="BR37" s="28"/>
      <c r="BS37" s="28"/>
      <c r="BT37" s="28"/>
      <c r="BU37" s="28"/>
      <c r="BV37" s="28"/>
      <c r="BW37" s="28">
        <v>2</v>
      </c>
      <c r="BX37" s="28"/>
      <c r="BY37" s="28"/>
      <c r="BZ37" s="28">
        <v>4</v>
      </c>
      <c r="CA37" s="28"/>
      <c r="CB37" s="28"/>
      <c r="CC37" s="28">
        <v>6</v>
      </c>
      <c r="CD37" s="28"/>
      <c r="CE37" s="28"/>
      <c r="CF37" s="28"/>
      <c r="CG37" s="28">
        <v>4</v>
      </c>
      <c r="CH37" s="28">
        <v>2</v>
      </c>
      <c r="CI37" s="28">
        <v>4</v>
      </c>
      <c r="CJ37" s="28">
        <v>8</v>
      </c>
      <c r="CK37" s="28">
        <v>10</v>
      </c>
      <c r="CL37" s="28">
        <v>10</v>
      </c>
      <c r="CM37" s="28">
        <v>1</v>
      </c>
      <c r="CN37" s="28"/>
      <c r="CO37" s="28"/>
      <c r="CP37" s="28">
        <v>39</v>
      </c>
      <c r="CQ37" s="28"/>
      <c r="CR37" s="28">
        <v>2</v>
      </c>
      <c r="CS37" s="28">
        <v>2</v>
      </c>
      <c r="CT37" s="28"/>
      <c r="CU37" s="28">
        <v>2</v>
      </c>
      <c r="CV37" s="28">
        <v>2</v>
      </c>
      <c r="CW37" s="28"/>
      <c r="CX37" s="28"/>
      <c r="CY37" s="28">
        <v>2</v>
      </c>
      <c r="CZ37" s="28"/>
      <c r="DA37" s="28"/>
      <c r="DB37" s="28"/>
      <c r="DC37" s="28">
        <v>10</v>
      </c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>
        <v>0</v>
      </c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>
        <v>0</v>
      </c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>
        <v>0</v>
      </c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>
        <v>0</v>
      </c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>
        <v>0</v>
      </c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>
        <v>0</v>
      </c>
    </row>
    <row r="38" spans="2:185" outlineLevel="1" x14ac:dyDescent="0.35">
      <c r="B38" s="26" t="s">
        <v>46</v>
      </c>
      <c r="C38" s="27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>
        <v>0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>
        <v>0</v>
      </c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>
        <v>0</v>
      </c>
      <c r="AQ38" s="28"/>
      <c r="AR38" s="28"/>
      <c r="AS38" s="28"/>
      <c r="AT38" s="28"/>
      <c r="AU38" s="28"/>
      <c r="AV38" s="28"/>
      <c r="AW38" s="28">
        <v>34</v>
      </c>
      <c r="AX38" s="28"/>
      <c r="AY38" s="28"/>
      <c r="AZ38" s="28"/>
      <c r="BA38" s="28">
        <v>78</v>
      </c>
      <c r="BB38" s="28"/>
      <c r="BC38" s="28">
        <v>112</v>
      </c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>
        <v>0</v>
      </c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>
        <v>0</v>
      </c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>
        <v>0</v>
      </c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>
        <v>0</v>
      </c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>
        <v>0</v>
      </c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>
        <v>0</v>
      </c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>
        <v>0</v>
      </c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>
        <v>0</v>
      </c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>
        <v>0</v>
      </c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>
        <v>0</v>
      </c>
    </row>
    <row r="39" spans="2:185" outlineLevel="1" x14ac:dyDescent="0.35">
      <c r="B39" s="26" t="s">
        <v>47</v>
      </c>
      <c r="C39" s="33" t="s">
        <v>20</v>
      </c>
      <c r="D39" s="34"/>
      <c r="E39" s="34"/>
      <c r="F39" s="34"/>
      <c r="G39" s="34"/>
      <c r="H39" s="34"/>
      <c r="I39" s="34"/>
      <c r="J39" s="28"/>
      <c r="K39" s="28"/>
      <c r="L39" s="28"/>
      <c r="M39" s="28"/>
      <c r="N39" s="28"/>
      <c r="O39" s="28"/>
      <c r="P39" s="34">
        <v>0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34">
        <v>0</v>
      </c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34">
        <v>0</v>
      </c>
      <c r="AQ39" s="28"/>
      <c r="AR39" s="28"/>
      <c r="AS39" s="28"/>
      <c r="AT39" s="28"/>
      <c r="AU39" s="28"/>
      <c r="AV39" s="28"/>
      <c r="AW39" s="34"/>
      <c r="AX39" s="34"/>
      <c r="AY39" s="34"/>
      <c r="AZ39" s="34"/>
      <c r="BA39" s="34"/>
      <c r="BB39" s="34"/>
      <c r="BC39" s="34">
        <v>0</v>
      </c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34">
        <v>0</v>
      </c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34">
        <v>0</v>
      </c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34">
        <v>6</v>
      </c>
      <c r="CP39" s="28">
        <v>6</v>
      </c>
      <c r="CQ39" s="34">
        <v>10</v>
      </c>
      <c r="CR39" s="34"/>
      <c r="CS39" s="34"/>
      <c r="CT39" s="34"/>
      <c r="CU39" s="34"/>
      <c r="CV39" s="34"/>
      <c r="CW39" s="34"/>
      <c r="CX39" s="34">
        <v>3</v>
      </c>
      <c r="CY39" s="34">
        <v>1</v>
      </c>
      <c r="CZ39" s="34"/>
      <c r="DA39" s="34"/>
      <c r="DB39" s="34">
        <v>4</v>
      </c>
      <c r="DC39" s="28">
        <v>18</v>
      </c>
      <c r="DD39" s="34">
        <v>7</v>
      </c>
      <c r="DE39" s="34">
        <v>22</v>
      </c>
      <c r="DF39" s="34"/>
      <c r="DG39" s="34"/>
      <c r="DH39" s="34">
        <v>5</v>
      </c>
      <c r="DI39" s="34"/>
      <c r="DJ39" s="34">
        <v>4</v>
      </c>
      <c r="DK39" s="34">
        <v>8</v>
      </c>
      <c r="DL39" s="34">
        <v>2</v>
      </c>
      <c r="DM39" s="34">
        <v>16</v>
      </c>
      <c r="DN39" s="34">
        <v>15</v>
      </c>
      <c r="DO39" s="34">
        <v>10</v>
      </c>
      <c r="DP39" s="28">
        <v>89</v>
      </c>
      <c r="DQ39" s="34">
        <v>19</v>
      </c>
      <c r="DR39" s="34">
        <v>9</v>
      </c>
      <c r="DS39" s="34">
        <v>21</v>
      </c>
      <c r="DT39" s="34">
        <v>8</v>
      </c>
      <c r="DU39" s="34">
        <v>10</v>
      </c>
      <c r="DV39" s="34">
        <v>10</v>
      </c>
      <c r="DW39" s="34">
        <v>12</v>
      </c>
      <c r="DX39" s="34">
        <v>4</v>
      </c>
      <c r="DY39" s="34">
        <v>10</v>
      </c>
      <c r="DZ39" s="34">
        <v>22</v>
      </c>
      <c r="EA39" s="34">
        <v>24</v>
      </c>
      <c r="EB39" s="34">
        <v>38</v>
      </c>
      <c r="EC39" s="28">
        <v>187</v>
      </c>
      <c r="ED39" s="34">
        <v>14</v>
      </c>
      <c r="EE39" s="34">
        <v>68</v>
      </c>
      <c r="EF39" s="34">
        <v>46</v>
      </c>
      <c r="EG39" s="34">
        <v>43</v>
      </c>
      <c r="EH39" s="34">
        <v>46</v>
      </c>
      <c r="EI39" s="34">
        <v>27</v>
      </c>
      <c r="EJ39" s="34">
        <v>34</v>
      </c>
      <c r="EK39" s="34">
        <v>32</v>
      </c>
      <c r="EL39" s="34">
        <v>47</v>
      </c>
      <c r="EM39" s="34">
        <v>63</v>
      </c>
      <c r="EN39" s="34">
        <v>57</v>
      </c>
      <c r="EO39" s="34">
        <v>74</v>
      </c>
      <c r="EP39" s="28">
        <v>551</v>
      </c>
      <c r="EQ39" s="34">
        <v>32</v>
      </c>
      <c r="ER39" s="34">
        <v>26</v>
      </c>
      <c r="ES39" s="34">
        <v>48</v>
      </c>
      <c r="ET39" s="34">
        <v>18</v>
      </c>
      <c r="EU39" s="34">
        <v>30</v>
      </c>
      <c r="EV39" s="34">
        <v>28</v>
      </c>
      <c r="EW39" s="34">
        <v>22</v>
      </c>
      <c r="EX39" s="34">
        <v>14</v>
      </c>
      <c r="EY39" s="34">
        <v>24</v>
      </c>
      <c r="EZ39" s="34">
        <v>38</v>
      </c>
      <c r="FA39" s="34">
        <v>88</v>
      </c>
      <c r="FB39" s="34">
        <v>120</v>
      </c>
      <c r="FC39" s="28">
        <v>488</v>
      </c>
      <c r="FD39" s="34">
        <v>86</v>
      </c>
      <c r="FE39" s="34">
        <v>52</v>
      </c>
      <c r="FF39" s="34">
        <v>68</v>
      </c>
      <c r="FG39" s="34">
        <v>74</v>
      </c>
      <c r="FH39" s="34">
        <v>102</v>
      </c>
      <c r="FI39" s="34">
        <v>82</v>
      </c>
      <c r="FJ39" s="34">
        <v>60</v>
      </c>
      <c r="FK39" s="34">
        <v>84</v>
      </c>
      <c r="FL39" s="34">
        <v>88</v>
      </c>
      <c r="FM39" s="34">
        <v>109</v>
      </c>
      <c r="FN39" s="34">
        <v>122</v>
      </c>
      <c r="FO39" s="34">
        <v>144</v>
      </c>
      <c r="FP39" s="28">
        <v>1071</v>
      </c>
      <c r="FQ39" s="34">
        <v>124</v>
      </c>
      <c r="FR39" s="34">
        <v>221</v>
      </c>
      <c r="FS39" s="34">
        <v>114</v>
      </c>
      <c r="FT39" s="34">
        <v>121</v>
      </c>
      <c r="FU39" s="34">
        <v>96</v>
      </c>
      <c r="FV39" s="34">
        <v>107</v>
      </c>
      <c r="FW39" s="34">
        <v>82</v>
      </c>
      <c r="FX39" s="34">
        <v>112</v>
      </c>
      <c r="FY39" s="34">
        <v>66</v>
      </c>
      <c r="FZ39" s="34">
        <v>56</v>
      </c>
      <c r="GA39" s="34">
        <v>31</v>
      </c>
      <c r="GB39" s="34">
        <v>28</v>
      </c>
      <c r="GC39" s="28">
        <v>1158</v>
      </c>
    </row>
    <row r="40" spans="2:185" outlineLevel="1" x14ac:dyDescent="0.35">
      <c r="B40" s="23" t="s">
        <v>48</v>
      </c>
      <c r="C40" s="35"/>
      <c r="D40" s="25">
        <f>+D41</f>
        <v>0</v>
      </c>
      <c r="E40" s="25">
        <f t="shared" ref="E40:O40" si="83">+E41</f>
        <v>0</v>
      </c>
      <c r="F40" s="25">
        <f t="shared" si="83"/>
        <v>0</v>
      </c>
      <c r="G40" s="25">
        <f t="shared" si="83"/>
        <v>0</v>
      </c>
      <c r="H40" s="25">
        <f t="shared" si="83"/>
        <v>0</v>
      </c>
      <c r="I40" s="25">
        <f t="shared" si="83"/>
        <v>0</v>
      </c>
      <c r="J40" s="25">
        <f t="shared" si="83"/>
        <v>0</v>
      </c>
      <c r="K40" s="25">
        <f t="shared" si="83"/>
        <v>0</v>
      </c>
      <c r="L40" s="25">
        <f t="shared" si="83"/>
        <v>0</v>
      </c>
      <c r="M40" s="25">
        <f t="shared" si="83"/>
        <v>0</v>
      </c>
      <c r="N40" s="25">
        <f t="shared" si="83"/>
        <v>0</v>
      </c>
      <c r="O40" s="25">
        <f t="shared" si="83"/>
        <v>0</v>
      </c>
      <c r="P40" s="25">
        <f>+P41</f>
        <v>0</v>
      </c>
      <c r="Q40" s="25">
        <f t="shared" ref="Q40:CB40" si="84">+Q41</f>
        <v>0</v>
      </c>
      <c r="R40" s="25">
        <f t="shared" si="84"/>
        <v>0</v>
      </c>
      <c r="S40" s="25">
        <f t="shared" si="84"/>
        <v>0</v>
      </c>
      <c r="T40" s="25">
        <f t="shared" si="84"/>
        <v>0</v>
      </c>
      <c r="U40" s="25">
        <f t="shared" si="84"/>
        <v>0</v>
      </c>
      <c r="V40" s="25">
        <f t="shared" si="84"/>
        <v>0</v>
      </c>
      <c r="W40" s="25">
        <f t="shared" si="84"/>
        <v>0</v>
      </c>
      <c r="X40" s="25">
        <f t="shared" si="84"/>
        <v>0</v>
      </c>
      <c r="Y40" s="25">
        <f t="shared" si="84"/>
        <v>0</v>
      </c>
      <c r="Z40" s="25">
        <f t="shared" si="84"/>
        <v>0</v>
      </c>
      <c r="AA40" s="25">
        <f t="shared" si="84"/>
        <v>0</v>
      </c>
      <c r="AB40" s="25">
        <f t="shared" si="84"/>
        <v>0</v>
      </c>
      <c r="AC40" s="25">
        <f t="shared" si="84"/>
        <v>0</v>
      </c>
      <c r="AD40" s="25">
        <f t="shared" si="84"/>
        <v>0</v>
      </c>
      <c r="AE40" s="25">
        <f t="shared" si="84"/>
        <v>0</v>
      </c>
      <c r="AF40" s="25">
        <f t="shared" si="84"/>
        <v>0</v>
      </c>
      <c r="AG40" s="25">
        <f t="shared" si="84"/>
        <v>0</v>
      </c>
      <c r="AH40" s="25">
        <f t="shared" si="84"/>
        <v>0</v>
      </c>
      <c r="AI40" s="25">
        <f t="shared" si="84"/>
        <v>0</v>
      </c>
      <c r="AJ40" s="25">
        <f t="shared" si="84"/>
        <v>0</v>
      </c>
      <c r="AK40" s="25">
        <f t="shared" si="84"/>
        <v>0</v>
      </c>
      <c r="AL40" s="25">
        <f t="shared" si="84"/>
        <v>0</v>
      </c>
      <c r="AM40" s="25">
        <f t="shared" si="84"/>
        <v>0</v>
      </c>
      <c r="AN40" s="25">
        <f t="shared" si="84"/>
        <v>0</v>
      </c>
      <c r="AO40" s="25">
        <f t="shared" si="84"/>
        <v>0</v>
      </c>
      <c r="AP40" s="25">
        <f t="shared" si="84"/>
        <v>0</v>
      </c>
      <c r="AQ40" s="25">
        <f t="shared" si="84"/>
        <v>0</v>
      </c>
      <c r="AR40" s="25">
        <f t="shared" si="84"/>
        <v>0</v>
      </c>
      <c r="AS40" s="25">
        <f t="shared" si="84"/>
        <v>0</v>
      </c>
      <c r="AT40" s="25">
        <f t="shared" si="84"/>
        <v>0</v>
      </c>
      <c r="AU40" s="25">
        <f t="shared" si="84"/>
        <v>0</v>
      </c>
      <c r="AV40" s="25">
        <f t="shared" si="84"/>
        <v>0</v>
      </c>
      <c r="AW40" s="25">
        <f t="shared" si="84"/>
        <v>0</v>
      </c>
      <c r="AX40" s="25">
        <f t="shared" si="84"/>
        <v>0</v>
      </c>
      <c r="AY40" s="25">
        <f t="shared" si="84"/>
        <v>0</v>
      </c>
      <c r="AZ40" s="25">
        <f t="shared" si="84"/>
        <v>0</v>
      </c>
      <c r="BA40" s="25">
        <f t="shared" si="84"/>
        <v>0</v>
      </c>
      <c r="BB40" s="25">
        <f t="shared" si="84"/>
        <v>0</v>
      </c>
      <c r="BC40" s="25">
        <f t="shared" si="84"/>
        <v>0</v>
      </c>
      <c r="BD40" s="25">
        <f t="shared" si="84"/>
        <v>0</v>
      </c>
      <c r="BE40" s="25">
        <f t="shared" si="84"/>
        <v>0</v>
      </c>
      <c r="BF40" s="25">
        <f t="shared" si="84"/>
        <v>0</v>
      </c>
      <c r="BG40" s="25">
        <f t="shared" si="84"/>
        <v>0</v>
      </c>
      <c r="BH40" s="25">
        <f t="shared" si="84"/>
        <v>0</v>
      </c>
      <c r="BI40" s="25">
        <f t="shared" si="84"/>
        <v>0</v>
      </c>
      <c r="BJ40" s="25">
        <f t="shared" si="84"/>
        <v>0</v>
      </c>
      <c r="BK40" s="25">
        <f t="shared" si="84"/>
        <v>0</v>
      </c>
      <c r="BL40" s="25">
        <f t="shared" si="84"/>
        <v>0</v>
      </c>
      <c r="BM40" s="25">
        <f t="shared" si="84"/>
        <v>0</v>
      </c>
      <c r="BN40" s="25">
        <f t="shared" si="84"/>
        <v>0</v>
      </c>
      <c r="BO40" s="25">
        <f t="shared" si="84"/>
        <v>0</v>
      </c>
      <c r="BP40" s="25">
        <f t="shared" si="84"/>
        <v>0</v>
      </c>
      <c r="BQ40" s="25">
        <f t="shared" si="84"/>
        <v>0</v>
      </c>
      <c r="BR40" s="25">
        <f t="shared" si="84"/>
        <v>0</v>
      </c>
      <c r="BS40" s="25">
        <f t="shared" si="84"/>
        <v>0</v>
      </c>
      <c r="BT40" s="25">
        <f t="shared" si="84"/>
        <v>0</v>
      </c>
      <c r="BU40" s="25">
        <f t="shared" si="84"/>
        <v>0</v>
      </c>
      <c r="BV40" s="25">
        <f t="shared" si="84"/>
        <v>0</v>
      </c>
      <c r="BW40" s="25">
        <f t="shared" si="84"/>
        <v>0</v>
      </c>
      <c r="BX40" s="25">
        <f t="shared" si="84"/>
        <v>0</v>
      </c>
      <c r="BY40" s="25">
        <f t="shared" si="84"/>
        <v>0</v>
      </c>
      <c r="BZ40" s="25">
        <f t="shared" si="84"/>
        <v>0</v>
      </c>
      <c r="CA40" s="25">
        <f t="shared" si="84"/>
        <v>0</v>
      </c>
      <c r="CB40" s="25">
        <f t="shared" si="84"/>
        <v>0</v>
      </c>
      <c r="CC40" s="25">
        <f t="shared" ref="CC40:ER40" si="85">+CC41</f>
        <v>0</v>
      </c>
      <c r="CD40" s="25">
        <f t="shared" si="85"/>
        <v>0</v>
      </c>
      <c r="CE40" s="25">
        <f t="shared" si="85"/>
        <v>0</v>
      </c>
      <c r="CF40" s="25">
        <f t="shared" si="85"/>
        <v>0</v>
      </c>
      <c r="CG40" s="25">
        <f t="shared" si="85"/>
        <v>0</v>
      </c>
      <c r="CH40" s="25">
        <f t="shared" si="85"/>
        <v>50</v>
      </c>
      <c r="CI40" s="25">
        <f t="shared" si="85"/>
        <v>49</v>
      </c>
      <c r="CJ40" s="25">
        <f t="shared" si="85"/>
        <v>41</v>
      </c>
      <c r="CK40" s="25">
        <f t="shared" si="85"/>
        <v>42</v>
      </c>
      <c r="CL40" s="25">
        <f t="shared" si="85"/>
        <v>23</v>
      </c>
      <c r="CM40" s="25">
        <f t="shared" si="85"/>
        <v>59</v>
      </c>
      <c r="CN40" s="25">
        <f t="shared" si="85"/>
        <v>81</v>
      </c>
      <c r="CO40" s="25">
        <f t="shared" si="85"/>
        <v>137</v>
      </c>
      <c r="CP40" s="25">
        <f t="shared" si="85"/>
        <v>482</v>
      </c>
      <c r="CQ40" s="25">
        <f t="shared" si="85"/>
        <v>139</v>
      </c>
      <c r="CR40" s="25">
        <f t="shared" si="85"/>
        <v>62</v>
      </c>
      <c r="CS40" s="25">
        <f t="shared" si="85"/>
        <v>207</v>
      </c>
      <c r="CT40" s="25">
        <f t="shared" si="85"/>
        <v>121</v>
      </c>
      <c r="CU40" s="25">
        <f t="shared" si="85"/>
        <v>118</v>
      </c>
      <c r="CV40" s="25">
        <f t="shared" si="85"/>
        <v>117</v>
      </c>
      <c r="CW40" s="25">
        <f t="shared" si="85"/>
        <v>70</v>
      </c>
      <c r="CX40" s="25">
        <f t="shared" si="85"/>
        <v>42</v>
      </c>
      <c r="CY40" s="25">
        <f t="shared" si="85"/>
        <v>56</v>
      </c>
      <c r="CZ40" s="25">
        <f t="shared" si="85"/>
        <v>40</v>
      </c>
      <c r="DA40" s="25">
        <f t="shared" si="85"/>
        <v>90</v>
      </c>
      <c r="DB40" s="25">
        <f t="shared" si="85"/>
        <v>145</v>
      </c>
      <c r="DC40" s="25">
        <f t="shared" si="85"/>
        <v>1207</v>
      </c>
      <c r="DD40" s="25">
        <f t="shared" si="85"/>
        <v>70</v>
      </c>
      <c r="DE40" s="25">
        <f t="shared" si="85"/>
        <v>13</v>
      </c>
      <c r="DF40" s="25">
        <f t="shared" si="85"/>
        <v>106</v>
      </c>
      <c r="DG40" s="25">
        <f t="shared" si="85"/>
        <v>78</v>
      </c>
      <c r="DH40" s="25">
        <f t="shared" si="85"/>
        <v>187</v>
      </c>
      <c r="DI40" s="25">
        <f t="shared" si="85"/>
        <v>155</v>
      </c>
      <c r="DJ40" s="25">
        <f t="shared" si="85"/>
        <v>41</v>
      </c>
      <c r="DK40" s="25">
        <f t="shared" si="85"/>
        <v>47</v>
      </c>
      <c r="DL40" s="25">
        <f t="shared" si="85"/>
        <v>50</v>
      </c>
      <c r="DM40" s="25">
        <f t="shared" si="85"/>
        <v>57</v>
      </c>
      <c r="DN40" s="25">
        <f t="shared" si="85"/>
        <v>90</v>
      </c>
      <c r="DO40" s="25">
        <f t="shared" si="85"/>
        <v>70</v>
      </c>
      <c r="DP40" s="25">
        <f t="shared" si="85"/>
        <v>964</v>
      </c>
      <c r="DQ40" s="25">
        <f t="shared" si="85"/>
        <v>102</v>
      </c>
      <c r="DR40" s="25">
        <f t="shared" si="85"/>
        <v>112</v>
      </c>
      <c r="DS40" s="25">
        <f t="shared" si="85"/>
        <v>135</v>
      </c>
      <c r="DT40" s="25">
        <f t="shared" si="85"/>
        <v>95</v>
      </c>
      <c r="DU40" s="25">
        <f t="shared" si="85"/>
        <v>135</v>
      </c>
      <c r="DV40" s="25">
        <f t="shared" si="85"/>
        <v>46</v>
      </c>
      <c r="DW40" s="25">
        <f t="shared" si="85"/>
        <v>19</v>
      </c>
      <c r="DX40" s="25">
        <f t="shared" si="85"/>
        <v>17</v>
      </c>
      <c r="DY40" s="25">
        <f t="shared" si="85"/>
        <v>16</v>
      </c>
      <c r="DZ40" s="25">
        <f t="shared" si="85"/>
        <v>6</v>
      </c>
      <c r="EA40" s="25">
        <f t="shared" si="85"/>
        <v>96</v>
      </c>
      <c r="EB40" s="25">
        <f t="shared" si="85"/>
        <v>53</v>
      </c>
      <c r="EC40" s="25">
        <f t="shared" si="85"/>
        <v>832</v>
      </c>
      <c r="ED40" s="25">
        <f t="shared" si="85"/>
        <v>96</v>
      </c>
      <c r="EE40" s="25">
        <f t="shared" si="85"/>
        <v>93</v>
      </c>
      <c r="EF40" s="25">
        <f t="shared" si="85"/>
        <v>143</v>
      </c>
      <c r="EG40" s="25">
        <f t="shared" si="85"/>
        <v>59</v>
      </c>
      <c r="EH40" s="25">
        <f t="shared" si="85"/>
        <v>133</v>
      </c>
      <c r="EI40" s="25">
        <f t="shared" si="85"/>
        <v>168</v>
      </c>
      <c r="EJ40" s="25">
        <f t="shared" si="85"/>
        <v>326</v>
      </c>
      <c r="EK40" s="25">
        <f t="shared" si="85"/>
        <v>252</v>
      </c>
      <c r="EL40" s="25">
        <f t="shared" si="85"/>
        <v>522</v>
      </c>
      <c r="EM40" s="25">
        <f t="shared" si="85"/>
        <v>549</v>
      </c>
      <c r="EN40" s="25">
        <f t="shared" si="85"/>
        <v>518</v>
      </c>
      <c r="EO40" s="25">
        <f t="shared" si="85"/>
        <v>446</v>
      </c>
      <c r="EP40" s="25">
        <f t="shared" si="85"/>
        <v>3305</v>
      </c>
      <c r="EQ40" s="25">
        <f t="shared" si="85"/>
        <v>586</v>
      </c>
      <c r="ER40" s="25">
        <f t="shared" si="85"/>
        <v>666</v>
      </c>
      <c r="ES40" s="25">
        <f t="shared" ref="ES40:GC40" si="86">+ES41</f>
        <v>717</v>
      </c>
      <c r="ET40" s="25">
        <f t="shared" si="86"/>
        <v>586</v>
      </c>
      <c r="EU40" s="25">
        <f t="shared" si="86"/>
        <v>624</v>
      </c>
      <c r="EV40" s="25">
        <f t="shared" si="86"/>
        <v>1008</v>
      </c>
      <c r="EW40" s="25">
        <f t="shared" si="86"/>
        <v>852</v>
      </c>
      <c r="EX40" s="25">
        <f t="shared" si="86"/>
        <v>252</v>
      </c>
      <c r="EY40" s="25">
        <f t="shared" si="86"/>
        <v>815</v>
      </c>
      <c r="EZ40" s="25">
        <f t="shared" si="86"/>
        <v>549</v>
      </c>
      <c r="FA40" s="25">
        <f t="shared" si="86"/>
        <v>696</v>
      </c>
      <c r="FB40" s="25">
        <f t="shared" si="86"/>
        <v>572</v>
      </c>
      <c r="FC40" s="25">
        <f t="shared" si="86"/>
        <v>7923</v>
      </c>
      <c r="FD40" s="25">
        <f t="shared" si="86"/>
        <v>446</v>
      </c>
      <c r="FE40" s="25">
        <f t="shared" si="86"/>
        <v>748</v>
      </c>
      <c r="FF40" s="25">
        <f t="shared" si="86"/>
        <v>582</v>
      </c>
      <c r="FG40" s="25">
        <f t="shared" si="86"/>
        <v>318</v>
      </c>
      <c r="FH40" s="25">
        <f t="shared" si="86"/>
        <v>626</v>
      </c>
      <c r="FI40" s="25">
        <f t="shared" si="86"/>
        <v>716</v>
      </c>
      <c r="FJ40" s="25">
        <f t="shared" si="86"/>
        <v>790</v>
      </c>
      <c r="FK40" s="25">
        <f t="shared" si="86"/>
        <v>802</v>
      </c>
      <c r="FL40" s="25">
        <f t="shared" si="86"/>
        <v>776</v>
      </c>
      <c r="FM40" s="25">
        <f t="shared" si="86"/>
        <v>588</v>
      </c>
      <c r="FN40" s="25">
        <f t="shared" si="86"/>
        <v>602</v>
      </c>
      <c r="FO40" s="25">
        <f t="shared" si="86"/>
        <v>168</v>
      </c>
      <c r="FP40" s="25">
        <f t="shared" si="86"/>
        <v>7162</v>
      </c>
      <c r="FQ40" s="25">
        <f t="shared" si="86"/>
        <v>486</v>
      </c>
      <c r="FR40" s="25">
        <f t="shared" si="86"/>
        <v>546</v>
      </c>
      <c r="FS40" s="25">
        <f t="shared" si="86"/>
        <v>504</v>
      </c>
      <c r="FT40" s="25">
        <f t="shared" si="86"/>
        <v>464</v>
      </c>
      <c r="FU40" s="25">
        <f t="shared" si="86"/>
        <v>712</v>
      </c>
      <c r="FV40" s="25">
        <f t="shared" si="86"/>
        <v>768</v>
      </c>
      <c r="FW40" s="25">
        <f t="shared" si="86"/>
        <v>1096</v>
      </c>
      <c r="FX40" s="25">
        <f t="shared" si="86"/>
        <v>720</v>
      </c>
      <c r="FY40" s="25">
        <f t="shared" si="86"/>
        <v>868</v>
      </c>
      <c r="FZ40" s="25">
        <f t="shared" si="86"/>
        <v>824</v>
      </c>
      <c r="GA40" s="25">
        <f t="shared" si="86"/>
        <v>824</v>
      </c>
      <c r="GB40" s="25">
        <f t="shared" si="86"/>
        <v>744</v>
      </c>
      <c r="GC40" s="25">
        <f t="shared" si="86"/>
        <v>8556</v>
      </c>
    </row>
    <row r="41" spans="2:185" outlineLevel="1" x14ac:dyDescent="0.35">
      <c r="B41" s="26" t="s">
        <v>49</v>
      </c>
      <c r="C41" s="33" t="s">
        <v>20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>
        <v>0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>
        <v>0</v>
      </c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>
        <v>0</v>
      </c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>
        <v>0</v>
      </c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>
        <v>0</v>
      </c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>
        <v>0</v>
      </c>
      <c r="CD41" s="28"/>
      <c r="CE41" s="28"/>
      <c r="CF41" s="28"/>
      <c r="CG41" s="28"/>
      <c r="CH41" s="28">
        <v>50</v>
      </c>
      <c r="CI41" s="28">
        <v>49</v>
      </c>
      <c r="CJ41" s="28">
        <v>41</v>
      </c>
      <c r="CK41" s="28">
        <v>42</v>
      </c>
      <c r="CL41" s="28">
        <v>23</v>
      </c>
      <c r="CM41" s="28">
        <v>59</v>
      </c>
      <c r="CN41" s="28">
        <v>81</v>
      </c>
      <c r="CO41" s="28">
        <v>137</v>
      </c>
      <c r="CP41" s="28">
        <v>482</v>
      </c>
      <c r="CQ41" s="28">
        <v>139</v>
      </c>
      <c r="CR41" s="28">
        <v>62</v>
      </c>
      <c r="CS41" s="28">
        <v>207</v>
      </c>
      <c r="CT41" s="28">
        <v>121</v>
      </c>
      <c r="CU41" s="28">
        <v>118</v>
      </c>
      <c r="CV41" s="28">
        <v>117</v>
      </c>
      <c r="CW41" s="28">
        <v>70</v>
      </c>
      <c r="CX41" s="28">
        <v>42</v>
      </c>
      <c r="CY41" s="28">
        <v>56</v>
      </c>
      <c r="CZ41" s="28">
        <v>40</v>
      </c>
      <c r="DA41" s="28">
        <v>90</v>
      </c>
      <c r="DB41" s="28">
        <v>145</v>
      </c>
      <c r="DC41" s="28">
        <v>1207</v>
      </c>
      <c r="DD41" s="28">
        <v>70</v>
      </c>
      <c r="DE41" s="28">
        <v>13</v>
      </c>
      <c r="DF41" s="28">
        <v>106</v>
      </c>
      <c r="DG41" s="28">
        <v>78</v>
      </c>
      <c r="DH41" s="28">
        <v>187</v>
      </c>
      <c r="DI41" s="28">
        <v>155</v>
      </c>
      <c r="DJ41" s="28">
        <v>41</v>
      </c>
      <c r="DK41" s="28">
        <v>47</v>
      </c>
      <c r="DL41" s="28">
        <v>50</v>
      </c>
      <c r="DM41" s="28">
        <v>57</v>
      </c>
      <c r="DN41" s="28">
        <v>90</v>
      </c>
      <c r="DO41" s="28">
        <v>70</v>
      </c>
      <c r="DP41" s="28">
        <v>964</v>
      </c>
      <c r="DQ41" s="28">
        <v>102</v>
      </c>
      <c r="DR41" s="28">
        <v>112</v>
      </c>
      <c r="DS41" s="28">
        <v>135</v>
      </c>
      <c r="DT41" s="28">
        <v>95</v>
      </c>
      <c r="DU41" s="28">
        <v>135</v>
      </c>
      <c r="DV41" s="28">
        <v>46</v>
      </c>
      <c r="DW41" s="28">
        <v>19</v>
      </c>
      <c r="DX41" s="28">
        <v>17</v>
      </c>
      <c r="DY41" s="28">
        <v>16</v>
      </c>
      <c r="DZ41" s="28">
        <v>6</v>
      </c>
      <c r="EA41" s="28">
        <v>96</v>
      </c>
      <c r="EB41" s="28">
        <v>53</v>
      </c>
      <c r="EC41" s="28">
        <v>832</v>
      </c>
      <c r="ED41" s="28">
        <v>96</v>
      </c>
      <c r="EE41" s="28">
        <v>93</v>
      </c>
      <c r="EF41" s="28">
        <v>143</v>
      </c>
      <c r="EG41" s="28">
        <v>59</v>
      </c>
      <c r="EH41" s="28">
        <v>133</v>
      </c>
      <c r="EI41" s="28">
        <v>168</v>
      </c>
      <c r="EJ41" s="28">
        <v>326</v>
      </c>
      <c r="EK41" s="28">
        <v>252</v>
      </c>
      <c r="EL41" s="28">
        <v>522</v>
      </c>
      <c r="EM41" s="28">
        <v>549</v>
      </c>
      <c r="EN41" s="28">
        <v>518</v>
      </c>
      <c r="EO41" s="28">
        <v>446</v>
      </c>
      <c r="EP41" s="28">
        <v>3305</v>
      </c>
      <c r="EQ41" s="28">
        <v>586</v>
      </c>
      <c r="ER41" s="28">
        <v>666</v>
      </c>
      <c r="ES41" s="28">
        <v>717</v>
      </c>
      <c r="ET41" s="28">
        <v>586</v>
      </c>
      <c r="EU41" s="28">
        <v>624</v>
      </c>
      <c r="EV41" s="28">
        <v>1008</v>
      </c>
      <c r="EW41" s="28">
        <v>852</v>
      </c>
      <c r="EX41" s="28">
        <v>252</v>
      </c>
      <c r="EY41" s="28">
        <v>815</v>
      </c>
      <c r="EZ41" s="28">
        <v>549</v>
      </c>
      <c r="FA41" s="28">
        <v>696</v>
      </c>
      <c r="FB41" s="28">
        <v>572</v>
      </c>
      <c r="FC41" s="28">
        <v>7923</v>
      </c>
      <c r="FD41" s="28">
        <v>446</v>
      </c>
      <c r="FE41" s="28">
        <v>748</v>
      </c>
      <c r="FF41" s="28">
        <v>582</v>
      </c>
      <c r="FG41" s="28">
        <v>318</v>
      </c>
      <c r="FH41" s="28">
        <v>626</v>
      </c>
      <c r="FI41" s="28">
        <v>716</v>
      </c>
      <c r="FJ41" s="28">
        <v>790</v>
      </c>
      <c r="FK41" s="28">
        <v>802</v>
      </c>
      <c r="FL41" s="28">
        <v>776</v>
      </c>
      <c r="FM41" s="28">
        <v>588</v>
      </c>
      <c r="FN41" s="28">
        <v>602</v>
      </c>
      <c r="FO41" s="28">
        <v>168</v>
      </c>
      <c r="FP41" s="28">
        <v>7162</v>
      </c>
      <c r="FQ41" s="28">
        <v>486</v>
      </c>
      <c r="FR41" s="28">
        <v>546</v>
      </c>
      <c r="FS41" s="28">
        <v>504</v>
      </c>
      <c r="FT41" s="28">
        <v>464</v>
      </c>
      <c r="FU41" s="28">
        <v>712</v>
      </c>
      <c r="FV41" s="28">
        <v>768</v>
      </c>
      <c r="FW41" s="28">
        <v>1096</v>
      </c>
      <c r="FX41" s="28">
        <v>720</v>
      </c>
      <c r="FY41" s="28">
        <v>868</v>
      </c>
      <c r="FZ41" s="28">
        <v>824</v>
      </c>
      <c r="GA41" s="28">
        <v>824</v>
      </c>
      <c r="GB41" s="28">
        <v>744</v>
      </c>
      <c r="GC41" s="28">
        <v>8556</v>
      </c>
    </row>
    <row r="42" spans="2:185" x14ac:dyDescent="0.35">
      <c r="B42" s="36" t="s">
        <v>50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</row>
    <row r="43" spans="2:185" x14ac:dyDescent="0.35">
      <c r="B43" s="40" t="s">
        <v>51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</row>
    <row r="44" spans="2:185" x14ac:dyDescent="0.35">
      <c r="B44" s="40" t="s">
        <v>52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</row>
    <row r="45" spans="2:185" x14ac:dyDescent="0.35">
      <c r="B45" s="40" t="s">
        <v>53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</row>
    <row r="46" spans="2:185" x14ac:dyDescent="0.35">
      <c r="B46" s="40" t="s">
        <v>54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</row>
    <row r="47" spans="2:185" x14ac:dyDescent="0.35">
      <c r="B47" s="40" t="s">
        <v>55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</row>
    <row r="48" spans="2:185" x14ac:dyDescent="0.35">
      <c r="B48" s="40" t="s">
        <v>56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</row>
  </sheetData>
  <mergeCells count="2">
    <mergeCell ref="B2:GC2"/>
    <mergeCell ref="B4:GC4"/>
  </mergeCells>
  <pageMargins left="0.7" right="0.7" top="0.75" bottom="0.75" header="0.3" footer="0.3"/>
  <pageSetup paperSize="9" orientation="portrait" r:id="rId1"/>
  <ignoredErrors>
    <ignoredError sqref="FC14 GC36 GC14 GC16 GC18 GC21 GC23 GC25 GC40" formula="1"/>
    <ignoredError sqref="FC16 FC18 FC21 FC23 FC25 FC28:FC29 FC36 FC40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3DAF-0B5E-400E-ACFD-F8DC921894C7}">
  <dimension ref="B2:GE121"/>
  <sheetViews>
    <sheetView showGridLines="0" topLeftCell="D1" zoomScale="90" zoomScaleNormal="90" zoomScaleSheetLayoutView="100" workbookViewId="0">
      <selection activeCell="AR9" sqref="AR9"/>
    </sheetView>
  </sheetViews>
  <sheetFormatPr baseColWidth="10" defaultColWidth="11.453125" defaultRowHeight="11.5" outlineLevelCol="1" x14ac:dyDescent="0.25"/>
  <cols>
    <col min="1" max="1" width="3.7265625" style="41" customWidth="1"/>
    <col min="2" max="2" width="49.26953125" style="37" customWidth="1"/>
    <col min="3" max="4" width="9.54296875" style="37" customWidth="1"/>
    <col min="5" max="5" width="12.7265625" style="37" bestFit="1" customWidth="1"/>
    <col min="6" max="17" width="12.7265625" style="37" hidden="1" customWidth="1" outlineLevel="1"/>
    <col min="18" max="18" width="12.7265625" style="38" customWidth="1" collapsed="1"/>
    <col min="19" max="30" width="12.7265625" style="38" hidden="1" customWidth="1" outlineLevel="1"/>
    <col min="31" max="31" width="12.7265625" style="38" customWidth="1" collapsed="1"/>
    <col min="32" max="43" width="12.7265625" style="38" hidden="1" customWidth="1" outlineLevel="1"/>
    <col min="44" max="44" width="12.7265625" style="39" customWidth="1" collapsed="1"/>
    <col min="45" max="56" width="12.7265625" style="39" hidden="1" customWidth="1" outlineLevel="1"/>
    <col min="57" max="57" width="12.7265625" style="39" customWidth="1" collapsed="1"/>
    <col min="58" max="69" width="12.7265625" style="39" hidden="1" customWidth="1" outlineLevel="1"/>
    <col min="70" max="70" width="12.7265625" style="39" customWidth="1" collapsed="1"/>
    <col min="71" max="82" width="12.7265625" style="39" hidden="1" customWidth="1" outlineLevel="1"/>
    <col min="83" max="83" width="12.7265625" style="39" customWidth="1" collapsed="1"/>
    <col min="84" max="95" width="12.7265625" style="39" hidden="1" customWidth="1" outlineLevel="1"/>
    <col min="96" max="96" width="12.7265625" style="39" customWidth="1" collapsed="1"/>
    <col min="97" max="108" width="12.7265625" style="39" hidden="1" customWidth="1" outlineLevel="1"/>
    <col min="109" max="109" width="12.7265625" style="39" customWidth="1" collapsed="1"/>
    <col min="110" max="121" width="12.7265625" style="39" hidden="1" customWidth="1" outlineLevel="1"/>
    <col min="122" max="122" width="11.453125" style="41" customWidth="1" collapsed="1"/>
    <col min="123" max="134" width="11.453125" style="41" hidden="1" customWidth="1" outlineLevel="1"/>
    <col min="135" max="135" width="11.453125" style="41" customWidth="1" collapsed="1"/>
    <col min="136" max="147" width="11.453125" style="41" hidden="1" customWidth="1" outlineLevel="1"/>
    <col min="148" max="148" width="11.453125" style="41" customWidth="1" collapsed="1"/>
    <col min="149" max="160" width="11.453125" style="41" hidden="1" customWidth="1" outlineLevel="1"/>
    <col min="161" max="161" width="11.453125" style="41" customWidth="1" collapsed="1"/>
    <col min="162" max="173" width="11.453125" style="41" hidden="1" customWidth="1" outlineLevel="1"/>
    <col min="174" max="174" width="11.453125" style="41" collapsed="1"/>
    <col min="175" max="186" width="11.453125" style="41" hidden="1" customWidth="1" outlineLevel="1"/>
    <col min="187" max="187" width="11.453125" style="41" collapsed="1"/>
    <col min="188" max="16384" width="11.453125" style="41"/>
  </cols>
  <sheetData>
    <row r="2" spans="2:187" ht="43.5" customHeight="1" x14ac:dyDescent="0.25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</row>
    <row r="4" spans="2:187" ht="50.5" customHeight="1" x14ac:dyDescent="0.25">
      <c r="B4" s="95" t="s">
        <v>71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</row>
    <row r="5" spans="2:187" hidden="1" x14ac:dyDescent="0.25">
      <c r="B5" s="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</row>
    <row r="6" spans="2:187" ht="7.5" customHeight="1" x14ac:dyDescent="0.25"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</row>
    <row r="7" spans="2:187" ht="23.25" customHeight="1" x14ac:dyDescent="0.25">
      <c r="B7" s="43" t="s">
        <v>57</v>
      </c>
      <c r="C7" s="44" t="s">
        <v>2</v>
      </c>
      <c r="D7" s="44" t="s">
        <v>58</v>
      </c>
      <c r="E7" s="45" t="s">
        <v>59</v>
      </c>
      <c r="F7" s="92">
        <v>40179</v>
      </c>
      <c r="G7" s="92">
        <v>40210</v>
      </c>
      <c r="H7" s="92">
        <v>40238</v>
      </c>
      <c r="I7" s="92">
        <v>40269</v>
      </c>
      <c r="J7" s="92">
        <v>40299</v>
      </c>
      <c r="K7" s="92">
        <v>40330</v>
      </c>
      <c r="L7" s="92">
        <v>40360</v>
      </c>
      <c r="M7" s="92">
        <v>40391</v>
      </c>
      <c r="N7" s="92">
        <v>40422</v>
      </c>
      <c r="O7" s="92">
        <v>40452</v>
      </c>
      <c r="P7" s="92">
        <v>40483</v>
      </c>
      <c r="Q7" s="92">
        <v>40513</v>
      </c>
      <c r="R7" s="45" t="s">
        <v>3</v>
      </c>
      <c r="S7" s="92">
        <v>40544</v>
      </c>
      <c r="T7" s="92">
        <v>40575</v>
      </c>
      <c r="U7" s="92">
        <v>40603</v>
      </c>
      <c r="V7" s="92">
        <v>40634</v>
      </c>
      <c r="W7" s="92">
        <v>40664</v>
      </c>
      <c r="X7" s="92">
        <v>40695</v>
      </c>
      <c r="Y7" s="92">
        <v>40725</v>
      </c>
      <c r="Z7" s="92">
        <v>40756</v>
      </c>
      <c r="AA7" s="92">
        <v>40787</v>
      </c>
      <c r="AB7" s="92">
        <v>40817</v>
      </c>
      <c r="AC7" s="92">
        <v>40848</v>
      </c>
      <c r="AD7" s="92">
        <v>40878</v>
      </c>
      <c r="AE7" s="45" t="s">
        <v>4</v>
      </c>
      <c r="AF7" s="92">
        <v>40909</v>
      </c>
      <c r="AG7" s="92">
        <v>40940</v>
      </c>
      <c r="AH7" s="92">
        <v>40969</v>
      </c>
      <c r="AI7" s="92">
        <v>41000</v>
      </c>
      <c r="AJ7" s="92">
        <v>41030</v>
      </c>
      <c r="AK7" s="92">
        <v>41061</v>
      </c>
      <c r="AL7" s="92">
        <v>41091</v>
      </c>
      <c r="AM7" s="92">
        <v>41122</v>
      </c>
      <c r="AN7" s="92">
        <v>41153</v>
      </c>
      <c r="AO7" s="92">
        <v>41183</v>
      </c>
      <c r="AP7" s="92">
        <v>41214</v>
      </c>
      <c r="AQ7" s="92">
        <v>41244</v>
      </c>
      <c r="AR7" s="45" t="s">
        <v>5</v>
      </c>
      <c r="AS7" s="92">
        <v>41275</v>
      </c>
      <c r="AT7" s="92">
        <v>41306</v>
      </c>
      <c r="AU7" s="92">
        <v>41334</v>
      </c>
      <c r="AV7" s="92">
        <v>41365</v>
      </c>
      <c r="AW7" s="92">
        <v>41395</v>
      </c>
      <c r="AX7" s="92">
        <v>41426</v>
      </c>
      <c r="AY7" s="92">
        <v>41456</v>
      </c>
      <c r="AZ7" s="92">
        <v>41487</v>
      </c>
      <c r="BA7" s="92">
        <v>41518</v>
      </c>
      <c r="BB7" s="92">
        <v>41548</v>
      </c>
      <c r="BC7" s="92">
        <v>41579</v>
      </c>
      <c r="BD7" s="92">
        <v>41609</v>
      </c>
      <c r="BE7" s="45" t="s">
        <v>6</v>
      </c>
      <c r="BF7" s="92">
        <v>41640</v>
      </c>
      <c r="BG7" s="92">
        <v>41671</v>
      </c>
      <c r="BH7" s="92">
        <v>41699</v>
      </c>
      <c r="BI7" s="92">
        <v>41730</v>
      </c>
      <c r="BJ7" s="92">
        <v>41760</v>
      </c>
      <c r="BK7" s="92">
        <v>41791</v>
      </c>
      <c r="BL7" s="92">
        <v>41821</v>
      </c>
      <c r="BM7" s="92">
        <v>41852</v>
      </c>
      <c r="BN7" s="92">
        <v>41883</v>
      </c>
      <c r="BO7" s="92">
        <v>41913</v>
      </c>
      <c r="BP7" s="92">
        <v>41944</v>
      </c>
      <c r="BQ7" s="92">
        <v>41974</v>
      </c>
      <c r="BR7" s="45" t="s">
        <v>7</v>
      </c>
      <c r="BS7" s="92">
        <v>42005</v>
      </c>
      <c r="BT7" s="92">
        <v>42036</v>
      </c>
      <c r="BU7" s="92">
        <v>42064</v>
      </c>
      <c r="BV7" s="92">
        <v>42095</v>
      </c>
      <c r="BW7" s="92">
        <v>42125</v>
      </c>
      <c r="BX7" s="92">
        <v>42156</v>
      </c>
      <c r="BY7" s="92">
        <v>42186</v>
      </c>
      <c r="BZ7" s="92">
        <v>42217</v>
      </c>
      <c r="CA7" s="92">
        <v>42248</v>
      </c>
      <c r="CB7" s="92">
        <v>42278</v>
      </c>
      <c r="CC7" s="92">
        <v>42309</v>
      </c>
      <c r="CD7" s="92">
        <v>42339</v>
      </c>
      <c r="CE7" s="45" t="s">
        <v>8</v>
      </c>
      <c r="CF7" s="92">
        <v>42370</v>
      </c>
      <c r="CG7" s="92">
        <v>42401</v>
      </c>
      <c r="CH7" s="92">
        <v>42430</v>
      </c>
      <c r="CI7" s="92">
        <v>42461</v>
      </c>
      <c r="CJ7" s="92">
        <v>42491</v>
      </c>
      <c r="CK7" s="92">
        <v>42522</v>
      </c>
      <c r="CL7" s="92">
        <v>42552</v>
      </c>
      <c r="CM7" s="92">
        <v>42583</v>
      </c>
      <c r="CN7" s="92">
        <v>42614</v>
      </c>
      <c r="CO7" s="92">
        <v>42644</v>
      </c>
      <c r="CP7" s="92">
        <v>42675</v>
      </c>
      <c r="CQ7" s="92">
        <v>42705</v>
      </c>
      <c r="CR7" s="45" t="s">
        <v>9</v>
      </c>
      <c r="CS7" s="92">
        <v>42736</v>
      </c>
      <c r="CT7" s="92">
        <v>42767</v>
      </c>
      <c r="CU7" s="92">
        <v>42795</v>
      </c>
      <c r="CV7" s="92">
        <v>42826</v>
      </c>
      <c r="CW7" s="92">
        <v>42856</v>
      </c>
      <c r="CX7" s="92">
        <v>42887</v>
      </c>
      <c r="CY7" s="92">
        <v>42917</v>
      </c>
      <c r="CZ7" s="92">
        <v>42948</v>
      </c>
      <c r="DA7" s="92">
        <v>42979</v>
      </c>
      <c r="DB7" s="92">
        <v>43009</v>
      </c>
      <c r="DC7" s="92">
        <v>43040</v>
      </c>
      <c r="DD7" s="92">
        <v>43070</v>
      </c>
      <c r="DE7" s="45" t="s">
        <v>10</v>
      </c>
      <c r="DF7" s="92">
        <v>43101</v>
      </c>
      <c r="DG7" s="92">
        <v>43132</v>
      </c>
      <c r="DH7" s="92">
        <v>43160</v>
      </c>
      <c r="DI7" s="92">
        <v>43191</v>
      </c>
      <c r="DJ7" s="92">
        <v>43221</v>
      </c>
      <c r="DK7" s="92">
        <v>43252</v>
      </c>
      <c r="DL7" s="92">
        <v>43282</v>
      </c>
      <c r="DM7" s="92">
        <v>43313</v>
      </c>
      <c r="DN7" s="92">
        <v>43344</v>
      </c>
      <c r="DO7" s="92">
        <v>43374</v>
      </c>
      <c r="DP7" s="92">
        <v>43405</v>
      </c>
      <c r="DQ7" s="92">
        <v>43435</v>
      </c>
      <c r="DR7" s="45" t="s">
        <v>11</v>
      </c>
      <c r="DS7" s="92">
        <v>43466</v>
      </c>
      <c r="DT7" s="92">
        <v>43497</v>
      </c>
      <c r="DU7" s="92">
        <v>43525</v>
      </c>
      <c r="DV7" s="92">
        <v>43556</v>
      </c>
      <c r="DW7" s="92">
        <v>43586</v>
      </c>
      <c r="DX7" s="92">
        <v>43617</v>
      </c>
      <c r="DY7" s="92">
        <v>43647</v>
      </c>
      <c r="DZ7" s="92">
        <v>43678</v>
      </c>
      <c r="EA7" s="92">
        <v>43709</v>
      </c>
      <c r="EB7" s="92">
        <v>43739</v>
      </c>
      <c r="EC7" s="92">
        <v>43770</v>
      </c>
      <c r="ED7" s="92">
        <v>43800</v>
      </c>
      <c r="EE7" s="45" t="s">
        <v>12</v>
      </c>
      <c r="EF7" s="92">
        <v>43831</v>
      </c>
      <c r="EG7" s="92">
        <v>43862</v>
      </c>
      <c r="EH7" s="92">
        <v>43891</v>
      </c>
      <c r="EI7" s="92">
        <v>43922</v>
      </c>
      <c r="EJ7" s="92">
        <v>43952</v>
      </c>
      <c r="EK7" s="92">
        <v>43983</v>
      </c>
      <c r="EL7" s="92">
        <v>44013</v>
      </c>
      <c r="EM7" s="92">
        <v>44044</v>
      </c>
      <c r="EN7" s="92">
        <v>44075</v>
      </c>
      <c r="EO7" s="92">
        <v>44105</v>
      </c>
      <c r="EP7" s="92">
        <v>44136</v>
      </c>
      <c r="EQ7" s="92">
        <v>44166</v>
      </c>
      <c r="ER7" s="45" t="s">
        <v>13</v>
      </c>
      <c r="ES7" s="92">
        <v>44197</v>
      </c>
      <c r="ET7" s="92">
        <v>44228</v>
      </c>
      <c r="EU7" s="92">
        <v>44256</v>
      </c>
      <c r="EV7" s="92">
        <v>44287</v>
      </c>
      <c r="EW7" s="92">
        <v>44317</v>
      </c>
      <c r="EX7" s="92">
        <v>44348</v>
      </c>
      <c r="EY7" s="92">
        <v>44378</v>
      </c>
      <c r="EZ7" s="92">
        <v>44409</v>
      </c>
      <c r="FA7" s="92">
        <v>44440</v>
      </c>
      <c r="FB7" s="92">
        <v>44470</v>
      </c>
      <c r="FC7" s="92">
        <v>44501</v>
      </c>
      <c r="FD7" s="92">
        <v>44531</v>
      </c>
      <c r="FE7" s="45" t="s">
        <v>67</v>
      </c>
      <c r="FF7" s="92">
        <v>44562</v>
      </c>
      <c r="FG7" s="92">
        <v>44593</v>
      </c>
      <c r="FH7" s="92">
        <v>44621</v>
      </c>
      <c r="FI7" s="92">
        <v>44652</v>
      </c>
      <c r="FJ7" s="92">
        <v>44682</v>
      </c>
      <c r="FK7" s="92">
        <v>44713</v>
      </c>
      <c r="FL7" s="92">
        <v>44743</v>
      </c>
      <c r="FM7" s="92">
        <v>44774</v>
      </c>
      <c r="FN7" s="92">
        <v>44805</v>
      </c>
      <c r="FO7" s="92">
        <v>44835</v>
      </c>
      <c r="FP7" s="92">
        <v>44866</v>
      </c>
      <c r="FQ7" s="92">
        <v>44896</v>
      </c>
      <c r="FR7" s="45" t="s">
        <v>68</v>
      </c>
      <c r="FS7" s="92">
        <v>44927</v>
      </c>
      <c r="FT7" s="92">
        <v>44958</v>
      </c>
      <c r="FU7" s="92">
        <v>44986</v>
      </c>
      <c r="FV7" s="92">
        <v>45017</v>
      </c>
      <c r="FW7" s="92">
        <v>45047</v>
      </c>
      <c r="FX7" s="92">
        <v>45078</v>
      </c>
      <c r="FY7" s="92">
        <v>45108</v>
      </c>
      <c r="FZ7" s="92">
        <v>45139</v>
      </c>
      <c r="GA7" s="92">
        <v>45170</v>
      </c>
      <c r="GB7" s="92">
        <v>45200</v>
      </c>
      <c r="GC7" s="92">
        <v>45231</v>
      </c>
      <c r="GD7" s="92">
        <v>45261</v>
      </c>
      <c r="GE7" s="45" t="s">
        <v>69</v>
      </c>
    </row>
    <row r="8" spans="2:187" ht="19.5" customHeight="1" x14ac:dyDescent="0.25">
      <c r="B8" s="46" t="s">
        <v>14</v>
      </c>
      <c r="C8" s="47"/>
      <c r="D8" s="47"/>
      <c r="E8" s="47"/>
      <c r="F8" s="48">
        <f>F9+2*F10+2*F11+F12+2*F13+2*F14</f>
        <v>122432</v>
      </c>
      <c r="G8" s="48">
        <f t="shared" ref="G8:Q8" si="0">G9+2*G10+2*G11+G12+2*G13+2*G14</f>
        <v>122345</v>
      </c>
      <c r="H8" s="48">
        <f t="shared" si="0"/>
        <v>121163</v>
      </c>
      <c r="I8" s="48">
        <f t="shared" si="0"/>
        <v>116465</v>
      </c>
      <c r="J8" s="48">
        <f t="shared" si="0"/>
        <v>95135</v>
      </c>
      <c r="K8" s="48">
        <f t="shared" si="0"/>
        <v>141759</v>
      </c>
      <c r="L8" s="48">
        <f t="shared" si="0"/>
        <v>148759</v>
      </c>
      <c r="M8" s="48">
        <f t="shared" si="0"/>
        <v>125470</v>
      </c>
      <c r="N8" s="48">
        <f t="shared" si="0"/>
        <v>116750</v>
      </c>
      <c r="O8" s="48">
        <f t="shared" si="0"/>
        <v>135440</v>
      </c>
      <c r="P8" s="48">
        <f t="shared" si="0"/>
        <v>140018</v>
      </c>
      <c r="Q8" s="48">
        <f t="shared" si="0"/>
        <v>144526</v>
      </c>
      <c r="R8" s="48">
        <f>R9+2*R10+2*R11+R12+2*R13+2*R14</f>
        <v>1530262</v>
      </c>
      <c r="S8" s="48">
        <f t="shared" ref="S8:AD8" si="1">S9+2*S10+2*S11+S12+2*S13+2*S14</f>
        <v>135875</v>
      </c>
      <c r="T8" s="48">
        <f t="shared" si="1"/>
        <v>140309</v>
      </c>
      <c r="U8" s="48">
        <f t="shared" si="1"/>
        <v>143909</v>
      </c>
      <c r="V8" s="48">
        <f t="shared" si="1"/>
        <v>140249</v>
      </c>
      <c r="W8" s="48">
        <f t="shared" si="1"/>
        <v>154538</v>
      </c>
      <c r="X8" s="48">
        <f t="shared" si="1"/>
        <v>151006</v>
      </c>
      <c r="Y8" s="48">
        <f t="shared" si="1"/>
        <v>162863</v>
      </c>
      <c r="Z8" s="48">
        <f t="shared" si="1"/>
        <v>157404</v>
      </c>
      <c r="AA8" s="48">
        <f t="shared" si="1"/>
        <v>149716</v>
      </c>
      <c r="AB8" s="48">
        <f t="shared" si="1"/>
        <v>160661</v>
      </c>
      <c r="AC8" s="48">
        <f t="shared" si="1"/>
        <v>155326</v>
      </c>
      <c r="AD8" s="48">
        <f t="shared" si="1"/>
        <v>175167</v>
      </c>
      <c r="AE8" s="48">
        <f>AE9+2*AE10+2*AE11+AE12+2*AE13+2*AE14</f>
        <v>1827023</v>
      </c>
      <c r="AF8" s="48">
        <f>AF9+2*AF10+2*AF11+AF12+2*AF13+2*AF14</f>
        <v>167333</v>
      </c>
      <c r="AG8" s="48">
        <f t="shared" ref="AG8:AQ8" si="2">AG9+2*AG10+2*AG11+AG12+2*AG13+2*AG14</f>
        <v>152463</v>
      </c>
      <c r="AH8" s="48">
        <f t="shared" si="2"/>
        <v>160703</v>
      </c>
      <c r="AI8" s="48">
        <f t="shared" si="2"/>
        <v>151497</v>
      </c>
      <c r="AJ8" s="48">
        <f t="shared" si="2"/>
        <v>170776</v>
      </c>
      <c r="AK8" s="48">
        <f t="shared" si="2"/>
        <v>166504</v>
      </c>
      <c r="AL8" s="48">
        <f t="shared" si="2"/>
        <v>190434</v>
      </c>
      <c r="AM8" s="48">
        <f t="shared" si="2"/>
        <v>176860</v>
      </c>
      <c r="AN8" s="48">
        <f t="shared" si="2"/>
        <v>163218</v>
      </c>
      <c r="AO8" s="48">
        <f t="shared" si="2"/>
        <v>177462</v>
      </c>
      <c r="AP8" s="48">
        <f t="shared" si="2"/>
        <v>162260</v>
      </c>
      <c r="AQ8" s="48">
        <f t="shared" si="2"/>
        <v>187746</v>
      </c>
      <c r="AR8" s="48">
        <f t="shared" ref="AR8:CQ8" si="3">AR9+2*AR10+2*AR11+AR12+2*AR13+2*AR14</f>
        <v>2027256</v>
      </c>
      <c r="AS8" s="48">
        <f t="shared" si="3"/>
        <v>174997</v>
      </c>
      <c r="AT8" s="48">
        <f t="shared" si="3"/>
        <v>152510</v>
      </c>
      <c r="AU8" s="48">
        <f t="shared" si="3"/>
        <v>160994</v>
      </c>
      <c r="AV8" s="48">
        <f t="shared" si="3"/>
        <v>159637</v>
      </c>
      <c r="AW8" s="48">
        <f t="shared" si="3"/>
        <v>165409</v>
      </c>
      <c r="AX8" s="48">
        <f t="shared" si="3"/>
        <v>165984</v>
      </c>
      <c r="AY8" s="48">
        <f t="shared" si="3"/>
        <v>183054</v>
      </c>
      <c r="AZ8" s="48">
        <f t="shared" si="3"/>
        <v>184356</v>
      </c>
      <c r="BA8" s="48">
        <f t="shared" si="3"/>
        <v>170180</v>
      </c>
      <c r="BB8" s="48">
        <f t="shared" si="3"/>
        <v>173859</v>
      </c>
      <c r="BC8" s="48">
        <f t="shared" si="3"/>
        <v>181850</v>
      </c>
      <c r="BD8" s="48">
        <f t="shared" si="3"/>
        <v>196789</v>
      </c>
      <c r="BE8" s="48">
        <f t="shared" si="3"/>
        <v>2069619</v>
      </c>
      <c r="BF8" s="48">
        <f t="shared" si="3"/>
        <v>186810</v>
      </c>
      <c r="BG8" s="48">
        <f t="shared" si="3"/>
        <v>173677</v>
      </c>
      <c r="BH8" s="48">
        <f t="shared" si="3"/>
        <v>191065</v>
      </c>
      <c r="BI8" s="48">
        <f t="shared" si="3"/>
        <v>186872</v>
      </c>
      <c r="BJ8" s="48">
        <f t="shared" si="3"/>
        <v>192610</v>
      </c>
      <c r="BK8" s="48">
        <f t="shared" si="3"/>
        <v>187142</v>
      </c>
      <c r="BL8" s="48">
        <f t="shared" si="3"/>
        <v>177712</v>
      </c>
      <c r="BM8" s="48">
        <f t="shared" si="3"/>
        <v>177590</v>
      </c>
      <c r="BN8" s="48">
        <f t="shared" si="3"/>
        <v>190393</v>
      </c>
      <c r="BO8" s="48">
        <f t="shared" si="3"/>
        <v>183785</v>
      </c>
      <c r="BP8" s="48">
        <f t="shared" si="3"/>
        <v>193838</v>
      </c>
      <c r="BQ8" s="48">
        <f t="shared" si="3"/>
        <v>201009</v>
      </c>
      <c r="BR8" s="48">
        <f t="shared" si="3"/>
        <v>2242503</v>
      </c>
      <c r="BS8" s="48">
        <f t="shared" si="3"/>
        <v>181033</v>
      </c>
      <c r="BT8" s="48">
        <f t="shared" si="3"/>
        <v>172662</v>
      </c>
      <c r="BU8" s="48">
        <f t="shared" si="3"/>
        <v>172264</v>
      </c>
      <c r="BV8" s="48">
        <f t="shared" si="3"/>
        <v>149105</v>
      </c>
      <c r="BW8" s="48">
        <f t="shared" si="3"/>
        <v>177177</v>
      </c>
      <c r="BX8" s="48">
        <f t="shared" si="3"/>
        <v>184202</v>
      </c>
      <c r="BY8" s="48">
        <f t="shared" si="3"/>
        <v>175836</v>
      </c>
      <c r="BZ8" s="48">
        <f t="shared" si="3"/>
        <v>186215</v>
      </c>
      <c r="CA8" s="48">
        <f t="shared" si="3"/>
        <v>182267</v>
      </c>
      <c r="CB8" s="48">
        <f t="shared" si="3"/>
        <v>188435</v>
      </c>
      <c r="CC8" s="48">
        <f t="shared" si="3"/>
        <v>180740</v>
      </c>
      <c r="CD8" s="48">
        <f t="shared" si="3"/>
        <v>208786</v>
      </c>
      <c r="CE8" s="48">
        <f t="shared" si="3"/>
        <v>2158722</v>
      </c>
      <c r="CF8" s="48">
        <f t="shared" si="3"/>
        <v>183123</v>
      </c>
      <c r="CG8" s="48">
        <f t="shared" si="3"/>
        <v>170709</v>
      </c>
      <c r="CH8" s="48">
        <f t="shared" si="3"/>
        <v>164570</v>
      </c>
      <c r="CI8" s="48">
        <f t="shared" si="3"/>
        <v>178025</v>
      </c>
      <c r="CJ8" s="48">
        <f t="shared" si="3"/>
        <v>189445</v>
      </c>
      <c r="CK8" s="48">
        <f t="shared" si="3"/>
        <v>177253</v>
      </c>
      <c r="CL8" s="48">
        <f t="shared" si="3"/>
        <v>187315</v>
      </c>
      <c r="CM8" s="48">
        <f t="shared" si="3"/>
        <v>193015</v>
      </c>
      <c r="CN8" s="48">
        <f t="shared" si="3"/>
        <v>213714</v>
      </c>
      <c r="CO8" s="48">
        <f t="shared" si="3"/>
        <v>214254</v>
      </c>
      <c r="CP8" s="48">
        <f t="shared" si="3"/>
        <v>213866</v>
      </c>
      <c r="CQ8" s="48">
        <f t="shared" si="3"/>
        <v>236300</v>
      </c>
      <c r="CR8" s="48">
        <f>CR9+2*CR10+2*CR11+CR12+2*CR13+2*CR14</f>
        <v>2321589</v>
      </c>
      <c r="CS8" s="48">
        <f t="shared" ref="CS8:DD8" si="4">CS9+2*CS10+2*CS11+CS12+2*CS13+2*CS14</f>
        <v>236244</v>
      </c>
      <c r="CT8" s="48">
        <f t="shared" si="4"/>
        <v>193701</v>
      </c>
      <c r="CU8" s="48">
        <f t="shared" si="4"/>
        <v>201730</v>
      </c>
      <c r="CV8" s="48">
        <f t="shared" si="4"/>
        <v>194922</v>
      </c>
      <c r="CW8" s="48">
        <f t="shared" si="4"/>
        <v>200690</v>
      </c>
      <c r="CX8" s="48">
        <f t="shared" si="4"/>
        <v>197265</v>
      </c>
      <c r="CY8" s="48">
        <f t="shared" si="4"/>
        <v>205267</v>
      </c>
      <c r="CZ8" s="48">
        <f t="shared" si="4"/>
        <v>220516</v>
      </c>
      <c r="DA8" s="48">
        <f t="shared" si="4"/>
        <v>217158</v>
      </c>
      <c r="DB8" s="48">
        <f t="shared" si="4"/>
        <v>219643</v>
      </c>
      <c r="DC8" s="48">
        <f t="shared" si="4"/>
        <v>215784</v>
      </c>
      <c r="DD8" s="48">
        <f t="shared" si="4"/>
        <v>238040</v>
      </c>
      <c r="DE8" s="48">
        <f>DE9+2*DE10+2*DE11+DE12+2*DE13+2*DE14</f>
        <v>2540960</v>
      </c>
      <c r="DF8" s="48">
        <f t="shared" ref="DF8:DQ8" si="5">DF9+2*DF10+2*DF11+DF12+2*DF13+2*DF14</f>
        <v>231880</v>
      </c>
      <c r="DG8" s="48">
        <f t="shared" si="5"/>
        <v>203004</v>
      </c>
      <c r="DH8" s="48">
        <f t="shared" si="5"/>
        <v>201292</v>
      </c>
      <c r="DI8" s="48">
        <f t="shared" si="5"/>
        <v>195993</v>
      </c>
      <c r="DJ8" s="48">
        <f t="shared" si="5"/>
        <v>217764</v>
      </c>
      <c r="DK8" s="48">
        <f t="shared" si="5"/>
        <v>214859</v>
      </c>
      <c r="DL8" s="48">
        <f t="shared" si="5"/>
        <v>233367</v>
      </c>
      <c r="DM8" s="48">
        <f t="shared" si="5"/>
        <v>235504</v>
      </c>
      <c r="DN8" s="48">
        <f t="shared" si="5"/>
        <v>226756</v>
      </c>
      <c r="DO8" s="48">
        <f t="shared" si="5"/>
        <v>234842</v>
      </c>
      <c r="DP8" s="48">
        <f t="shared" si="5"/>
        <v>232534</v>
      </c>
      <c r="DQ8" s="48">
        <f t="shared" si="5"/>
        <v>241237</v>
      </c>
      <c r="DR8" s="48">
        <f>DR9+2*DR10+2*DR11+DR12+2*DR13+2*DR14</f>
        <v>2669032</v>
      </c>
      <c r="DS8" s="48">
        <f t="shared" ref="DS8:ED8" si="6">DS9+2*DS10+2*DS11+DS12+2*DS13+2*DS14</f>
        <v>244407</v>
      </c>
      <c r="DT8" s="48">
        <f t="shared" si="6"/>
        <v>209714</v>
      </c>
      <c r="DU8" s="48">
        <f t="shared" si="6"/>
        <v>216479</v>
      </c>
      <c r="DV8" s="48">
        <f t="shared" si="6"/>
        <v>213111</v>
      </c>
      <c r="DW8" s="48">
        <f t="shared" si="6"/>
        <v>199766</v>
      </c>
      <c r="DX8" s="48">
        <f t="shared" si="6"/>
        <v>214231</v>
      </c>
      <c r="DY8" s="48">
        <f t="shared" si="6"/>
        <v>223489</v>
      </c>
      <c r="DZ8" s="48">
        <f t="shared" si="6"/>
        <v>227254</v>
      </c>
      <c r="EA8" s="48">
        <f t="shared" si="6"/>
        <v>221765</v>
      </c>
      <c r="EB8" s="48">
        <f t="shared" si="6"/>
        <v>224632</v>
      </c>
      <c r="EC8" s="48">
        <f t="shared" si="6"/>
        <v>230965</v>
      </c>
      <c r="ED8" s="48">
        <f t="shared" si="6"/>
        <v>252445</v>
      </c>
      <c r="EE8" s="48">
        <f>EE9+2*EE10+2*EE11+EE12+2*EE13+2*EE14</f>
        <v>2678258</v>
      </c>
      <c r="EF8" s="48">
        <f t="shared" ref="EF8:EQ8" si="7">EF9+2*EF10+2*EF11+EF12+2*EF13+2*EF14</f>
        <v>235195</v>
      </c>
      <c r="EG8" s="48">
        <f t="shared" si="7"/>
        <v>222844</v>
      </c>
      <c r="EH8" s="48">
        <f t="shared" si="7"/>
        <v>196405</v>
      </c>
      <c r="EI8" s="48">
        <f t="shared" si="7"/>
        <v>184456</v>
      </c>
      <c r="EJ8" s="48">
        <f t="shared" si="7"/>
        <v>194172</v>
      </c>
      <c r="EK8" s="48">
        <f t="shared" si="7"/>
        <v>167297</v>
      </c>
      <c r="EL8" s="48">
        <f t="shared" si="7"/>
        <v>213265</v>
      </c>
      <c r="EM8" s="48">
        <f t="shared" si="7"/>
        <v>225249</v>
      </c>
      <c r="EN8" s="48">
        <f t="shared" si="7"/>
        <v>217398</v>
      </c>
      <c r="EO8" s="48">
        <f t="shared" si="7"/>
        <v>255952</v>
      </c>
      <c r="EP8" s="48">
        <f t="shared" si="7"/>
        <v>267839</v>
      </c>
      <c r="EQ8" s="48">
        <f t="shared" si="7"/>
        <v>274217</v>
      </c>
      <c r="ER8" s="48">
        <f>ER9+2*ER10+2*ER11+ER12+2*ER13+2*ER14</f>
        <v>2654289</v>
      </c>
      <c r="ES8" s="48">
        <f t="shared" ref="ES8:FE8" si="8">ES9+2*ES10+2*ES11+ES12+2*ES13+2*ES14</f>
        <v>253528</v>
      </c>
      <c r="ET8" s="48">
        <f t="shared" si="8"/>
        <v>229889</v>
      </c>
      <c r="EU8" s="48">
        <f t="shared" si="8"/>
        <v>236484</v>
      </c>
      <c r="EV8" s="48">
        <f t="shared" si="8"/>
        <v>226746</v>
      </c>
      <c r="EW8" s="48">
        <f t="shared" si="8"/>
        <v>247674</v>
      </c>
      <c r="EX8" s="48">
        <f t="shared" si="8"/>
        <v>234740</v>
      </c>
      <c r="EY8" s="48">
        <f t="shared" si="8"/>
        <v>241042</v>
      </c>
      <c r="EZ8" s="48">
        <f t="shared" si="8"/>
        <v>254228</v>
      </c>
      <c r="FA8" s="48">
        <f t="shared" si="8"/>
        <v>221288</v>
      </c>
      <c r="FB8" s="48">
        <f t="shared" si="8"/>
        <v>245821</v>
      </c>
      <c r="FC8" s="48">
        <f t="shared" si="8"/>
        <v>227946</v>
      </c>
      <c r="FD8" s="48">
        <f t="shared" si="8"/>
        <v>263156</v>
      </c>
      <c r="FE8" s="48">
        <f t="shared" si="8"/>
        <v>2882542</v>
      </c>
      <c r="FF8" s="48">
        <f t="shared" ref="FF8:FR8" si="9">FF9+2*FF10+2*FF11+FF12+2*FF13+2*FF14</f>
        <v>235032</v>
      </c>
      <c r="FG8" s="48">
        <f t="shared" si="9"/>
        <v>217536</v>
      </c>
      <c r="FH8" s="48">
        <f t="shared" si="9"/>
        <v>232296</v>
      </c>
      <c r="FI8" s="48">
        <f t="shared" si="9"/>
        <v>202643</v>
      </c>
      <c r="FJ8" s="48">
        <f t="shared" si="9"/>
        <v>221061</v>
      </c>
      <c r="FK8" s="48">
        <f t="shared" si="9"/>
        <v>210827</v>
      </c>
      <c r="FL8" s="48">
        <f t="shared" si="9"/>
        <v>251878</v>
      </c>
      <c r="FM8" s="48">
        <f t="shared" si="9"/>
        <v>257297</v>
      </c>
      <c r="FN8" s="48">
        <f t="shared" si="9"/>
        <v>250133</v>
      </c>
      <c r="FO8" s="48">
        <f t="shared" si="9"/>
        <v>255296</v>
      </c>
      <c r="FP8" s="48">
        <f t="shared" si="9"/>
        <v>267559</v>
      </c>
      <c r="FQ8" s="48">
        <f t="shared" si="9"/>
        <v>271922</v>
      </c>
      <c r="FR8" s="48">
        <f t="shared" si="9"/>
        <v>2873480</v>
      </c>
      <c r="FS8" s="48">
        <f t="shared" ref="FS8:GE8" si="10">FS9+2*FS10+2*FS11+FS12+2*FS13+2*FS14</f>
        <v>234854</v>
      </c>
      <c r="FT8" s="48">
        <f t="shared" si="10"/>
        <v>257987</v>
      </c>
      <c r="FU8" s="48">
        <f t="shared" si="10"/>
        <v>245787</v>
      </c>
      <c r="FV8" s="48">
        <f t="shared" si="10"/>
        <v>243345</v>
      </c>
      <c r="FW8" s="48">
        <f t="shared" si="10"/>
        <v>271164</v>
      </c>
      <c r="FX8" s="48">
        <f t="shared" si="10"/>
        <v>256495</v>
      </c>
      <c r="FY8" s="48">
        <f t="shared" si="10"/>
        <v>274837</v>
      </c>
      <c r="FZ8" s="48">
        <f t="shared" si="10"/>
        <v>274131</v>
      </c>
      <c r="GA8" s="48">
        <f t="shared" si="10"/>
        <v>254081</v>
      </c>
      <c r="GB8" s="48">
        <f t="shared" si="10"/>
        <v>298124</v>
      </c>
      <c r="GC8" s="48">
        <f t="shared" si="10"/>
        <v>268259</v>
      </c>
      <c r="GD8" s="48">
        <f t="shared" si="10"/>
        <v>274870</v>
      </c>
      <c r="GE8" s="48">
        <f t="shared" si="10"/>
        <v>3153934</v>
      </c>
    </row>
    <row r="9" spans="2:187" ht="19.5" customHeight="1" x14ac:dyDescent="0.25">
      <c r="B9" s="49"/>
      <c r="C9" s="50"/>
      <c r="D9" s="96" t="s">
        <v>60</v>
      </c>
      <c r="E9" s="33" t="s">
        <v>61</v>
      </c>
      <c r="F9" s="51">
        <f>+F18+F26+F32+F38+F42+F48+F54+F60+F64+F72+F76+F80+F84+F88+F96+F100+F104+F110</f>
        <v>23710</v>
      </c>
      <c r="G9" s="51">
        <f t="shared" ref="G9:Q9" si="11">+G18+G26+G32+G38+G42+G48+G54+G60+G64+G72+G76+G80+G84+G88+G96+G100+G104+G110</f>
        <v>27382</v>
      </c>
      <c r="H9" s="51">
        <f t="shared" si="11"/>
        <v>26972</v>
      </c>
      <c r="I9" s="51">
        <f t="shared" si="11"/>
        <v>27696</v>
      </c>
      <c r="J9" s="51">
        <f t="shared" si="11"/>
        <v>23396</v>
      </c>
      <c r="K9" s="51">
        <f t="shared" si="11"/>
        <v>33111</v>
      </c>
      <c r="L9" s="51">
        <f t="shared" si="11"/>
        <v>33339</v>
      </c>
      <c r="M9" s="51">
        <f t="shared" si="11"/>
        <v>31179</v>
      </c>
      <c r="N9" s="51">
        <f t="shared" si="11"/>
        <v>27321</v>
      </c>
      <c r="O9" s="51">
        <f t="shared" si="11"/>
        <v>30234</v>
      </c>
      <c r="P9" s="51">
        <f t="shared" si="11"/>
        <v>28832</v>
      </c>
      <c r="Q9" s="51">
        <f t="shared" si="11"/>
        <v>31191</v>
      </c>
      <c r="R9" s="51">
        <f>+R18+R26+R32+R38+R42+R48+R54+R60+R64+R72+R76+R80+R84+R88+R96+R100+R104+R110</f>
        <v>344363</v>
      </c>
      <c r="S9" s="51">
        <f t="shared" ref="S9:AD9" si="12">+S18+S26+S32+S38+S42+S48+S54+S60+S64+S72+S76+S80+S84+S88+S96+S100+S104+S110</f>
        <v>25850</v>
      </c>
      <c r="T9" s="51">
        <f t="shared" si="12"/>
        <v>28526</v>
      </c>
      <c r="U9" s="51">
        <f t="shared" si="12"/>
        <v>31127</v>
      </c>
      <c r="V9" s="51">
        <f t="shared" si="12"/>
        <v>30620</v>
      </c>
      <c r="W9" s="51">
        <f t="shared" si="12"/>
        <v>32160</v>
      </c>
      <c r="X9" s="51">
        <f t="shared" si="12"/>
        <v>30160</v>
      </c>
      <c r="Y9" s="51">
        <f t="shared" si="12"/>
        <v>34766</v>
      </c>
      <c r="Z9" s="51">
        <f t="shared" si="12"/>
        <v>34256</v>
      </c>
      <c r="AA9" s="51">
        <f t="shared" si="12"/>
        <v>32500</v>
      </c>
      <c r="AB9" s="51">
        <f t="shared" si="12"/>
        <v>36618</v>
      </c>
      <c r="AC9" s="51">
        <f t="shared" si="12"/>
        <v>35294</v>
      </c>
      <c r="AD9" s="51">
        <f t="shared" si="12"/>
        <v>39038</v>
      </c>
      <c r="AE9" s="51">
        <f t="shared" ref="AE9:EE9" si="13">+AE18+AE26+AE32+AE38+AE42+AE48+AE54+AE60+AE64+AE72+AE76+AE80+AE84+AE88+AE96+AE100+AE104+AE110</f>
        <v>390915</v>
      </c>
      <c r="AF9" s="51">
        <f>+AF18+AF26+AF32+AF38+AF42+AF48+AF54+AF60+AF64+AF72+AF76+AF80+AF84+AF88+AF96+AF100+AF104+AF110</f>
        <v>33286</v>
      </c>
      <c r="AG9" s="51">
        <f t="shared" ref="AG9:AQ9" si="14">+AG18+AG26+AG32+AG38+AG42+AG48+AG54+AG60+AG64+AG72+AG76+AG80+AG84+AG88+AG96+AG100+AG104+AG110</f>
        <v>33870</v>
      </c>
      <c r="AH9" s="51">
        <f t="shared" si="14"/>
        <v>35085</v>
      </c>
      <c r="AI9" s="51">
        <f t="shared" si="14"/>
        <v>32416</v>
      </c>
      <c r="AJ9" s="51">
        <f t="shared" si="14"/>
        <v>38471</v>
      </c>
      <c r="AK9" s="51">
        <f t="shared" si="14"/>
        <v>37338</v>
      </c>
      <c r="AL9" s="51">
        <f t="shared" si="14"/>
        <v>42626</v>
      </c>
      <c r="AM9" s="51">
        <f t="shared" si="14"/>
        <v>39868</v>
      </c>
      <c r="AN9" s="51">
        <f t="shared" si="14"/>
        <v>37361</v>
      </c>
      <c r="AO9" s="51">
        <f t="shared" si="14"/>
        <v>40566</v>
      </c>
      <c r="AP9" s="51">
        <f t="shared" si="14"/>
        <v>36993</v>
      </c>
      <c r="AQ9" s="51">
        <f t="shared" si="14"/>
        <v>39142</v>
      </c>
      <c r="AR9" s="51">
        <f t="shared" si="13"/>
        <v>447022</v>
      </c>
      <c r="AS9" s="51">
        <f t="shared" si="13"/>
        <v>35182</v>
      </c>
      <c r="AT9" s="51">
        <f t="shared" si="13"/>
        <v>28537</v>
      </c>
      <c r="AU9" s="51">
        <f t="shared" si="13"/>
        <v>32642</v>
      </c>
      <c r="AV9" s="51">
        <f t="shared" si="13"/>
        <v>32205</v>
      </c>
      <c r="AW9" s="51">
        <f t="shared" si="13"/>
        <v>36072</v>
      </c>
      <c r="AX9" s="51">
        <f t="shared" si="13"/>
        <v>35579</v>
      </c>
      <c r="AY9" s="51">
        <f t="shared" si="13"/>
        <v>39650</v>
      </c>
      <c r="AZ9" s="51">
        <f t="shared" si="13"/>
        <v>37219</v>
      </c>
      <c r="BA9" s="51">
        <f t="shared" si="13"/>
        <v>35100</v>
      </c>
      <c r="BB9" s="51">
        <f t="shared" si="13"/>
        <v>36452</v>
      </c>
      <c r="BC9" s="51">
        <f t="shared" si="13"/>
        <v>35717</v>
      </c>
      <c r="BD9" s="51">
        <f t="shared" si="13"/>
        <v>36624</v>
      </c>
      <c r="BE9" s="51">
        <f t="shared" si="13"/>
        <v>420979</v>
      </c>
      <c r="BF9" s="51">
        <f t="shared" si="13"/>
        <v>34193</v>
      </c>
      <c r="BG9" s="51">
        <f t="shared" si="13"/>
        <v>34502</v>
      </c>
      <c r="BH9" s="51">
        <f t="shared" si="13"/>
        <v>38870</v>
      </c>
      <c r="BI9" s="51">
        <f t="shared" si="13"/>
        <v>38349</v>
      </c>
      <c r="BJ9" s="51">
        <f t="shared" si="13"/>
        <v>39415</v>
      </c>
      <c r="BK9" s="51">
        <f t="shared" si="13"/>
        <v>38141</v>
      </c>
      <c r="BL9" s="51">
        <f t="shared" si="13"/>
        <v>39533</v>
      </c>
      <c r="BM9" s="51">
        <f t="shared" si="13"/>
        <v>38853</v>
      </c>
      <c r="BN9" s="51">
        <f t="shared" si="13"/>
        <v>41310</v>
      </c>
      <c r="BO9" s="51">
        <f t="shared" si="13"/>
        <v>39448</v>
      </c>
      <c r="BP9" s="51">
        <f t="shared" si="13"/>
        <v>37886</v>
      </c>
      <c r="BQ9" s="51">
        <f t="shared" si="13"/>
        <v>39120</v>
      </c>
      <c r="BR9" s="51">
        <f t="shared" si="13"/>
        <v>459620</v>
      </c>
      <c r="BS9" s="51">
        <f t="shared" si="13"/>
        <v>35843</v>
      </c>
      <c r="BT9" s="51">
        <f t="shared" si="13"/>
        <v>32521</v>
      </c>
      <c r="BU9" s="51">
        <f t="shared" si="13"/>
        <v>36166</v>
      </c>
      <c r="BV9" s="51">
        <f t="shared" si="13"/>
        <v>32433</v>
      </c>
      <c r="BW9" s="51">
        <f t="shared" si="13"/>
        <v>36824</v>
      </c>
      <c r="BX9" s="51">
        <f t="shared" si="13"/>
        <v>38406</v>
      </c>
      <c r="BY9" s="51">
        <f t="shared" si="13"/>
        <v>36997</v>
      </c>
      <c r="BZ9" s="51">
        <f t="shared" si="13"/>
        <v>41843</v>
      </c>
      <c r="CA9" s="51">
        <f t="shared" si="13"/>
        <v>39513</v>
      </c>
      <c r="CB9" s="51">
        <f t="shared" si="13"/>
        <v>39772</v>
      </c>
      <c r="CC9" s="51">
        <f t="shared" si="13"/>
        <v>35083</v>
      </c>
      <c r="CD9" s="51">
        <f t="shared" si="13"/>
        <v>42351</v>
      </c>
      <c r="CE9" s="51">
        <f t="shared" si="13"/>
        <v>447752</v>
      </c>
      <c r="CF9" s="51">
        <f t="shared" si="13"/>
        <v>37730</v>
      </c>
      <c r="CG9" s="51">
        <f t="shared" si="13"/>
        <v>34842</v>
      </c>
      <c r="CH9" s="51">
        <f t="shared" si="13"/>
        <v>30812</v>
      </c>
      <c r="CI9" s="51">
        <f t="shared" si="13"/>
        <v>35358</v>
      </c>
      <c r="CJ9" s="51">
        <f>+CJ18+CJ26+CJ32+CJ38+CJ42+CJ48+CJ54+CJ60+CJ64+CJ72+CJ76+CJ80+CJ84+CJ88+CJ96+CJ100+CJ104+CJ110</f>
        <v>36240</v>
      </c>
      <c r="CK9" s="51">
        <f t="shared" si="13"/>
        <v>32622</v>
      </c>
      <c r="CL9" s="51">
        <f t="shared" si="13"/>
        <v>36158</v>
      </c>
      <c r="CM9" s="51">
        <f t="shared" si="13"/>
        <v>41065</v>
      </c>
      <c r="CN9" s="51">
        <f t="shared" si="13"/>
        <v>43622</v>
      </c>
      <c r="CO9" s="51">
        <f t="shared" si="13"/>
        <v>44886</v>
      </c>
      <c r="CP9" s="51">
        <f t="shared" si="13"/>
        <v>40192</v>
      </c>
      <c r="CQ9" s="51">
        <f t="shared" si="13"/>
        <v>45892</v>
      </c>
      <c r="CR9" s="51">
        <f t="shared" si="13"/>
        <v>459419</v>
      </c>
      <c r="CS9" s="51">
        <f t="shared" si="13"/>
        <v>45941</v>
      </c>
      <c r="CT9" s="51">
        <f t="shared" si="13"/>
        <v>36434</v>
      </c>
      <c r="CU9" s="51">
        <f t="shared" si="13"/>
        <v>38104</v>
      </c>
      <c r="CV9" s="51">
        <f t="shared" si="13"/>
        <v>37689</v>
      </c>
      <c r="CW9" s="51">
        <f t="shared" si="13"/>
        <v>38619</v>
      </c>
      <c r="CX9" s="51">
        <f t="shared" si="13"/>
        <v>39597</v>
      </c>
      <c r="CY9" s="51">
        <f t="shared" si="13"/>
        <v>42528</v>
      </c>
      <c r="CZ9" s="51">
        <f t="shared" si="13"/>
        <v>46124</v>
      </c>
      <c r="DA9" s="51">
        <f t="shared" si="13"/>
        <v>44159</v>
      </c>
      <c r="DB9" s="51">
        <f t="shared" si="13"/>
        <v>42044</v>
      </c>
      <c r="DC9" s="51">
        <f t="shared" si="13"/>
        <v>41052</v>
      </c>
      <c r="DD9" s="51">
        <f t="shared" si="13"/>
        <v>43355</v>
      </c>
      <c r="DE9" s="51">
        <f t="shared" si="13"/>
        <v>495646</v>
      </c>
      <c r="DF9" s="51">
        <f t="shared" si="13"/>
        <v>38320</v>
      </c>
      <c r="DG9" s="51">
        <f t="shared" si="13"/>
        <v>37781</v>
      </c>
      <c r="DH9" s="51">
        <f t="shared" si="13"/>
        <v>37775</v>
      </c>
      <c r="DI9" s="51">
        <f t="shared" si="13"/>
        <v>39381</v>
      </c>
      <c r="DJ9" s="51">
        <f t="shared" si="13"/>
        <v>41337</v>
      </c>
      <c r="DK9" s="51">
        <f t="shared" si="13"/>
        <v>40086</v>
      </c>
      <c r="DL9" s="51">
        <f t="shared" si="13"/>
        <v>45581</v>
      </c>
      <c r="DM9" s="51">
        <f t="shared" si="13"/>
        <v>42144</v>
      </c>
      <c r="DN9" s="51">
        <f t="shared" si="13"/>
        <v>43680</v>
      </c>
      <c r="DO9" s="51">
        <f t="shared" si="13"/>
        <v>43358</v>
      </c>
      <c r="DP9" s="51">
        <f t="shared" si="13"/>
        <v>41291</v>
      </c>
      <c r="DQ9" s="51">
        <f t="shared" si="13"/>
        <v>42851</v>
      </c>
      <c r="DR9" s="51">
        <f t="shared" si="13"/>
        <v>493585</v>
      </c>
      <c r="DS9" s="51">
        <f t="shared" si="13"/>
        <v>38432</v>
      </c>
      <c r="DT9" s="51">
        <f t="shared" si="13"/>
        <v>35636</v>
      </c>
      <c r="DU9" s="51">
        <f t="shared" si="13"/>
        <v>38372</v>
      </c>
      <c r="DV9" s="51">
        <f t="shared" si="13"/>
        <v>37864</v>
      </c>
      <c r="DW9" s="51">
        <f t="shared" si="13"/>
        <v>38309</v>
      </c>
      <c r="DX9" s="51">
        <f t="shared" si="13"/>
        <v>40636</v>
      </c>
      <c r="DY9" s="51">
        <f t="shared" si="13"/>
        <v>41233</v>
      </c>
      <c r="DZ9" s="51">
        <f t="shared" si="13"/>
        <v>40331</v>
      </c>
      <c r="EA9" s="51">
        <f t="shared" si="13"/>
        <v>40785</v>
      </c>
      <c r="EB9" s="51">
        <f t="shared" si="13"/>
        <v>39908</v>
      </c>
      <c r="EC9" s="51">
        <f t="shared" si="13"/>
        <v>39038</v>
      </c>
      <c r="ED9" s="51">
        <f t="shared" si="13"/>
        <v>44281</v>
      </c>
      <c r="EE9" s="51">
        <f t="shared" si="13"/>
        <v>474825</v>
      </c>
      <c r="EF9" s="51">
        <f t="shared" ref="EF9:EQ9" si="15">+EF18+EF26+EF32+EF38+EF42+EF48+EF54+EF60+EF64+EF72+EF76+EF80+EF84+EF88+EF96+EF100+EF104+EF110</f>
        <v>38335</v>
      </c>
      <c r="EG9" s="51">
        <f t="shared" si="15"/>
        <v>40260</v>
      </c>
      <c r="EH9" s="51">
        <f t="shared" si="15"/>
        <v>35567</v>
      </c>
      <c r="EI9" s="51">
        <f t="shared" si="15"/>
        <v>35441</v>
      </c>
      <c r="EJ9" s="51">
        <f t="shared" si="15"/>
        <v>32639</v>
      </c>
      <c r="EK9" s="51">
        <f t="shared" si="15"/>
        <v>26764</v>
      </c>
      <c r="EL9" s="51">
        <f t="shared" si="15"/>
        <v>37997</v>
      </c>
      <c r="EM9" s="51">
        <f t="shared" si="15"/>
        <v>37532</v>
      </c>
      <c r="EN9" s="51">
        <f t="shared" si="15"/>
        <v>36038</v>
      </c>
      <c r="EO9" s="51">
        <f t="shared" si="15"/>
        <v>39210</v>
      </c>
      <c r="EP9" s="51">
        <f t="shared" si="15"/>
        <v>39736</v>
      </c>
      <c r="EQ9" s="51">
        <f t="shared" si="15"/>
        <v>40741</v>
      </c>
      <c r="ER9" s="51">
        <f t="shared" ref="ER9:ES9" si="16">+ER18+ER26+ER32+ER38+ER42+ER48+ER54+ER60+ER64+ER72+ER76+ER80+ER84+ER88+ER96+ER100+ER104+ER110</f>
        <v>440260</v>
      </c>
      <c r="ES9" s="51">
        <f t="shared" si="16"/>
        <v>32808</v>
      </c>
      <c r="ET9" s="51">
        <f t="shared" ref="ET9:FF9" si="17">+ET18+ET26+ET32+ET38+ET42+ET48+ET54+ET60+ET64+ET72+ET76+ET80+ET84+ET88+ET96+ET100+ET104+ET110</f>
        <v>35569</v>
      </c>
      <c r="EU9" s="51">
        <f t="shared" si="17"/>
        <v>37262</v>
      </c>
      <c r="EV9" s="51">
        <f t="shared" si="17"/>
        <v>34971</v>
      </c>
      <c r="EW9" s="51">
        <f t="shared" si="17"/>
        <v>38825</v>
      </c>
      <c r="EX9" s="51">
        <f t="shared" si="17"/>
        <v>31709</v>
      </c>
      <c r="EY9" s="51">
        <f t="shared" si="17"/>
        <v>32738</v>
      </c>
      <c r="EZ9" s="51">
        <f t="shared" si="17"/>
        <v>32884</v>
      </c>
      <c r="FA9" s="51">
        <f t="shared" si="17"/>
        <v>30478</v>
      </c>
      <c r="FB9" s="51">
        <f t="shared" si="17"/>
        <v>33112</v>
      </c>
      <c r="FC9" s="51">
        <f t="shared" si="17"/>
        <v>27667</v>
      </c>
      <c r="FD9" s="51">
        <f t="shared" si="17"/>
        <v>30401</v>
      </c>
      <c r="FE9" s="51">
        <f t="shared" si="17"/>
        <v>398424</v>
      </c>
      <c r="FF9" s="51">
        <f t="shared" si="17"/>
        <v>24921</v>
      </c>
      <c r="FG9" s="51">
        <f t="shared" ref="FG9:GE9" si="18">+FG18+FG26+FG32+FG38+FG42+FG48+FG54+FG60+FG64+FG72+FG76+FG80+FG84+FG88+FG96+FG100+FG104+FG110</f>
        <v>25888</v>
      </c>
      <c r="FH9" s="51">
        <f t="shared" si="18"/>
        <v>26774</v>
      </c>
      <c r="FI9" s="51">
        <f t="shared" si="18"/>
        <v>26742</v>
      </c>
      <c r="FJ9" s="51">
        <f t="shared" si="18"/>
        <v>27743</v>
      </c>
      <c r="FK9" s="51">
        <f t="shared" si="18"/>
        <v>25976</v>
      </c>
      <c r="FL9" s="51">
        <f t="shared" si="18"/>
        <v>30801</v>
      </c>
      <c r="FM9" s="51">
        <f t="shared" si="18"/>
        <v>28755</v>
      </c>
      <c r="FN9" s="51">
        <f t="shared" si="18"/>
        <v>30158</v>
      </c>
      <c r="FO9" s="51">
        <f t="shared" si="18"/>
        <v>28308</v>
      </c>
      <c r="FP9" s="51">
        <f t="shared" si="18"/>
        <v>29654</v>
      </c>
      <c r="FQ9" s="51">
        <f t="shared" si="18"/>
        <v>31438</v>
      </c>
      <c r="FR9" s="51">
        <f t="shared" si="18"/>
        <v>337158</v>
      </c>
      <c r="FS9" s="51">
        <f t="shared" si="18"/>
        <v>26006</v>
      </c>
      <c r="FT9" s="51">
        <f t="shared" si="18"/>
        <v>31591</v>
      </c>
      <c r="FU9" s="51">
        <f t="shared" si="18"/>
        <v>33312</v>
      </c>
      <c r="FV9" s="51">
        <f t="shared" si="18"/>
        <v>32829</v>
      </c>
      <c r="FW9" s="51">
        <f t="shared" si="18"/>
        <v>37458</v>
      </c>
      <c r="FX9" s="51">
        <f t="shared" si="18"/>
        <v>34324</v>
      </c>
      <c r="FY9" s="51">
        <f t="shared" si="18"/>
        <v>37551</v>
      </c>
      <c r="FZ9" s="51">
        <f t="shared" si="18"/>
        <v>38238</v>
      </c>
      <c r="GA9" s="51">
        <f t="shared" si="18"/>
        <v>36596</v>
      </c>
      <c r="GB9" s="51">
        <f t="shared" si="18"/>
        <v>40398</v>
      </c>
      <c r="GC9" s="51">
        <f t="shared" si="18"/>
        <v>34652</v>
      </c>
      <c r="GD9" s="51">
        <f t="shared" si="18"/>
        <v>38774</v>
      </c>
      <c r="GE9" s="51">
        <f t="shared" si="18"/>
        <v>421729</v>
      </c>
    </row>
    <row r="10" spans="2:187" ht="19.5" customHeight="1" x14ac:dyDescent="0.25">
      <c r="B10" s="49"/>
      <c r="C10" s="50"/>
      <c r="D10" s="96"/>
      <c r="E10" s="33" t="s">
        <v>62</v>
      </c>
      <c r="F10" s="51">
        <f>+F19+F27+F33+F39+F43+F49+F55+F61+F65+F73+F77+F81+F85+F89+F97+F101+F105+F111+F92</f>
        <v>30353</v>
      </c>
      <c r="G10" s="51">
        <f t="shared" ref="G10:Q10" si="19">+G19+G27+G33+G39+G43+G49+G55+G61+G65+G73+G77+G81+G85+G89+G97+G101+G105+G111+G92</f>
        <v>29717</v>
      </c>
      <c r="H10" s="51">
        <f t="shared" si="19"/>
        <v>30195</v>
      </c>
      <c r="I10" s="51">
        <f t="shared" si="19"/>
        <v>28901</v>
      </c>
      <c r="J10" s="51">
        <f t="shared" si="19"/>
        <v>22922</v>
      </c>
      <c r="K10" s="51">
        <f t="shared" si="19"/>
        <v>33034</v>
      </c>
      <c r="L10" s="51">
        <f t="shared" si="19"/>
        <v>34548</v>
      </c>
      <c r="M10" s="51">
        <f t="shared" si="19"/>
        <v>29308</v>
      </c>
      <c r="N10" s="51">
        <f t="shared" si="19"/>
        <v>28413</v>
      </c>
      <c r="O10" s="51">
        <f t="shared" si="19"/>
        <v>32082</v>
      </c>
      <c r="P10" s="51">
        <f t="shared" si="19"/>
        <v>28785</v>
      </c>
      <c r="Q10" s="51">
        <f t="shared" si="19"/>
        <v>32785</v>
      </c>
      <c r="R10" s="51">
        <f>+R19+R27+R33+R39+R43+R49+R55+R61+R65+R73+R77+R81+R85+R89+R97+R101+R105+R111+R92</f>
        <v>361043</v>
      </c>
      <c r="S10" s="51">
        <f t="shared" ref="S10:AD10" si="20">+S19+S27+S33+S39+S43+S49+S55+S61+S65+S73+S77+S81+S85+S89+S97+S101+S105+S111+S92</f>
        <v>32222</v>
      </c>
      <c r="T10" s="51">
        <f t="shared" si="20"/>
        <v>33303</v>
      </c>
      <c r="U10" s="51">
        <f t="shared" si="20"/>
        <v>33970</v>
      </c>
      <c r="V10" s="51">
        <f t="shared" si="20"/>
        <v>34107</v>
      </c>
      <c r="W10" s="51">
        <f t="shared" si="20"/>
        <v>42250</v>
      </c>
      <c r="X10" s="51">
        <f t="shared" si="20"/>
        <v>40388</v>
      </c>
      <c r="Y10" s="51">
        <f t="shared" si="20"/>
        <v>40123</v>
      </c>
      <c r="Z10" s="51">
        <f t="shared" si="20"/>
        <v>39414</v>
      </c>
      <c r="AA10" s="51">
        <f t="shared" si="20"/>
        <v>34301</v>
      </c>
      <c r="AB10" s="51">
        <f t="shared" si="20"/>
        <v>35252</v>
      </c>
      <c r="AC10" s="51">
        <f t="shared" si="20"/>
        <v>35450</v>
      </c>
      <c r="AD10" s="51">
        <f t="shared" si="20"/>
        <v>38778</v>
      </c>
      <c r="AE10" s="51">
        <f t="shared" ref="AE10:EE10" si="21">+AE19+AE27+AE33+AE39+AE43+AE49+AE55+AE61+AE65+AE73+AE77+AE81+AE85+AE89+AE97+AE101+AE105+AE111+AE92</f>
        <v>439558</v>
      </c>
      <c r="AF10" s="51">
        <f>+AF19+AF27+AF33+AF39+AF43+AF49+AF55+AF61+AF65+AF73+AF77+AF81+AF85+AF89+AF97+AF101+AF105+AF111+AF92</f>
        <v>38497</v>
      </c>
      <c r="AG10" s="51">
        <f t="shared" ref="AG10:AQ10" si="22">+AG19+AG27+AG33+AG39+AG43+AG49+AG55+AG61+AG65+AG73+AG77+AG81+AG85+AG89+AG97+AG101+AG105+AG111+AG92</f>
        <v>37489</v>
      </c>
      <c r="AH10" s="51">
        <f t="shared" si="22"/>
        <v>39240</v>
      </c>
      <c r="AI10" s="51">
        <f t="shared" si="22"/>
        <v>34967</v>
      </c>
      <c r="AJ10" s="51">
        <f t="shared" si="22"/>
        <v>38711</v>
      </c>
      <c r="AK10" s="51">
        <f t="shared" si="22"/>
        <v>40553</v>
      </c>
      <c r="AL10" s="51">
        <f t="shared" si="22"/>
        <v>47410</v>
      </c>
      <c r="AM10" s="51">
        <f t="shared" si="22"/>
        <v>40972</v>
      </c>
      <c r="AN10" s="51">
        <f t="shared" si="22"/>
        <v>36513</v>
      </c>
      <c r="AO10" s="51">
        <f t="shared" si="22"/>
        <v>42332</v>
      </c>
      <c r="AP10" s="51">
        <f t="shared" si="22"/>
        <v>38375</v>
      </c>
      <c r="AQ10" s="51">
        <f t="shared" si="22"/>
        <v>42506</v>
      </c>
      <c r="AR10" s="51">
        <f t="shared" si="21"/>
        <v>477565</v>
      </c>
      <c r="AS10" s="51">
        <f t="shared" si="21"/>
        <v>39039</v>
      </c>
      <c r="AT10" s="51">
        <f t="shared" si="21"/>
        <v>34268</v>
      </c>
      <c r="AU10" s="51">
        <f t="shared" si="21"/>
        <v>38505</v>
      </c>
      <c r="AV10" s="51">
        <f t="shared" si="21"/>
        <v>40599</v>
      </c>
      <c r="AW10" s="51">
        <f t="shared" si="21"/>
        <v>38931</v>
      </c>
      <c r="AX10" s="51">
        <f t="shared" si="21"/>
        <v>40445</v>
      </c>
      <c r="AY10" s="51">
        <f t="shared" si="21"/>
        <v>44834</v>
      </c>
      <c r="AZ10" s="51">
        <f t="shared" si="21"/>
        <v>45263</v>
      </c>
      <c r="BA10" s="51">
        <f t="shared" si="21"/>
        <v>40143</v>
      </c>
      <c r="BB10" s="51">
        <f t="shared" si="21"/>
        <v>39766</v>
      </c>
      <c r="BC10" s="51">
        <f t="shared" si="21"/>
        <v>41074</v>
      </c>
      <c r="BD10" s="51">
        <f t="shared" si="21"/>
        <v>46006</v>
      </c>
      <c r="BE10" s="51">
        <f t="shared" si="21"/>
        <v>488873</v>
      </c>
      <c r="BF10" s="51">
        <f t="shared" si="21"/>
        <v>46534</v>
      </c>
      <c r="BG10" s="51">
        <f t="shared" si="21"/>
        <v>45077</v>
      </c>
      <c r="BH10" s="51">
        <f t="shared" si="21"/>
        <v>47023</v>
      </c>
      <c r="BI10" s="51">
        <f t="shared" si="21"/>
        <v>45363</v>
      </c>
      <c r="BJ10" s="51">
        <f t="shared" si="21"/>
        <v>46190</v>
      </c>
      <c r="BK10" s="51">
        <f t="shared" si="21"/>
        <v>46176</v>
      </c>
      <c r="BL10" s="51">
        <f t="shared" si="21"/>
        <v>44594</v>
      </c>
      <c r="BM10" s="51">
        <f t="shared" si="21"/>
        <v>43665</v>
      </c>
      <c r="BN10" s="51">
        <f t="shared" si="21"/>
        <v>44102</v>
      </c>
      <c r="BO10" s="51">
        <f t="shared" si="21"/>
        <v>45165</v>
      </c>
      <c r="BP10" s="51">
        <f t="shared" si="21"/>
        <v>47051</v>
      </c>
      <c r="BQ10" s="51">
        <f t="shared" si="21"/>
        <v>48467</v>
      </c>
      <c r="BR10" s="51">
        <f t="shared" si="21"/>
        <v>549407</v>
      </c>
      <c r="BS10" s="51">
        <f t="shared" si="21"/>
        <v>42424</v>
      </c>
      <c r="BT10" s="51">
        <f t="shared" si="21"/>
        <v>38613</v>
      </c>
      <c r="BU10" s="51">
        <f t="shared" si="21"/>
        <v>41294</v>
      </c>
      <c r="BV10" s="51">
        <f t="shared" si="21"/>
        <v>34273</v>
      </c>
      <c r="BW10" s="51">
        <f t="shared" si="21"/>
        <v>45084</v>
      </c>
      <c r="BX10" s="51">
        <f t="shared" si="21"/>
        <v>49242</v>
      </c>
      <c r="BY10" s="51">
        <f t="shared" si="21"/>
        <v>47018</v>
      </c>
      <c r="BZ10" s="51">
        <f t="shared" si="21"/>
        <v>45757</v>
      </c>
      <c r="CA10" s="51">
        <f t="shared" si="21"/>
        <v>43083</v>
      </c>
      <c r="CB10" s="51">
        <f t="shared" si="21"/>
        <v>44397</v>
      </c>
      <c r="CC10" s="51">
        <f t="shared" si="21"/>
        <v>41661</v>
      </c>
      <c r="CD10" s="51">
        <f t="shared" si="21"/>
        <v>47398</v>
      </c>
      <c r="CE10" s="51">
        <f t="shared" si="21"/>
        <v>520244</v>
      </c>
      <c r="CF10" s="51">
        <f t="shared" si="21"/>
        <v>40855</v>
      </c>
      <c r="CG10" s="51">
        <f t="shared" si="21"/>
        <v>42247</v>
      </c>
      <c r="CH10" s="51">
        <f t="shared" si="21"/>
        <v>42239</v>
      </c>
      <c r="CI10" s="51">
        <f t="shared" si="21"/>
        <v>40378</v>
      </c>
      <c r="CJ10" s="51">
        <f t="shared" si="21"/>
        <v>41739</v>
      </c>
      <c r="CK10" s="51">
        <f t="shared" si="21"/>
        <v>41117</v>
      </c>
      <c r="CL10" s="51">
        <f t="shared" si="21"/>
        <v>49009</v>
      </c>
      <c r="CM10" s="51">
        <f t="shared" si="21"/>
        <v>48415</v>
      </c>
      <c r="CN10" s="51">
        <f t="shared" si="21"/>
        <v>49574</v>
      </c>
      <c r="CO10" s="51">
        <f t="shared" si="21"/>
        <v>51156</v>
      </c>
      <c r="CP10" s="51">
        <f t="shared" si="21"/>
        <v>51345</v>
      </c>
      <c r="CQ10" s="51">
        <f t="shared" si="21"/>
        <v>58950</v>
      </c>
      <c r="CR10" s="51">
        <f t="shared" si="21"/>
        <v>557024</v>
      </c>
      <c r="CS10" s="51">
        <f t="shared" si="21"/>
        <v>57513</v>
      </c>
      <c r="CT10" s="51">
        <f t="shared" si="21"/>
        <v>51024</v>
      </c>
      <c r="CU10" s="51">
        <f t="shared" si="21"/>
        <v>53977</v>
      </c>
      <c r="CV10" s="51">
        <f t="shared" si="21"/>
        <v>50442</v>
      </c>
      <c r="CW10" s="51">
        <f t="shared" si="21"/>
        <v>51994</v>
      </c>
      <c r="CX10" s="51">
        <f t="shared" si="21"/>
        <v>56126</v>
      </c>
      <c r="CY10" s="51">
        <f t="shared" si="21"/>
        <v>62406</v>
      </c>
      <c r="CZ10" s="51">
        <f t="shared" si="21"/>
        <v>56448</v>
      </c>
      <c r="DA10" s="51">
        <f t="shared" si="21"/>
        <v>53053</v>
      </c>
      <c r="DB10" s="51">
        <f t="shared" si="21"/>
        <v>50373</v>
      </c>
      <c r="DC10" s="51">
        <f t="shared" si="21"/>
        <v>49121</v>
      </c>
      <c r="DD10" s="51">
        <f t="shared" si="21"/>
        <v>61846</v>
      </c>
      <c r="DE10" s="51">
        <f t="shared" si="21"/>
        <v>654323</v>
      </c>
      <c r="DF10" s="51">
        <f t="shared" si="21"/>
        <v>53861</v>
      </c>
      <c r="DG10" s="51">
        <f t="shared" si="21"/>
        <v>51543</v>
      </c>
      <c r="DH10" s="51">
        <f t="shared" si="21"/>
        <v>52578</v>
      </c>
      <c r="DI10" s="51">
        <f t="shared" si="21"/>
        <v>50231</v>
      </c>
      <c r="DJ10" s="51">
        <f t="shared" si="21"/>
        <v>61398</v>
      </c>
      <c r="DK10" s="51">
        <f t="shared" si="21"/>
        <v>61475</v>
      </c>
      <c r="DL10" s="51">
        <f t="shared" si="21"/>
        <v>64108</v>
      </c>
      <c r="DM10" s="51">
        <f t="shared" si="21"/>
        <v>63737</v>
      </c>
      <c r="DN10" s="51">
        <f t="shared" si="21"/>
        <v>61804</v>
      </c>
      <c r="DO10" s="51">
        <f t="shared" si="21"/>
        <v>60243</v>
      </c>
      <c r="DP10" s="51">
        <f t="shared" si="21"/>
        <v>58907</v>
      </c>
      <c r="DQ10" s="51">
        <f t="shared" si="21"/>
        <v>65795</v>
      </c>
      <c r="DR10" s="51">
        <f t="shared" si="21"/>
        <v>705680</v>
      </c>
      <c r="DS10" s="51">
        <f t="shared" si="21"/>
        <v>65235</v>
      </c>
      <c r="DT10" s="51">
        <f t="shared" si="21"/>
        <v>60021</v>
      </c>
      <c r="DU10" s="51">
        <f t="shared" si="21"/>
        <v>62960</v>
      </c>
      <c r="DV10" s="51">
        <f t="shared" si="21"/>
        <v>56997</v>
      </c>
      <c r="DW10" s="51">
        <f t="shared" si="21"/>
        <v>52970</v>
      </c>
      <c r="DX10" s="51">
        <f t="shared" si="21"/>
        <v>58914</v>
      </c>
      <c r="DY10" s="51">
        <f t="shared" si="21"/>
        <v>60036</v>
      </c>
      <c r="DZ10" s="51">
        <f t="shared" si="21"/>
        <v>56205</v>
      </c>
      <c r="EA10" s="51">
        <f t="shared" si="21"/>
        <v>56441</v>
      </c>
      <c r="EB10" s="51">
        <f t="shared" si="21"/>
        <v>58161</v>
      </c>
      <c r="EC10" s="51">
        <f t="shared" si="21"/>
        <v>60269</v>
      </c>
      <c r="ED10" s="51">
        <f t="shared" si="21"/>
        <v>65635</v>
      </c>
      <c r="EE10" s="51">
        <f t="shared" si="21"/>
        <v>713844</v>
      </c>
      <c r="EF10" s="51">
        <f t="shared" ref="EF10:EQ10" si="23">+EF19+EF27+EF33+EF39+EF43+EF49+EF55+EF61+EF65+EF73+EF77+EF81+EF85+EF89+EF97+EF101+EF105+EF111+EF92</f>
        <v>63118</v>
      </c>
      <c r="EG10" s="51">
        <f t="shared" si="23"/>
        <v>60870</v>
      </c>
      <c r="EH10" s="51">
        <f t="shared" si="23"/>
        <v>52136</v>
      </c>
      <c r="EI10" s="51">
        <f t="shared" si="23"/>
        <v>48791</v>
      </c>
      <c r="EJ10" s="51">
        <f t="shared" si="23"/>
        <v>47977</v>
      </c>
      <c r="EK10" s="51">
        <f t="shared" si="23"/>
        <v>42861</v>
      </c>
      <c r="EL10" s="51">
        <f t="shared" si="23"/>
        <v>60831</v>
      </c>
      <c r="EM10" s="51">
        <f t="shared" si="23"/>
        <v>66894</v>
      </c>
      <c r="EN10" s="51">
        <f t="shared" si="23"/>
        <v>59652</v>
      </c>
      <c r="EO10" s="51">
        <f t="shared" si="23"/>
        <v>69082</v>
      </c>
      <c r="EP10" s="51">
        <f t="shared" si="23"/>
        <v>69579</v>
      </c>
      <c r="EQ10" s="51">
        <f t="shared" si="23"/>
        <v>79066</v>
      </c>
      <c r="ER10" s="51">
        <f t="shared" ref="ER10:ES10" si="24">+ER19+ER27+ER33+ER39+ER43+ER49+ER55+ER61+ER65+ER73+ER77+ER81+ER85+ER89+ER97+ER101+ER105+ER111+ER92</f>
        <v>720857</v>
      </c>
      <c r="ES10" s="51">
        <f t="shared" si="24"/>
        <v>76780</v>
      </c>
      <c r="ET10" s="51">
        <f t="shared" ref="ET10:FF10" si="25">+ET19+ET27+ET33+ET39+ET43+ET49+ET55+ET61+ET65+ET73+ET77+ET81+ET85+ET89+ET97+ET101+ET105+ET111+ET92</f>
        <v>73879</v>
      </c>
      <c r="EU10" s="51">
        <f t="shared" si="25"/>
        <v>72904</v>
      </c>
      <c r="EV10" s="51">
        <f t="shared" si="25"/>
        <v>63416</v>
      </c>
      <c r="EW10" s="51">
        <f t="shared" si="25"/>
        <v>72442</v>
      </c>
      <c r="EX10" s="51">
        <f t="shared" si="25"/>
        <v>68776</v>
      </c>
      <c r="EY10" s="51">
        <f t="shared" si="25"/>
        <v>73485</v>
      </c>
      <c r="EZ10" s="51">
        <f t="shared" si="25"/>
        <v>74196</v>
      </c>
      <c r="FA10" s="51">
        <f t="shared" si="25"/>
        <v>66042</v>
      </c>
      <c r="FB10" s="51">
        <f t="shared" si="25"/>
        <v>74500</v>
      </c>
      <c r="FC10" s="51">
        <f t="shared" si="25"/>
        <v>65270</v>
      </c>
      <c r="FD10" s="51">
        <f t="shared" si="25"/>
        <v>80112</v>
      </c>
      <c r="FE10" s="51">
        <f t="shared" si="25"/>
        <v>861802</v>
      </c>
      <c r="FF10" s="51">
        <f t="shared" si="25"/>
        <v>74231</v>
      </c>
      <c r="FG10" s="51">
        <f t="shared" ref="FG10:GE10" si="26">+FG19+FG27+FG33+FG39+FG43+FG49+FG55+FG61+FG65+FG73+FG77+FG81+FG85+FG89+FG97+FG101+FG105+FG111+FG92</f>
        <v>68156</v>
      </c>
      <c r="FH10" s="51">
        <f t="shared" si="26"/>
        <v>70477</v>
      </c>
      <c r="FI10" s="51">
        <f t="shared" si="26"/>
        <v>60057</v>
      </c>
      <c r="FJ10" s="51">
        <f t="shared" si="26"/>
        <v>62460</v>
      </c>
      <c r="FK10" s="51">
        <f t="shared" si="26"/>
        <v>61441</v>
      </c>
      <c r="FL10" s="51">
        <f t="shared" si="26"/>
        <v>77905</v>
      </c>
      <c r="FM10" s="51">
        <f t="shared" si="26"/>
        <v>73605</v>
      </c>
      <c r="FN10" s="51">
        <f t="shared" si="26"/>
        <v>70846</v>
      </c>
      <c r="FO10" s="51">
        <f t="shared" si="26"/>
        <v>65829</v>
      </c>
      <c r="FP10" s="51">
        <f t="shared" si="26"/>
        <v>71417</v>
      </c>
      <c r="FQ10" s="51">
        <f t="shared" si="26"/>
        <v>75702</v>
      </c>
      <c r="FR10" s="51">
        <f t="shared" si="26"/>
        <v>832126</v>
      </c>
      <c r="FS10" s="51">
        <f t="shared" si="26"/>
        <v>66241</v>
      </c>
      <c r="FT10" s="51">
        <f t="shared" si="26"/>
        <v>73523</v>
      </c>
      <c r="FU10" s="51">
        <f t="shared" si="26"/>
        <v>66109</v>
      </c>
      <c r="FV10" s="51">
        <f t="shared" si="26"/>
        <v>67553</v>
      </c>
      <c r="FW10" s="51">
        <f t="shared" si="26"/>
        <v>74357</v>
      </c>
      <c r="FX10" s="51">
        <f t="shared" si="26"/>
        <v>66885</v>
      </c>
      <c r="FY10" s="51">
        <f t="shared" si="26"/>
        <v>72410</v>
      </c>
      <c r="FZ10" s="51">
        <f t="shared" si="26"/>
        <v>75166</v>
      </c>
      <c r="GA10" s="51">
        <f t="shared" si="26"/>
        <v>70589</v>
      </c>
      <c r="GB10" s="51">
        <f t="shared" si="26"/>
        <v>83471</v>
      </c>
      <c r="GC10" s="51">
        <f t="shared" si="26"/>
        <v>72343</v>
      </c>
      <c r="GD10" s="51">
        <f t="shared" si="26"/>
        <v>78529</v>
      </c>
      <c r="GE10" s="51">
        <f t="shared" si="26"/>
        <v>867176</v>
      </c>
    </row>
    <row r="11" spans="2:187" ht="19.5" customHeight="1" x14ac:dyDescent="0.25">
      <c r="B11" s="49"/>
      <c r="C11" s="50"/>
      <c r="D11" s="96"/>
      <c r="E11" s="33" t="s">
        <v>63</v>
      </c>
      <c r="F11" s="51">
        <f>+F20</f>
        <v>0</v>
      </c>
      <c r="G11" s="51">
        <f t="shared" ref="G11:Q11" si="27">+G20</f>
        <v>0</v>
      </c>
      <c r="H11" s="51">
        <f t="shared" si="27"/>
        <v>0</v>
      </c>
      <c r="I11" s="51">
        <f t="shared" si="27"/>
        <v>0</v>
      </c>
      <c r="J11" s="51">
        <f t="shared" si="27"/>
        <v>0</v>
      </c>
      <c r="K11" s="51">
        <f t="shared" si="27"/>
        <v>0</v>
      </c>
      <c r="L11" s="51">
        <f t="shared" si="27"/>
        <v>0</v>
      </c>
      <c r="M11" s="51">
        <f t="shared" si="27"/>
        <v>0</v>
      </c>
      <c r="N11" s="51">
        <f t="shared" si="27"/>
        <v>0</v>
      </c>
      <c r="O11" s="51">
        <f t="shared" si="27"/>
        <v>0</v>
      </c>
      <c r="P11" s="51">
        <f t="shared" si="27"/>
        <v>0</v>
      </c>
      <c r="Q11" s="51">
        <f t="shared" si="27"/>
        <v>0</v>
      </c>
      <c r="R11" s="51">
        <f>+R20</f>
        <v>0</v>
      </c>
      <c r="S11" s="51">
        <f t="shared" ref="S11:AD11" si="28">+S20</f>
        <v>19</v>
      </c>
      <c r="T11" s="51">
        <f t="shared" si="28"/>
        <v>0</v>
      </c>
      <c r="U11" s="51">
        <f t="shared" si="28"/>
        <v>0</v>
      </c>
      <c r="V11" s="51">
        <f t="shared" si="28"/>
        <v>7</v>
      </c>
      <c r="W11" s="51">
        <f t="shared" si="28"/>
        <v>10</v>
      </c>
      <c r="X11" s="51">
        <f t="shared" si="28"/>
        <v>0</v>
      </c>
      <c r="Y11" s="51">
        <f t="shared" si="28"/>
        <v>0</v>
      </c>
      <c r="Z11" s="51">
        <f t="shared" si="28"/>
        <v>0</v>
      </c>
      <c r="AA11" s="51">
        <f t="shared" si="28"/>
        <v>0</v>
      </c>
      <c r="AB11" s="51">
        <f t="shared" si="28"/>
        <v>0</v>
      </c>
      <c r="AC11" s="51">
        <f t="shared" si="28"/>
        <v>0</v>
      </c>
      <c r="AD11" s="51">
        <f t="shared" si="28"/>
        <v>0</v>
      </c>
      <c r="AE11" s="51">
        <f t="shared" ref="AE11:EE11" si="29">+AE20</f>
        <v>36</v>
      </c>
      <c r="AF11" s="51">
        <f>+AF20</f>
        <v>0</v>
      </c>
      <c r="AG11" s="51">
        <f t="shared" ref="AG11:AQ11" si="30">+AG20</f>
        <v>0</v>
      </c>
      <c r="AH11" s="51">
        <f t="shared" si="30"/>
        <v>0</v>
      </c>
      <c r="AI11" s="51">
        <f t="shared" si="30"/>
        <v>0</v>
      </c>
      <c r="AJ11" s="51">
        <f t="shared" si="30"/>
        <v>0</v>
      </c>
      <c r="AK11" s="51">
        <f t="shared" si="30"/>
        <v>0</v>
      </c>
      <c r="AL11" s="51">
        <f t="shared" si="30"/>
        <v>0</v>
      </c>
      <c r="AM11" s="51">
        <f t="shared" si="30"/>
        <v>0</v>
      </c>
      <c r="AN11" s="51">
        <f t="shared" si="30"/>
        <v>5</v>
      </c>
      <c r="AO11" s="51">
        <f t="shared" si="30"/>
        <v>4</v>
      </c>
      <c r="AP11" s="51">
        <f t="shared" si="30"/>
        <v>0</v>
      </c>
      <c r="AQ11" s="51">
        <f t="shared" si="30"/>
        <v>0</v>
      </c>
      <c r="AR11" s="51">
        <f t="shared" si="29"/>
        <v>9</v>
      </c>
      <c r="AS11" s="51">
        <f t="shared" si="29"/>
        <v>0</v>
      </c>
      <c r="AT11" s="51">
        <f t="shared" si="29"/>
        <v>0</v>
      </c>
      <c r="AU11" s="51">
        <f t="shared" si="29"/>
        <v>2</v>
      </c>
      <c r="AV11" s="51">
        <f t="shared" si="29"/>
        <v>0</v>
      </c>
      <c r="AW11" s="51">
        <f t="shared" si="29"/>
        <v>0</v>
      </c>
      <c r="AX11" s="51">
        <f t="shared" si="29"/>
        <v>0</v>
      </c>
      <c r="AY11" s="51">
        <f t="shared" si="29"/>
        <v>0</v>
      </c>
      <c r="AZ11" s="51">
        <f t="shared" si="29"/>
        <v>0</v>
      </c>
      <c r="BA11" s="51">
        <f t="shared" si="29"/>
        <v>0</v>
      </c>
      <c r="BB11" s="51">
        <f t="shared" si="29"/>
        <v>0</v>
      </c>
      <c r="BC11" s="51">
        <f t="shared" si="29"/>
        <v>0</v>
      </c>
      <c r="BD11" s="51">
        <f t="shared" si="29"/>
        <v>0</v>
      </c>
      <c r="BE11" s="51">
        <f t="shared" si="29"/>
        <v>2</v>
      </c>
      <c r="BF11" s="51">
        <f t="shared" si="29"/>
        <v>3</v>
      </c>
      <c r="BG11" s="51">
        <f t="shared" si="29"/>
        <v>0</v>
      </c>
      <c r="BH11" s="51">
        <f t="shared" si="29"/>
        <v>0</v>
      </c>
      <c r="BI11" s="51">
        <f t="shared" si="29"/>
        <v>0</v>
      </c>
      <c r="BJ11" s="51">
        <f t="shared" si="29"/>
        <v>5</v>
      </c>
      <c r="BK11" s="51">
        <f t="shared" si="29"/>
        <v>0</v>
      </c>
      <c r="BL11" s="51">
        <f t="shared" si="29"/>
        <v>0</v>
      </c>
      <c r="BM11" s="51">
        <f t="shared" si="29"/>
        <v>0</v>
      </c>
      <c r="BN11" s="51">
        <f t="shared" si="29"/>
        <v>0</v>
      </c>
      <c r="BO11" s="51">
        <f t="shared" si="29"/>
        <v>0</v>
      </c>
      <c r="BP11" s="51">
        <f t="shared" si="29"/>
        <v>0</v>
      </c>
      <c r="BQ11" s="51">
        <f t="shared" si="29"/>
        <v>0</v>
      </c>
      <c r="BR11" s="51">
        <f t="shared" si="29"/>
        <v>8</v>
      </c>
      <c r="BS11" s="51">
        <f t="shared" si="29"/>
        <v>0</v>
      </c>
      <c r="BT11" s="51">
        <f t="shared" si="29"/>
        <v>12</v>
      </c>
      <c r="BU11" s="51">
        <f t="shared" si="29"/>
        <v>1</v>
      </c>
      <c r="BV11" s="51">
        <f t="shared" si="29"/>
        <v>0</v>
      </c>
      <c r="BW11" s="51">
        <f t="shared" si="29"/>
        <v>0</v>
      </c>
      <c r="BX11" s="51">
        <f t="shared" si="29"/>
        <v>0</v>
      </c>
      <c r="BY11" s="51">
        <f t="shared" si="29"/>
        <v>0</v>
      </c>
      <c r="BZ11" s="51">
        <f t="shared" si="29"/>
        <v>0</v>
      </c>
      <c r="CA11" s="51">
        <f t="shared" si="29"/>
        <v>9</v>
      </c>
      <c r="CB11" s="51">
        <f t="shared" si="29"/>
        <v>7</v>
      </c>
      <c r="CC11" s="51">
        <f t="shared" si="29"/>
        <v>5</v>
      </c>
      <c r="CD11" s="51">
        <f t="shared" si="29"/>
        <v>0</v>
      </c>
      <c r="CE11" s="51">
        <f t="shared" si="29"/>
        <v>34</v>
      </c>
      <c r="CF11" s="51">
        <f t="shared" si="29"/>
        <v>0</v>
      </c>
      <c r="CG11" s="51">
        <f t="shared" si="29"/>
        <v>0</v>
      </c>
      <c r="CH11" s="51">
        <f t="shared" si="29"/>
        <v>0</v>
      </c>
      <c r="CI11" s="51">
        <f t="shared" si="29"/>
        <v>2</v>
      </c>
      <c r="CJ11" s="51">
        <f t="shared" si="29"/>
        <v>0</v>
      </c>
      <c r="CK11" s="51">
        <f t="shared" si="29"/>
        <v>0</v>
      </c>
      <c r="CL11" s="51">
        <f t="shared" si="29"/>
        <v>0</v>
      </c>
      <c r="CM11" s="51">
        <f t="shared" si="29"/>
        <v>0</v>
      </c>
      <c r="CN11" s="51">
        <f t="shared" si="29"/>
        <v>0</v>
      </c>
      <c r="CO11" s="51">
        <f t="shared" si="29"/>
        <v>0</v>
      </c>
      <c r="CP11" s="51">
        <f t="shared" si="29"/>
        <v>0</v>
      </c>
      <c r="CQ11" s="51">
        <f t="shared" si="29"/>
        <v>0</v>
      </c>
      <c r="CR11" s="51">
        <f t="shared" si="29"/>
        <v>2</v>
      </c>
      <c r="CS11" s="51">
        <f t="shared" si="29"/>
        <v>0</v>
      </c>
      <c r="CT11" s="51">
        <f t="shared" si="29"/>
        <v>0</v>
      </c>
      <c r="CU11" s="51">
        <f t="shared" si="29"/>
        <v>0</v>
      </c>
      <c r="CV11" s="51">
        <f t="shared" si="29"/>
        <v>0</v>
      </c>
      <c r="CW11" s="51">
        <f t="shared" si="29"/>
        <v>0</v>
      </c>
      <c r="CX11" s="51">
        <f t="shared" si="29"/>
        <v>0</v>
      </c>
      <c r="CY11" s="51">
        <f t="shared" si="29"/>
        <v>0</v>
      </c>
      <c r="CZ11" s="51">
        <f t="shared" si="29"/>
        <v>0</v>
      </c>
      <c r="DA11" s="51">
        <f t="shared" si="29"/>
        <v>0</v>
      </c>
      <c r="DB11" s="51">
        <f t="shared" si="29"/>
        <v>0</v>
      </c>
      <c r="DC11" s="51">
        <f t="shared" si="29"/>
        <v>0</v>
      </c>
      <c r="DD11" s="51">
        <f t="shared" si="29"/>
        <v>0</v>
      </c>
      <c r="DE11" s="51">
        <f t="shared" si="29"/>
        <v>0</v>
      </c>
      <c r="DF11" s="51">
        <f t="shared" si="29"/>
        <v>0</v>
      </c>
      <c r="DG11" s="51">
        <f t="shared" si="29"/>
        <v>0</v>
      </c>
      <c r="DH11" s="51">
        <f t="shared" si="29"/>
        <v>4</v>
      </c>
      <c r="DI11" s="51">
        <f t="shared" si="29"/>
        <v>0</v>
      </c>
      <c r="DJ11" s="51">
        <f t="shared" si="29"/>
        <v>0</v>
      </c>
      <c r="DK11" s="51">
        <f t="shared" si="29"/>
        <v>0</v>
      </c>
      <c r="DL11" s="51">
        <f t="shared" si="29"/>
        <v>1</v>
      </c>
      <c r="DM11" s="51">
        <f t="shared" si="29"/>
        <v>0</v>
      </c>
      <c r="DN11" s="51">
        <f t="shared" si="29"/>
        <v>0</v>
      </c>
      <c r="DO11" s="51">
        <f t="shared" si="29"/>
        <v>0</v>
      </c>
      <c r="DP11" s="51">
        <f t="shared" si="29"/>
        <v>0</v>
      </c>
      <c r="DQ11" s="51">
        <f t="shared" si="29"/>
        <v>0</v>
      </c>
      <c r="DR11" s="51">
        <f t="shared" si="29"/>
        <v>5</v>
      </c>
      <c r="DS11" s="51">
        <f t="shared" si="29"/>
        <v>0</v>
      </c>
      <c r="DT11" s="51">
        <f t="shared" si="29"/>
        <v>0</v>
      </c>
      <c r="DU11" s="51">
        <f t="shared" si="29"/>
        <v>0</v>
      </c>
      <c r="DV11" s="51">
        <f t="shared" si="29"/>
        <v>0</v>
      </c>
      <c r="DW11" s="51">
        <f t="shared" si="29"/>
        <v>0</v>
      </c>
      <c r="DX11" s="51">
        <f t="shared" si="29"/>
        <v>0</v>
      </c>
      <c r="DY11" s="51">
        <f t="shared" si="29"/>
        <v>0</v>
      </c>
      <c r="DZ11" s="51">
        <f t="shared" si="29"/>
        <v>0</v>
      </c>
      <c r="EA11" s="51">
        <f t="shared" si="29"/>
        <v>0</v>
      </c>
      <c r="EB11" s="51">
        <f t="shared" si="29"/>
        <v>9</v>
      </c>
      <c r="EC11" s="51">
        <f t="shared" si="29"/>
        <v>0</v>
      </c>
      <c r="ED11" s="51">
        <f t="shared" si="29"/>
        <v>0</v>
      </c>
      <c r="EE11" s="51">
        <f t="shared" si="29"/>
        <v>9</v>
      </c>
      <c r="EF11" s="51">
        <f t="shared" ref="EF11:EQ11" si="31">+EF20</f>
        <v>4</v>
      </c>
      <c r="EG11" s="51">
        <f t="shared" si="31"/>
        <v>0</v>
      </c>
      <c r="EH11" s="51">
        <f t="shared" si="31"/>
        <v>0</v>
      </c>
      <c r="EI11" s="51">
        <f t="shared" si="31"/>
        <v>0</v>
      </c>
      <c r="EJ11" s="51">
        <f t="shared" si="31"/>
        <v>0</v>
      </c>
      <c r="EK11" s="51">
        <f t="shared" si="31"/>
        <v>0</v>
      </c>
      <c r="EL11" s="51">
        <f t="shared" si="31"/>
        <v>4</v>
      </c>
      <c r="EM11" s="51">
        <f t="shared" si="31"/>
        <v>1</v>
      </c>
      <c r="EN11" s="51">
        <f t="shared" si="31"/>
        <v>3</v>
      </c>
      <c r="EO11" s="51">
        <f t="shared" si="31"/>
        <v>3</v>
      </c>
      <c r="EP11" s="51">
        <f t="shared" si="31"/>
        <v>0</v>
      </c>
      <c r="EQ11" s="51">
        <f t="shared" si="31"/>
        <v>0</v>
      </c>
      <c r="ER11" s="51">
        <f t="shared" ref="ER11:ES11" si="32">+ER20</f>
        <v>15</v>
      </c>
      <c r="ES11" s="51">
        <f t="shared" si="32"/>
        <v>0</v>
      </c>
      <c r="ET11" s="51">
        <f t="shared" ref="ET11:FF11" si="33">+ET20</f>
        <v>0</v>
      </c>
      <c r="EU11" s="51">
        <f t="shared" si="33"/>
        <v>0</v>
      </c>
      <c r="EV11" s="51">
        <f t="shared" si="33"/>
        <v>0</v>
      </c>
      <c r="EW11" s="51">
        <f t="shared" si="33"/>
        <v>0</v>
      </c>
      <c r="EX11" s="51">
        <f t="shared" si="33"/>
        <v>0</v>
      </c>
      <c r="EY11" s="51">
        <f t="shared" si="33"/>
        <v>0</v>
      </c>
      <c r="EZ11" s="51">
        <f t="shared" si="33"/>
        <v>0</v>
      </c>
      <c r="FA11" s="51">
        <f t="shared" si="33"/>
        <v>0</v>
      </c>
      <c r="FB11" s="51">
        <f t="shared" si="33"/>
        <v>0</v>
      </c>
      <c r="FC11" s="51">
        <f t="shared" si="33"/>
        <v>0</v>
      </c>
      <c r="FD11" s="51">
        <f t="shared" si="33"/>
        <v>0</v>
      </c>
      <c r="FE11" s="51">
        <f t="shared" si="33"/>
        <v>0</v>
      </c>
      <c r="FF11" s="51">
        <f t="shared" si="33"/>
        <v>0</v>
      </c>
      <c r="FG11" s="51">
        <f t="shared" ref="FG11:GE11" si="34">+FG20</f>
        <v>0</v>
      </c>
      <c r="FH11" s="51">
        <f t="shared" si="34"/>
        <v>0</v>
      </c>
      <c r="FI11" s="51">
        <f t="shared" si="34"/>
        <v>0</v>
      </c>
      <c r="FJ11" s="51">
        <f t="shared" si="34"/>
        <v>0</v>
      </c>
      <c r="FK11" s="51">
        <f t="shared" si="34"/>
        <v>0</v>
      </c>
      <c r="FL11" s="51">
        <f t="shared" si="34"/>
        <v>0</v>
      </c>
      <c r="FM11" s="51">
        <f t="shared" si="34"/>
        <v>0</v>
      </c>
      <c r="FN11" s="51">
        <f t="shared" si="34"/>
        <v>0</v>
      </c>
      <c r="FO11" s="51">
        <f t="shared" si="34"/>
        <v>0</v>
      </c>
      <c r="FP11" s="51">
        <f t="shared" si="34"/>
        <v>0</v>
      </c>
      <c r="FQ11" s="51">
        <f t="shared" si="34"/>
        <v>0</v>
      </c>
      <c r="FR11" s="51">
        <f t="shared" si="34"/>
        <v>0</v>
      </c>
      <c r="FS11" s="51">
        <f t="shared" si="34"/>
        <v>0</v>
      </c>
      <c r="FT11" s="51">
        <f t="shared" si="34"/>
        <v>0</v>
      </c>
      <c r="FU11" s="51">
        <f t="shared" si="34"/>
        <v>0</v>
      </c>
      <c r="FV11" s="51">
        <f t="shared" si="34"/>
        <v>0</v>
      </c>
      <c r="FW11" s="51">
        <f t="shared" si="34"/>
        <v>0</v>
      </c>
      <c r="FX11" s="51">
        <f t="shared" si="34"/>
        <v>0</v>
      </c>
      <c r="FY11" s="51">
        <f t="shared" si="34"/>
        <v>0</v>
      </c>
      <c r="FZ11" s="51">
        <f t="shared" si="34"/>
        <v>0</v>
      </c>
      <c r="GA11" s="51">
        <f t="shared" si="34"/>
        <v>0</v>
      </c>
      <c r="GB11" s="51">
        <f t="shared" si="34"/>
        <v>0</v>
      </c>
      <c r="GC11" s="51">
        <f t="shared" si="34"/>
        <v>0</v>
      </c>
      <c r="GD11" s="51">
        <f t="shared" si="34"/>
        <v>0</v>
      </c>
      <c r="GE11" s="51">
        <f t="shared" si="34"/>
        <v>0</v>
      </c>
    </row>
    <row r="12" spans="2:187" ht="19.5" customHeight="1" x14ac:dyDescent="0.25">
      <c r="B12" s="49"/>
      <c r="C12" s="50"/>
      <c r="D12" s="96" t="s">
        <v>64</v>
      </c>
      <c r="E12" s="33" t="s">
        <v>61</v>
      </c>
      <c r="F12" s="51">
        <f>+F21+F28+F34+F40+F44+F50+F56+F66+F74+F78+F82+F86+F90+F98+F102+F106+F112+F62</f>
        <v>8006</v>
      </c>
      <c r="G12" s="51">
        <f t="shared" ref="G12:Q12" si="35">+G21+G28+G34+G40+G44+G50+G56+G66+G74+G78+G82+G86+G90+G98+G102+G106+G112+G62</f>
        <v>7409</v>
      </c>
      <c r="H12" s="51">
        <f t="shared" si="35"/>
        <v>8497</v>
      </c>
      <c r="I12" s="51">
        <f t="shared" si="35"/>
        <v>5621</v>
      </c>
      <c r="J12" s="51">
        <f t="shared" si="35"/>
        <v>5441</v>
      </c>
      <c r="K12" s="51">
        <f t="shared" si="35"/>
        <v>9242</v>
      </c>
      <c r="L12" s="51">
        <f t="shared" si="35"/>
        <v>8814</v>
      </c>
      <c r="M12" s="51">
        <f t="shared" si="35"/>
        <v>8111</v>
      </c>
      <c r="N12" s="51">
        <f t="shared" si="35"/>
        <v>8393</v>
      </c>
      <c r="O12" s="51">
        <f t="shared" si="35"/>
        <v>8974</v>
      </c>
      <c r="P12" s="51">
        <f t="shared" si="35"/>
        <v>9986</v>
      </c>
      <c r="Q12" s="51">
        <f t="shared" si="35"/>
        <v>9615</v>
      </c>
      <c r="R12" s="51">
        <f>+R21+R28+R34+R40+R44+R50+R56+R66+R74+R78+R82+R86+R90+R98+R102+R106+R112+R62</f>
        <v>98109</v>
      </c>
      <c r="S12" s="51">
        <f t="shared" ref="S12:AD12" si="36">+S21+S28+S34+S40+S44+S50+S56+S66+S74+S78+S82+S86+S90+S98+S102+S106+S112+S62</f>
        <v>8559</v>
      </c>
      <c r="T12" s="51">
        <f t="shared" si="36"/>
        <v>7899</v>
      </c>
      <c r="U12" s="51">
        <f t="shared" si="36"/>
        <v>10168</v>
      </c>
      <c r="V12" s="51">
        <f t="shared" si="36"/>
        <v>8469</v>
      </c>
      <c r="W12" s="51">
        <f t="shared" si="36"/>
        <v>9830</v>
      </c>
      <c r="X12" s="51">
        <f t="shared" si="36"/>
        <v>9134</v>
      </c>
      <c r="Y12" s="51">
        <f t="shared" si="36"/>
        <v>11059</v>
      </c>
      <c r="Z12" s="51">
        <f t="shared" si="36"/>
        <v>10066</v>
      </c>
      <c r="AA12" s="51">
        <f t="shared" si="36"/>
        <v>9164</v>
      </c>
      <c r="AB12" s="51">
        <f t="shared" si="36"/>
        <v>11061</v>
      </c>
      <c r="AC12" s="51">
        <f t="shared" si="36"/>
        <v>10444</v>
      </c>
      <c r="AD12" s="51">
        <f t="shared" si="36"/>
        <v>11911</v>
      </c>
      <c r="AE12" s="51">
        <f t="shared" ref="AE12:EE12" si="37">+AE21+AE28+AE34+AE40+AE44+AE50+AE56+AE66+AE74+AE78+AE82+AE86+AE90+AE98+AE102+AE106+AE112+AE62</f>
        <v>117764</v>
      </c>
      <c r="AF12" s="51">
        <f>+AF21+AF28+AF34+AF40+AF44+AF50+AF56+AF66+AF74+AF78+AF82+AF86+AF90+AF98+AF102+AF106+AF112+AF62</f>
        <v>10655</v>
      </c>
      <c r="AG12" s="51">
        <f t="shared" ref="AG12:AQ12" si="38">+AG21+AG28+AG34+AG40+AG44+AG50+AG56+AG66+AG74+AG78+AG82+AG86+AG90+AG98+AG102+AG106+AG112+AG62</f>
        <v>11065</v>
      </c>
      <c r="AH12" s="51">
        <f t="shared" si="38"/>
        <v>11424</v>
      </c>
      <c r="AI12" s="51">
        <f t="shared" si="38"/>
        <v>12751</v>
      </c>
      <c r="AJ12" s="51">
        <f t="shared" si="38"/>
        <v>12923</v>
      </c>
      <c r="AK12" s="51">
        <f t="shared" si="38"/>
        <v>11220</v>
      </c>
      <c r="AL12" s="51">
        <f t="shared" si="38"/>
        <v>12330</v>
      </c>
      <c r="AM12" s="51">
        <f t="shared" si="38"/>
        <v>12510</v>
      </c>
      <c r="AN12" s="51">
        <f t="shared" si="38"/>
        <v>12821</v>
      </c>
      <c r="AO12" s="51">
        <f t="shared" si="38"/>
        <v>10676</v>
      </c>
      <c r="AP12" s="51">
        <f t="shared" si="38"/>
        <v>10921</v>
      </c>
      <c r="AQ12" s="51">
        <f t="shared" si="38"/>
        <v>12662</v>
      </c>
      <c r="AR12" s="51">
        <f t="shared" si="37"/>
        <v>141958</v>
      </c>
      <c r="AS12" s="51">
        <f t="shared" si="37"/>
        <v>12433</v>
      </c>
      <c r="AT12" s="51">
        <f t="shared" si="37"/>
        <v>10575</v>
      </c>
      <c r="AU12" s="51">
        <f t="shared" si="37"/>
        <v>11096</v>
      </c>
      <c r="AV12" s="51">
        <f t="shared" si="37"/>
        <v>11500</v>
      </c>
      <c r="AW12" s="51">
        <f t="shared" si="37"/>
        <v>8999</v>
      </c>
      <c r="AX12" s="51">
        <f t="shared" si="37"/>
        <v>11585</v>
      </c>
      <c r="AY12" s="51">
        <f t="shared" si="37"/>
        <v>11938</v>
      </c>
      <c r="AZ12" s="51">
        <f t="shared" si="37"/>
        <v>13657</v>
      </c>
      <c r="BA12" s="51">
        <f t="shared" si="37"/>
        <v>11452</v>
      </c>
      <c r="BB12" s="51">
        <f t="shared" si="37"/>
        <v>10823</v>
      </c>
      <c r="BC12" s="51">
        <f t="shared" si="37"/>
        <v>8449</v>
      </c>
      <c r="BD12" s="51">
        <f t="shared" si="37"/>
        <v>10635</v>
      </c>
      <c r="BE12" s="51">
        <f t="shared" si="37"/>
        <v>133142</v>
      </c>
      <c r="BF12" s="51">
        <f t="shared" si="37"/>
        <v>9349</v>
      </c>
      <c r="BG12" s="51">
        <f t="shared" si="37"/>
        <v>11969</v>
      </c>
      <c r="BH12" s="51">
        <f t="shared" si="37"/>
        <v>11187</v>
      </c>
      <c r="BI12" s="51">
        <f t="shared" si="37"/>
        <v>10123</v>
      </c>
      <c r="BJ12" s="51">
        <f t="shared" si="37"/>
        <v>10991</v>
      </c>
      <c r="BK12" s="51">
        <f t="shared" si="37"/>
        <v>11413</v>
      </c>
      <c r="BL12" s="51">
        <f t="shared" si="37"/>
        <v>8013</v>
      </c>
      <c r="BM12" s="51">
        <f t="shared" si="37"/>
        <v>10465</v>
      </c>
      <c r="BN12" s="51">
        <f t="shared" si="37"/>
        <v>12861</v>
      </c>
      <c r="BO12" s="51">
        <f t="shared" si="37"/>
        <v>10243</v>
      </c>
      <c r="BP12" s="51">
        <f t="shared" si="37"/>
        <v>10104</v>
      </c>
      <c r="BQ12" s="51">
        <f t="shared" si="37"/>
        <v>8655</v>
      </c>
      <c r="BR12" s="51">
        <f t="shared" si="37"/>
        <v>125373</v>
      </c>
      <c r="BS12" s="51">
        <f t="shared" si="37"/>
        <v>8884</v>
      </c>
      <c r="BT12" s="51">
        <f t="shared" si="37"/>
        <v>10975</v>
      </c>
      <c r="BU12" s="51">
        <f t="shared" si="37"/>
        <v>9826</v>
      </c>
      <c r="BV12" s="51">
        <f t="shared" si="37"/>
        <v>9270</v>
      </c>
      <c r="BW12" s="51">
        <f t="shared" si="37"/>
        <v>9651</v>
      </c>
      <c r="BX12" s="51">
        <f t="shared" si="37"/>
        <v>8478</v>
      </c>
      <c r="BY12" s="51">
        <f t="shared" si="37"/>
        <v>10369</v>
      </c>
      <c r="BZ12" s="51">
        <f t="shared" si="37"/>
        <v>12176</v>
      </c>
      <c r="CA12" s="51">
        <f t="shared" si="37"/>
        <v>12184</v>
      </c>
      <c r="CB12" s="51">
        <f t="shared" si="37"/>
        <v>9917</v>
      </c>
      <c r="CC12" s="51">
        <f t="shared" si="37"/>
        <v>12937</v>
      </c>
      <c r="CD12" s="51">
        <f t="shared" si="37"/>
        <v>11629</v>
      </c>
      <c r="CE12" s="51">
        <f t="shared" si="37"/>
        <v>126296</v>
      </c>
      <c r="CF12" s="51">
        <f t="shared" si="37"/>
        <v>11293</v>
      </c>
      <c r="CG12" s="51">
        <f t="shared" si="37"/>
        <v>9847</v>
      </c>
      <c r="CH12" s="51">
        <f t="shared" si="37"/>
        <v>11608</v>
      </c>
      <c r="CI12" s="51">
        <f t="shared" si="37"/>
        <v>10821</v>
      </c>
      <c r="CJ12" s="51">
        <f t="shared" si="37"/>
        <v>12605</v>
      </c>
      <c r="CK12" s="51">
        <f t="shared" si="37"/>
        <v>11585</v>
      </c>
      <c r="CL12" s="51">
        <f t="shared" si="37"/>
        <v>9747</v>
      </c>
      <c r="CM12" s="51">
        <f t="shared" si="37"/>
        <v>8910</v>
      </c>
      <c r="CN12" s="51">
        <f t="shared" si="37"/>
        <v>9434</v>
      </c>
      <c r="CO12" s="51">
        <f t="shared" si="37"/>
        <v>9788</v>
      </c>
      <c r="CP12" s="51">
        <f t="shared" si="37"/>
        <v>9616</v>
      </c>
      <c r="CQ12" s="51">
        <f t="shared" si="37"/>
        <v>5954</v>
      </c>
      <c r="CR12" s="51">
        <f t="shared" si="37"/>
        <v>121208</v>
      </c>
      <c r="CS12" s="51">
        <f t="shared" si="37"/>
        <v>8019</v>
      </c>
      <c r="CT12" s="51">
        <f t="shared" si="37"/>
        <v>9649</v>
      </c>
      <c r="CU12" s="51">
        <f t="shared" si="37"/>
        <v>8138</v>
      </c>
      <c r="CV12" s="51">
        <f t="shared" si="37"/>
        <v>11743</v>
      </c>
      <c r="CW12" s="51">
        <f t="shared" si="37"/>
        <v>9475</v>
      </c>
      <c r="CX12" s="51">
        <f t="shared" si="37"/>
        <v>5534</v>
      </c>
      <c r="CY12" s="51">
        <f t="shared" si="37"/>
        <v>5805</v>
      </c>
      <c r="CZ12" s="51">
        <f t="shared" si="37"/>
        <v>8658</v>
      </c>
      <c r="DA12" s="51">
        <f t="shared" si="37"/>
        <v>9179</v>
      </c>
      <c r="DB12" s="51">
        <f t="shared" si="37"/>
        <v>8231</v>
      </c>
      <c r="DC12" s="51">
        <f t="shared" si="37"/>
        <v>9616</v>
      </c>
      <c r="DD12" s="51">
        <f t="shared" si="37"/>
        <v>7293</v>
      </c>
      <c r="DE12" s="51">
        <f t="shared" si="37"/>
        <v>101340</v>
      </c>
      <c r="DF12" s="51">
        <f t="shared" si="37"/>
        <v>10760</v>
      </c>
      <c r="DG12" s="51">
        <f t="shared" si="37"/>
        <v>5819</v>
      </c>
      <c r="DH12" s="51">
        <f t="shared" si="37"/>
        <v>6633</v>
      </c>
      <c r="DI12" s="51">
        <f t="shared" si="37"/>
        <v>5892</v>
      </c>
      <c r="DJ12" s="51">
        <f t="shared" si="37"/>
        <v>5529</v>
      </c>
      <c r="DK12" s="51">
        <f t="shared" si="37"/>
        <v>7733</v>
      </c>
      <c r="DL12" s="51">
        <f t="shared" si="37"/>
        <v>6888</v>
      </c>
      <c r="DM12" s="51">
        <f t="shared" si="37"/>
        <v>9790</v>
      </c>
      <c r="DN12" s="51">
        <f t="shared" si="37"/>
        <v>8624</v>
      </c>
      <c r="DO12" s="51">
        <f t="shared" si="37"/>
        <v>9842</v>
      </c>
      <c r="DP12" s="51">
        <f t="shared" si="37"/>
        <v>7185</v>
      </c>
      <c r="DQ12" s="51">
        <f t="shared" si="37"/>
        <v>6184</v>
      </c>
      <c r="DR12" s="51">
        <f t="shared" si="37"/>
        <v>90879</v>
      </c>
      <c r="DS12" s="51">
        <f t="shared" si="37"/>
        <v>7937</v>
      </c>
      <c r="DT12" s="51">
        <f t="shared" si="37"/>
        <v>7972</v>
      </c>
      <c r="DU12" s="51">
        <f t="shared" si="37"/>
        <v>5227</v>
      </c>
      <c r="DV12" s="51">
        <f t="shared" si="37"/>
        <v>6133</v>
      </c>
      <c r="DW12" s="51">
        <f t="shared" si="37"/>
        <v>3849</v>
      </c>
      <c r="DX12" s="51">
        <f t="shared" si="37"/>
        <v>7625</v>
      </c>
      <c r="DY12" s="51">
        <f t="shared" si="37"/>
        <v>6548</v>
      </c>
      <c r="DZ12" s="51">
        <f t="shared" si="37"/>
        <v>7899</v>
      </c>
      <c r="EA12" s="51">
        <f t="shared" si="37"/>
        <v>8648</v>
      </c>
      <c r="EB12" s="51">
        <f t="shared" si="37"/>
        <v>7138</v>
      </c>
      <c r="EC12" s="51">
        <f t="shared" si="37"/>
        <v>8045</v>
      </c>
      <c r="ED12" s="51">
        <f t="shared" si="37"/>
        <v>6762</v>
      </c>
      <c r="EE12" s="51">
        <f t="shared" si="37"/>
        <v>83783</v>
      </c>
      <c r="EF12" s="51">
        <f t="shared" ref="EF12:EQ12" si="39">+EF21+EF28+EF34+EF40+EF44+EF50+EF56+EF66+EF74+EF78+EF82+EF86+EF90+EF98+EF102+EF106+EF112+EF62</f>
        <v>6618</v>
      </c>
      <c r="EG12" s="51">
        <f t="shared" si="39"/>
        <v>7248</v>
      </c>
      <c r="EH12" s="51">
        <f t="shared" si="39"/>
        <v>5706</v>
      </c>
      <c r="EI12" s="51">
        <f t="shared" si="39"/>
        <v>6523</v>
      </c>
      <c r="EJ12" s="51">
        <f t="shared" si="39"/>
        <v>9763</v>
      </c>
      <c r="EK12" s="51">
        <f t="shared" si="39"/>
        <v>9509</v>
      </c>
      <c r="EL12" s="51">
        <f t="shared" si="39"/>
        <v>9916</v>
      </c>
      <c r="EM12" s="51">
        <f t="shared" si="39"/>
        <v>6459</v>
      </c>
      <c r="EN12" s="51">
        <f t="shared" si="39"/>
        <v>7656</v>
      </c>
      <c r="EO12" s="51">
        <f t="shared" si="39"/>
        <v>6634</v>
      </c>
      <c r="EP12" s="51">
        <f t="shared" si="39"/>
        <v>7711</v>
      </c>
      <c r="EQ12" s="51">
        <f t="shared" si="39"/>
        <v>6220</v>
      </c>
      <c r="ER12" s="51">
        <f t="shared" ref="ER12:ES12" si="40">+ER21+ER28+ER34+ER40+ER44+ER50+ER56+ER66+ER74+ER78+ER82+ER86+ER90+ER98+ER102+ER106+ER112+ER62</f>
        <v>89963</v>
      </c>
      <c r="ES12" s="51">
        <f t="shared" si="40"/>
        <v>7422</v>
      </c>
      <c r="ET12" s="51">
        <f t="shared" ref="ET12:FF12" si="41">+ET21+ET28+ET34+ET40+ET44+ET50+ET56+ET66+ET74+ET78+ET82+ET86+ET90+ET98+ET102+ET106+ET112+ET62</f>
        <v>4766</v>
      </c>
      <c r="EU12" s="51">
        <f t="shared" si="41"/>
        <v>4718</v>
      </c>
      <c r="EV12" s="51">
        <f t="shared" si="41"/>
        <v>4777</v>
      </c>
      <c r="EW12" s="51">
        <f t="shared" si="41"/>
        <v>2881</v>
      </c>
      <c r="EX12" s="51">
        <f t="shared" si="41"/>
        <v>3135</v>
      </c>
      <c r="EY12" s="51">
        <f t="shared" si="41"/>
        <v>3512</v>
      </c>
      <c r="EZ12" s="51">
        <f t="shared" si="41"/>
        <v>5810</v>
      </c>
      <c r="FA12" s="51">
        <f t="shared" si="41"/>
        <v>5180</v>
      </c>
      <c r="FB12" s="51">
        <f t="shared" si="41"/>
        <v>4577</v>
      </c>
      <c r="FC12" s="51">
        <f t="shared" si="41"/>
        <v>5555</v>
      </c>
      <c r="FD12" s="51">
        <f t="shared" si="41"/>
        <v>3907</v>
      </c>
      <c r="FE12" s="51">
        <f t="shared" si="41"/>
        <v>56240</v>
      </c>
      <c r="FF12" s="51">
        <f t="shared" si="41"/>
        <v>5019</v>
      </c>
      <c r="FG12" s="51">
        <f t="shared" ref="FG12:GE12" si="42">+FG21+FG28+FG34+FG40+FG44+FG50+FG56+FG66+FG74+FG78+FG82+FG86+FG90+FG98+FG102+FG106+FG112+FG62</f>
        <v>3406</v>
      </c>
      <c r="FH12" s="51">
        <f t="shared" si="42"/>
        <v>5884</v>
      </c>
      <c r="FI12" s="51">
        <f t="shared" si="42"/>
        <v>3089</v>
      </c>
      <c r="FJ12" s="51">
        <f t="shared" si="42"/>
        <v>3716</v>
      </c>
      <c r="FK12" s="51">
        <f t="shared" si="42"/>
        <v>4487</v>
      </c>
      <c r="FL12" s="51">
        <f t="shared" si="42"/>
        <v>3723</v>
      </c>
      <c r="FM12" s="51">
        <f t="shared" si="42"/>
        <v>7006</v>
      </c>
      <c r="FN12" s="51">
        <f t="shared" si="42"/>
        <v>5249</v>
      </c>
      <c r="FO12" s="51">
        <f t="shared" si="42"/>
        <v>7372</v>
      </c>
      <c r="FP12" s="51">
        <f t="shared" si="42"/>
        <v>7455</v>
      </c>
      <c r="FQ12" s="51">
        <f t="shared" si="42"/>
        <v>6830</v>
      </c>
      <c r="FR12" s="51">
        <f t="shared" si="42"/>
        <v>63236</v>
      </c>
      <c r="FS12" s="51">
        <f t="shared" si="42"/>
        <v>6550</v>
      </c>
      <c r="FT12" s="51">
        <f t="shared" si="42"/>
        <v>5468</v>
      </c>
      <c r="FU12" s="51">
        <f t="shared" si="42"/>
        <v>7859</v>
      </c>
      <c r="FV12" s="51">
        <f t="shared" si="42"/>
        <v>7604</v>
      </c>
      <c r="FW12" s="51">
        <f t="shared" si="42"/>
        <v>8014</v>
      </c>
      <c r="FX12" s="51">
        <f t="shared" si="42"/>
        <v>8025</v>
      </c>
      <c r="FY12" s="51">
        <f t="shared" si="42"/>
        <v>8840</v>
      </c>
      <c r="FZ12" s="51">
        <f t="shared" si="42"/>
        <v>10597</v>
      </c>
      <c r="GA12" s="51">
        <f t="shared" si="42"/>
        <v>11003</v>
      </c>
      <c r="GB12" s="51">
        <f t="shared" si="42"/>
        <v>11516</v>
      </c>
      <c r="GC12" s="51">
        <f t="shared" si="42"/>
        <v>10207</v>
      </c>
      <c r="GD12" s="51">
        <f t="shared" si="42"/>
        <v>9920</v>
      </c>
      <c r="GE12" s="51">
        <f t="shared" si="42"/>
        <v>105603</v>
      </c>
    </row>
    <row r="13" spans="2:187" ht="19.5" customHeight="1" x14ac:dyDescent="0.25">
      <c r="B13" s="49"/>
      <c r="C13" s="50"/>
      <c r="D13" s="96"/>
      <c r="E13" s="33" t="s">
        <v>62</v>
      </c>
      <c r="F13" s="51">
        <f>+F22+F29+F35+F41+F45+F51+F57+F67+F75+F79+F83+F87+F91+F99+F103+F107+F113+F63+F93</f>
        <v>15005</v>
      </c>
      <c r="G13" s="51">
        <f t="shared" ref="G13:Q13" si="43">+G22+G29+G35+G41+G45+G51+G57+G67+G75+G79+G83+G87+G91+G99+G103+G107+G113+G63+G93</f>
        <v>14060</v>
      </c>
      <c r="H13" s="51">
        <f t="shared" si="43"/>
        <v>12652</v>
      </c>
      <c r="I13" s="51">
        <f t="shared" si="43"/>
        <v>12673</v>
      </c>
      <c r="J13" s="51">
        <f t="shared" si="43"/>
        <v>10227</v>
      </c>
      <c r="K13" s="51">
        <f t="shared" si="43"/>
        <v>16669</v>
      </c>
      <c r="L13" s="51">
        <f t="shared" si="43"/>
        <v>18755</v>
      </c>
      <c r="M13" s="51">
        <f t="shared" si="43"/>
        <v>13782</v>
      </c>
      <c r="N13" s="51">
        <f t="shared" si="43"/>
        <v>12105</v>
      </c>
      <c r="O13" s="51">
        <f t="shared" si="43"/>
        <v>16034</v>
      </c>
      <c r="P13" s="51">
        <f t="shared" si="43"/>
        <v>21815</v>
      </c>
      <c r="Q13" s="51">
        <f t="shared" si="43"/>
        <v>19075</v>
      </c>
      <c r="R13" s="51">
        <f>+R22+R29+R35+R41+R45+R51+R57+R67+R75+R79+R83+R87+R91+R99+R103+R107+R113+R63+R93</f>
        <v>182852</v>
      </c>
      <c r="S13" s="51">
        <f t="shared" ref="S13:AD13" si="44">+S22+S29+S35+S41+S45+S51+S57+S67+S75+S79+S83+S87+S91+S99+S103+S107+S113+S63+S93</f>
        <v>18492</v>
      </c>
      <c r="T13" s="51">
        <f t="shared" si="44"/>
        <v>18639</v>
      </c>
      <c r="U13" s="51">
        <f t="shared" si="44"/>
        <v>17320</v>
      </c>
      <c r="V13" s="51">
        <f t="shared" si="44"/>
        <v>16466</v>
      </c>
      <c r="W13" s="51">
        <f t="shared" si="44"/>
        <v>14014</v>
      </c>
      <c r="X13" s="51">
        <f t="shared" si="44"/>
        <v>15451</v>
      </c>
      <c r="Y13" s="51">
        <f t="shared" si="44"/>
        <v>18396</v>
      </c>
      <c r="Z13" s="51">
        <f t="shared" si="44"/>
        <v>17127</v>
      </c>
      <c r="AA13" s="51">
        <f t="shared" si="44"/>
        <v>19725</v>
      </c>
      <c r="AB13" s="51">
        <f t="shared" si="44"/>
        <v>21239</v>
      </c>
      <c r="AC13" s="51">
        <f t="shared" si="44"/>
        <v>19344</v>
      </c>
      <c r="AD13" s="51">
        <f t="shared" si="44"/>
        <v>23331</v>
      </c>
      <c r="AE13" s="51">
        <f t="shared" ref="AE13:EE13" si="45">+AE22+AE29+AE35+AE41+AE45+AE51+AE57+AE67+AE75+AE79+AE83+AE87+AE91+AE99+AE103+AE107+AE113+AE63+AE93</f>
        <v>219544</v>
      </c>
      <c r="AF13" s="51">
        <f>+AF22+AF29+AF35+AF41+AF45+AF51+AF57+AF67+AF75+AF79+AF83+AF87+AF91+AF99+AF103+AF107+AF113+AF63+AF93</f>
        <v>23199</v>
      </c>
      <c r="AG13" s="51">
        <f t="shared" ref="AG13:AQ13" si="46">+AG22+AG29+AG35+AG41+AG45+AG51+AG57+AG67+AG75+AG79+AG83+AG87+AG91+AG99+AG103+AG107+AG113+AG63+AG93</f>
        <v>16275</v>
      </c>
      <c r="AH13" s="51">
        <f t="shared" si="46"/>
        <v>17857</v>
      </c>
      <c r="AI13" s="51">
        <f t="shared" si="46"/>
        <v>18198</v>
      </c>
      <c r="AJ13" s="51">
        <f t="shared" si="46"/>
        <v>20980</v>
      </c>
      <c r="AK13" s="51">
        <f t="shared" si="46"/>
        <v>18420</v>
      </c>
      <c r="AL13" s="51">
        <f t="shared" si="46"/>
        <v>20329</v>
      </c>
      <c r="AM13" s="51">
        <f t="shared" si="46"/>
        <v>21269</v>
      </c>
      <c r="AN13" s="51">
        <f t="shared" si="46"/>
        <v>20000</v>
      </c>
      <c r="AO13" s="51">
        <f t="shared" si="46"/>
        <v>20769</v>
      </c>
      <c r="AP13" s="51">
        <f t="shared" si="46"/>
        <v>18794</v>
      </c>
      <c r="AQ13" s="51">
        <f t="shared" si="46"/>
        <v>25465</v>
      </c>
      <c r="AR13" s="51">
        <f t="shared" si="45"/>
        <v>241555</v>
      </c>
      <c r="AS13" s="51">
        <f t="shared" si="45"/>
        <v>24652</v>
      </c>
      <c r="AT13" s="51">
        <f t="shared" si="45"/>
        <v>22431</v>
      </c>
      <c r="AU13" s="51">
        <f t="shared" si="45"/>
        <v>20121</v>
      </c>
      <c r="AV13" s="51">
        <f t="shared" si="45"/>
        <v>17365</v>
      </c>
      <c r="AW13" s="51">
        <f t="shared" si="45"/>
        <v>21238</v>
      </c>
      <c r="AX13" s="51">
        <f t="shared" si="45"/>
        <v>18965</v>
      </c>
      <c r="AY13" s="51">
        <f t="shared" si="45"/>
        <v>20899</v>
      </c>
      <c r="AZ13" s="51">
        <f t="shared" si="45"/>
        <v>21477</v>
      </c>
      <c r="BA13" s="51">
        <f t="shared" si="45"/>
        <v>21671</v>
      </c>
      <c r="BB13" s="51">
        <f t="shared" si="45"/>
        <v>23526</v>
      </c>
      <c r="BC13" s="51">
        <f t="shared" si="45"/>
        <v>27768</v>
      </c>
      <c r="BD13" s="51">
        <f t="shared" si="45"/>
        <v>28759</v>
      </c>
      <c r="BE13" s="51">
        <f t="shared" si="45"/>
        <v>268872</v>
      </c>
      <c r="BF13" s="51">
        <f t="shared" si="45"/>
        <v>25097</v>
      </c>
      <c r="BG13" s="51">
        <f t="shared" si="45"/>
        <v>18523</v>
      </c>
      <c r="BH13" s="51">
        <f t="shared" si="45"/>
        <v>23481</v>
      </c>
      <c r="BI13" s="51">
        <f t="shared" si="45"/>
        <v>23837</v>
      </c>
      <c r="BJ13" s="51">
        <f t="shared" si="45"/>
        <v>24907</v>
      </c>
      <c r="BK13" s="51">
        <f t="shared" si="45"/>
        <v>22613</v>
      </c>
      <c r="BL13" s="51">
        <f t="shared" si="45"/>
        <v>20489</v>
      </c>
      <c r="BM13" s="51">
        <f t="shared" si="45"/>
        <v>20471</v>
      </c>
      <c r="BN13" s="51">
        <f t="shared" si="45"/>
        <v>24009</v>
      </c>
      <c r="BO13" s="51">
        <f t="shared" si="45"/>
        <v>21882</v>
      </c>
      <c r="BP13" s="51">
        <f t="shared" si="45"/>
        <v>25873</v>
      </c>
      <c r="BQ13" s="51">
        <f t="shared" si="45"/>
        <v>28150</v>
      </c>
      <c r="BR13" s="51">
        <f t="shared" si="45"/>
        <v>279332</v>
      </c>
      <c r="BS13" s="51">
        <f t="shared" si="45"/>
        <v>25729</v>
      </c>
      <c r="BT13" s="51">
        <f t="shared" si="45"/>
        <v>25958</v>
      </c>
      <c r="BU13" s="51">
        <f t="shared" si="45"/>
        <v>21828</v>
      </c>
      <c r="BV13" s="51">
        <f t="shared" si="45"/>
        <v>19428</v>
      </c>
      <c r="BW13" s="51">
        <f t="shared" si="45"/>
        <v>20267</v>
      </c>
      <c r="BX13" s="51">
        <f t="shared" si="45"/>
        <v>19417</v>
      </c>
      <c r="BY13" s="51">
        <f t="shared" si="45"/>
        <v>17217</v>
      </c>
      <c r="BZ13" s="51">
        <f t="shared" si="45"/>
        <v>20341</v>
      </c>
      <c r="CA13" s="51">
        <f t="shared" si="45"/>
        <v>22193</v>
      </c>
      <c r="CB13" s="51">
        <f t="shared" si="45"/>
        <v>24960</v>
      </c>
      <c r="CC13" s="51">
        <f t="shared" si="45"/>
        <v>24692</v>
      </c>
      <c r="CD13" s="51">
        <f t="shared" si="45"/>
        <v>29995</v>
      </c>
      <c r="CE13" s="51">
        <f t="shared" si="45"/>
        <v>272025</v>
      </c>
      <c r="CF13" s="51">
        <f t="shared" si="45"/>
        <v>26195</v>
      </c>
      <c r="CG13" s="51">
        <f t="shared" si="45"/>
        <v>20763</v>
      </c>
      <c r="CH13" s="51">
        <f t="shared" si="45"/>
        <v>18836</v>
      </c>
      <c r="CI13" s="51">
        <f t="shared" si="45"/>
        <v>25543</v>
      </c>
      <c r="CJ13" s="51">
        <f t="shared" si="45"/>
        <v>28559</v>
      </c>
      <c r="CK13" s="51">
        <f t="shared" si="45"/>
        <v>25406</v>
      </c>
      <c r="CL13" s="51">
        <f t="shared" si="45"/>
        <v>21696</v>
      </c>
      <c r="CM13" s="51">
        <f t="shared" si="45"/>
        <v>23105</v>
      </c>
      <c r="CN13" s="51">
        <f t="shared" si="45"/>
        <v>30755</v>
      </c>
      <c r="CO13" s="51">
        <f t="shared" si="45"/>
        <v>28634</v>
      </c>
      <c r="CP13" s="51">
        <f t="shared" si="45"/>
        <v>30684</v>
      </c>
      <c r="CQ13" s="51">
        <f t="shared" si="45"/>
        <v>33277</v>
      </c>
      <c r="CR13" s="51">
        <f t="shared" si="45"/>
        <v>313453</v>
      </c>
      <c r="CS13" s="51">
        <f t="shared" si="45"/>
        <v>33629</v>
      </c>
      <c r="CT13" s="51">
        <f t="shared" si="45"/>
        <v>22785</v>
      </c>
      <c r="CU13" s="51">
        <f t="shared" si="45"/>
        <v>23767</v>
      </c>
      <c r="CV13" s="51">
        <f t="shared" si="45"/>
        <v>22303</v>
      </c>
      <c r="CW13" s="51">
        <f t="shared" si="45"/>
        <v>24304</v>
      </c>
      <c r="CX13" s="51">
        <f t="shared" si="45"/>
        <v>19941</v>
      </c>
      <c r="CY13" s="51">
        <f t="shared" si="45"/>
        <v>16061</v>
      </c>
      <c r="CZ13" s="51">
        <f t="shared" si="45"/>
        <v>26419</v>
      </c>
      <c r="DA13" s="51">
        <f t="shared" si="45"/>
        <v>28857</v>
      </c>
      <c r="DB13" s="51">
        <f t="shared" si="45"/>
        <v>34311</v>
      </c>
      <c r="DC13" s="51">
        <f t="shared" si="45"/>
        <v>33437</v>
      </c>
      <c r="DD13" s="51">
        <f t="shared" si="45"/>
        <v>31850</v>
      </c>
      <c r="DE13" s="51">
        <f t="shared" si="45"/>
        <v>317664</v>
      </c>
      <c r="DF13" s="51">
        <f t="shared" si="45"/>
        <v>37539</v>
      </c>
      <c r="DG13" s="51">
        <f t="shared" si="45"/>
        <v>28159</v>
      </c>
      <c r="DH13" s="51">
        <f t="shared" si="45"/>
        <v>25860</v>
      </c>
      <c r="DI13" s="51">
        <f t="shared" si="45"/>
        <v>25129</v>
      </c>
      <c r="DJ13" s="51">
        <f t="shared" si="45"/>
        <v>24047</v>
      </c>
      <c r="DK13" s="51">
        <f t="shared" si="45"/>
        <v>22045</v>
      </c>
      <c r="DL13" s="51">
        <f t="shared" si="45"/>
        <v>26340</v>
      </c>
      <c r="DM13" s="51">
        <f t="shared" si="45"/>
        <v>28048</v>
      </c>
      <c r="DN13" s="51">
        <f t="shared" si="45"/>
        <v>25421</v>
      </c>
      <c r="DO13" s="51">
        <f t="shared" si="45"/>
        <v>30578</v>
      </c>
      <c r="DP13" s="51">
        <f t="shared" si="45"/>
        <v>33122</v>
      </c>
      <c r="DQ13" s="51">
        <f t="shared" si="45"/>
        <v>30306</v>
      </c>
      <c r="DR13" s="51">
        <f t="shared" si="45"/>
        <v>336594</v>
      </c>
      <c r="DS13" s="51">
        <f t="shared" si="45"/>
        <v>33784</v>
      </c>
      <c r="DT13" s="51">
        <f t="shared" si="45"/>
        <v>23032</v>
      </c>
      <c r="DU13" s="51">
        <f t="shared" si="45"/>
        <v>23480</v>
      </c>
      <c r="DV13" s="51">
        <f t="shared" si="45"/>
        <v>27560</v>
      </c>
      <c r="DW13" s="51">
        <f t="shared" si="45"/>
        <v>25834</v>
      </c>
      <c r="DX13" s="51">
        <f t="shared" si="45"/>
        <v>24071</v>
      </c>
      <c r="DY13" s="51">
        <f t="shared" si="45"/>
        <v>27818</v>
      </c>
      <c r="DZ13" s="51">
        <f t="shared" si="45"/>
        <v>33307</v>
      </c>
      <c r="EA13" s="51">
        <f t="shared" si="45"/>
        <v>29725</v>
      </c>
      <c r="EB13" s="51">
        <f t="shared" si="45"/>
        <v>30623</v>
      </c>
      <c r="EC13" s="51">
        <f t="shared" si="45"/>
        <v>31663</v>
      </c>
      <c r="ED13" s="51">
        <f t="shared" si="45"/>
        <v>35066</v>
      </c>
      <c r="EE13" s="51">
        <f t="shared" si="45"/>
        <v>345963</v>
      </c>
      <c r="EF13" s="51">
        <f t="shared" ref="EF13:EQ13" si="47">+EF22+EF29+EF35+EF41+EF45+EF51+EF57+EF67+EF75+EF79+EF83+EF87+EF91+EF99+EF103+EF107+EF113+EF63+EF93</f>
        <v>31995</v>
      </c>
      <c r="EG13" s="51">
        <f t="shared" si="47"/>
        <v>26798</v>
      </c>
      <c r="EH13" s="51">
        <f t="shared" si="47"/>
        <v>25430</v>
      </c>
      <c r="EI13" s="51">
        <f t="shared" si="47"/>
        <v>22455</v>
      </c>
      <c r="EJ13" s="51">
        <f t="shared" si="47"/>
        <v>27908</v>
      </c>
      <c r="EK13" s="51">
        <f t="shared" si="47"/>
        <v>22651</v>
      </c>
      <c r="EL13" s="51">
        <f t="shared" si="47"/>
        <v>21841</v>
      </c>
      <c r="EM13" s="51">
        <f t="shared" si="47"/>
        <v>23734</v>
      </c>
      <c r="EN13" s="51">
        <f t="shared" si="47"/>
        <v>27192</v>
      </c>
      <c r="EO13" s="51">
        <f t="shared" si="47"/>
        <v>35963</v>
      </c>
      <c r="EP13" s="51">
        <f t="shared" si="47"/>
        <v>40617</v>
      </c>
      <c r="EQ13" s="51">
        <f t="shared" si="47"/>
        <v>34562</v>
      </c>
      <c r="ER13" s="51">
        <f t="shared" ref="ER13:ES13" si="48">+ER22+ER29+ER35+ER41+ER45+ER51+ER57+ER67+ER75+ER79+ER83+ER87+ER91+ER99+ER103+ER107+ER113+ER63+ER93</f>
        <v>341146</v>
      </c>
      <c r="ES13" s="51">
        <f t="shared" si="48"/>
        <v>29869</v>
      </c>
      <c r="ET13" s="51">
        <f t="shared" ref="ET13:FF13" si="49">+ET22+ET29+ET35+ET41+ET45+ET51+ET57+ET67+ET75+ET79+ET83+ET87+ET91+ET99+ET103+ET107+ET113+ET63+ET93</f>
        <v>20898</v>
      </c>
      <c r="EU13" s="51">
        <f t="shared" si="49"/>
        <v>24348</v>
      </c>
      <c r="EV13" s="51">
        <f t="shared" si="49"/>
        <v>30083</v>
      </c>
      <c r="EW13" s="51">
        <f t="shared" si="49"/>
        <v>30542</v>
      </c>
      <c r="EX13" s="51">
        <f t="shared" si="49"/>
        <v>31172</v>
      </c>
      <c r="EY13" s="51">
        <f t="shared" si="49"/>
        <v>28911</v>
      </c>
      <c r="EZ13" s="51">
        <f t="shared" si="49"/>
        <v>33571</v>
      </c>
      <c r="FA13" s="51">
        <f t="shared" si="49"/>
        <v>26773</v>
      </c>
      <c r="FB13" s="51">
        <f t="shared" si="49"/>
        <v>29566</v>
      </c>
      <c r="FC13" s="51">
        <f t="shared" si="49"/>
        <v>32092</v>
      </c>
      <c r="FD13" s="51">
        <f t="shared" si="49"/>
        <v>34312</v>
      </c>
      <c r="FE13" s="51">
        <f t="shared" si="49"/>
        <v>352137</v>
      </c>
      <c r="FF13" s="51">
        <f t="shared" si="49"/>
        <v>28315</v>
      </c>
      <c r="FG13" s="51">
        <f t="shared" ref="FG13:GE13" si="50">+FG22+FG29+FG35+FG41+FG45+FG51+FG57+FG67+FG75+FG79+FG83+FG87+FG91+FG99+FG103+FG107+FG113+FG63+FG93</f>
        <v>25866</v>
      </c>
      <c r="FH13" s="51">
        <f t="shared" si="50"/>
        <v>29342</v>
      </c>
      <c r="FI13" s="51">
        <f t="shared" si="50"/>
        <v>26349</v>
      </c>
      <c r="FJ13" s="51">
        <f t="shared" si="50"/>
        <v>32341</v>
      </c>
      <c r="FK13" s="51">
        <f t="shared" si="50"/>
        <v>28741</v>
      </c>
      <c r="FL13" s="51">
        <f t="shared" si="50"/>
        <v>30772</v>
      </c>
      <c r="FM13" s="51">
        <f t="shared" si="50"/>
        <v>37089</v>
      </c>
      <c r="FN13" s="51">
        <f t="shared" si="50"/>
        <v>36517</v>
      </c>
      <c r="FO13" s="51">
        <f t="shared" si="50"/>
        <v>43890</v>
      </c>
      <c r="FP13" s="51">
        <f t="shared" si="50"/>
        <v>43808</v>
      </c>
      <c r="FQ13" s="51">
        <f t="shared" si="50"/>
        <v>41125</v>
      </c>
      <c r="FR13" s="51">
        <f t="shared" si="50"/>
        <v>404155</v>
      </c>
      <c r="FS13" s="51">
        <f t="shared" si="50"/>
        <v>34908</v>
      </c>
      <c r="FT13" s="51">
        <f t="shared" si="50"/>
        <v>36941</v>
      </c>
      <c r="FU13" s="51">
        <f t="shared" si="50"/>
        <v>36199</v>
      </c>
      <c r="FV13" s="51">
        <f t="shared" si="50"/>
        <v>33903</v>
      </c>
      <c r="FW13" s="51">
        <f t="shared" si="50"/>
        <v>38489</v>
      </c>
      <c r="FX13" s="51">
        <f t="shared" si="50"/>
        <v>40188</v>
      </c>
      <c r="FY13" s="51">
        <f t="shared" si="50"/>
        <v>41813</v>
      </c>
      <c r="FZ13" s="51">
        <f t="shared" si="50"/>
        <v>37482</v>
      </c>
      <c r="GA13" s="51">
        <f t="shared" si="50"/>
        <v>32652</v>
      </c>
      <c r="GB13" s="51">
        <f t="shared" si="50"/>
        <v>39634</v>
      </c>
      <c r="GC13" s="51">
        <f t="shared" si="50"/>
        <v>39357</v>
      </c>
      <c r="GD13" s="51">
        <f t="shared" si="50"/>
        <v>34559</v>
      </c>
      <c r="GE13" s="51">
        <f t="shared" si="50"/>
        <v>446125</v>
      </c>
    </row>
    <row r="14" spans="2:187" ht="19.5" customHeight="1" x14ac:dyDescent="0.25">
      <c r="B14" s="49"/>
      <c r="C14" s="50"/>
      <c r="D14" s="97"/>
      <c r="E14" s="52" t="s">
        <v>63</v>
      </c>
      <c r="F14" s="53">
        <f>+F23</f>
        <v>0</v>
      </c>
      <c r="G14" s="53">
        <f t="shared" ref="G14:Q14" si="51">+G23</f>
        <v>0</v>
      </c>
      <c r="H14" s="53">
        <f t="shared" si="51"/>
        <v>0</v>
      </c>
      <c r="I14" s="53">
        <f t="shared" si="51"/>
        <v>0</v>
      </c>
      <c r="J14" s="53">
        <f t="shared" si="51"/>
        <v>0</v>
      </c>
      <c r="K14" s="53">
        <f t="shared" si="51"/>
        <v>0</v>
      </c>
      <c r="L14" s="53">
        <f t="shared" si="51"/>
        <v>0</v>
      </c>
      <c r="M14" s="53">
        <f t="shared" si="51"/>
        <v>0</v>
      </c>
      <c r="N14" s="53">
        <f t="shared" si="51"/>
        <v>0</v>
      </c>
      <c r="O14" s="53">
        <f t="shared" si="51"/>
        <v>0</v>
      </c>
      <c r="P14" s="53">
        <f t="shared" si="51"/>
        <v>0</v>
      </c>
      <c r="Q14" s="53">
        <f t="shared" si="51"/>
        <v>0</v>
      </c>
      <c r="R14" s="53">
        <f>+R23</f>
        <v>0</v>
      </c>
      <c r="S14" s="53">
        <f t="shared" ref="S14:AD14" si="52">+S23</f>
        <v>0</v>
      </c>
      <c r="T14" s="53">
        <f t="shared" si="52"/>
        <v>0</v>
      </c>
      <c r="U14" s="53">
        <f t="shared" si="52"/>
        <v>17</v>
      </c>
      <c r="V14" s="53">
        <f t="shared" si="52"/>
        <v>0</v>
      </c>
      <c r="W14" s="53">
        <f t="shared" si="52"/>
        <v>0</v>
      </c>
      <c r="X14" s="53">
        <f t="shared" si="52"/>
        <v>17</v>
      </c>
      <c r="Y14" s="53">
        <f t="shared" si="52"/>
        <v>0</v>
      </c>
      <c r="Z14" s="53">
        <f t="shared" si="52"/>
        <v>0</v>
      </c>
      <c r="AA14" s="53">
        <f t="shared" si="52"/>
        <v>0</v>
      </c>
      <c r="AB14" s="53">
        <f t="shared" si="52"/>
        <v>0</v>
      </c>
      <c r="AC14" s="53">
        <f t="shared" si="52"/>
        <v>0</v>
      </c>
      <c r="AD14" s="53">
        <f t="shared" si="52"/>
        <v>0</v>
      </c>
      <c r="AE14" s="53">
        <f t="shared" ref="AE14:EE14" si="53">+AE23</f>
        <v>34</v>
      </c>
      <c r="AF14" s="53">
        <f>+AF23</f>
        <v>0</v>
      </c>
      <c r="AG14" s="53">
        <f t="shared" ref="AG14:AQ14" si="54">+AG23</f>
        <v>0</v>
      </c>
      <c r="AH14" s="53">
        <f t="shared" si="54"/>
        <v>0</v>
      </c>
      <c r="AI14" s="53">
        <f t="shared" si="54"/>
        <v>0</v>
      </c>
      <c r="AJ14" s="53">
        <f t="shared" si="54"/>
        <v>0</v>
      </c>
      <c r="AK14" s="53">
        <f t="shared" si="54"/>
        <v>0</v>
      </c>
      <c r="AL14" s="53">
        <f t="shared" si="54"/>
        <v>0</v>
      </c>
      <c r="AM14" s="53">
        <f t="shared" si="54"/>
        <v>0</v>
      </c>
      <c r="AN14" s="53">
        <f t="shared" si="54"/>
        <v>0</v>
      </c>
      <c r="AO14" s="53">
        <f t="shared" si="54"/>
        <v>5</v>
      </c>
      <c r="AP14" s="53">
        <f t="shared" si="54"/>
        <v>4</v>
      </c>
      <c r="AQ14" s="53">
        <f t="shared" si="54"/>
        <v>0</v>
      </c>
      <c r="AR14" s="53">
        <f t="shared" si="53"/>
        <v>9</v>
      </c>
      <c r="AS14" s="53">
        <f t="shared" si="53"/>
        <v>0</v>
      </c>
      <c r="AT14" s="53">
        <f t="shared" si="53"/>
        <v>0</v>
      </c>
      <c r="AU14" s="53">
        <f t="shared" si="53"/>
        <v>0</v>
      </c>
      <c r="AV14" s="53">
        <f t="shared" si="53"/>
        <v>2</v>
      </c>
      <c r="AW14" s="53">
        <f t="shared" si="53"/>
        <v>0</v>
      </c>
      <c r="AX14" s="53">
        <f t="shared" si="53"/>
        <v>0</v>
      </c>
      <c r="AY14" s="53">
        <f t="shared" si="53"/>
        <v>0</v>
      </c>
      <c r="AZ14" s="53">
        <f t="shared" si="53"/>
        <v>0</v>
      </c>
      <c r="BA14" s="53">
        <f t="shared" si="53"/>
        <v>0</v>
      </c>
      <c r="BB14" s="53">
        <f t="shared" si="53"/>
        <v>0</v>
      </c>
      <c r="BC14" s="53">
        <f t="shared" si="53"/>
        <v>0</v>
      </c>
      <c r="BD14" s="53">
        <f t="shared" si="53"/>
        <v>0</v>
      </c>
      <c r="BE14" s="53">
        <f t="shared" si="53"/>
        <v>2</v>
      </c>
      <c r="BF14" s="53">
        <f t="shared" si="53"/>
        <v>0</v>
      </c>
      <c r="BG14" s="53">
        <f t="shared" si="53"/>
        <v>3</v>
      </c>
      <c r="BH14" s="53">
        <f t="shared" si="53"/>
        <v>0</v>
      </c>
      <c r="BI14" s="53">
        <f t="shared" si="53"/>
        <v>0</v>
      </c>
      <c r="BJ14" s="53">
        <f t="shared" si="53"/>
        <v>0</v>
      </c>
      <c r="BK14" s="53">
        <f t="shared" si="53"/>
        <v>5</v>
      </c>
      <c r="BL14" s="53">
        <f t="shared" si="53"/>
        <v>0</v>
      </c>
      <c r="BM14" s="53">
        <f t="shared" si="53"/>
        <v>0</v>
      </c>
      <c r="BN14" s="53">
        <f t="shared" si="53"/>
        <v>0</v>
      </c>
      <c r="BO14" s="53">
        <f t="shared" si="53"/>
        <v>0</v>
      </c>
      <c r="BP14" s="53">
        <f t="shared" si="53"/>
        <v>0</v>
      </c>
      <c r="BQ14" s="53">
        <f t="shared" si="53"/>
        <v>0</v>
      </c>
      <c r="BR14" s="53">
        <f t="shared" si="53"/>
        <v>8</v>
      </c>
      <c r="BS14" s="53">
        <f t="shared" si="53"/>
        <v>0</v>
      </c>
      <c r="BT14" s="53">
        <f t="shared" si="53"/>
        <v>0</v>
      </c>
      <c r="BU14" s="53">
        <f t="shared" si="53"/>
        <v>13</v>
      </c>
      <c r="BV14" s="53">
        <f t="shared" si="53"/>
        <v>0</v>
      </c>
      <c r="BW14" s="53">
        <f t="shared" si="53"/>
        <v>0</v>
      </c>
      <c r="BX14" s="53">
        <f t="shared" si="53"/>
        <v>0</v>
      </c>
      <c r="BY14" s="53">
        <f t="shared" si="53"/>
        <v>0</v>
      </c>
      <c r="BZ14" s="53">
        <f t="shared" si="53"/>
        <v>0</v>
      </c>
      <c r="CA14" s="53">
        <f t="shared" si="53"/>
        <v>0</v>
      </c>
      <c r="CB14" s="53">
        <f t="shared" si="53"/>
        <v>9</v>
      </c>
      <c r="CC14" s="53">
        <f t="shared" si="53"/>
        <v>2</v>
      </c>
      <c r="CD14" s="53">
        <f t="shared" si="53"/>
        <v>10</v>
      </c>
      <c r="CE14" s="53">
        <f t="shared" si="53"/>
        <v>34</v>
      </c>
      <c r="CF14" s="53">
        <f t="shared" si="53"/>
        <v>0</v>
      </c>
      <c r="CG14" s="53">
        <f t="shared" si="53"/>
        <v>0</v>
      </c>
      <c r="CH14" s="53">
        <f t="shared" si="53"/>
        <v>0</v>
      </c>
      <c r="CI14" s="53">
        <f t="shared" si="53"/>
        <v>0</v>
      </c>
      <c r="CJ14" s="53">
        <f t="shared" si="53"/>
        <v>2</v>
      </c>
      <c r="CK14" s="53">
        <f t="shared" si="53"/>
        <v>0</v>
      </c>
      <c r="CL14" s="53">
        <f t="shared" si="53"/>
        <v>0</v>
      </c>
      <c r="CM14" s="53">
        <f t="shared" si="53"/>
        <v>0</v>
      </c>
      <c r="CN14" s="53">
        <f t="shared" si="53"/>
        <v>0</v>
      </c>
      <c r="CO14" s="53">
        <f t="shared" si="53"/>
        <v>0</v>
      </c>
      <c r="CP14" s="53">
        <f t="shared" si="53"/>
        <v>0</v>
      </c>
      <c r="CQ14" s="53">
        <f t="shared" si="53"/>
        <v>0</v>
      </c>
      <c r="CR14" s="53">
        <f t="shared" si="53"/>
        <v>2</v>
      </c>
      <c r="CS14" s="53">
        <f t="shared" si="53"/>
        <v>0</v>
      </c>
      <c r="CT14" s="53">
        <f t="shared" si="53"/>
        <v>0</v>
      </c>
      <c r="CU14" s="53">
        <f t="shared" si="53"/>
        <v>0</v>
      </c>
      <c r="CV14" s="53">
        <f t="shared" si="53"/>
        <v>0</v>
      </c>
      <c r="CW14" s="53">
        <f t="shared" si="53"/>
        <v>0</v>
      </c>
      <c r="CX14" s="53">
        <f t="shared" si="53"/>
        <v>0</v>
      </c>
      <c r="CY14" s="53">
        <f t="shared" si="53"/>
        <v>0</v>
      </c>
      <c r="CZ14" s="53">
        <f t="shared" si="53"/>
        <v>0</v>
      </c>
      <c r="DA14" s="53">
        <f t="shared" si="53"/>
        <v>0</v>
      </c>
      <c r="DB14" s="53">
        <f t="shared" si="53"/>
        <v>0</v>
      </c>
      <c r="DC14" s="53">
        <f t="shared" si="53"/>
        <v>0</v>
      </c>
      <c r="DD14" s="53">
        <f t="shared" si="53"/>
        <v>0</v>
      </c>
      <c r="DE14" s="53">
        <f t="shared" si="53"/>
        <v>0</v>
      </c>
      <c r="DF14" s="53">
        <f t="shared" si="53"/>
        <v>0</v>
      </c>
      <c r="DG14" s="53">
        <f t="shared" si="53"/>
        <v>0</v>
      </c>
      <c r="DH14" s="53">
        <f t="shared" si="53"/>
        <v>0</v>
      </c>
      <c r="DI14" s="53">
        <f t="shared" si="53"/>
        <v>0</v>
      </c>
      <c r="DJ14" s="53">
        <f t="shared" si="53"/>
        <v>4</v>
      </c>
      <c r="DK14" s="53">
        <f t="shared" si="53"/>
        <v>0</v>
      </c>
      <c r="DL14" s="53">
        <f t="shared" si="53"/>
        <v>0</v>
      </c>
      <c r="DM14" s="53">
        <f t="shared" si="53"/>
        <v>0</v>
      </c>
      <c r="DN14" s="53">
        <f t="shared" si="53"/>
        <v>1</v>
      </c>
      <c r="DO14" s="53">
        <f t="shared" si="53"/>
        <v>0</v>
      </c>
      <c r="DP14" s="53">
        <f t="shared" si="53"/>
        <v>0</v>
      </c>
      <c r="DQ14" s="53">
        <f t="shared" si="53"/>
        <v>0</v>
      </c>
      <c r="DR14" s="53">
        <f t="shared" si="53"/>
        <v>5</v>
      </c>
      <c r="DS14" s="53">
        <f t="shared" si="53"/>
        <v>0</v>
      </c>
      <c r="DT14" s="53">
        <f t="shared" si="53"/>
        <v>0</v>
      </c>
      <c r="DU14" s="53">
        <f t="shared" si="53"/>
        <v>0</v>
      </c>
      <c r="DV14" s="53">
        <f t="shared" si="53"/>
        <v>0</v>
      </c>
      <c r="DW14" s="53">
        <f t="shared" si="53"/>
        <v>0</v>
      </c>
      <c r="DX14" s="53">
        <f t="shared" si="53"/>
        <v>0</v>
      </c>
      <c r="DY14" s="53">
        <f t="shared" si="53"/>
        <v>0</v>
      </c>
      <c r="DZ14" s="53">
        <f t="shared" si="53"/>
        <v>0</v>
      </c>
      <c r="EA14" s="53">
        <f t="shared" si="53"/>
        <v>0</v>
      </c>
      <c r="EB14" s="53">
        <f t="shared" si="53"/>
        <v>0</v>
      </c>
      <c r="EC14" s="53">
        <f t="shared" si="53"/>
        <v>9</v>
      </c>
      <c r="ED14" s="53">
        <f t="shared" si="53"/>
        <v>0</v>
      </c>
      <c r="EE14" s="53">
        <f t="shared" si="53"/>
        <v>9</v>
      </c>
      <c r="EF14" s="53">
        <f t="shared" ref="EF14:EQ14" si="55">+EF23</f>
        <v>4</v>
      </c>
      <c r="EG14" s="53">
        <f t="shared" si="55"/>
        <v>0</v>
      </c>
      <c r="EH14" s="53">
        <f t="shared" si="55"/>
        <v>0</v>
      </c>
      <c r="EI14" s="53">
        <f t="shared" si="55"/>
        <v>0</v>
      </c>
      <c r="EJ14" s="53">
        <f t="shared" si="55"/>
        <v>0</v>
      </c>
      <c r="EK14" s="53">
        <f t="shared" si="55"/>
        <v>0</v>
      </c>
      <c r="EL14" s="53">
        <f t="shared" si="55"/>
        <v>0</v>
      </c>
      <c r="EM14" s="53">
        <f t="shared" si="55"/>
        <v>0</v>
      </c>
      <c r="EN14" s="53">
        <f t="shared" si="55"/>
        <v>5</v>
      </c>
      <c r="EO14" s="53">
        <f t="shared" si="55"/>
        <v>6</v>
      </c>
      <c r="EP14" s="53">
        <f t="shared" si="55"/>
        <v>0</v>
      </c>
      <c r="EQ14" s="53">
        <f t="shared" si="55"/>
        <v>0</v>
      </c>
      <c r="ER14" s="53">
        <f t="shared" ref="ER14:ES14" si="56">+ER23</f>
        <v>15</v>
      </c>
      <c r="ES14" s="53">
        <f t="shared" si="56"/>
        <v>0</v>
      </c>
      <c r="ET14" s="53">
        <f t="shared" ref="ET14:FF14" si="57">+ET23</f>
        <v>0</v>
      </c>
      <c r="EU14" s="53">
        <f t="shared" si="57"/>
        <v>0</v>
      </c>
      <c r="EV14" s="53">
        <f t="shared" si="57"/>
        <v>0</v>
      </c>
      <c r="EW14" s="53">
        <f t="shared" si="57"/>
        <v>0</v>
      </c>
      <c r="EX14" s="53">
        <f t="shared" si="57"/>
        <v>0</v>
      </c>
      <c r="EY14" s="53">
        <f t="shared" si="57"/>
        <v>0</v>
      </c>
      <c r="EZ14" s="53">
        <f t="shared" si="57"/>
        <v>0</v>
      </c>
      <c r="FA14" s="53">
        <f t="shared" si="57"/>
        <v>0</v>
      </c>
      <c r="FB14" s="53">
        <f t="shared" si="57"/>
        <v>0</v>
      </c>
      <c r="FC14" s="53">
        <f t="shared" si="57"/>
        <v>0</v>
      </c>
      <c r="FD14" s="53">
        <f t="shared" si="57"/>
        <v>0</v>
      </c>
      <c r="FE14" s="53">
        <f t="shared" si="57"/>
        <v>0</v>
      </c>
      <c r="FF14" s="53">
        <f t="shared" si="57"/>
        <v>0</v>
      </c>
      <c r="FG14" s="53">
        <f t="shared" ref="FG14:GE14" si="58">+FG23</f>
        <v>99</v>
      </c>
      <c r="FH14" s="53">
        <f t="shared" si="58"/>
        <v>0</v>
      </c>
      <c r="FI14" s="53">
        <f t="shared" si="58"/>
        <v>0</v>
      </c>
      <c r="FJ14" s="53">
        <f t="shared" si="58"/>
        <v>0</v>
      </c>
      <c r="FK14" s="53">
        <f t="shared" si="58"/>
        <v>0</v>
      </c>
      <c r="FL14" s="53">
        <f t="shared" si="58"/>
        <v>0</v>
      </c>
      <c r="FM14" s="53">
        <f t="shared" si="58"/>
        <v>74</v>
      </c>
      <c r="FN14" s="53">
        <f t="shared" si="58"/>
        <v>0</v>
      </c>
      <c r="FO14" s="53">
        <f t="shared" si="58"/>
        <v>89</v>
      </c>
      <c r="FP14" s="53">
        <f t="shared" si="58"/>
        <v>0</v>
      </c>
      <c r="FQ14" s="53">
        <f t="shared" si="58"/>
        <v>0</v>
      </c>
      <c r="FR14" s="53">
        <f t="shared" si="58"/>
        <v>262</v>
      </c>
      <c r="FS14" s="53">
        <f t="shared" si="58"/>
        <v>0</v>
      </c>
      <c r="FT14" s="53">
        <f t="shared" si="58"/>
        <v>0</v>
      </c>
      <c r="FU14" s="53">
        <f t="shared" si="58"/>
        <v>0</v>
      </c>
      <c r="FV14" s="53">
        <f t="shared" si="58"/>
        <v>0</v>
      </c>
      <c r="FW14" s="53">
        <f t="shared" si="58"/>
        <v>0</v>
      </c>
      <c r="FX14" s="53">
        <f t="shared" si="58"/>
        <v>0</v>
      </c>
      <c r="FY14" s="53">
        <f t="shared" si="58"/>
        <v>0</v>
      </c>
      <c r="FZ14" s="53">
        <f t="shared" si="58"/>
        <v>0</v>
      </c>
      <c r="GA14" s="53">
        <f t="shared" si="58"/>
        <v>0</v>
      </c>
      <c r="GB14" s="53">
        <f t="shared" si="58"/>
        <v>0</v>
      </c>
      <c r="GC14" s="53">
        <f t="shared" si="58"/>
        <v>0</v>
      </c>
      <c r="GD14" s="53">
        <f t="shared" si="58"/>
        <v>0</v>
      </c>
      <c r="GE14" s="53">
        <f t="shared" si="58"/>
        <v>0</v>
      </c>
    </row>
    <row r="15" spans="2:187" ht="15" customHeight="1" x14ac:dyDescent="0.25">
      <c r="B15" s="20" t="s">
        <v>17</v>
      </c>
      <c r="C15" s="21"/>
      <c r="D15" s="21"/>
      <c r="E15" s="21"/>
      <c r="F15" s="22">
        <f>+F17+F25+F31+F37+F47+F53+F59</f>
        <v>122371</v>
      </c>
      <c r="G15" s="22">
        <f t="shared" ref="G15:Q15" si="59">+G17+G25+G31+G37+G47+G53+G59</f>
        <v>122302</v>
      </c>
      <c r="H15" s="22">
        <f t="shared" si="59"/>
        <v>121104</v>
      </c>
      <c r="I15" s="22">
        <f t="shared" si="59"/>
        <v>116413</v>
      </c>
      <c r="J15" s="22">
        <f t="shared" si="59"/>
        <v>95056</v>
      </c>
      <c r="K15" s="22">
        <f t="shared" si="59"/>
        <v>141711</v>
      </c>
      <c r="L15" s="22">
        <f t="shared" si="59"/>
        <v>148742</v>
      </c>
      <c r="M15" s="22">
        <f t="shared" si="59"/>
        <v>125461</v>
      </c>
      <c r="N15" s="22">
        <f t="shared" si="59"/>
        <v>116725</v>
      </c>
      <c r="O15" s="22">
        <f t="shared" si="59"/>
        <v>135399</v>
      </c>
      <c r="P15" s="22">
        <f t="shared" si="59"/>
        <v>139992</v>
      </c>
      <c r="Q15" s="22">
        <f t="shared" si="59"/>
        <v>144479</v>
      </c>
      <c r="R15" s="22">
        <f>+R17+R25+R31+R37+R47+R53+R59</f>
        <v>1529755</v>
      </c>
      <c r="S15" s="22">
        <f t="shared" ref="S15:AD15" si="60">+S17+S25+S31+S37+S47+S53+S59</f>
        <v>135858</v>
      </c>
      <c r="T15" s="22">
        <f t="shared" si="60"/>
        <v>140304</v>
      </c>
      <c r="U15" s="22">
        <f t="shared" si="60"/>
        <v>143905</v>
      </c>
      <c r="V15" s="22">
        <f t="shared" si="60"/>
        <v>140241</v>
      </c>
      <c r="W15" s="22">
        <f t="shared" si="60"/>
        <v>154538</v>
      </c>
      <c r="X15" s="22">
        <f t="shared" si="60"/>
        <v>150985</v>
      </c>
      <c r="Y15" s="22">
        <f t="shared" si="60"/>
        <v>162863</v>
      </c>
      <c r="Z15" s="22">
        <f t="shared" si="60"/>
        <v>157388</v>
      </c>
      <c r="AA15" s="22">
        <f t="shared" si="60"/>
        <v>149699</v>
      </c>
      <c r="AB15" s="22">
        <f t="shared" si="60"/>
        <v>160657</v>
      </c>
      <c r="AC15" s="22">
        <f t="shared" si="60"/>
        <v>155271</v>
      </c>
      <c r="AD15" s="22">
        <f t="shared" si="60"/>
        <v>175147</v>
      </c>
      <c r="AE15" s="22">
        <f t="shared" ref="AE15:DE15" si="61">+AE17+AE25+AE31+AE37+AE47+AE53+AE59</f>
        <v>1826856</v>
      </c>
      <c r="AF15" s="22">
        <f>+AF17+AF25+AF31+AF37+AF47+AF53+AF59</f>
        <v>167190</v>
      </c>
      <c r="AG15" s="22">
        <f t="shared" ref="AG15:AQ15" si="62">+AG17+AG25+AG31+AG37+AG47+AG53+AG59</f>
        <v>152448</v>
      </c>
      <c r="AH15" s="22">
        <f t="shared" si="62"/>
        <v>160635</v>
      </c>
      <c r="AI15" s="22">
        <f t="shared" si="62"/>
        <v>151477</v>
      </c>
      <c r="AJ15" s="22">
        <f t="shared" si="62"/>
        <v>170689</v>
      </c>
      <c r="AK15" s="22">
        <f t="shared" si="62"/>
        <v>166456</v>
      </c>
      <c r="AL15" s="22">
        <f t="shared" si="62"/>
        <v>190376</v>
      </c>
      <c r="AM15" s="22">
        <f t="shared" si="62"/>
        <v>176794</v>
      </c>
      <c r="AN15" s="22">
        <f t="shared" si="62"/>
        <v>163168</v>
      </c>
      <c r="AO15" s="22">
        <f t="shared" si="62"/>
        <v>177403</v>
      </c>
      <c r="AP15" s="22">
        <f t="shared" si="62"/>
        <v>162185</v>
      </c>
      <c r="AQ15" s="22">
        <f t="shared" si="62"/>
        <v>187699</v>
      </c>
      <c r="AR15" s="22">
        <f t="shared" si="61"/>
        <v>2026520</v>
      </c>
      <c r="AS15" s="22">
        <f t="shared" si="61"/>
        <v>174932</v>
      </c>
      <c r="AT15" s="22">
        <f t="shared" si="61"/>
        <v>152483</v>
      </c>
      <c r="AU15" s="22">
        <f t="shared" si="61"/>
        <v>160958</v>
      </c>
      <c r="AV15" s="22">
        <f t="shared" si="61"/>
        <v>159615</v>
      </c>
      <c r="AW15" s="22">
        <f t="shared" si="61"/>
        <v>165386</v>
      </c>
      <c r="AX15" s="22">
        <f t="shared" si="61"/>
        <v>165968</v>
      </c>
      <c r="AY15" s="22">
        <f t="shared" si="61"/>
        <v>183000</v>
      </c>
      <c r="AZ15" s="22">
        <f t="shared" si="61"/>
        <v>184336</v>
      </c>
      <c r="BA15" s="22">
        <f t="shared" si="61"/>
        <v>170156</v>
      </c>
      <c r="BB15" s="22">
        <f t="shared" si="61"/>
        <v>173820</v>
      </c>
      <c r="BC15" s="22">
        <f t="shared" si="61"/>
        <v>181746</v>
      </c>
      <c r="BD15" s="22">
        <f t="shared" si="61"/>
        <v>196763</v>
      </c>
      <c r="BE15" s="22">
        <f t="shared" si="61"/>
        <v>2069163</v>
      </c>
      <c r="BF15" s="22">
        <f t="shared" si="61"/>
        <v>186810</v>
      </c>
      <c r="BG15" s="22">
        <f t="shared" si="61"/>
        <v>173675</v>
      </c>
      <c r="BH15" s="22">
        <f t="shared" si="61"/>
        <v>191053</v>
      </c>
      <c r="BI15" s="22">
        <f t="shared" si="61"/>
        <v>186872</v>
      </c>
      <c r="BJ15" s="22">
        <f t="shared" si="61"/>
        <v>192610</v>
      </c>
      <c r="BK15" s="22">
        <f t="shared" si="61"/>
        <v>187140</v>
      </c>
      <c r="BL15" s="22">
        <f t="shared" si="61"/>
        <v>177707</v>
      </c>
      <c r="BM15" s="22">
        <f t="shared" si="61"/>
        <v>177589</v>
      </c>
      <c r="BN15" s="22">
        <f t="shared" si="61"/>
        <v>190389</v>
      </c>
      <c r="BO15" s="22">
        <f t="shared" si="61"/>
        <v>183781</v>
      </c>
      <c r="BP15" s="22">
        <f t="shared" si="61"/>
        <v>193838</v>
      </c>
      <c r="BQ15" s="22">
        <f t="shared" si="61"/>
        <v>201007</v>
      </c>
      <c r="BR15" s="22">
        <f t="shared" si="61"/>
        <v>2242471</v>
      </c>
      <c r="BS15" s="22">
        <f t="shared" si="61"/>
        <v>180951</v>
      </c>
      <c r="BT15" s="22">
        <f t="shared" si="61"/>
        <v>172588</v>
      </c>
      <c r="BU15" s="22">
        <f t="shared" si="61"/>
        <v>172123</v>
      </c>
      <c r="BV15" s="22">
        <f t="shared" si="61"/>
        <v>149020</v>
      </c>
      <c r="BW15" s="22">
        <f t="shared" si="61"/>
        <v>177098</v>
      </c>
      <c r="BX15" s="22">
        <f t="shared" si="61"/>
        <v>184055</v>
      </c>
      <c r="BY15" s="22">
        <f t="shared" si="61"/>
        <v>175818</v>
      </c>
      <c r="BZ15" s="22">
        <f t="shared" si="61"/>
        <v>186209</v>
      </c>
      <c r="CA15" s="22">
        <f t="shared" si="61"/>
        <v>182263</v>
      </c>
      <c r="CB15" s="22">
        <f t="shared" si="61"/>
        <v>188393</v>
      </c>
      <c r="CC15" s="22">
        <f t="shared" si="61"/>
        <v>180698</v>
      </c>
      <c r="CD15" s="22">
        <f t="shared" si="61"/>
        <v>208786</v>
      </c>
      <c r="CE15" s="22">
        <f t="shared" si="61"/>
        <v>2158002</v>
      </c>
      <c r="CF15" s="22">
        <f t="shared" si="61"/>
        <v>183123</v>
      </c>
      <c r="CG15" s="22">
        <f t="shared" si="61"/>
        <v>170709</v>
      </c>
      <c r="CH15" s="22">
        <f t="shared" si="61"/>
        <v>164570</v>
      </c>
      <c r="CI15" s="22">
        <f t="shared" si="61"/>
        <v>178019</v>
      </c>
      <c r="CJ15" s="22">
        <f t="shared" si="61"/>
        <v>189391</v>
      </c>
      <c r="CK15" s="22">
        <f t="shared" si="61"/>
        <v>177186</v>
      </c>
      <c r="CL15" s="22">
        <f t="shared" si="61"/>
        <v>187256</v>
      </c>
      <c r="CM15" s="22">
        <f t="shared" si="61"/>
        <v>192961</v>
      </c>
      <c r="CN15" s="22">
        <f t="shared" si="61"/>
        <v>213681</v>
      </c>
      <c r="CO15" s="22">
        <f t="shared" si="61"/>
        <v>214192</v>
      </c>
      <c r="CP15" s="22">
        <f t="shared" si="61"/>
        <v>213785</v>
      </c>
      <c r="CQ15" s="22">
        <f t="shared" si="61"/>
        <v>236157</v>
      </c>
      <c r="CR15" s="22">
        <f t="shared" si="61"/>
        <v>2321030</v>
      </c>
      <c r="CS15" s="22">
        <f t="shared" si="61"/>
        <v>236095</v>
      </c>
      <c r="CT15" s="22">
        <f t="shared" si="61"/>
        <v>193637</v>
      </c>
      <c r="CU15" s="22">
        <f t="shared" si="61"/>
        <v>201521</v>
      </c>
      <c r="CV15" s="22">
        <f t="shared" si="61"/>
        <v>194801</v>
      </c>
      <c r="CW15" s="22">
        <f t="shared" si="61"/>
        <v>200570</v>
      </c>
      <c r="CX15" s="22">
        <f t="shared" si="61"/>
        <v>197146</v>
      </c>
      <c r="CY15" s="22">
        <f t="shared" si="61"/>
        <v>205196</v>
      </c>
      <c r="CZ15" s="22">
        <f t="shared" si="61"/>
        <v>220471</v>
      </c>
      <c r="DA15" s="22">
        <f t="shared" si="61"/>
        <v>217099</v>
      </c>
      <c r="DB15" s="22">
        <f t="shared" si="61"/>
        <v>219603</v>
      </c>
      <c r="DC15" s="22">
        <f t="shared" si="61"/>
        <v>215694</v>
      </c>
      <c r="DD15" s="22">
        <f t="shared" si="61"/>
        <v>237891</v>
      </c>
      <c r="DE15" s="22">
        <f t="shared" si="61"/>
        <v>2539724</v>
      </c>
      <c r="DF15" s="22">
        <f t="shared" ref="DF15:DQ15" si="63">+DF17+DF25+DF31+DF37+DF47+DF53+DF59</f>
        <v>231803</v>
      </c>
      <c r="DG15" s="22">
        <f t="shared" si="63"/>
        <v>202969</v>
      </c>
      <c r="DH15" s="22">
        <f t="shared" si="63"/>
        <v>201186</v>
      </c>
      <c r="DI15" s="22">
        <f t="shared" si="63"/>
        <v>195915</v>
      </c>
      <c r="DJ15" s="22">
        <f t="shared" si="63"/>
        <v>217570</v>
      </c>
      <c r="DK15" s="22">
        <f t="shared" si="63"/>
        <v>214702</v>
      </c>
      <c r="DL15" s="22">
        <f t="shared" si="63"/>
        <v>233322</v>
      </c>
      <c r="DM15" s="22">
        <f t="shared" si="63"/>
        <v>235448</v>
      </c>
      <c r="DN15" s="22">
        <f t="shared" si="63"/>
        <v>226704</v>
      </c>
      <c r="DO15" s="22">
        <f t="shared" si="63"/>
        <v>234769</v>
      </c>
      <c r="DP15" s="22">
        <f t="shared" si="63"/>
        <v>232429</v>
      </c>
      <c r="DQ15" s="22">
        <f t="shared" si="63"/>
        <v>241157</v>
      </c>
      <c r="DR15" s="22">
        <f>+DR17+DR25+DR31+DR37+DR47+DR53+DR59</f>
        <v>2667974</v>
      </c>
      <c r="DS15" s="22">
        <f t="shared" ref="DS15:ED15" si="64">+DS17+DS25+DS31+DS37+DS47+DS53+DS59</f>
        <v>244286</v>
      </c>
      <c r="DT15" s="22">
        <f t="shared" si="64"/>
        <v>209593</v>
      </c>
      <c r="DU15" s="22">
        <f t="shared" si="64"/>
        <v>216323</v>
      </c>
      <c r="DV15" s="22">
        <f t="shared" si="64"/>
        <v>213008</v>
      </c>
      <c r="DW15" s="22">
        <f t="shared" si="64"/>
        <v>199621</v>
      </c>
      <c r="DX15" s="22">
        <f t="shared" si="64"/>
        <v>214175</v>
      </c>
      <c r="DY15" s="22">
        <f t="shared" si="64"/>
        <v>223458</v>
      </c>
      <c r="DZ15" s="22">
        <f t="shared" si="64"/>
        <v>227233</v>
      </c>
      <c r="EA15" s="22">
        <f t="shared" si="64"/>
        <v>221739</v>
      </c>
      <c r="EB15" s="22">
        <f t="shared" si="64"/>
        <v>224604</v>
      </c>
      <c r="EC15" s="22">
        <f t="shared" si="64"/>
        <v>230845</v>
      </c>
      <c r="ED15" s="22">
        <f t="shared" si="64"/>
        <v>252354</v>
      </c>
      <c r="EE15" s="22">
        <f>+EE17+EE25+EE31+EE37+EE47+EE53+EE59</f>
        <v>2677239</v>
      </c>
      <c r="EF15" s="22">
        <f t="shared" ref="EF15:EQ15" si="65">+EF17+EF25+EF31+EF37+EF47+EF53+EF59</f>
        <v>235085</v>
      </c>
      <c r="EG15" s="22">
        <f t="shared" si="65"/>
        <v>222683</v>
      </c>
      <c r="EH15" s="22">
        <f t="shared" si="65"/>
        <v>196216</v>
      </c>
      <c r="EI15" s="22">
        <f t="shared" si="65"/>
        <v>184354</v>
      </c>
      <c r="EJ15" s="22">
        <f t="shared" si="65"/>
        <v>193993</v>
      </c>
      <c r="EK15" s="22">
        <f t="shared" si="65"/>
        <v>167102</v>
      </c>
      <c r="EL15" s="22">
        <f t="shared" si="65"/>
        <v>212905</v>
      </c>
      <c r="EM15" s="22">
        <f t="shared" si="65"/>
        <v>224965</v>
      </c>
      <c r="EN15" s="22">
        <f t="shared" si="65"/>
        <v>216829</v>
      </c>
      <c r="EO15" s="22">
        <f t="shared" si="65"/>
        <v>255340</v>
      </c>
      <c r="EP15" s="22">
        <f t="shared" si="65"/>
        <v>267262</v>
      </c>
      <c r="EQ15" s="22">
        <f t="shared" si="65"/>
        <v>273697</v>
      </c>
      <c r="ER15" s="22">
        <f>+ER17+ER25+ER31+ER37+ER47+ER53+ER59</f>
        <v>2650431</v>
      </c>
      <c r="ES15" s="22">
        <f t="shared" ref="ES15:FE15" si="66">+ES17+ES25+ES31+ES37+ES47+ES53+ES59</f>
        <v>252910</v>
      </c>
      <c r="ET15" s="22">
        <f t="shared" si="66"/>
        <v>229197</v>
      </c>
      <c r="EU15" s="22">
        <f t="shared" si="66"/>
        <v>235719</v>
      </c>
      <c r="EV15" s="22">
        <f t="shared" si="66"/>
        <v>226140</v>
      </c>
      <c r="EW15" s="22">
        <f t="shared" si="66"/>
        <v>247020</v>
      </c>
      <c r="EX15" s="22">
        <f t="shared" si="66"/>
        <v>233704</v>
      </c>
      <c r="EY15" s="22">
        <f t="shared" si="66"/>
        <v>240160</v>
      </c>
      <c r="EZ15" s="22">
        <f t="shared" si="66"/>
        <v>253952</v>
      </c>
      <c r="FA15" s="22">
        <f t="shared" si="66"/>
        <v>220449</v>
      </c>
      <c r="FB15" s="22">
        <f t="shared" si="66"/>
        <v>245224</v>
      </c>
      <c r="FC15" s="22">
        <f t="shared" si="66"/>
        <v>227160</v>
      </c>
      <c r="FD15" s="22">
        <f t="shared" si="66"/>
        <v>262450</v>
      </c>
      <c r="FE15" s="22">
        <f t="shared" si="66"/>
        <v>2874085</v>
      </c>
      <c r="FF15" s="22">
        <f t="shared" ref="FF15:FR15" si="67">+FF17+FF25+FF31+FF37+FF47+FF53+FF59</f>
        <v>234500</v>
      </c>
      <c r="FG15" s="22">
        <f t="shared" si="67"/>
        <v>216736</v>
      </c>
      <c r="FH15" s="22">
        <f t="shared" si="67"/>
        <v>231643</v>
      </c>
      <c r="FI15" s="22">
        <f t="shared" si="67"/>
        <v>202250</v>
      </c>
      <c r="FJ15" s="22">
        <f t="shared" si="67"/>
        <v>220333</v>
      </c>
      <c r="FK15" s="22">
        <f t="shared" si="67"/>
        <v>210029</v>
      </c>
      <c r="FL15" s="22">
        <f t="shared" si="67"/>
        <v>251028</v>
      </c>
      <c r="FM15" s="22">
        <f t="shared" si="67"/>
        <v>256411</v>
      </c>
      <c r="FN15" s="22">
        <f t="shared" si="67"/>
        <v>249269</v>
      </c>
      <c r="FO15" s="22">
        <f t="shared" si="67"/>
        <v>254599</v>
      </c>
      <c r="FP15" s="22">
        <f t="shared" si="67"/>
        <v>266835</v>
      </c>
      <c r="FQ15" s="22">
        <f t="shared" si="67"/>
        <v>271610</v>
      </c>
      <c r="FR15" s="22">
        <f t="shared" si="67"/>
        <v>2865243</v>
      </c>
      <c r="FS15" s="22">
        <f t="shared" ref="FS15:GE15" si="68">+FS17+FS25+FS31+FS37+FS47+FS53+FS59</f>
        <v>234244</v>
      </c>
      <c r="FT15" s="22">
        <f t="shared" si="68"/>
        <v>257220</v>
      </c>
      <c r="FU15" s="22">
        <f t="shared" si="68"/>
        <v>245159</v>
      </c>
      <c r="FV15" s="22">
        <f t="shared" si="68"/>
        <v>242753</v>
      </c>
      <c r="FW15" s="22">
        <f t="shared" si="68"/>
        <v>270351</v>
      </c>
      <c r="FX15" s="22">
        <f t="shared" si="68"/>
        <v>255620</v>
      </c>
      <c r="FY15" s="22">
        <f t="shared" si="68"/>
        <v>273659</v>
      </c>
      <c r="FZ15" s="22">
        <f t="shared" si="68"/>
        <v>273299</v>
      </c>
      <c r="GA15" s="22">
        <f t="shared" si="68"/>
        <v>253147</v>
      </c>
      <c r="GB15" s="22">
        <f t="shared" si="68"/>
        <v>297244</v>
      </c>
      <c r="GC15" s="22">
        <f t="shared" si="68"/>
        <v>267404</v>
      </c>
      <c r="GD15" s="22">
        <f t="shared" si="68"/>
        <v>274098</v>
      </c>
      <c r="GE15" s="22">
        <f t="shared" si="68"/>
        <v>3144198</v>
      </c>
    </row>
    <row r="16" spans="2:187" s="56" customFormat="1" ht="8.15" customHeight="1" x14ac:dyDescent="0.25">
      <c r="B16" s="54"/>
      <c r="C16" s="55"/>
      <c r="D16" s="55"/>
      <c r="E16" s="5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</row>
    <row r="17" spans="2:187" ht="15" customHeight="1" x14ac:dyDescent="0.25">
      <c r="B17" s="23" t="s">
        <v>18</v>
      </c>
      <c r="C17" s="24"/>
      <c r="D17" s="24"/>
      <c r="E17" s="24"/>
      <c r="F17" s="25">
        <f>+F18+2*F19+2*F20+F21+2*F22+2*F23</f>
        <v>11650</v>
      </c>
      <c r="G17" s="25">
        <f t="shared" ref="G17:Q17" si="69">+G18+2*G19+2*G20+G21+2*G22+2*G23</f>
        <v>13394</v>
      </c>
      <c r="H17" s="25">
        <f t="shared" si="69"/>
        <v>11562</v>
      </c>
      <c r="I17" s="25">
        <f t="shared" si="69"/>
        <v>8983</v>
      </c>
      <c r="J17" s="25">
        <f t="shared" si="69"/>
        <v>9344</v>
      </c>
      <c r="K17" s="25">
        <f t="shared" si="69"/>
        <v>13248</v>
      </c>
      <c r="L17" s="25">
        <f t="shared" si="69"/>
        <v>11011</v>
      </c>
      <c r="M17" s="25">
        <f t="shared" si="69"/>
        <v>6151</v>
      </c>
      <c r="N17" s="25">
        <f t="shared" si="69"/>
        <v>6575</v>
      </c>
      <c r="O17" s="25">
        <f t="shared" si="69"/>
        <v>8407</v>
      </c>
      <c r="P17" s="25">
        <f t="shared" si="69"/>
        <v>10955</v>
      </c>
      <c r="Q17" s="25">
        <f t="shared" si="69"/>
        <v>15240</v>
      </c>
      <c r="R17" s="25">
        <f>+R18+2*R19+2*R20+R21+2*R22+2*R23</f>
        <v>126520</v>
      </c>
      <c r="S17" s="25">
        <f t="shared" ref="S17:AD17" si="70">+S18+2*S19+2*S20+S21+2*S22+2*S23</f>
        <v>14761</v>
      </c>
      <c r="T17" s="25">
        <f t="shared" si="70"/>
        <v>17472</v>
      </c>
      <c r="U17" s="25">
        <f t="shared" si="70"/>
        <v>11719</v>
      </c>
      <c r="V17" s="25">
        <f t="shared" si="70"/>
        <v>8848</v>
      </c>
      <c r="W17" s="25">
        <f t="shared" si="70"/>
        <v>11941</v>
      </c>
      <c r="X17" s="25">
        <f t="shared" si="70"/>
        <v>11384</v>
      </c>
      <c r="Y17" s="25">
        <f t="shared" si="70"/>
        <v>13751</v>
      </c>
      <c r="Z17" s="25">
        <f t="shared" si="70"/>
        <v>12010</v>
      </c>
      <c r="AA17" s="25">
        <f t="shared" si="70"/>
        <v>11585</v>
      </c>
      <c r="AB17" s="25">
        <f t="shared" si="70"/>
        <v>9605</v>
      </c>
      <c r="AC17" s="25">
        <f t="shared" si="70"/>
        <v>13116</v>
      </c>
      <c r="AD17" s="25">
        <f t="shared" si="70"/>
        <v>17461</v>
      </c>
      <c r="AE17" s="25">
        <f t="shared" ref="AE17:CP17" si="71">+AE18+2*AE19+2*AE20+AE21+2*AE22+2*AE23</f>
        <v>153653</v>
      </c>
      <c r="AF17" s="25">
        <f>+AF18+2*AF19+2*AF20+AF21+2*AF22+2*AF23</f>
        <v>15610</v>
      </c>
      <c r="AG17" s="25">
        <f t="shared" ref="AG17:AQ17" si="72">+AG18+2*AG19+2*AG20+AG21+2*AG22+2*AG23</f>
        <v>14939</v>
      </c>
      <c r="AH17" s="25">
        <f t="shared" si="72"/>
        <v>15140</v>
      </c>
      <c r="AI17" s="25">
        <f t="shared" si="72"/>
        <v>10273</v>
      </c>
      <c r="AJ17" s="25">
        <f t="shared" si="72"/>
        <v>8374</v>
      </c>
      <c r="AK17" s="25">
        <f t="shared" si="72"/>
        <v>13321</v>
      </c>
      <c r="AL17" s="25">
        <f t="shared" si="72"/>
        <v>14817</v>
      </c>
      <c r="AM17" s="25">
        <f t="shared" si="72"/>
        <v>10185</v>
      </c>
      <c r="AN17" s="25">
        <f t="shared" si="72"/>
        <v>11819</v>
      </c>
      <c r="AO17" s="25">
        <f t="shared" si="72"/>
        <v>19061</v>
      </c>
      <c r="AP17" s="25">
        <f t="shared" si="72"/>
        <v>17749</v>
      </c>
      <c r="AQ17" s="25">
        <f t="shared" si="72"/>
        <v>19567</v>
      </c>
      <c r="AR17" s="25">
        <f t="shared" si="71"/>
        <v>170855</v>
      </c>
      <c r="AS17" s="25">
        <f t="shared" si="71"/>
        <v>16851</v>
      </c>
      <c r="AT17" s="25">
        <f t="shared" si="71"/>
        <v>17834</v>
      </c>
      <c r="AU17" s="25">
        <f t="shared" si="71"/>
        <v>10927</v>
      </c>
      <c r="AV17" s="25">
        <f t="shared" si="71"/>
        <v>10195</v>
      </c>
      <c r="AW17" s="25">
        <f t="shared" si="71"/>
        <v>10214</v>
      </c>
      <c r="AX17" s="25">
        <f t="shared" si="71"/>
        <v>13090</v>
      </c>
      <c r="AY17" s="25">
        <f t="shared" si="71"/>
        <v>12808</v>
      </c>
      <c r="AZ17" s="25">
        <f t="shared" si="71"/>
        <v>11555</v>
      </c>
      <c r="BA17" s="25">
        <f t="shared" si="71"/>
        <v>10608</v>
      </c>
      <c r="BB17" s="25">
        <f t="shared" si="71"/>
        <v>12190</v>
      </c>
      <c r="BC17" s="25">
        <f t="shared" si="71"/>
        <v>22338</v>
      </c>
      <c r="BD17" s="25">
        <f t="shared" si="71"/>
        <v>25243</v>
      </c>
      <c r="BE17" s="25">
        <f t="shared" si="71"/>
        <v>173853</v>
      </c>
      <c r="BF17" s="25">
        <f t="shared" si="71"/>
        <v>21507</v>
      </c>
      <c r="BG17" s="25">
        <f t="shared" si="71"/>
        <v>17351</v>
      </c>
      <c r="BH17" s="25">
        <f t="shared" si="71"/>
        <v>17071</v>
      </c>
      <c r="BI17" s="25">
        <f t="shared" si="71"/>
        <v>12141</v>
      </c>
      <c r="BJ17" s="25">
        <f t="shared" si="71"/>
        <v>14098</v>
      </c>
      <c r="BK17" s="25">
        <f t="shared" si="71"/>
        <v>14493</v>
      </c>
      <c r="BL17" s="25">
        <f t="shared" si="71"/>
        <v>11403</v>
      </c>
      <c r="BM17" s="25">
        <f t="shared" si="71"/>
        <v>14869</v>
      </c>
      <c r="BN17" s="25">
        <f t="shared" si="71"/>
        <v>13886</v>
      </c>
      <c r="BO17" s="25">
        <f t="shared" si="71"/>
        <v>18346</v>
      </c>
      <c r="BP17" s="25">
        <f t="shared" si="71"/>
        <v>25143</v>
      </c>
      <c r="BQ17" s="25">
        <f t="shared" si="71"/>
        <v>24247</v>
      </c>
      <c r="BR17" s="25">
        <f t="shared" si="71"/>
        <v>204555</v>
      </c>
      <c r="BS17" s="25">
        <f t="shared" si="71"/>
        <v>17610</v>
      </c>
      <c r="BT17" s="25">
        <f t="shared" si="71"/>
        <v>19113</v>
      </c>
      <c r="BU17" s="25">
        <f t="shared" si="71"/>
        <v>16503</v>
      </c>
      <c r="BV17" s="25">
        <f t="shared" si="71"/>
        <v>12715</v>
      </c>
      <c r="BW17" s="25">
        <f t="shared" si="71"/>
        <v>16024</v>
      </c>
      <c r="BX17" s="25">
        <f t="shared" si="71"/>
        <v>15121</v>
      </c>
      <c r="BY17" s="25">
        <f t="shared" si="71"/>
        <v>13315</v>
      </c>
      <c r="BZ17" s="25">
        <f t="shared" si="71"/>
        <v>10865</v>
      </c>
      <c r="CA17" s="25">
        <f t="shared" si="71"/>
        <v>16381</v>
      </c>
      <c r="CB17" s="25">
        <f t="shared" si="71"/>
        <v>23528</v>
      </c>
      <c r="CC17" s="25">
        <f t="shared" si="71"/>
        <v>27506</v>
      </c>
      <c r="CD17" s="25">
        <f t="shared" si="71"/>
        <v>25802</v>
      </c>
      <c r="CE17" s="25">
        <f t="shared" si="71"/>
        <v>214483</v>
      </c>
      <c r="CF17" s="25">
        <f t="shared" si="71"/>
        <v>20393</v>
      </c>
      <c r="CG17" s="25">
        <f t="shared" si="71"/>
        <v>14914</v>
      </c>
      <c r="CH17" s="25">
        <f t="shared" si="71"/>
        <v>11549</v>
      </c>
      <c r="CI17" s="25">
        <f t="shared" si="71"/>
        <v>10647</v>
      </c>
      <c r="CJ17" s="25">
        <f t="shared" si="71"/>
        <v>17696</v>
      </c>
      <c r="CK17" s="25">
        <f t="shared" si="71"/>
        <v>11920</v>
      </c>
      <c r="CL17" s="25">
        <f t="shared" si="71"/>
        <v>12336</v>
      </c>
      <c r="CM17" s="25">
        <f t="shared" si="71"/>
        <v>14022</v>
      </c>
      <c r="CN17" s="25">
        <f t="shared" si="71"/>
        <v>18594</v>
      </c>
      <c r="CO17" s="25">
        <f t="shared" si="71"/>
        <v>22647</v>
      </c>
      <c r="CP17" s="25">
        <f t="shared" si="71"/>
        <v>29048</v>
      </c>
      <c r="CQ17" s="25">
        <f t="shared" ref="CQ17" si="73">+CQ18+2*CQ19+2*CQ20+CQ21+2*CQ22+2*CQ23</f>
        <v>35460</v>
      </c>
      <c r="CR17" s="25">
        <f>+CR18+2*CR19+2*CR20+CR21+2*CR22+2*CR23</f>
        <v>219226</v>
      </c>
      <c r="CS17" s="25">
        <f t="shared" ref="CS17:DD17" si="74">+CS18+2*CS19+2*CS20+CS21+2*CS22+2*CS23</f>
        <v>29445</v>
      </c>
      <c r="CT17" s="25">
        <f t="shared" si="74"/>
        <v>20275</v>
      </c>
      <c r="CU17" s="25">
        <f t="shared" si="74"/>
        <v>17888</v>
      </c>
      <c r="CV17" s="25">
        <f t="shared" si="74"/>
        <v>13765</v>
      </c>
      <c r="CW17" s="25">
        <f t="shared" si="74"/>
        <v>16846</v>
      </c>
      <c r="CX17" s="25">
        <f t="shared" si="74"/>
        <v>16868</v>
      </c>
      <c r="CY17" s="25">
        <f t="shared" si="74"/>
        <v>13393</v>
      </c>
      <c r="CZ17" s="25">
        <f t="shared" si="74"/>
        <v>16541</v>
      </c>
      <c r="DA17" s="25">
        <f t="shared" si="74"/>
        <v>13120</v>
      </c>
      <c r="DB17" s="25">
        <f t="shared" si="74"/>
        <v>19823</v>
      </c>
      <c r="DC17" s="25">
        <f t="shared" si="74"/>
        <v>23876</v>
      </c>
      <c r="DD17" s="25">
        <f t="shared" si="74"/>
        <v>26527</v>
      </c>
      <c r="DE17" s="25">
        <f>+DE18+2*DE19+2*DE20+DE21+2*DE22+2*DE23</f>
        <v>228367</v>
      </c>
      <c r="DF17" s="25">
        <f t="shared" ref="DF17:DQ17" si="75">+DF18+2*DF19+2*DF20+DF21+2*DF22+2*DF23</f>
        <v>27610</v>
      </c>
      <c r="DG17" s="25">
        <f t="shared" si="75"/>
        <v>21614</v>
      </c>
      <c r="DH17" s="25">
        <f t="shared" si="75"/>
        <v>18739</v>
      </c>
      <c r="DI17" s="25">
        <f t="shared" si="75"/>
        <v>18017</v>
      </c>
      <c r="DJ17" s="25">
        <f t="shared" si="75"/>
        <v>22286</v>
      </c>
      <c r="DK17" s="25">
        <f t="shared" si="75"/>
        <v>23923</v>
      </c>
      <c r="DL17" s="25">
        <f t="shared" si="75"/>
        <v>20989</v>
      </c>
      <c r="DM17" s="25">
        <f t="shared" si="75"/>
        <v>18334</v>
      </c>
      <c r="DN17" s="25">
        <f t="shared" si="75"/>
        <v>15234</v>
      </c>
      <c r="DO17" s="25">
        <f t="shared" si="75"/>
        <v>23693</v>
      </c>
      <c r="DP17" s="25">
        <f t="shared" si="75"/>
        <v>31455</v>
      </c>
      <c r="DQ17" s="25">
        <f t="shared" si="75"/>
        <v>32257</v>
      </c>
      <c r="DR17" s="25">
        <f>+DR18+2*DR19+2*DR20+DR21+2*DR22+2*DR23</f>
        <v>274151</v>
      </c>
      <c r="DS17" s="25">
        <f t="shared" ref="DS17:ED17" si="76">+DS18+2*DS19+2*DS20+DS21+2*DS22+2*DS23</f>
        <v>31631</v>
      </c>
      <c r="DT17" s="25">
        <f t="shared" si="76"/>
        <v>21646</v>
      </c>
      <c r="DU17" s="25">
        <f t="shared" si="76"/>
        <v>23397</v>
      </c>
      <c r="DV17" s="25">
        <f t="shared" si="76"/>
        <v>24000</v>
      </c>
      <c r="DW17" s="25">
        <f t="shared" si="76"/>
        <v>17828</v>
      </c>
      <c r="DX17" s="25">
        <f t="shared" si="76"/>
        <v>19913</v>
      </c>
      <c r="DY17" s="25">
        <f t="shared" si="76"/>
        <v>19575</v>
      </c>
      <c r="DZ17" s="25">
        <f t="shared" si="76"/>
        <v>15901</v>
      </c>
      <c r="EA17" s="25">
        <f t="shared" si="76"/>
        <v>21162</v>
      </c>
      <c r="EB17" s="25">
        <f t="shared" si="76"/>
        <v>31846</v>
      </c>
      <c r="EC17" s="25">
        <f t="shared" si="76"/>
        <v>35965</v>
      </c>
      <c r="ED17" s="25">
        <f t="shared" si="76"/>
        <v>40414</v>
      </c>
      <c r="EE17" s="25">
        <f>+EE18+2*EE19+2*EE20+EE21+2*EE22+2*EE23</f>
        <v>303278</v>
      </c>
      <c r="EF17" s="25">
        <f t="shared" ref="EF17:EQ17" si="77">+EF18+2*EF19+2*EF20+EF21+2*EF22+2*EF23</f>
        <v>35015</v>
      </c>
      <c r="EG17" s="25">
        <f t="shared" si="77"/>
        <v>25446</v>
      </c>
      <c r="EH17" s="25">
        <f t="shared" si="77"/>
        <v>17019</v>
      </c>
      <c r="EI17" s="25">
        <f t="shared" si="77"/>
        <v>17778</v>
      </c>
      <c r="EJ17" s="25">
        <f t="shared" si="77"/>
        <v>18777</v>
      </c>
      <c r="EK17" s="25">
        <f t="shared" si="77"/>
        <v>17177</v>
      </c>
      <c r="EL17" s="25">
        <f t="shared" si="77"/>
        <v>21415</v>
      </c>
      <c r="EM17" s="25">
        <f t="shared" si="77"/>
        <v>28039</v>
      </c>
      <c r="EN17" s="25">
        <f t="shared" si="77"/>
        <v>26333</v>
      </c>
      <c r="EO17" s="25">
        <f t="shared" si="77"/>
        <v>38005</v>
      </c>
      <c r="EP17" s="25">
        <f t="shared" si="77"/>
        <v>43666</v>
      </c>
      <c r="EQ17" s="25">
        <f t="shared" si="77"/>
        <v>46428</v>
      </c>
      <c r="ER17" s="25">
        <f>+ER18+2*ER19+2*ER20+ER21+2*ER22+2*ER23</f>
        <v>335098</v>
      </c>
      <c r="ES17" s="25">
        <f t="shared" ref="ES17:FE17" si="78">+ES18+2*ES19+2*ES20+ES21+2*ES22+2*ES23</f>
        <v>36804</v>
      </c>
      <c r="ET17" s="25">
        <f t="shared" si="78"/>
        <v>26558</v>
      </c>
      <c r="EU17" s="25">
        <f t="shared" si="78"/>
        <v>18232</v>
      </c>
      <c r="EV17" s="25">
        <f t="shared" si="78"/>
        <v>20234</v>
      </c>
      <c r="EW17" s="25">
        <f t="shared" si="78"/>
        <v>19218</v>
      </c>
      <c r="EX17" s="25">
        <f t="shared" si="78"/>
        <v>23069</v>
      </c>
      <c r="EY17" s="25">
        <f t="shared" si="78"/>
        <v>27775</v>
      </c>
      <c r="EZ17" s="25">
        <f t="shared" si="78"/>
        <v>22404</v>
      </c>
      <c r="FA17" s="25">
        <f t="shared" si="78"/>
        <v>26022</v>
      </c>
      <c r="FB17" s="25">
        <f t="shared" si="78"/>
        <v>29856</v>
      </c>
      <c r="FC17" s="25">
        <f t="shared" si="78"/>
        <v>39516</v>
      </c>
      <c r="FD17" s="25">
        <f t="shared" si="78"/>
        <v>42866</v>
      </c>
      <c r="FE17" s="25">
        <f t="shared" si="78"/>
        <v>332554</v>
      </c>
      <c r="FF17" s="25">
        <f t="shared" ref="FF17:FR17" si="79">+FF18+2*FF19+2*FF20+FF21+2*FF22+2*FF23</f>
        <v>33318</v>
      </c>
      <c r="FG17" s="25">
        <f t="shared" si="79"/>
        <v>24033</v>
      </c>
      <c r="FH17" s="25">
        <f t="shared" si="79"/>
        <v>19773</v>
      </c>
      <c r="FI17" s="25">
        <f t="shared" si="79"/>
        <v>17915</v>
      </c>
      <c r="FJ17" s="25">
        <f t="shared" si="79"/>
        <v>21804</v>
      </c>
      <c r="FK17" s="25">
        <f t="shared" si="79"/>
        <v>20821</v>
      </c>
      <c r="FL17" s="25">
        <f t="shared" si="79"/>
        <v>26560</v>
      </c>
      <c r="FM17" s="25">
        <f t="shared" si="79"/>
        <v>27786</v>
      </c>
      <c r="FN17" s="25">
        <f t="shared" si="79"/>
        <v>29053</v>
      </c>
      <c r="FO17" s="25">
        <f t="shared" si="79"/>
        <v>35021</v>
      </c>
      <c r="FP17" s="25">
        <f t="shared" si="79"/>
        <v>46505</v>
      </c>
      <c r="FQ17" s="25">
        <f t="shared" si="79"/>
        <v>52878</v>
      </c>
      <c r="FR17" s="25">
        <f t="shared" si="79"/>
        <v>355467</v>
      </c>
      <c r="FS17" s="25">
        <f t="shared" ref="FS17:GE17" si="80">+FS18+2*FS19+2*FS20+FS21+2*FS22+2*FS23</f>
        <v>36553</v>
      </c>
      <c r="FT17" s="25">
        <f t="shared" si="80"/>
        <v>30276</v>
      </c>
      <c r="FU17" s="25">
        <f t="shared" si="80"/>
        <v>28760</v>
      </c>
      <c r="FV17" s="25">
        <f t="shared" si="80"/>
        <v>22312</v>
      </c>
      <c r="FW17" s="25">
        <f t="shared" si="80"/>
        <v>24926</v>
      </c>
      <c r="FX17" s="25">
        <f t="shared" si="80"/>
        <v>24709</v>
      </c>
      <c r="FY17" s="25">
        <f t="shared" si="80"/>
        <v>20453</v>
      </c>
      <c r="FZ17" s="25">
        <f t="shared" si="80"/>
        <v>16251</v>
      </c>
      <c r="GA17" s="25">
        <f t="shared" si="80"/>
        <v>20898</v>
      </c>
      <c r="GB17" s="25">
        <f t="shared" si="80"/>
        <v>36896</v>
      </c>
      <c r="GC17" s="25">
        <f t="shared" si="80"/>
        <v>38108</v>
      </c>
      <c r="GD17" s="25">
        <f t="shared" si="80"/>
        <v>23505</v>
      </c>
      <c r="GE17" s="25">
        <f t="shared" si="80"/>
        <v>323647</v>
      </c>
    </row>
    <row r="18" spans="2:187" s="56" customFormat="1" ht="15" customHeight="1" x14ac:dyDescent="0.25">
      <c r="B18" s="57" t="s">
        <v>19</v>
      </c>
      <c r="C18" s="58" t="s">
        <v>20</v>
      </c>
      <c r="D18" s="96" t="s">
        <v>60</v>
      </c>
      <c r="E18" s="33" t="s">
        <v>61</v>
      </c>
      <c r="F18" s="51">
        <v>783</v>
      </c>
      <c r="G18" s="51">
        <v>619</v>
      </c>
      <c r="H18" s="51">
        <v>731</v>
      </c>
      <c r="I18" s="51">
        <v>635</v>
      </c>
      <c r="J18" s="51">
        <v>907</v>
      </c>
      <c r="K18" s="51">
        <v>1201</v>
      </c>
      <c r="L18" s="51">
        <v>1248</v>
      </c>
      <c r="M18" s="51">
        <v>1340</v>
      </c>
      <c r="N18" s="51">
        <v>1304</v>
      </c>
      <c r="O18" s="51">
        <v>1758</v>
      </c>
      <c r="P18" s="51">
        <v>1474</v>
      </c>
      <c r="Q18" s="51">
        <v>1808</v>
      </c>
      <c r="R18" s="51">
        <v>13808</v>
      </c>
      <c r="S18" s="51">
        <v>692</v>
      </c>
      <c r="T18" s="51">
        <v>801</v>
      </c>
      <c r="U18" s="51">
        <v>857</v>
      </c>
      <c r="V18" s="51">
        <v>796</v>
      </c>
      <c r="W18" s="51">
        <v>948</v>
      </c>
      <c r="X18" s="51">
        <v>1160</v>
      </c>
      <c r="Y18" s="51">
        <v>1573</v>
      </c>
      <c r="Z18" s="51">
        <v>1594</v>
      </c>
      <c r="AA18" s="51">
        <v>1790</v>
      </c>
      <c r="AB18" s="51">
        <v>1594</v>
      </c>
      <c r="AC18" s="51">
        <v>1645</v>
      </c>
      <c r="AD18" s="51">
        <v>2401</v>
      </c>
      <c r="AE18" s="51">
        <v>15851</v>
      </c>
      <c r="AF18" s="51">
        <v>1100</v>
      </c>
      <c r="AG18" s="51">
        <v>1159</v>
      </c>
      <c r="AH18" s="51">
        <v>1086</v>
      </c>
      <c r="AI18" s="51">
        <v>844</v>
      </c>
      <c r="AJ18" s="51">
        <v>820</v>
      </c>
      <c r="AK18" s="51">
        <v>1218</v>
      </c>
      <c r="AL18" s="51">
        <v>1521</v>
      </c>
      <c r="AM18" s="51">
        <v>1855</v>
      </c>
      <c r="AN18" s="51">
        <v>1764</v>
      </c>
      <c r="AO18" s="51">
        <v>2256</v>
      </c>
      <c r="AP18" s="51">
        <v>1734</v>
      </c>
      <c r="AQ18" s="51">
        <v>1681</v>
      </c>
      <c r="AR18" s="51">
        <v>17038</v>
      </c>
      <c r="AS18" s="51">
        <v>944</v>
      </c>
      <c r="AT18" s="51">
        <v>900</v>
      </c>
      <c r="AU18" s="51">
        <v>794</v>
      </c>
      <c r="AV18" s="51">
        <v>968</v>
      </c>
      <c r="AW18" s="51">
        <v>1031</v>
      </c>
      <c r="AX18" s="51">
        <v>1236</v>
      </c>
      <c r="AY18" s="51">
        <v>1631</v>
      </c>
      <c r="AZ18" s="51">
        <v>1642</v>
      </c>
      <c r="BA18" s="51">
        <v>1591</v>
      </c>
      <c r="BB18" s="51">
        <v>1662</v>
      </c>
      <c r="BC18" s="51">
        <v>1693</v>
      </c>
      <c r="BD18" s="51">
        <v>1484</v>
      </c>
      <c r="BE18" s="51">
        <v>15576</v>
      </c>
      <c r="BF18" s="51">
        <v>907</v>
      </c>
      <c r="BG18" s="51">
        <v>976</v>
      </c>
      <c r="BH18" s="51">
        <v>877</v>
      </c>
      <c r="BI18" s="51">
        <v>818</v>
      </c>
      <c r="BJ18" s="51">
        <v>1047</v>
      </c>
      <c r="BK18" s="51">
        <v>1098</v>
      </c>
      <c r="BL18" s="51">
        <v>1349</v>
      </c>
      <c r="BM18" s="51">
        <v>1738</v>
      </c>
      <c r="BN18" s="51">
        <v>1903</v>
      </c>
      <c r="BO18" s="51">
        <v>2085</v>
      </c>
      <c r="BP18" s="51">
        <v>1806</v>
      </c>
      <c r="BQ18" s="51">
        <v>1552</v>
      </c>
      <c r="BR18" s="51">
        <v>16156</v>
      </c>
      <c r="BS18" s="51">
        <v>815</v>
      </c>
      <c r="BT18" s="51">
        <v>781</v>
      </c>
      <c r="BU18" s="51">
        <v>923</v>
      </c>
      <c r="BV18" s="51">
        <v>814</v>
      </c>
      <c r="BW18" s="51">
        <v>1033</v>
      </c>
      <c r="BX18" s="51">
        <v>1032</v>
      </c>
      <c r="BY18" s="51">
        <v>1421</v>
      </c>
      <c r="BZ18" s="51">
        <v>1339</v>
      </c>
      <c r="CA18" s="51">
        <v>2114</v>
      </c>
      <c r="CB18" s="51">
        <v>1977</v>
      </c>
      <c r="CC18" s="51">
        <v>2308</v>
      </c>
      <c r="CD18" s="51">
        <v>2195</v>
      </c>
      <c r="CE18" s="51">
        <v>16752</v>
      </c>
      <c r="CF18" s="51">
        <v>1357</v>
      </c>
      <c r="CG18" s="51">
        <v>1176</v>
      </c>
      <c r="CH18" s="51">
        <v>1071</v>
      </c>
      <c r="CI18" s="51">
        <v>710</v>
      </c>
      <c r="CJ18" s="51">
        <v>1507</v>
      </c>
      <c r="CK18" s="51">
        <v>1158</v>
      </c>
      <c r="CL18" s="51">
        <v>1282</v>
      </c>
      <c r="CM18" s="51">
        <v>2024</v>
      </c>
      <c r="CN18" s="51">
        <v>2002</v>
      </c>
      <c r="CO18" s="51">
        <v>2038</v>
      </c>
      <c r="CP18" s="51">
        <v>2176</v>
      </c>
      <c r="CQ18" s="51">
        <v>2410</v>
      </c>
      <c r="CR18" s="59">
        <v>18911</v>
      </c>
      <c r="CS18" s="51">
        <v>1846</v>
      </c>
      <c r="CT18" s="51">
        <v>1349</v>
      </c>
      <c r="CU18" s="51">
        <v>1359</v>
      </c>
      <c r="CV18" s="51">
        <v>1120</v>
      </c>
      <c r="CW18" s="51">
        <v>1119</v>
      </c>
      <c r="CX18" s="51">
        <v>1524</v>
      </c>
      <c r="CY18" s="51">
        <v>1343</v>
      </c>
      <c r="CZ18" s="51">
        <v>2129</v>
      </c>
      <c r="DA18" s="51">
        <v>1852</v>
      </c>
      <c r="DB18" s="51">
        <v>2469</v>
      </c>
      <c r="DC18" s="51">
        <v>2483</v>
      </c>
      <c r="DD18" s="51">
        <v>2365</v>
      </c>
      <c r="DE18" s="59">
        <v>20958</v>
      </c>
      <c r="DF18" s="51">
        <v>2082</v>
      </c>
      <c r="DG18" s="51">
        <v>1372</v>
      </c>
      <c r="DH18" s="51">
        <v>1304</v>
      </c>
      <c r="DI18" s="51">
        <v>990</v>
      </c>
      <c r="DJ18" s="51">
        <v>1395</v>
      </c>
      <c r="DK18" s="51">
        <v>1768</v>
      </c>
      <c r="DL18" s="51">
        <v>2154</v>
      </c>
      <c r="DM18" s="51">
        <v>1892</v>
      </c>
      <c r="DN18" s="51">
        <v>2144</v>
      </c>
      <c r="DO18" s="51">
        <v>2816</v>
      </c>
      <c r="DP18" s="51">
        <v>1918</v>
      </c>
      <c r="DQ18" s="51">
        <v>2079</v>
      </c>
      <c r="DR18" s="59">
        <v>21914</v>
      </c>
      <c r="DS18" s="51">
        <v>1716</v>
      </c>
      <c r="DT18" s="51">
        <v>1481</v>
      </c>
      <c r="DU18" s="51">
        <v>1221</v>
      </c>
      <c r="DV18" s="51">
        <v>1018</v>
      </c>
      <c r="DW18" s="51">
        <v>1160</v>
      </c>
      <c r="DX18" s="51">
        <v>1341</v>
      </c>
      <c r="DY18" s="51">
        <v>1574</v>
      </c>
      <c r="DZ18" s="51">
        <v>1642</v>
      </c>
      <c r="EA18" s="51">
        <v>2324</v>
      </c>
      <c r="EB18" s="51">
        <v>1966</v>
      </c>
      <c r="EC18" s="51">
        <v>2063</v>
      </c>
      <c r="ED18" s="51">
        <v>2232</v>
      </c>
      <c r="EE18" s="59">
        <v>19738</v>
      </c>
      <c r="EF18" s="51">
        <v>1093</v>
      </c>
      <c r="EG18" s="51">
        <v>1055</v>
      </c>
      <c r="EH18" s="51">
        <v>907</v>
      </c>
      <c r="EI18" s="51">
        <v>1201</v>
      </c>
      <c r="EJ18" s="51">
        <v>1203</v>
      </c>
      <c r="EK18" s="51">
        <v>1045</v>
      </c>
      <c r="EL18" s="51">
        <v>1709</v>
      </c>
      <c r="EM18" s="51">
        <v>1718</v>
      </c>
      <c r="EN18" s="51">
        <v>2170</v>
      </c>
      <c r="EO18" s="51">
        <v>2178</v>
      </c>
      <c r="EP18" s="51">
        <v>1680</v>
      </c>
      <c r="EQ18" s="51">
        <v>1975</v>
      </c>
      <c r="ER18" s="59">
        <v>17934</v>
      </c>
      <c r="ES18" s="51">
        <v>1081</v>
      </c>
      <c r="ET18" s="51">
        <v>1070</v>
      </c>
      <c r="EU18" s="51">
        <v>1126</v>
      </c>
      <c r="EV18" s="51">
        <v>875</v>
      </c>
      <c r="EW18" s="51">
        <v>1087</v>
      </c>
      <c r="EX18" s="51">
        <v>1456</v>
      </c>
      <c r="EY18" s="51">
        <v>1653</v>
      </c>
      <c r="EZ18" s="51">
        <v>1314</v>
      </c>
      <c r="FA18" s="51">
        <v>1943</v>
      </c>
      <c r="FB18" s="51">
        <v>1501</v>
      </c>
      <c r="FC18" s="51">
        <v>1482</v>
      </c>
      <c r="FD18" s="51">
        <v>1203</v>
      </c>
      <c r="FE18" s="51">
        <v>15791</v>
      </c>
      <c r="FF18" s="51">
        <v>884</v>
      </c>
      <c r="FG18" s="51">
        <v>933</v>
      </c>
      <c r="FH18" s="51">
        <v>960</v>
      </c>
      <c r="FI18" s="51">
        <v>722</v>
      </c>
      <c r="FJ18" s="51">
        <v>1317</v>
      </c>
      <c r="FK18" s="51">
        <v>973</v>
      </c>
      <c r="FL18" s="51">
        <v>1531</v>
      </c>
      <c r="FM18" s="51">
        <v>1596</v>
      </c>
      <c r="FN18" s="51">
        <v>1688</v>
      </c>
      <c r="FO18" s="51">
        <v>1627</v>
      </c>
      <c r="FP18" s="51">
        <v>1452</v>
      </c>
      <c r="FQ18" s="51">
        <v>1623</v>
      </c>
      <c r="FR18" s="51">
        <v>15306</v>
      </c>
      <c r="FS18" s="51">
        <v>964</v>
      </c>
      <c r="FT18" s="51">
        <v>858</v>
      </c>
      <c r="FU18" s="51">
        <v>830</v>
      </c>
      <c r="FV18" s="51">
        <v>607</v>
      </c>
      <c r="FW18" s="51">
        <v>661</v>
      </c>
      <c r="FX18" s="51">
        <v>932</v>
      </c>
      <c r="FY18" s="51">
        <v>1018</v>
      </c>
      <c r="FZ18" s="51">
        <v>1230</v>
      </c>
      <c r="GA18" s="51">
        <v>1779</v>
      </c>
      <c r="GB18" s="51">
        <v>1973</v>
      </c>
      <c r="GC18" s="51">
        <v>1596</v>
      </c>
      <c r="GD18" s="51">
        <v>1910</v>
      </c>
      <c r="GE18" s="51">
        <v>14358</v>
      </c>
    </row>
    <row r="19" spans="2:187" s="56" customFormat="1" ht="15" customHeight="1" x14ac:dyDescent="0.25">
      <c r="B19" s="60"/>
      <c r="C19" s="61"/>
      <c r="D19" s="96"/>
      <c r="E19" s="33" t="s">
        <v>62</v>
      </c>
      <c r="F19" s="51">
        <v>2768</v>
      </c>
      <c r="G19" s="51">
        <v>2922</v>
      </c>
      <c r="H19" s="51">
        <v>2894</v>
      </c>
      <c r="I19" s="51">
        <v>2125</v>
      </c>
      <c r="J19" s="51">
        <v>2094</v>
      </c>
      <c r="K19" s="51">
        <v>2885</v>
      </c>
      <c r="L19" s="51">
        <v>1758</v>
      </c>
      <c r="M19" s="51">
        <v>1364</v>
      </c>
      <c r="N19" s="51">
        <v>1204</v>
      </c>
      <c r="O19" s="51">
        <v>1442</v>
      </c>
      <c r="P19" s="51">
        <v>1886</v>
      </c>
      <c r="Q19" s="51">
        <v>3038</v>
      </c>
      <c r="R19" s="51">
        <v>26380</v>
      </c>
      <c r="S19" s="51">
        <v>3678</v>
      </c>
      <c r="T19" s="51">
        <v>3949</v>
      </c>
      <c r="U19" s="51">
        <v>3036</v>
      </c>
      <c r="V19" s="51">
        <v>2295</v>
      </c>
      <c r="W19" s="51">
        <v>2644</v>
      </c>
      <c r="X19" s="51">
        <v>2403</v>
      </c>
      <c r="Y19" s="51">
        <v>2764</v>
      </c>
      <c r="Z19" s="51">
        <v>2456</v>
      </c>
      <c r="AA19" s="51">
        <v>2072</v>
      </c>
      <c r="AB19" s="51">
        <v>1782</v>
      </c>
      <c r="AC19" s="51">
        <v>2715</v>
      </c>
      <c r="AD19" s="51">
        <v>3248</v>
      </c>
      <c r="AE19" s="51">
        <v>33042</v>
      </c>
      <c r="AF19" s="51">
        <v>3555</v>
      </c>
      <c r="AG19" s="51">
        <v>3558</v>
      </c>
      <c r="AH19" s="51">
        <v>3488</v>
      </c>
      <c r="AI19" s="51">
        <v>2376</v>
      </c>
      <c r="AJ19" s="51">
        <v>2294</v>
      </c>
      <c r="AK19" s="51">
        <v>2862</v>
      </c>
      <c r="AL19" s="51">
        <v>2916</v>
      </c>
      <c r="AM19" s="51">
        <v>2099</v>
      </c>
      <c r="AN19" s="51">
        <v>2227</v>
      </c>
      <c r="AO19" s="51">
        <v>3758</v>
      </c>
      <c r="AP19" s="51">
        <v>3694</v>
      </c>
      <c r="AQ19" s="51">
        <v>4303</v>
      </c>
      <c r="AR19" s="51">
        <v>37130</v>
      </c>
      <c r="AS19" s="51">
        <v>4094</v>
      </c>
      <c r="AT19" s="51">
        <v>3984</v>
      </c>
      <c r="AU19" s="51">
        <v>2740</v>
      </c>
      <c r="AV19" s="51">
        <v>2723</v>
      </c>
      <c r="AW19" s="51">
        <v>2326</v>
      </c>
      <c r="AX19" s="51">
        <v>2490</v>
      </c>
      <c r="AY19" s="51">
        <v>2499</v>
      </c>
      <c r="AZ19" s="51">
        <v>2173</v>
      </c>
      <c r="BA19" s="51">
        <v>1986</v>
      </c>
      <c r="BB19" s="51">
        <v>2136</v>
      </c>
      <c r="BC19" s="51">
        <v>4305</v>
      </c>
      <c r="BD19" s="51">
        <v>5269</v>
      </c>
      <c r="BE19" s="51">
        <v>36725</v>
      </c>
      <c r="BF19" s="51">
        <v>4948</v>
      </c>
      <c r="BG19" s="51">
        <v>3993</v>
      </c>
      <c r="BH19" s="51">
        <v>3655</v>
      </c>
      <c r="BI19" s="51">
        <v>3073</v>
      </c>
      <c r="BJ19" s="51">
        <v>3310</v>
      </c>
      <c r="BK19" s="51">
        <v>2968</v>
      </c>
      <c r="BL19" s="51">
        <v>2494</v>
      </c>
      <c r="BM19" s="51">
        <v>3233</v>
      </c>
      <c r="BN19" s="51">
        <v>2567</v>
      </c>
      <c r="BO19" s="51">
        <v>3539</v>
      </c>
      <c r="BP19" s="51">
        <v>5097</v>
      </c>
      <c r="BQ19" s="51">
        <v>5342</v>
      </c>
      <c r="BR19" s="51">
        <v>44219</v>
      </c>
      <c r="BS19" s="51">
        <v>4447</v>
      </c>
      <c r="BT19" s="51">
        <v>4433</v>
      </c>
      <c r="BU19" s="51">
        <v>3907</v>
      </c>
      <c r="BV19" s="51">
        <v>2994</v>
      </c>
      <c r="BW19" s="51">
        <v>3931</v>
      </c>
      <c r="BX19" s="51">
        <v>3172</v>
      </c>
      <c r="BY19" s="51">
        <v>3205</v>
      </c>
      <c r="BZ19" s="51">
        <v>2318</v>
      </c>
      <c r="CA19" s="51">
        <v>2897</v>
      </c>
      <c r="CB19" s="51">
        <v>4193</v>
      </c>
      <c r="CC19" s="51">
        <v>5874</v>
      </c>
      <c r="CD19" s="51">
        <v>6531</v>
      </c>
      <c r="CE19" s="51">
        <v>47902</v>
      </c>
      <c r="CF19" s="51">
        <v>5265</v>
      </c>
      <c r="CG19" s="51">
        <v>3563</v>
      </c>
      <c r="CH19" s="51">
        <v>2942</v>
      </c>
      <c r="CI19" s="51">
        <v>2725</v>
      </c>
      <c r="CJ19" s="51">
        <v>3654</v>
      </c>
      <c r="CK19" s="51">
        <v>2902</v>
      </c>
      <c r="CL19" s="51">
        <v>2668</v>
      </c>
      <c r="CM19" s="51">
        <v>2737</v>
      </c>
      <c r="CN19" s="51">
        <v>3148</v>
      </c>
      <c r="CO19" s="51">
        <v>4159</v>
      </c>
      <c r="CP19" s="51">
        <v>6351</v>
      </c>
      <c r="CQ19" s="51">
        <v>8552</v>
      </c>
      <c r="CR19" s="59">
        <v>48666</v>
      </c>
      <c r="CS19" s="51">
        <v>6736</v>
      </c>
      <c r="CT19" s="51">
        <v>4408</v>
      </c>
      <c r="CU19" s="51">
        <v>4040</v>
      </c>
      <c r="CV19" s="51">
        <v>3309</v>
      </c>
      <c r="CW19" s="51">
        <v>4172</v>
      </c>
      <c r="CX19" s="51">
        <v>3845</v>
      </c>
      <c r="CY19" s="51">
        <v>3000</v>
      </c>
      <c r="CZ19" s="51">
        <v>3070</v>
      </c>
      <c r="DA19" s="51">
        <v>2488</v>
      </c>
      <c r="DB19" s="51">
        <v>3226</v>
      </c>
      <c r="DC19" s="51">
        <v>4464</v>
      </c>
      <c r="DD19" s="51">
        <v>6795</v>
      </c>
      <c r="DE19" s="59">
        <v>49553</v>
      </c>
      <c r="DF19" s="51">
        <v>6436</v>
      </c>
      <c r="DG19" s="51">
        <v>5555</v>
      </c>
      <c r="DH19" s="51">
        <v>4846</v>
      </c>
      <c r="DI19" s="51">
        <v>4168</v>
      </c>
      <c r="DJ19" s="51">
        <v>5448</v>
      </c>
      <c r="DK19" s="51">
        <v>5239</v>
      </c>
      <c r="DL19" s="51">
        <v>4499</v>
      </c>
      <c r="DM19" s="51">
        <v>3809</v>
      </c>
      <c r="DN19" s="51">
        <v>3408</v>
      </c>
      <c r="DO19" s="51">
        <v>4867</v>
      </c>
      <c r="DP19" s="51">
        <v>6698</v>
      </c>
      <c r="DQ19" s="51">
        <v>8307</v>
      </c>
      <c r="DR19" s="59">
        <v>63280</v>
      </c>
      <c r="DS19" s="51">
        <v>7926</v>
      </c>
      <c r="DT19" s="51">
        <v>5189</v>
      </c>
      <c r="DU19" s="51">
        <v>5886</v>
      </c>
      <c r="DV19" s="51">
        <v>5500</v>
      </c>
      <c r="DW19" s="51">
        <v>4161</v>
      </c>
      <c r="DX19" s="51">
        <v>4837</v>
      </c>
      <c r="DY19" s="51">
        <v>4496</v>
      </c>
      <c r="DZ19" s="51">
        <v>3593</v>
      </c>
      <c r="EA19" s="51">
        <v>5257</v>
      </c>
      <c r="EB19" s="51">
        <v>6783</v>
      </c>
      <c r="EC19" s="51">
        <v>8611</v>
      </c>
      <c r="ED19" s="51">
        <v>10661</v>
      </c>
      <c r="EE19" s="59">
        <v>72900</v>
      </c>
      <c r="EF19" s="51">
        <v>8657</v>
      </c>
      <c r="EG19" s="51">
        <v>6474</v>
      </c>
      <c r="EH19" s="51">
        <v>4308</v>
      </c>
      <c r="EI19" s="51">
        <v>3629</v>
      </c>
      <c r="EJ19" s="51">
        <v>4259</v>
      </c>
      <c r="EK19" s="51">
        <v>4131</v>
      </c>
      <c r="EL19" s="51">
        <v>5508</v>
      </c>
      <c r="EM19" s="51">
        <v>6288</v>
      </c>
      <c r="EN19" s="51">
        <v>5845</v>
      </c>
      <c r="EO19" s="51">
        <v>8748</v>
      </c>
      <c r="EP19" s="51">
        <v>10341</v>
      </c>
      <c r="EQ19" s="51">
        <v>11763</v>
      </c>
      <c r="ER19" s="59">
        <v>79951</v>
      </c>
      <c r="ES19" s="51">
        <v>9437</v>
      </c>
      <c r="ET19" s="51">
        <v>7011</v>
      </c>
      <c r="EU19" s="51">
        <v>5144</v>
      </c>
      <c r="EV19" s="51">
        <v>5024</v>
      </c>
      <c r="EW19" s="51">
        <v>5142</v>
      </c>
      <c r="EX19" s="51">
        <v>5566</v>
      </c>
      <c r="EY19" s="51">
        <v>6273</v>
      </c>
      <c r="EZ19" s="51">
        <v>5543</v>
      </c>
      <c r="FA19" s="51">
        <v>6244</v>
      </c>
      <c r="FB19" s="51">
        <v>7152</v>
      </c>
      <c r="FC19" s="51">
        <v>9321</v>
      </c>
      <c r="FD19" s="51">
        <v>11012</v>
      </c>
      <c r="FE19" s="51">
        <v>82869</v>
      </c>
      <c r="FF19" s="51">
        <v>8097</v>
      </c>
      <c r="FG19" s="51">
        <v>6099</v>
      </c>
      <c r="FH19" s="51">
        <v>5337</v>
      </c>
      <c r="FI19" s="51">
        <v>4708</v>
      </c>
      <c r="FJ19" s="51">
        <v>5245</v>
      </c>
      <c r="FK19" s="51">
        <v>4926</v>
      </c>
      <c r="FL19" s="51">
        <v>6228</v>
      </c>
      <c r="FM19" s="51">
        <v>5995</v>
      </c>
      <c r="FN19" s="51">
        <v>6256</v>
      </c>
      <c r="FO19" s="51">
        <v>7401</v>
      </c>
      <c r="FP19" s="51">
        <v>10337</v>
      </c>
      <c r="FQ19" s="51">
        <v>13875</v>
      </c>
      <c r="FR19" s="51">
        <v>84504</v>
      </c>
      <c r="FS19" s="51">
        <v>9883</v>
      </c>
      <c r="FT19" s="51">
        <v>7607</v>
      </c>
      <c r="FU19" s="51">
        <v>7000</v>
      </c>
      <c r="FV19" s="51">
        <v>5478</v>
      </c>
      <c r="FW19" s="51">
        <v>6003</v>
      </c>
      <c r="FX19" s="51">
        <v>5315</v>
      </c>
      <c r="FY19" s="51">
        <v>4828</v>
      </c>
      <c r="FZ19" s="51">
        <v>4248</v>
      </c>
      <c r="GA19" s="51">
        <v>4335</v>
      </c>
      <c r="GB19" s="51">
        <v>8346</v>
      </c>
      <c r="GC19" s="51">
        <v>10000</v>
      </c>
      <c r="GD19" s="51">
        <v>6703</v>
      </c>
      <c r="GE19" s="51">
        <v>79746</v>
      </c>
    </row>
    <row r="20" spans="2:187" s="56" customFormat="1" ht="15" customHeight="1" x14ac:dyDescent="0.25">
      <c r="B20" s="60"/>
      <c r="C20" s="61"/>
      <c r="D20" s="96"/>
      <c r="E20" s="33" t="s">
        <v>63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>
        <v>0</v>
      </c>
      <c r="S20" s="51">
        <v>19</v>
      </c>
      <c r="T20" s="51"/>
      <c r="U20" s="51"/>
      <c r="V20" s="51">
        <v>7</v>
      </c>
      <c r="W20" s="51">
        <v>10</v>
      </c>
      <c r="X20" s="51"/>
      <c r="Y20" s="51"/>
      <c r="Z20" s="51"/>
      <c r="AA20" s="51"/>
      <c r="AB20" s="51"/>
      <c r="AC20" s="51"/>
      <c r="AD20" s="51"/>
      <c r="AE20" s="51">
        <v>36</v>
      </c>
      <c r="AF20" s="51"/>
      <c r="AG20" s="51"/>
      <c r="AH20" s="51"/>
      <c r="AI20" s="51"/>
      <c r="AJ20" s="51"/>
      <c r="AK20" s="51"/>
      <c r="AL20" s="51"/>
      <c r="AM20" s="51"/>
      <c r="AN20" s="51">
        <v>5</v>
      </c>
      <c r="AO20" s="51">
        <v>4</v>
      </c>
      <c r="AP20" s="51"/>
      <c r="AQ20" s="51"/>
      <c r="AR20" s="51">
        <v>9</v>
      </c>
      <c r="AS20" s="51"/>
      <c r="AT20" s="51"/>
      <c r="AU20" s="51">
        <v>2</v>
      </c>
      <c r="AV20" s="51"/>
      <c r="AW20" s="51"/>
      <c r="AX20" s="51"/>
      <c r="AY20" s="51"/>
      <c r="AZ20" s="51"/>
      <c r="BA20" s="51"/>
      <c r="BB20" s="51"/>
      <c r="BC20" s="51"/>
      <c r="BD20" s="51"/>
      <c r="BE20" s="51">
        <v>2</v>
      </c>
      <c r="BF20" s="51">
        <v>3</v>
      </c>
      <c r="BG20" s="51"/>
      <c r="BH20" s="51"/>
      <c r="BI20" s="51"/>
      <c r="BJ20" s="51">
        <v>5</v>
      </c>
      <c r="BK20" s="51"/>
      <c r="BL20" s="51"/>
      <c r="BM20" s="51"/>
      <c r="BN20" s="51"/>
      <c r="BO20" s="51"/>
      <c r="BP20" s="51"/>
      <c r="BQ20" s="51"/>
      <c r="BR20" s="51">
        <v>8</v>
      </c>
      <c r="BS20" s="51"/>
      <c r="BT20" s="51">
        <v>12</v>
      </c>
      <c r="BU20" s="51">
        <v>1</v>
      </c>
      <c r="BV20" s="51"/>
      <c r="BW20" s="51"/>
      <c r="BX20" s="51"/>
      <c r="BY20" s="51"/>
      <c r="BZ20" s="51"/>
      <c r="CA20" s="51">
        <v>9</v>
      </c>
      <c r="CB20" s="51">
        <v>7</v>
      </c>
      <c r="CC20" s="51">
        <v>5</v>
      </c>
      <c r="CD20" s="51"/>
      <c r="CE20" s="51">
        <v>34</v>
      </c>
      <c r="CF20" s="51"/>
      <c r="CG20" s="51"/>
      <c r="CH20" s="51"/>
      <c r="CI20" s="51">
        <v>2</v>
      </c>
      <c r="CJ20" s="51"/>
      <c r="CK20" s="51"/>
      <c r="CL20" s="51"/>
      <c r="CM20" s="51"/>
      <c r="CN20" s="51"/>
      <c r="CO20" s="51"/>
      <c r="CP20" s="51"/>
      <c r="CQ20" s="51"/>
      <c r="CR20" s="59">
        <v>2</v>
      </c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9">
        <v>0</v>
      </c>
      <c r="DF20" s="51"/>
      <c r="DG20" s="51"/>
      <c r="DH20" s="51">
        <v>4</v>
      </c>
      <c r="DI20" s="51"/>
      <c r="DJ20" s="51"/>
      <c r="DK20" s="51"/>
      <c r="DL20" s="51">
        <v>1</v>
      </c>
      <c r="DM20" s="51"/>
      <c r="DN20" s="51"/>
      <c r="DO20" s="51"/>
      <c r="DP20" s="51"/>
      <c r="DQ20" s="51"/>
      <c r="DR20" s="59">
        <v>5</v>
      </c>
      <c r="DS20" s="51"/>
      <c r="DT20" s="51"/>
      <c r="DU20" s="51"/>
      <c r="DV20" s="51"/>
      <c r="DW20" s="51"/>
      <c r="DX20" s="51"/>
      <c r="DY20" s="51"/>
      <c r="DZ20" s="51"/>
      <c r="EA20" s="51"/>
      <c r="EB20" s="51">
        <v>9</v>
      </c>
      <c r="EC20" s="51"/>
      <c r="ED20" s="51"/>
      <c r="EE20" s="59">
        <v>9</v>
      </c>
      <c r="EF20" s="51">
        <v>4</v>
      </c>
      <c r="EG20" s="51"/>
      <c r="EH20" s="51"/>
      <c r="EI20" s="51"/>
      <c r="EJ20" s="51"/>
      <c r="EK20" s="51"/>
      <c r="EL20" s="51">
        <v>4</v>
      </c>
      <c r="EM20" s="51">
        <v>1</v>
      </c>
      <c r="EN20" s="51">
        <v>3</v>
      </c>
      <c r="EO20" s="51">
        <v>3</v>
      </c>
      <c r="EP20" s="51"/>
      <c r="EQ20" s="51"/>
      <c r="ER20" s="59">
        <v>15</v>
      </c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>
        <v>0</v>
      </c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>
        <v>0</v>
      </c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>
        <v>0</v>
      </c>
    </row>
    <row r="21" spans="2:187" s="56" customFormat="1" ht="15" customHeight="1" x14ac:dyDescent="0.25">
      <c r="B21" s="60"/>
      <c r="C21" s="61"/>
      <c r="D21" s="96" t="s">
        <v>64</v>
      </c>
      <c r="E21" s="33" t="s">
        <v>61</v>
      </c>
      <c r="F21" s="51">
        <v>365</v>
      </c>
      <c r="G21" s="51">
        <v>671</v>
      </c>
      <c r="H21" s="51">
        <v>295</v>
      </c>
      <c r="I21" s="51">
        <v>534</v>
      </c>
      <c r="J21" s="51">
        <v>509</v>
      </c>
      <c r="K21" s="51">
        <v>1069</v>
      </c>
      <c r="L21" s="51">
        <v>1253</v>
      </c>
      <c r="M21" s="51">
        <v>1083</v>
      </c>
      <c r="N21" s="51">
        <v>1385</v>
      </c>
      <c r="O21" s="51">
        <v>1529</v>
      </c>
      <c r="P21" s="51">
        <v>1483</v>
      </c>
      <c r="Q21" s="51">
        <v>1454</v>
      </c>
      <c r="R21" s="51">
        <v>11630</v>
      </c>
      <c r="S21" s="51">
        <v>505</v>
      </c>
      <c r="T21" s="51">
        <v>239</v>
      </c>
      <c r="U21" s="51">
        <v>478</v>
      </c>
      <c r="V21" s="51">
        <v>286</v>
      </c>
      <c r="W21" s="51">
        <v>731</v>
      </c>
      <c r="X21" s="51">
        <v>948</v>
      </c>
      <c r="Y21" s="51">
        <v>1172</v>
      </c>
      <c r="Z21" s="51">
        <v>1380</v>
      </c>
      <c r="AA21" s="51">
        <v>1671</v>
      </c>
      <c r="AB21" s="51">
        <v>1269</v>
      </c>
      <c r="AC21" s="51">
        <v>1245</v>
      </c>
      <c r="AD21" s="51">
        <v>2016</v>
      </c>
      <c r="AE21" s="51">
        <v>11940</v>
      </c>
      <c r="AF21" s="51">
        <v>1086</v>
      </c>
      <c r="AG21" s="51">
        <v>208</v>
      </c>
      <c r="AH21" s="51">
        <v>166</v>
      </c>
      <c r="AI21" s="51">
        <v>849</v>
      </c>
      <c r="AJ21" s="51">
        <v>310</v>
      </c>
      <c r="AK21" s="51">
        <v>675</v>
      </c>
      <c r="AL21" s="51">
        <v>1190</v>
      </c>
      <c r="AM21" s="51">
        <v>1444</v>
      </c>
      <c r="AN21" s="51">
        <v>1855</v>
      </c>
      <c r="AO21" s="51">
        <v>1345</v>
      </c>
      <c r="AP21" s="51">
        <v>1843</v>
      </c>
      <c r="AQ21" s="51">
        <v>902</v>
      </c>
      <c r="AR21" s="51">
        <v>11873</v>
      </c>
      <c r="AS21" s="51">
        <v>567</v>
      </c>
      <c r="AT21" s="51">
        <v>498</v>
      </c>
      <c r="AU21" s="51">
        <v>125</v>
      </c>
      <c r="AV21" s="51">
        <v>337</v>
      </c>
      <c r="AW21" s="51">
        <v>761</v>
      </c>
      <c r="AX21" s="51">
        <v>1062</v>
      </c>
      <c r="AY21" s="51">
        <v>945</v>
      </c>
      <c r="AZ21" s="51">
        <v>1489</v>
      </c>
      <c r="BA21" s="51">
        <v>1179</v>
      </c>
      <c r="BB21" s="51">
        <v>1328</v>
      </c>
      <c r="BC21" s="51">
        <v>1321</v>
      </c>
      <c r="BD21" s="51">
        <v>1513</v>
      </c>
      <c r="BE21" s="51">
        <v>11125</v>
      </c>
      <c r="BF21" s="51">
        <v>838</v>
      </c>
      <c r="BG21" s="51">
        <v>751</v>
      </c>
      <c r="BH21" s="51">
        <v>486</v>
      </c>
      <c r="BI21" s="51">
        <v>273</v>
      </c>
      <c r="BJ21" s="51">
        <v>363</v>
      </c>
      <c r="BK21" s="51">
        <v>1143</v>
      </c>
      <c r="BL21" s="51">
        <v>738</v>
      </c>
      <c r="BM21" s="51">
        <v>935</v>
      </c>
      <c r="BN21" s="51">
        <v>1681</v>
      </c>
      <c r="BO21" s="51">
        <v>1337</v>
      </c>
      <c r="BP21" s="51">
        <v>1233</v>
      </c>
      <c r="BQ21" s="51">
        <v>863</v>
      </c>
      <c r="BR21" s="51">
        <v>10641</v>
      </c>
      <c r="BS21" s="51">
        <v>473</v>
      </c>
      <c r="BT21" s="51">
        <v>650</v>
      </c>
      <c r="BU21" s="51">
        <v>352</v>
      </c>
      <c r="BV21" s="51">
        <v>253</v>
      </c>
      <c r="BW21" s="51">
        <v>305</v>
      </c>
      <c r="BX21" s="51">
        <v>661</v>
      </c>
      <c r="BY21" s="51">
        <v>1076</v>
      </c>
      <c r="BZ21" s="51">
        <v>1180</v>
      </c>
      <c r="CA21" s="51">
        <v>1653</v>
      </c>
      <c r="CB21" s="51">
        <v>1625</v>
      </c>
      <c r="CC21" s="51">
        <v>2378</v>
      </c>
      <c r="CD21" s="51">
        <v>891</v>
      </c>
      <c r="CE21" s="51">
        <v>11497</v>
      </c>
      <c r="CF21" s="51">
        <v>430</v>
      </c>
      <c r="CG21" s="51">
        <v>596</v>
      </c>
      <c r="CH21" s="51">
        <v>732</v>
      </c>
      <c r="CI21" s="51">
        <v>437</v>
      </c>
      <c r="CJ21" s="51">
        <v>1143</v>
      </c>
      <c r="CK21" s="51">
        <v>598</v>
      </c>
      <c r="CL21" s="51">
        <v>1604</v>
      </c>
      <c r="CM21" s="51">
        <v>1536</v>
      </c>
      <c r="CN21" s="51">
        <v>1802</v>
      </c>
      <c r="CO21" s="51">
        <v>1313</v>
      </c>
      <c r="CP21" s="51">
        <v>2082</v>
      </c>
      <c r="CQ21" s="51">
        <v>1084</v>
      </c>
      <c r="CR21" s="59">
        <v>13357</v>
      </c>
      <c r="CS21" s="51">
        <v>853</v>
      </c>
      <c r="CT21" s="51">
        <v>770</v>
      </c>
      <c r="CU21" s="51">
        <v>999</v>
      </c>
      <c r="CV21" s="51">
        <v>713</v>
      </c>
      <c r="CW21" s="51">
        <v>627</v>
      </c>
      <c r="CX21" s="51">
        <v>622</v>
      </c>
      <c r="CY21" s="51">
        <v>910</v>
      </c>
      <c r="CZ21" s="51">
        <v>2110</v>
      </c>
      <c r="DA21" s="51">
        <v>1308</v>
      </c>
      <c r="DB21" s="51">
        <v>1480</v>
      </c>
      <c r="DC21" s="51">
        <v>1499</v>
      </c>
      <c r="DD21" s="51">
        <v>1032</v>
      </c>
      <c r="DE21" s="59">
        <v>12923</v>
      </c>
      <c r="DF21" s="51">
        <v>1240</v>
      </c>
      <c r="DG21" s="51">
        <v>286</v>
      </c>
      <c r="DH21" s="51">
        <v>385</v>
      </c>
      <c r="DI21" s="51">
        <v>503</v>
      </c>
      <c r="DJ21" s="51">
        <v>819</v>
      </c>
      <c r="DK21" s="51">
        <v>1041</v>
      </c>
      <c r="DL21" s="51">
        <v>541</v>
      </c>
      <c r="DM21" s="51">
        <v>1036</v>
      </c>
      <c r="DN21" s="51">
        <v>870</v>
      </c>
      <c r="DO21" s="51">
        <v>2063</v>
      </c>
      <c r="DP21" s="51">
        <v>801</v>
      </c>
      <c r="DQ21" s="51">
        <v>1394</v>
      </c>
      <c r="DR21" s="59">
        <v>10979</v>
      </c>
      <c r="DS21" s="51">
        <v>561</v>
      </c>
      <c r="DT21" s="51">
        <v>549</v>
      </c>
      <c r="DU21" s="51">
        <v>304</v>
      </c>
      <c r="DV21" s="51">
        <v>932</v>
      </c>
      <c r="DW21" s="51">
        <v>508</v>
      </c>
      <c r="DX21" s="51">
        <v>986</v>
      </c>
      <c r="DY21" s="51">
        <v>1025</v>
      </c>
      <c r="DZ21" s="51">
        <v>1215</v>
      </c>
      <c r="EA21" s="51">
        <v>1326</v>
      </c>
      <c r="EB21" s="51">
        <v>1320</v>
      </c>
      <c r="EC21" s="51">
        <v>1800</v>
      </c>
      <c r="ED21" s="51">
        <v>692</v>
      </c>
      <c r="EE21" s="59">
        <v>11218</v>
      </c>
      <c r="EF21" s="51">
        <v>210</v>
      </c>
      <c r="EG21" s="51">
        <v>857</v>
      </c>
      <c r="EH21" s="51">
        <v>330</v>
      </c>
      <c r="EI21" s="51">
        <v>121</v>
      </c>
      <c r="EJ21" s="51">
        <v>148</v>
      </c>
      <c r="EK21" s="51">
        <v>226</v>
      </c>
      <c r="EL21" s="51">
        <v>446</v>
      </c>
      <c r="EM21" s="51">
        <v>1177</v>
      </c>
      <c r="EN21" s="51">
        <v>1675</v>
      </c>
      <c r="EO21" s="51">
        <v>1249</v>
      </c>
      <c r="EP21" s="51">
        <v>778</v>
      </c>
      <c r="EQ21" s="51">
        <v>1005</v>
      </c>
      <c r="ER21" s="59">
        <v>8222</v>
      </c>
      <c r="ES21" s="51">
        <v>729</v>
      </c>
      <c r="ET21" s="51">
        <v>254</v>
      </c>
      <c r="EU21" s="51">
        <v>80</v>
      </c>
      <c r="EV21" s="51">
        <v>141</v>
      </c>
      <c r="EW21" s="51">
        <v>163</v>
      </c>
      <c r="EX21" s="51">
        <v>519</v>
      </c>
      <c r="EY21" s="51">
        <v>714</v>
      </c>
      <c r="EZ21" s="51">
        <v>748</v>
      </c>
      <c r="FA21" s="51">
        <v>1261</v>
      </c>
      <c r="FB21" s="51">
        <v>505</v>
      </c>
      <c r="FC21" s="51">
        <v>702</v>
      </c>
      <c r="FD21" s="51">
        <v>409</v>
      </c>
      <c r="FE21" s="51">
        <v>6225</v>
      </c>
      <c r="FF21" s="51">
        <v>418</v>
      </c>
      <c r="FG21" s="51">
        <v>374</v>
      </c>
      <c r="FH21" s="51">
        <v>279</v>
      </c>
      <c r="FI21" s="51">
        <v>367</v>
      </c>
      <c r="FJ21" s="51">
        <v>543</v>
      </c>
      <c r="FK21" s="51">
        <v>580</v>
      </c>
      <c r="FL21" s="51">
        <v>645</v>
      </c>
      <c r="FM21" s="51">
        <v>1420</v>
      </c>
      <c r="FN21" s="51">
        <v>1591</v>
      </c>
      <c r="FO21" s="51">
        <v>1874</v>
      </c>
      <c r="FP21" s="51">
        <v>827</v>
      </c>
      <c r="FQ21" s="51">
        <v>275</v>
      </c>
      <c r="FR21" s="51">
        <v>9193</v>
      </c>
      <c r="FS21" s="51">
        <v>395</v>
      </c>
      <c r="FT21" s="51">
        <v>756</v>
      </c>
      <c r="FU21" s="51">
        <v>440</v>
      </c>
      <c r="FV21" s="51">
        <v>81</v>
      </c>
      <c r="FW21" s="51">
        <v>281</v>
      </c>
      <c r="FX21" s="51">
        <v>137</v>
      </c>
      <c r="FY21" s="51">
        <v>137</v>
      </c>
      <c r="FZ21" s="51">
        <v>965</v>
      </c>
      <c r="GA21" s="51">
        <v>1797</v>
      </c>
      <c r="GB21" s="51">
        <v>1253</v>
      </c>
      <c r="GC21" s="51">
        <v>908</v>
      </c>
      <c r="GD21" s="51">
        <v>1505</v>
      </c>
      <c r="GE21" s="51">
        <v>8655</v>
      </c>
    </row>
    <row r="22" spans="2:187" s="56" customFormat="1" ht="15" customHeight="1" x14ac:dyDescent="0.25">
      <c r="B22" s="60"/>
      <c r="C22" s="61"/>
      <c r="D22" s="96"/>
      <c r="E22" s="33" t="s">
        <v>62</v>
      </c>
      <c r="F22" s="51">
        <v>2483</v>
      </c>
      <c r="G22" s="51">
        <v>3130</v>
      </c>
      <c r="H22" s="51">
        <v>2374</v>
      </c>
      <c r="I22" s="51">
        <v>1782</v>
      </c>
      <c r="J22" s="51">
        <v>1870</v>
      </c>
      <c r="K22" s="51">
        <v>2604</v>
      </c>
      <c r="L22" s="51">
        <v>2497</v>
      </c>
      <c r="M22" s="51">
        <v>500</v>
      </c>
      <c r="N22" s="51">
        <v>739</v>
      </c>
      <c r="O22" s="51">
        <v>1118</v>
      </c>
      <c r="P22" s="51">
        <v>2113</v>
      </c>
      <c r="Q22" s="51">
        <v>2951</v>
      </c>
      <c r="R22" s="51">
        <v>24161</v>
      </c>
      <c r="S22" s="51">
        <v>3085</v>
      </c>
      <c r="T22" s="51">
        <v>4267</v>
      </c>
      <c r="U22" s="51">
        <v>2139</v>
      </c>
      <c r="V22" s="51">
        <v>1581</v>
      </c>
      <c r="W22" s="51">
        <v>2477</v>
      </c>
      <c r="X22" s="51">
        <v>2218</v>
      </c>
      <c r="Y22" s="51">
        <v>2739</v>
      </c>
      <c r="Z22" s="51">
        <v>2062</v>
      </c>
      <c r="AA22" s="51">
        <v>1990</v>
      </c>
      <c r="AB22" s="51">
        <v>1589</v>
      </c>
      <c r="AC22" s="51">
        <v>2398</v>
      </c>
      <c r="AD22" s="51">
        <v>3274</v>
      </c>
      <c r="AE22" s="51">
        <v>29819</v>
      </c>
      <c r="AF22" s="51">
        <v>3157</v>
      </c>
      <c r="AG22" s="51">
        <v>3228</v>
      </c>
      <c r="AH22" s="51">
        <v>3456</v>
      </c>
      <c r="AI22" s="51">
        <v>1914</v>
      </c>
      <c r="AJ22" s="51">
        <v>1328</v>
      </c>
      <c r="AK22" s="51">
        <v>2852</v>
      </c>
      <c r="AL22" s="51">
        <v>3137</v>
      </c>
      <c r="AM22" s="51">
        <v>1344</v>
      </c>
      <c r="AN22" s="51">
        <v>1868</v>
      </c>
      <c r="AO22" s="51">
        <v>3963</v>
      </c>
      <c r="AP22" s="51">
        <v>3388</v>
      </c>
      <c r="AQ22" s="51">
        <v>4189</v>
      </c>
      <c r="AR22" s="51">
        <v>33824</v>
      </c>
      <c r="AS22" s="51">
        <v>3576</v>
      </c>
      <c r="AT22" s="51">
        <v>4234</v>
      </c>
      <c r="AU22" s="51">
        <v>2262</v>
      </c>
      <c r="AV22" s="51">
        <v>1720</v>
      </c>
      <c r="AW22" s="51">
        <v>1885</v>
      </c>
      <c r="AX22" s="51">
        <v>2906</v>
      </c>
      <c r="AY22" s="51">
        <v>2617</v>
      </c>
      <c r="AZ22" s="51">
        <v>2039</v>
      </c>
      <c r="BA22" s="51">
        <v>1933</v>
      </c>
      <c r="BB22" s="51">
        <v>2464</v>
      </c>
      <c r="BC22" s="51">
        <v>5357</v>
      </c>
      <c r="BD22" s="51">
        <v>5854</v>
      </c>
      <c r="BE22" s="51">
        <v>36847</v>
      </c>
      <c r="BF22" s="51">
        <v>4930</v>
      </c>
      <c r="BG22" s="51">
        <v>3816</v>
      </c>
      <c r="BH22" s="51">
        <v>4199</v>
      </c>
      <c r="BI22" s="51">
        <v>2452</v>
      </c>
      <c r="BJ22" s="51">
        <v>3029</v>
      </c>
      <c r="BK22" s="51">
        <v>3153</v>
      </c>
      <c r="BL22" s="51">
        <v>2164</v>
      </c>
      <c r="BM22" s="51">
        <v>2865</v>
      </c>
      <c r="BN22" s="51">
        <v>2584</v>
      </c>
      <c r="BO22" s="51">
        <v>3923</v>
      </c>
      <c r="BP22" s="51">
        <v>5955</v>
      </c>
      <c r="BQ22" s="51">
        <v>5574</v>
      </c>
      <c r="BR22" s="51">
        <v>44644</v>
      </c>
      <c r="BS22" s="51">
        <v>3714</v>
      </c>
      <c r="BT22" s="51">
        <v>4396</v>
      </c>
      <c r="BU22" s="51">
        <v>3693</v>
      </c>
      <c r="BV22" s="51">
        <v>2830</v>
      </c>
      <c r="BW22" s="51">
        <v>3412</v>
      </c>
      <c r="BX22" s="51">
        <v>3542</v>
      </c>
      <c r="BY22" s="51">
        <v>2204</v>
      </c>
      <c r="BZ22" s="51">
        <v>1855</v>
      </c>
      <c r="CA22" s="51">
        <v>3401</v>
      </c>
      <c r="CB22" s="51">
        <v>5754</v>
      </c>
      <c r="CC22" s="51">
        <v>5529</v>
      </c>
      <c r="CD22" s="51">
        <v>4817</v>
      </c>
      <c r="CE22" s="51">
        <v>45147</v>
      </c>
      <c r="CF22" s="51">
        <v>4038</v>
      </c>
      <c r="CG22" s="51">
        <v>3008</v>
      </c>
      <c r="CH22" s="51">
        <v>1931</v>
      </c>
      <c r="CI22" s="51">
        <v>2023</v>
      </c>
      <c r="CJ22" s="51">
        <v>3867</v>
      </c>
      <c r="CK22" s="51">
        <v>2180</v>
      </c>
      <c r="CL22" s="51">
        <v>2057</v>
      </c>
      <c r="CM22" s="51">
        <v>2494</v>
      </c>
      <c r="CN22" s="51">
        <v>4247</v>
      </c>
      <c r="CO22" s="51">
        <v>5489</v>
      </c>
      <c r="CP22" s="51">
        <v>6044</v>
      </c>
      <c r="CQ22" s="51">
        <v>7431</v>
      </c>
      <c r="CR22" s="59">
        <v>44809</v>
      </c>
      <c r="CS22" s="51">
        <v>6637</v>
      </c>
      <c r="CT22" s="51">
        <v>4670</v>
      </c>
      <c r="CU22" s="51">
        <v>3725</v>
      </c>
      <c r="CV22" s="51">
        <v>2657</v>
      </c>
      <c r="CW22" s="51">
        <v>3378</v>
      </c>
      <c r="CX22" s="51">
        <v>3516</v>
      </c>
      <c r="CY22" s="51">
        <v>2570</v>
      </c>
      <c r="CZ22" s="51">
        <v>3081</v>
      </c>
      <c r="DA22" s="51">
        <v>2492</v>
      </c>
      <c r="DB22" s="51">
        <v>4711</v>
      </c>
      <c r="DC22" s="51">
        <v>5483</v>
      </c>
      <c r="DD22" s="51">
        <v>4770</v>
      </c>
      <c r="DE22" s="59">
        <v>47690</v>
      </c>
      <c r="DF22" s="51">
        <v>5708</v>
      </c>
      <c r="DG22" s="51">
        <v>4423</v>
      </c>
      <c r="DH22" s="51">
        <v>3675</v>
      </c>
      <c r="DI22" s="51">
        <v>4094</v>
      </c>
      <c r="DJ22" s="51">
        <v>4584</v>
      </c>
      <c r="DK22" s="51">
        <v>5318</v>
      </c>
      <c r="DL22" s="51">
        <v>4647</v>
      </c>
      <c r="DM22" s="51">
        <v>3894</v>
      </c>
      <c r="DN22" s="51">
        <v>2701</v>
      </c>
      <c r="DO22" s="51">
        <v>4540</v>
      </c>
      <c r="DP22" s="51">
        <v>7670</v>
      </c>
      <c r="DQ22" s="51">
        <v>6085</v>
      </c>
      <c r="DR22" s="59">
        <v>57339</v>
      </c>
      <c r="DS22" s="51">
        <v>6751</v>
      </c>
      <c r="DT22" s="51">
        <v>4619</v>
      </c>
      <c r="DU22" s="51">
        <v>5050</v>
      </c>
      <c r="DV22" s="51">
        <v>5525</v>
      </c>
      <c r="DW22" s="51">
        <v>3919</v>
      </c>
      <c r="DX22" s="51">
        <v>3956</v>
      </c>
      <c r="DY22" s="51">
        <v>3992</v>
      </c>
      <c r="DZ22" s="51">
        <v>2929</v>
      </c>
      <c r="EA22" s="51">
        <v>3499</v>
      </c>
      <c r="EB22" s="51">
        <v>7488</v>
      </c>
      <c r="EC22" s="51">
        <v>7431</v>
      </c>
      <c r="ED22" s="51">
        <v>8084</v>
      </c>
      <c r="EE22" s="59">
        <v>63243</v>
      </c>
      <c r="EF22" s="51">
        <v>8191</v>
      </c>
      <c r="EG22" s="51">
        <v>5293</v>
      </c>
      <c r="EH22" s="51">
        <v>3583</v>
      </c>
      <c r="EI22" s="51">
        <v>4599</v>
      </c>
      <c r="EJ22" s="51">
        <v>4454</v>
      </c>
      <c r="EK22" s="51">
        <v>3822</v>
      </c>
      <c r="EL22" s="51">
        <v>4118</v>
      </c>
      <c r="EM22" s="51">
        <v>6283</v>
      </c>
      <c r="EN22" s="51">
        <v>5391</v>
      </c>
      <c r="EO22" s="51">
        <v>8532</v>
      </c>
      <c r="EP22" s="51">
        <v>10263</v>
      </c>
      <c r="EQ22" s="51">
        <v>9961</v>
      </c>
      <c r="ER22" s="59">
        <v>74490</v>
      </c>
      <c r="ES22" s="51">
        <v>8060</v>
      </c>
      <c r="ET22" s="51">
        <v>5606</v>
      </c>
      <c r="EU22" s="51">
        <v>3369</v>
      </c>
      <c r="EV22" s="51">
        <v>4585</v>
      </c>
      <c r="EW22" s="51">
        <v>3842</v>
      </c>
      <c r="EX22" s="51">
        <v>4981</v>
      </c>
      <c r="EY22" s="51">
        <v>6431</v>
      </c>
      <c r="EZ22" s="51">
        <v>4628</v>
      </c>
      <c r="FA22" s="51">
        <v>5165</v>
      </c>
      <c r="FB22" s="51">
        <v>6773</v>
      </c>
      <c r="FC22" s="51">
        <v>9345</v>
      </c>
      <c r="FD22" s="51">
        <v>9615</v>
      </c>
      <c r="FE22" s="51">
        <v>72400</v>
      </c>
      <c r="FF22" s="51">
        <v>7911</v>
      </c>
      <c r="FG22" s="51">
        <v>5165</v>
      </c>
      <c r="FH22" s="51">
        <v>3930</v>
      </c>
      <c r="FI22" s="51">
        <v>3705</v>
      </c>
      <c r="FJ22" s="51">
        <v>4727</v>
      </c>
      <c r="FK22" s="51">
        <v>4708</v>
      </c>
      <c r="FL22" s="51">
        <v>5964</v>
      </c>
      <c r="FM22" s="51">
        <v>6316</v>
      </c>
      <c r="FN22" s="51">
        <v>6631</v>
      </c>
      <c r="FO22" s="51">
        <v>8270</v>
      </c>
      <c r="FP22" s="51">
        <v>11776</v>
      </c>
      <c r="FQ22" s="51">
        <v>11615</v>
      </c>
      <c r="FR22" s="51">
        <v>80718</v>
      </c>
      <c r="FS22" s="51">
        <v>7714</v>
      </c>
      <c r="FT22" s="51">
        <v>6724</v>
      </c>
      <c r="FU22" s="51">
        <v>6745</v>
      </c>
      <c r="FV22" s="51">
        <v>5334</v>
      </c>
      <c r="FW22" s="51">
        <v>5989</v>
      </c>
      <c r="FX22" s="51">
        <v>6505</v>
      </c>
      <c r="FY22" s="51">
        <v>4821</v>
      </c>
      <c r="FZ22" s="51">
        <v>2780</v>
      </c>
      <c r="GA22" s="51">
        <v>4326</v>
      </c>
      <c r="GB22" s="51">
        <v>8489</v>
      </c>
      <c r="GC22" s="51">
        <v>7802</v>
      </c>
      <c r="GD22" s="51">
        <v>3342</v>
      </c>
      <c r="GE22" s="51">
        <v>70571</v>
      </c>
    </row>
    <row r="23" spans="2:187" s="56" customFormat="1" ht="15" customHeight="1" x14ac:dyDescent="0.25">
      <c r="B23" s="60"/>
      <c r="C23" s="61"/>
      <c r="D23" s="97"/>
      <c r="E23" s="52" t="s">
        <v>63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>
        <v>0</v>
      </c>
      <c r="S23" s="53"/>
      <c r="T23" s="53"/>
      <c r="U23" s="53">
        <v>17</v>
      </c>
      <c r="V23" s="53"/>
      <c r="W23" s="53"/>
      <c r="X23" s="53">
        <v>17</v>
      </c>
      <c r="Y23" s="53"/>
      <c r="Z23" s="53"/>
      <c r="AA23" s="53"/>
      <c r="AB23" s="53"/>
      <c r="AC23" s="53"/>
      <c r="AD23" s="53"/>
      <c r="AE23" s="53">
        <v>34</v>
      </c>
      <c r="AF23" s="53"/>
      <c r="AG23" s="53"/>
      <c r="AH23" s="53"/>
      <c r="AI23" s="53"/>
      <c r="AJ23" s="53"/>
      <c r="AK23" s="53"/>
      <c r="AL23" s="53"/>
      <c r="AM23" s="53"/>
      <c r="AN23" s="53"/>
      <c r="AO23" s="53">
        <v>5</v>
      </c>
      <c r="AP23" s="53">
        <v>4</v>
      </c>
      <c r="AQ23" s="53"/>
      <c r="AR23" s="53">
        <v>9</v>
      </c>
      <c r="AS23" s="53"/>
      <c r="AT23" s="53"/>
      <c r="AU23" s="53"/>
      <c r="AV23" s="53">
        <v>2</v>
      </c>
      <c r="AW23" s="53"/>
      <c r="AX23" s="53"/>
      <c r="AY23" s="53"/>
      <c r="AZ23" s="53"/>
      <c r="BA23" s="53"/>
      <c r="BB23" s="53"/>
      <c r="BC23" s="53"/>
      <c r="BD23" s="53"/>
      <c r="BE23" s="53">
        <v>2</v>
      </c>
      <c r="BF23" s="53"/>
      <c r="BG23" s="53">
        <v>3</v>
      </c>
      <c r="BH23" s="53"/>
      <c r="BI23" s="53"/>
      <c r="BJ23" s="53"/>
      <c r="BK23" s="53">
        <v>5</v>
      </c>
      <c r="BL23" s="53"/>
      <c r="BM23" s="53"/>
      <c r="BN23" s="53"/>
      <c r="BO23" s="53"/>
      <c r="BP23" s="53"/>
      <c r="BQ23" s="53"/>
      <c r="BR23" s="53">
        <v>8</v>
      </c>
      <c r="BS23" s="53"/>
      <c r="BT23" s="53"/>
      <c r="BU23" s="53">
        <v>13</v>
      </c>
      <c r="BV23" s="53"/>
      <c r="BW23" s="53"/>
      <c r="BX23" s="53"/>
      <c r="BY23" s="53"/>
      <c r="BZ23" s="53"/>
      <c r="CA23" s="53"/>
      <c r="CB23" s="53">
        <v>9</v>
      </c>
      <c r="CC23" s="53">
        <v>2</v>
      </c>
      <c r="CD23" s="53">
        <v>10</v>
      </c>
      <c r="CE23" s="53">
        <v>34</v>
      </c>
      <c r="CF23" s="53"/>
      <c r="CG23" s="53"/>
      <c r="CH23" s="53"/>
      <c r="CI23" s="53"/>
      <c r="CJ23" s="53">
        <v>2</v>
      </c>
      <c r="CK23" s="53"/>
      <c r="CL23" s="53"/>
      <c r="CM23" s="53"/>
      <c r="CN23" s="53"/>
      <c r="CO23" s="53"/>
      <c r="CP23" s="53"/>
      <c r="CQ23" s="53"/>
      <c r="CR23" s="62">
        <v>2</v>
      </c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62">
        <v>0</v>
      </c>
      <c r="DF23" s="53"/>
      <c r="DG23" s="53"/>
      <c r="DH23" s="53"/>
      <c r="DI23" s="53"/>
      <c r="DJ23" s="53">
        <v>4</v>
      </c>
      <c r="DK23" s="53"/>
      <c r="DL23" s="53"/>
      <c r="DM23" s="53"/>
      <c r="DN23" s="53">
        <v>1</v>
      </c>
      <c r="DO23" s="53"/>
      <c r="DP23" s="53"/>
      <c r="DQ23" s="53"/>
      <c r="DR23" s="62">
        <v>5</v>
      </c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>
        <v>9</v>
      </c>
      <c r="ED23" s="53"/>
      <c r="EE23" s="62">
        <v>9</v>
      </c>
      <c r="EF23" s="53">
        <v>4</v>
      </c>
      <c r="EG23" s="53"/>
      <c r="EH23" s="53"/>
      <c r="EI23" s="53"/>
      <c r="EJ23" s="53"/>
      <c r="EK23" s="53"/>
      <c r="EL23" s="53"/>
      <c r="EM23" s="53"/>
      <c r="EN23" s="53">
        <v>5</v>
      </c>
      <c r="EO23" s="53">
        <v>6</v>
      </c>
      <c r="EP23" s="53"/>
      <c r="EQ23" s="53"/>
      <c r="ER23" s="59">
        <v>15</v>
      </c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1">
        <v>0</v>
      </c>
      <c r="FF23" s="53"/>
      <c r="FG23" s="53">
        <v>99</v>
      </c>
      <c r="FH23" s="53"/>
      <c r="FI23" s="53"/>
      <c r="FJ23" s="53"/>
      <c r="FK23" s="53"/>
      <c r="FL23" s="53"/>
      <c r="FM23" s="53">
        <v>74</v>
      </c>
      <c r="FN23" s="53"/>
      <c r="FO23" s="53">
        <v>89</v>
      </c>
      <c r="FP23" s="53"/>
      <c r="FQ23" s="53"/>
      <c r="FR23" s="51">
        <v>262</v>
      </c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1">
        <v>0</v>
      </c>
    </row>
    <row r="24" spans="2:187" s="56" customFormat="1" ht="8.15" customHeight="1" x14ac:dyDescent="0.25">
      <c r="B24" s="57"/>
      <c r="C24" s="58"/>
      <c r="D24" s="52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62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62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62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62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62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</row>
    <row r="25" spans="2:187" ht="15" customHeight="1" x14ac:dyDescent="0.25">
      <c r="B25" s="63" t="s">
        <v>21</v>
      </c>
      <c r="C25" s="64"/>
      <c r="D25" s="64"/>
      <c r="E25" s="64"/>
      <c r="F25" s="65">
        <f>+F26+2*F27+F28+2*F29</f>
        <v>0</v>
      </c>
      <c r="G25" s="65">
        <f t="shared" ref="G25:Q25" si="81">+G26+2*G27+G28+2*G29</f>
        <v>0</v>
      </c>
      <c r="H25" s="65">
        <f t="shared" si="81"/>
        <v>0</v>
      </c>
      <c r="I25" s="65">
        <f t="shared" si="81"/>
        <v>0</v>
      </c>
      <c r="J25" s="65">
        <f t="shared" si="81"/>
        <v>0</v>
      </c>
      <c r="K25" s="65">
        <f t="shared" si="81"/>
        <v>0</v>
      </c>
      <c r="L25" s="65">
        <f t="shared" si="81"/>
        <v>0</v>
      </c>
      <c r="M25" s="65">
        <f t="shared" si="81"/>
        <v>0</v>
      </c>
      <c r="N25" s="65">
        <f t="shared" si="81"/>
        <v>0</v>
      </c>
      <c r="O25" s="65">
        <f t="shared" si="81"/>
        <v>0</v>
      </c>
      <c r="P25" s="65">
        <f t="shared" si="81"/>
        <v>0</v>
      </c>
      <c r="Q25" s="65">
        <f t="shared" si="81"/>
        <v>0</v>
      </c>
      <c r="R25" s="65">
        <f>+R26+2*R27+R28+2*R29</f>
        <v>0</v>
      </c>
      <c r="S25" s="65">
        <f t="shared" ref="S25:AD25" si="82">+S26+2*S27+S28+2*S29</f>
        <v>0</v>
      </c>
      <c r="T25" s="65">
        <f t="shared" si="82"/>
        <v>0</v>
      </c>
      <c r="U25" s="65">
        <f t="shared" si="82"/>
        <v>0</v>
      </c>
      <c r="V25" s="65">
        <f t="shared" si="82"/>
        <v>0</v>
      </c>
      <c r="W25" s="65">
        <f t="shared" si="82"/>
        <v>0</v>
      </c>
      <c r="X25" s="65">
        <f t="shared" si="82"/>
        <v>0</v>
      </c>
      <c r="Y25" s="65">
        <f t="shared" si="82"/>
        <v>0</v>
      </c>
      <c r="Z25" s="65">
        <f t="shared" si="82"/>
        <v>0</v>
      </c>
      <c r="AA25" s="65">
        <f t="shared" si="82"/>
        <v>0</v>
      </c>
      <c r="AB25" s="65">
        <f t="shared" si="82"/>
        <v>0</v>
      </c>
      <c r="AC25" s="65">
        <f t="shared" si="82"/>
        <v>0</v>
      </c>
      <c r="AD25" s="65">
        <f t="shared" si="82"/>
        <v>0</v>
      </c>
      <c r="AE25" s="65">
        <f t="shared" ref="AE25:EE25" si="83">+AE26+2*AE27+AE28+2*AE29</f>
        <v>0</v>
      </c>
      <c r="AF25" s="65">
        <f>+AF26+2*AF27+AF28+2*AF29</f>
        <v>0</v>
      </c>
      <c r="AG25" s="65">
        <f t="shared" ref="AG25:AQ25" si="84">+AG26+2*AG27+AG28+2*AG29</f>
        <v>0</v>
      </c>
      <c r="AH25" s="65">
        <f t="shared" si="84"/>
        <v>0</v>
      </c>
      <c r="AI25" s="65">
        <f t="shared" si="84"/>
        <v>0</v>
      </c>
      <c r="AJ25" s="65">
        <f t="shared" si="84"/>
        <v>0</v>
      </c>
      <c r="AK25" s="65">
        <f t="shared" si="84"/>
        <v>0</v>
      </c>
      <c r="AL25" s="65">
        <f t="shared" si="84"/>
        <v>0</v>
      </c>
      <c r="AM25" s="65">
        <f t="shared" si="84"/>
        <v>0</v>
      </c>
      <c r="AN25" s="65">
        <f t="shared" si="84"/>
        <v>0</v>
      </c>
      <c r="AO25" s="65">
        <f t="shared" si="84"/>
        <v>0</v>
      </c>
      <c r="AP25" s="65">
        <f t="shared" si="84"/>
        <v>0</v>
      </c>
      <c r="AQ25" s="65">
        <f t="shared" si="84"/>
        <v>0</v>
      </c>
      <c r="AR25" s="65">
        <f t="shared" si="83"/>
        <v>0</v>
      </c>
      <c r="AS25" s="65">
        <f t="shared" si="83"/>
        <v>0</v>
      </c>
      <c r="AT25" s="65">
        <f t="shared" si="83"/>
        <v>0</v>
      </c>
      <c r="AU25" s="65">
        <f t="shared" si="83"/>
        <v>14</v>
      </c>
      <c r="AV25" s="65">
        <f t="shared" si="83"/>
        <v>0</v>
      </c>
      <c r="AW25" s="65">
        <f t="shared" si="83"/>
        <v>0</v>
      </c>
      <c r="AX25" s="65">
        <f t="shared" si="83"/>
        <v>0</v>
      </c>
      <c r="AY25" s="65">
        <f t="shared" si="83"/>
        <v>0</v>
      </c>
      <c r="AZ25" s="65">
        <f t="shared" si="83"/>
        <v>0</v>
      </c>
      <c r="BA25" s="65">
        <f t="shared" si="83"/>
        <v>0</v>
      </c>
      <c r="BB25" s="65">
        <f t="shared" si="83"/>
        <v>8</v>
      </c>
      <c r="BC25" s="65">
        <f t="shared" si="83"/>
        <v>12</v>
      </c>
      <c r="BD25" s="65">
        <f t="shared" si="83"/>
        <v>0</v>
      </c>
      <c r="BE25" s="65">
        <f>+BE26+2*BE27+BE28+2*BE29</f>
        <v>34</v>
      </c>
      <c r="BF25" s="65">
        <f t="shared" ref="BF25:BQ25" si="85">+BF26+2*BF27+BF28+2*BF29</f>
        <v>0</v>
      </c>
      <c r="BG25" s="65">
        <f t="shared" si="85"/>
        <v>0</v>
      </c>
      <c r="BH25" s="65">
        <f t="shared" si="85"/>
        <v>0</v>
      </c>
      <c r="BI25" s="65">
        <f t="shared" si="85"/>
        <v>80</v>
      </c>
      <c r="BJ25" s="65">
        <f t="shared" si="85"/>
        <v>23</v>
      </c>
      <c r="BK25" s="65">
        <f t="shared" si="85"/>
        <v>146</v>
      </c>
      <c r="BL25" s="65">
        <f t="shared" si="85"/>
        <v>0</v>
      </c>
      <c r="BM25" s="65">
        <f t="shared" si="85"/>
        <v>0</v>
      </c>
      <c r="BN25" s="65">
        <f t="shared" si="85"/>
        <v>0</v>
      </c>
      <c r="BO25" s="65">
        <f t="shared" si="85"/>
        <v>0</v>
      </c>
      <c r="BP25" s="65">
        <f t="shared" si="85"/>
        <v>0</v>
      </c>
      <c r="BQ25" s="65">
        <f t="shared" si="85"/>
        <v>0</v>
      </c>
      <c r="BR25" s="65">
        <f>+BR26+2*BR27+BR28+2*BR29</f>
        <v>249</v>
      </c>
      <c r="BS25" s="65">
        <f t="shared" ref="BS25:CD25" si="86">+BS26+2*BS27+BS28+2*BS29</f>
        <v>0</v>
      </c>
      <c r="BT25" s="65">
        <f t="shared" si="86"/>
        <v>0</v>
      </c>
      <c r="BU25" s="65">
        <f t="shared" si="86"/>
        <v>0</v>
      </c>
      <c r="BV25" s="65">
        <f t="shared" si="86"/>
        <v>0</v>
      </c>
      <c r="BW25" s="65">
        <f t="shared" si="86"/>
        <v>0</v>
      </c>
      <c r="BX25" s="65">
        <f t="shared" si="86"/>
        <v>0</v>
      </c>
      <c r="BY25" s="65">
        <f t="shared" si="86"/>
        <v>0</v>
      </c>
      <c r="BZ25" s="65">
        <f t="shared" si="86"/>
        <v>0</v>
      </c>
      <c r="CA25" s="65">
        <f t="shared" si="86"/>
        <v>0</v>
      </c>
      <c r="CB25" s="65">
        <f t="shared" si="86"/>
        <v>0</v>
      </c>
      <c r="CC25" s="65">
        <f t="shared" si="86"/>
        <v>0</v>
      </c>
      <c r="CD25" s="65">
        <f t="shared" si="86"/>
        <v>0</v>
      </c>
      <c r="CE25" s="65">
        <f t="shared" si="83"/>
        <v>0</v>
      </c>
      <c r="CF25" s="65">
        <f t="shared" si="83"/>
        <v>0</v>
      </c>
      <c r="CG25" s="65">
        <f t="shared" si="83"/>
        <v>0</v>
      </c>
      <c r="CH25" s="65">
        <f t="shared" si="83"/>
        <v>0</v>
      </c>
      <c r="CI25" s="65">
        <f t="shared" si="83"/>
        <v>0</v>
      </c>
      <c r="CJ25" s="65">
        <f t="shared" si="83"/>
        <v>0</v>
      </c>
      <c r="CK25" s="65">
        <f t="shared" si="83"/>
        <v>0</v>
      </c>
      <c r="CL25" s="65">
        <f t="shared" si="83"/>
        <v>0</v>
      </c>
      <c r="CM25" s="65">
        <f t="shared" si="83"/>
        <v>0</v>
      </c>
      <c r="CN25" s="65">
        <f t="shared" si="83"/>
        <v>0</v>
      </c>
      <c r="CO25" s="65">
        <f t="shared" si="83"/>
        <v>0</v>
      </c>
      <c r="CP25" s="65">
        <f t="shared" si="83"/>
        <v>0</v>
      </c>
      <c r="CQ25" s="65">
        <f t="shared" si="83"/>
        <v>0</v>
      </c>
      <c r="CR25" s="65">
        <f t="shared" si="83"/>
        <v>0</v>
      </c>
      <c r="CS25" s="65">
        <f t="shared" si="83"/>
        <v>0</v>
      </c>
      <c r="CT25" s="65">
        <f t="shared" si="83"/>
        <v>0</v>
      </c>
      <c r="CU25" s="65">
        <f t="shared" si="83"/>
        <v>0</v>
      </c>
      <c r="CV25" s="65">
        <f t="shared" si="83"/>
        <v>1488</v>
      </c>
      <c r="CW25" s="65">
        <f t="shared" si="83"/>
        <v>0</v>
      </c>
      <c r="CX25" s="65">
        <f t="shared" si="83"/>
        <v>0</v>
      </c>
      <c r="CY25" s="65">
        <f t="shared" si="83"/>
        <v>443</v>
      </c>
      <c r="CZ25" s="65">
        <f t="shared" si="83"/>
        <v>0</v>
      </c>
      <c r="DA25" s="65">
        <f t="shared" si="83"/>
        <v>0</v>
      </c>
      <c r="DB25" s="65">
        <f t="shared" si="83"/>
        <v>0</v>
      </c>
      <c r="DC25" s="65">
        <f t="shared" si="83"/>
        <v>0</v>
      </c>
      <c r="DD25" s="65">
        <f t="shared" si="83"/>
        <v>0</v>
      </c>
      <c r="DE25" s="65">
        <f t="shared" si="83"/>
        <v>1931</v>
      </c>
      <c r="DF25" s="65">
        <f t="shared" si="83"/>
        <v>0</v>
      </c>
      <c r="DG25" s="65">
        <f t="shared" si="83"/>
        <v>0</v>
      </c>
      <c r="DH25" s="65">
        <f t="shared" si="83"/>
        <v>0</v>
      </c>
      <c r="DI25" s="65">
        <f t="shared" si="83"/>
        <v>0</v>
      </c>
      <c r="DJ25" s="65">
        <f t="shared" si="83"/>
        <v>0</v>
      </c>
      <c r="DK25" s="65">
        <f t="shared" si="83"/>
        <v>0</v>
      </c>
      <c r="DL25" s="65">
        <f t="shared" si="83"/>
        <v>40</v>
      </c>
      <c r="DM25" s="65">
        <f t="shared" si="83"/>
        <v>0</v>
      </c>
      <c r="DN25" s="65">
        <f t="shared" si="83"/>
        <v>0</v>
      </c>
      <c r="DO25" s="65">
        <f t="shared" si="83"/>
        <v>0</v>
      </c>
      <c r="DP25" s="65">
        <f t="shared" si="83"/>
        <v>0</v>
      </c>
      <c r="DQ25" s="65">
        <f t="shared" si="83"/>
        <v>0</v>
      </c>
      <c r="DR25" s="65">
        <f t="shared" si="83"/>
        <v>40</v>
      </c>
      <c r="DS25" s="65">
        <f t="shared" si="83"/>
        <v>0</v>
      </c>
      <c r="DT25" s="65">
        <f t="shared" si="83"/>
        <v>0</v>
      </c>
      <c r="DU25" s="65">
        <f t="shared" si="83"/>
        <v>0</v>
      </c>
      <c r="DV25" s="65">
        <f t="shared" si="83"/>
        <v>0</v>
      </c>
      <c r="DW25" s="65">
        <f t="shared" si="83"/>
        <v>0</v>
      </c>
      <c r="DX25" s="65">
        <f t="shared" si="83"/>
        <v>0</v>
      </c>
      <c r="DY25" s="65">
        <f t="shared" si="83"/>
        <v>380</v>
      </c>
      <c r="DZ25" s="65">
        <f t="shared" si="83"/>
        <v>647</v>
      </c>
      <c r="EA25" s="65">
        <f t="shared" si="83"/>
        <v>793</v>
      </c>
      <c r="EB25" s="65">
        <f t="shared" si="83"/>
        <v>0</v>
      </c>
      <c r="EC25" s="65">
        <f t="shared" si="83"/>
        <v>0</v>
      </c>
      <c r="ED25" s="65">
        <f t="shared" si="83"/>
        <v>0</v>
      </c>
      <c r="EE25" s="65">
        <f t="shared" si="83"/>
        <v>1820</v>
      </c>
      <c r="EF25" s="65">
        <f t="shared" ref="EF25:EQ25" si="87">+EF26+2*EF27+EF28+2*EF29</f>
        <v>0</v>
      </c>
      <c r="EG25" s="65">
        <f t="shared" si="87"/>
        <v>0</v>
      </c>
      <c r="EH25" s="65">
        <f t="shared" si="87"/>
        <v>0</v>
      </c>
      <c r="EI25" s="65">
        <f t="shared" si="87"/>
        <v>0</v>
      </c>
      <c r="EJ25" s="65">
        <f t="shared" si="87"/>
        <v>0</v>
      </c>
      <c r="EK25" s="65">
        <f t="shared" si="87"/>
        <v>0</v>
      </c>
      <c r="EL25" s="65">
        <f t="shared" si="87"/>
        <v>0</v>
      </c>
      <c r="EM25" s="65">
        <f t="shared" si="87"/>
        <v>0</v>
      </c>
      <c r="EN25" s="65">
        <f t="shared" si="87"/>
        <v>0</v>
      </c>
      <c r="EO25" s="65">
        <f t="shared" si="87"/>
        <v>0</v>
      </c>
      <c r="EP25" s="65">
        <f t="shared" si="87"/>
        <v>0</v>
      </c>
      <c r="EQ25" s="65">
        <f t="shared" si="87"/>
        <v>0</v>
      </c>
      <c r="ER25" s="65">
        <f t="shared" ref="ER25:ES25" si="88">+ER26+2*ER27+ER28+2*ER29</f>
        <v>0</v>
      </c>
      <c r="ES25" s="65">
        <f t="shared" si="88"/>
        <v>0</v>
      </c>
      <c r="ET25" s="65">
        <f t="shared" ref="ET25:FF25" si="89">+ET26+2*ET27+ET28+2*ET29</f>
        <v>0</v>
      </c>
      <c r="EU25" s="65">
        <f t="shared" si="89"/>
        <v>0</v>
      </c>
      <c r="EV25" s="65">
        <f t="shared" si="89"/>
        <v>0</v>
      </c>
      <c r="EW25" s="65">
        <f t="shared" si="89"/>
        <v>0</v>
      </c>
      <c r="EX25" s="65">
        <f t="shared" si="89"/>
        <v>22</v>
      </c>
      <c r="EY25" s="65">
        <f t="shared" si="89"/>
        <v>0</v>
      </c>
      <c r="EZ25" s="65">
        <f t="shared" si="89"/>
        <v>0</v>
      </c>
      <c r="FA25" s="65">
        <f t="shared" si="89"/>
        <v>0</v>
      </c>
      <c r="FB25" s="65">
        <f t="shared" si="89"/>
        <v>0</v>
      </c>
      <c r="FC25" s="65">
        <f t="shared" si="89"/>
        <v>0</v>
      </c>
      <c r="FD25" s="65">
        <f t="shared" si="89"/>
        <v>0</v>
      </c>
      <c r="FE25" s="65">
        <f t="shared" si="89"/>
        <v>22</v>
      </c>
      <c r="FF25" s="65">
        <f t="shared" si="89"/>
        <v>0</v>
      </c>
      <c r="FG25" s="65">
        <f t="shared" ref="FG25:FS25" si="90">+FG26+2*FG27+FG28+2*FG29</f>
        <v>0</v>
      </c>
      <c r="FH25" s="65">
        <f t="shared" si="90"/>
        <v>0</v>
      </c>
      <c r="FI25" s="65">
        <f t="shared" si="90"/>
        <v>0</v>
      </c>
      <c r="FJ25" s="65">
        <f t="shared" si="90"/>
        <v>0</v>
      </c>
      <c r="FK25" s="65">
        <f t="shared" si="90"/>
        <v>0</v>
      </c>
      <c r="FL25" s="65">
        <f t="shared" si="90"/>
        <v>0</v>
      </c>
      <c r="FM25" s="65">
        <f t="shared" si="90"/>
        <v>0</v>
      </c>
      <c r="FN25" s="65">
        <f t="shared" si="90"/>
        <v>0</v>
      </c>
      <c r="FO25" s="65">
        <f t="shared" si="90"/>
        <v>0</v>
      </c>
      <c r="FP25" s="65">
        <f t="shared" si="90"/>
        <v>0</v>
      </c>
      <c r="FQ25" s="65">
        <f t="shared" si="90"/>
        <v>0</v>
      </c>
      <c r="FR25" s="65">
        <f t="shared" si="90"/>
        <v>0</v>
      </c>
      <c r="FS25" s="65">
        <f t="shared" si="90"/>
        <v>0</v>
      </c>
      <c r="FT25" s="65">
        <f t="shared" ref="FT25:GE25" si="91">+FT26+2*FT27+FT28+2*FT29</f>
        <v>0</v>
      </c>
      <c r="FU25" s="65">
        <f t="shared" si="91"/>
        <v>0</v>
      </c>
      <c r="FV25" s="65">
        <f t="shared" si="91"/>
        <v>0</v>
      </c>
      <c r="FW25" s="65">
        <f t="shared" si="91"/>
        <v>0</v>
      </c>
      <c r="FX25" s="65">
        <f t="shared" si="91"/>
        <v>0</v>
      </c>
      <c r="FY25" s="65">
        <f t="shared" si="91"/>
        <v>0</v>
      </c>
      <c r="FZ25" s="65">
        <f t="shared" si="91"/>
        <v>0</v>
      </c>
      <c r="GA25" s="65">
        <f t="shared" si="91"/>
        <v>0</v>
      </c>
      <c r="GB25" s="65">
        <f t="shared" si="91"/>
        <v>0</v>
      </c>
      <c r="GC25" s="65">
        <f t="shared" si="91"/>
        <v>0</v>
      </c>
      <c r="GD25" s="65">
        <f t="shared" si="91"/>
        <v>0</v>
      </c>
      <c r="GE25" s="65">
        <f t="shared" si="91"/>
        <v>0</v>
      </c>
    </row>
    <row r="26" spans="2:187" ht="15" customHeight="1" x14ac:dyDescent="0.25">
      <c r="B26" s="66" t="s">
        <v>22</v>
      </c>
      <c r="C26" s="58" t="s">
        <v>20</v>
      </c>
      <c r="D26" s="96" t="s">
        <v>60</v>
      </c>
      <c r="E26" s="33" t="s">
        <v>61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>
        <v>0</v>
      </c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>
        <v>0</v>
      </c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>
        <v>0</v>
      </c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1">
        <v>0</v>
      </c>
      <c r="BF26" s="59"/>
      <c r="BG26" s="59"/>
      <c r="BH26" s="59"/>
      <c r="BI26" s="59"/>
      <c r="BJ26" s="59">
        <v>23</v>
      </c>
      <c r="BK26" s="59">
        <v>76</v>
      </c>
      <c r="BL26" s="59"/>
      <c r="BM26" s="59"/>
      <c r="BN26" s="59"/>
      <c r="BO26" s="59"/>
      <c r="BP26" s="59"/>
      <c r="BQ26" s="59"/>
      <c r="BR26" s="51">
        <v>99</v>
      </c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1">
        <v>0</v>
      </c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>
        <v>0</v>
      </c>
      <c r="CS26" s="59"/>
      <c r="CT26" s="59"/>
      <c r="CU26" s="59"/>
      <c r="CV26" s="59">
        <v>128</v>
      </c>
      <c r="CW26" s="59"/>
      <c r="CX26" s="59"/>
      <c r="CY26" s="59"/>
      <c r="CZ26" s="59"/>
      <c r="DA26" s="59"/>
      <c r="DB26" s="59"/>
      <c r="DC26" s="59"/>
      <c r="DD26" s="59"/>
      <c r="DE26" s="59">
        <v>128</v>
      </c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>
        <v>0</v>
      </c>
      <c r="DS26" s="59"/>
      <c r="DT26" s="59"/>
      <c r="DU26" s="59"/>
      <c r="DV26" s="59"/>
      <c r="DW26" s="59"/>
      <c r="DX26" s="59"/>
      <c r="DY26" s="59"/>
      <c r="DZ26" s="59"/>
      <c r="EA26" s="59">
        <v>24</v>
      </c>
      <c r="EB26" s="59"/>
      <c r="EC26" s="59"/>
      <c r="ED26" s="59"/>
      <c r="EE26" s="59">
        <v>24</v>
      </c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>
        <v>0</v>
      </c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1">
        <v>0</v>
      </c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1">
        <v>0</v>
      </c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1">
        <v>0</v>
      </c>
    </row>
    <row r="27" spans="2:187" ht="15" customHeight="1" x14ac:dyDescent="0.25">
      <c r="B27" s="67"/>
      <c r="C27" s="61"/>
      <c r="D27" s="96"/>
      <c r="E27" s="33" t="s">
        <v>62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>
        <v>0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>
        <v>0</v>
      </c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>
        <v>0</v>
      </c>
      <c r="AS27" s="59"/>
      <c r="AT27" s="59"/>
      <c r="AU27" s="59">
        <v>7</v>
      </c>
      <c r="AV27" s="59"/>
      <c r="AW27" s="59"/>
      <c r="AX27" s="59"/>
      <c r="AY27" s="59"/>
      <c r="AZ27" s="59"/>
      <c r="BA27" s="59"/>
      <c r="BB27" s="59">
        <v>4</v>
      </c>
      <c r="BC27" s="59">
        <v>6</v>
      </c>
      <c r="BD27" s="59"/>
      <c r="BE27" s="51">
        <v>17</v>
      </c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1">
        <v>0</v>
      </c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1">
        <v>0</v>
      </c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>
        <v>0</v>
      </c>
      <c r="CS27" s="59"/>
      <c r="CT27" s="59"/>
      <c r="CU27" s="59"/>
      <c r="CV27" s="59">
        <v>452</v>
      </c>
      <c r="CW27" s="59"/>
      <c r="CX27" s="59"/>
      <c r="CY27" s="59"/>
      <c r="CZ27" s="59"/>
      <c r="DA27" s="59"/>
      <c r="DB27" s="59"/>
      <c r="DC27" s="59"/>
      <c r="DD27" s="59"/>
      <c r="DE27" s="59">
        <v>452</v>
      </c>
      <c r="DF27" s="59"/>
      <c r="DG27" s="59"/>
      <c r="DH27" s="59"/>
      <c r="DI27" s="59"/>
      <c r="DJ27" s="59"/>
      <c r="DK27" s="59"/>
      <c r="DL27" s="59">
        <v>20</v>
      </c>
      <c r="DM27" s="59"/>
      <c r="DN27" s="59"/>
      <c r="DO27" s="59"/>
      <c r="DP27" s="59"/>
      <c r="DQ27" s="59"/>
      <c r="DR27" s="59">
        <v>20</v>
      </c>
      <c r="DS27" s="59"/>
      <c r="DT27" s="59"/>
      <c r="DU27" s="59"/>
      <c r="DV27" s="59"/>
      <c r="DW27" s="59"/>
      <c r="DX27" s="59"/>
      <c r="DY27" s="59"/>
      <c r="DZ27" s="59">
        <v>44</v>
      </c>
      <c r="EA27" s="59">
        <v>51</v>
      </c>
      <c r="EB27" s="59"/>
      <c r="EC27" s="59"/>
      <c r="ED27" s="59"/>
      <c r="EE27" s="59">
        <v>95</v>
      </c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>
        <v>0</v>
      </c>
      <c r="ES27" s="59"/>
      <c r="ET27" s="59"/>
      <c r="EU27" s="59"/>
      <c r="EV27" s="59"/>
      <c r="EW27" s="59"/>
      <c r="EX27" s="59">
        <v>11</v>
      </c>
      <c r="EY27" s="59"/>
      <c r="EZ27" s="59"/>
      <c r="FA27" s="59"/>
      <c r="FB27" s="59"/>
      <c r="FC27" s="59"/>
      <c r="FD27" s="59"/>
      <c r="FE27" s="51">
        <v>11</v>
      </c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1">
        <v>0</v>
      </c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1">
        <v>0</v>
      </c>
    </row>
    <row r="28" spans="2:187" ht="15" customHeight="1" x14ac:dyDescent="0.25">
      <c r="B28" s="67"/>
      <c r="C28" s="61"/>
      <c r="D28" s="96" t="s">
        <v>64</v>
      </c>
      <c r="E28" s="33" t="s">
        <v>61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>
        <v>0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>
        <v>0</v>
      </c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>
        <v>0</v>
      </c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1">
        <v>0</v>
      </c>
      <c r="BF28" s="59"/>
      <c r="BG28" s="59"/>
      <c r="BH28" s="59"/>
      <c r="BI28" s="59">
        <v>80</v>
      </c>
      <c r="BJ28" s="59"/>
      <c r="BK28" s="59">
        <v>70</v>
      </c>
      <c r="BL28" s="59"/>
      <c r="BM28" s="59"/>
      <c r="BN28" s="59"/>
      <c r="BO28" s="59"/>
      <c r="BP28" s="59"/>
      <c r="BQ28" s="59"/>
      <c r="BR28" s="51">
        <v>150</v>
      </c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1">
        <v>0</v>
      </c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>
        <v>0</v>
      </c>
      <c r="CS28" s="59"/>
      <c r="CT28" s="59"/>
      <c r="CU28" s="59"/>
      <c r="CV28" s="59">
        <v>80</v>
      </c>
      <c r="CW28" s="59"/>
      <c r="CX28" s="59"/>
      <c r="CY28" s="59">
        <v>21</v>
      </c>
      <c r="CZ28" s="59"/>
      <c r="DA28" s="59"/>
      <c r="DB28" s="59"/>
      <c r="DC28" s="59"/>
      <c r="DD28" s="59"/>
      <c r="DE28" s="59">
        <v>101</v>
      </c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>
        <v>0</v>
      </c>
      <c r="DS28" s="59"/>
      <c r="DT28" s="59"/>
      <c r="DU28" s="59"/>
      <c r="DV28" s="59"/>
      <c r="DW28" s="59"/>
      <c r="DX28" s="59"/>
      <c r="DY28" s="59">
        <v>40</v>
      </c>
      <c r="DZ28" s="59">
        <v>59</v>
      </c>
      <c r="EA28" s="59">
        <v>75</v>
      </c>
      <c r="EB28" s="59"/>
      <c r="EC28" s="59"/>
      <c r="ED28" s="59"/>
      <c r="EE28" s="59">
        <v>174</v>
      </c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>
        <v>0</v>
      </c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1">
        <v>0</v>
      </c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1">
        <v>0</v>
      </c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1">
        <v>0</v>
      </c>
    </row>
    <row r="29" spans="2:187" ht="15" customHeight="1" x14ac:dyDescent="0.25">
      <c r="B29" s="68"/>
      <c r="C29" s="69"/>
      <c r="D29" s="96"/>
      <c r="E29" s="33" t="s">
        <v>62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>
        <v>0</v>
      </c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>
        <v>0</v>
      </c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>
        <v>0</v>
      </c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1">
        <v>0</v>
      </c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1">
        <v>0</v>
      </c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1">
        <v>0</v>
      </c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>
        <v>0</v>
      </c>
      <c r="CS29" s="59"/>
      <c r="CT29" s="59"/>
      <c r="CU29" s="59"/>
      <c r="CV29" s="59">
        <v>188</v>
      </c>
      <c r="CW29" s="59"/>
      <c r="CX29" s="59"/>
      <c r="CY29" s="59">
        <v>211</v>
      </c>
      <c r="CZ29" s="59"/>
      <c r="DA29" s="59"/>
      <c r="DB29" s="59"/>
      <c r="DC29" s="59"/>
      <c r="DD29" s="59"/>
      <c r="DE29" s="59">
        <v>399</v>
      </c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>
        <v>0</v>
      </c>
      <c r="DS29" s="59"/>
      <c r="DT29" s="59"/>
      <c r="DU29" s="59"/>
      <c r="DV29" s="59"/>
      <c r="DW29" s="59"/>
      <c r="DX29" s="59"/>
      <c r="DY29" s="59">
        <v>170</v>
      </c>
      <c r="DZ29" s="59">
        <v>250</v>
      </c>
      <c r="EA29" s="59">
        <v>296</v>
      </c>
      <c r="EB29" s="59"/>
      <c r="EC29" s="59"/>
      <c r="ED29" s="59"/>
      <c r="EE29" s="59">
        <v>716</v>
      </c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>
        <v>0</v>
      </c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1">
        <v>0</v>
      </c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1">
        <v>0</v>
      </c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1">
        <v>0</v>
      </c>
    </row>
    <row r="30" spans="2:187" s="56" customFormat="1" ht="8.15" customHeight="1" x14ac:dyDescent="0.25">
      <c r="B30" s="60"/>
      <c r="C30" s="61"/>
      <c r="D30" s="24"/>
      <c r="E30" s="24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1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1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1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1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1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</row>
    <row r="31" spans="2:187" ht="15" customHeight="1" x14ac:dyDescent="0.25">
      <c r="B31" s="63" t="s">
        <v>23</v>
      </c>
      <c r="C31" s="64"/>
      <c r="D31" s="64"/>
      <c r="E31" s="64"/>
      <c r="F31" s="65">
        <f t="shared" ref="F31:Q31" si="92">+F32+2*F33+F34+2*F35</f>
        <v>1136</v>
      </c>
      <c r="G31" s="65">
        <f t="shared" si="92"/>
        <v>1078</v>
      </c>
      <c r="H31" s="65">
        <f t="shared" si="92"/>
        <v>800</v>
      </c>
      <c r="I31" s="65">
        <f t="shared" si="92"/>
        <v>0</v>
      </c>
      <c r="J31" s="65">
        <f t="shared" si="92"/>
        <v>0</v>
      </c>
      <c r="K31" s="65">
        <f t="shared" si="92"/>
        <v>1994</v>
      </c>
      <c r="L31" s="65">
        <f t="shared" si="92"/>
        <v>2046</v>
      </c>
      <c r="M31" s="65">
        <f t="shared" si="92"/>
        <v>132</v>
      </c>
      <c r="N31" s="65">
        <f t="shared" si="92"/>
        <v>0</v>
      </c>
      <c r="O31" s="65">
        <f t="shared" si="92"/>
        <v>0</v>
      </c>
      <c r="P31" s="65">
        <f t="shared" si="92"/>
        <v>0</v>
      </c>
      <c r="Q31" s="65">
        <f t="shared" si="92"/>
        <v>0</v>
      </c>
      <c r="R31" s="65">
        <f t="shared" ref="R31:EE31" si="93">+R32+2*R33+R34+2*R35</f>
        <v>7186</v>
      </c>
      <c r="S31" s="65">
        <f t="shared" si="93"/>
        <v>0</v>
      </c>
      <c r="T31" s="65">
        <f t="shared" si="93"/>
        <v>0</v>
      </c>
      <c r="U31" s="65">
        <f t="shared" si="93"/>
        <v>0</v>
      </c>
      <c r="V31" s="65">
        <f t="shared" si="93"/>
        <v>0</v>
      </c>
      <c r="W31" s="65">
        <f t="shared" si="93"/>
        <v>0</v>
      </c>
      <c r="X31" s="65">
        <f t="shared" si="93"/>
        <v>0</v>
      </c>
      <c r="Y31" s="65">
        <f t="shared" si="93"/>
        <v>0</v>
      </c>
      <c r="Z31" s="65">
        <f t="shared" si="93"/>
        <v>0</v>
      </c>
      <c r="AA31" s="65">
        <f t="shared" si="93"/>
        <v>0</v>
      </c>
      <c r="AB31" s="65">
        <f t="shared" si="93"/>
        <v>0</v>
      </c>
      <c r="AC31" s="65">
        <f t="shared" si="93"/>
        <v>0</v>
      </c>
      <c r="AD31" s="65">
        <f t="shared" si="93"/>
        <v>0</v>
      </c>
      <c r="AE31" s="65">
        <f t="shared" si="93"/>
        <v>0</v>
      </c>
      <c r="AF31" s="65">
        <f t="shared" si="93"/>
        <v>0</v>
      </c>
      <c r="AG31" s="65">
        <f t="shared" si="93"/>
        <v>0</v>
      </c>
      <c r="AH31" s="65">
        <f t="shared" si="93"/>
        <v>0</v>
      </c>
      <c r="AI31" s="65">
        <f t="shared" si="93"/>
        <v>0</v>
      </c>
      <c r="AJ31" s="65">
        <f t="shared" si="93"/>
        <v>0</v>
      </c>
      <c r="AK31" s="65">
        <f t="shared" si="93"/>
        <v>0</v>
      </c>
      <c r="AL31" s="65">
        <f t="shared" si="93"/>
        <v>0</v>
      </c>
      <c r="AM31" s="65">
        <f t="shared" si="93"/>
        <v>0</v>
      </c>
      <c r="AN31" s="65">
        <f t="shared" si="93"/>
        <v>0</v>
      </c>
      <c r="AO31" s="65">
        <f t="shared" si="93"/>
        <v>0</v>
      </c>
      <c r="AP31" s="65">
        <f t="shared" si="93"/>
        <v>0</v>
      </c>
      <c r="AQ31" s="65">
        <f t="shared" si="93"/>
        <v>0</v>
      </c>
      <c r="AR31" s="65">
        <f t="shared" si="93"/>
        <v>0</v>
      </c>
      <c r="AS31" s="65">
        <f t="shared" si="93"/>
        <v>0</v>
      </c>
      <c r="AT31" s="65">
        <f t="shared" si="93"/>
        <v>0</v>
      </c>
      <c r="AU31" s="65">
        <f t="shared" si="93"/>
        <v>0</v>
      </c>
      <c r="AV31" s="65">
        <f t="shared" si="93"/>
        <v>0</v>
      </c>
      <c r="AW31" s="65">
        <f t="shared" si="93"/>
        <v>0</v>
      </c>
      <c r="AX31" s="65">
        <f t="shared" si="93"/>
        <v>0</v>
      </c>
      <c r="AY31" s="65">
        <f t="shared" si="93"/>
        <v>0</v>
      </c>
      <c r="AZ31" s="65">
        <f t="shared" si="93"/>
        <v>0</v>
      </c>
      <c r="BA31" s="65">
        <f t="shared" si="93"/>
        <v>0</v>
      </c>
      <c r="BB31" s="65">
        <f t="shared" si="93"/>
        <v>0</v>
      </c>
      <c r="BC31" s="65">
        <f t="shared" si="93"/>
        <v>0</v>
      </c>
      <c r="BD31" s="65">
        <f t="shared" si="93"/>
        <v>0</v>
      </c>
      <c r="BE31" s="65">
        <f t="shared" si="93"/>
        <v>0</v>
      </c>
      <c r="BF31" s="65">
        <f t="shared" si="93"/>
        <v>142</v>
      </c>
      <c r="BG31" s="65">
        <f t="shared" si="93"/>
        <v>1018</v>
      </c>
      <c r="BH31" s="65">
        <f t="shared" si="93"/>
        <v>206</v>
      </c>
      <c r="BI31" s="65">
        <f t="shared" si="93"/>
        <v>40</v>
      </c>
      <c r="BJ31" s="65">
        <f t="shared" si="93"/>
        <v>0</v>
      </c>
      <c r="BK31" s="65">
        <f t="shared" si="93"/>
        <v>0</v>
      </c>
      <c r="BL31" s="65">
        <f t="shared" si="93"/>
        <v>0</v>
      </c>
      <c r="BM31" s="65">
        <f t="shared" si="93"/>
        <v>0</v>
      </c>
      <c r="BN31" s="65">
        <f t="shared" si="93"/>
        <v>0</v>
      </c>
      <c r="BO31" s="65">
        <f t="shared" si="93"/>
        <v>30</v>
      </c>
      <c r="BP31" s="65">
        <f t="shared" si="93"/>
        <v>0</v>
      </c>
      <c r="BQ31" s="65">
        <f t="shared" si="93"/>
        <v>0</v>
      </c>
      <c r="BR31" s="65">
        <f t="shared" si="93"/>
        <v>1436</v>
      </c>
      <c r="BS31" s="65">
        <f t="shared" si="93"/>
        <v>0</v>
      </c>
      <c r="BT31" s="65">
        <f t="shared" si="93"/>
        <v>0</v>
      </c>
      <c r="BU31" s="65">
        <f t="shared" si="93"/>
        <v>0</v>
      </c>
      <c r="BV31" s="65">
        <f t="shared" si="93"/>
        <v>0</v>
      </c>
      <c r="BW31" s="65">
        <f t="shared" si="93"/>
        <v>0</v>
      </c>
      <c r="BX31" s="65">
        <f t="shared" si="93"/>
        <v>0</v>
      </c>
      <c r="BY31" s="65">
        <f t="shared" si="93"/>
        <v>0</v>
      </c>
      <c r="BZ31" s="65">
        <f t="shared" si="93"/>
        <v>0</v>
      </c>
      <c r="CA31" s="65">
        <f t="shared" si="93"/>
        <v>0</v>
      </c>
      <c r="CB31" s="65">
        <f t="shared" si="93"/>
        <v>0</v>
      </c>
      <c r="CC31" s="65">
        <f t="shared" si="93"/>
        <v>0</v>
      </c>
      <c r="CD31" s="65">
        <f t="shared" si="93"/>
        <v>0</v>
      </c>
      <c r="CE31" s="65">
        <f t="shared" si="93"/>
        <v>0</v>
      </c>
      <c r="CF31" s="65">
        <f t="shared" si="93"/>
        <v>0</v>
      </c>
      <c r="CG31" s="65">
        <f t="shared" si="93"/>
        <v>0</v>
      </c>
      <c r="CH31" s="65">
        <f t="shared" si="93"/>
        <v>0</v>
      </c>
      <c r="CI31" s="65">
        <f t="shared" si="93"/>
        <v>0</v>
      </c>
      <c r="CJ31" s="65">
        <f t="shared" si="93"/>
        <v>0</v>
      </c>
      <c r="CK31" s="65">
        <f t="shared" si="93"/>
        <v>0</v>
      </c>
      <c r="CL31" s="65">
        <f t="shared" si="93"/>
        <v>0</v>
      </c>
      <c r="CM31" s="65">
        <f t="shared" si="93"/>
        <v>0</v>
      </c>
      <c r="CN31" s="65">
        <f t="shared" si="93"/>
        <v>0</v>
      </c>
      <c r="CO31" s="65">
        <f t="shared" si="93"/>
        <v>0</v>
      </c>
      <c r="CP31" s="65">
        <f t="shared" si="93"/>
        <v>0</v>
      </c>
      <c r="CQ31" s="65">
        <f t="shared" si="93"/>
        <v>0</v>
      </c>
      <c r="CR31" s="65">
        <f t="shared" si="93"/>
        <v>0</v>
      </c>
      <c r="CS31" s="65">
        <f t="shared" si="93"/>
        <v>0</v>
      </c>
      <c r="CT31" s="65">
        <f t="shared" si="93"/>
        <v>0</v>
      </c>
      <c r="CU31" s="65">
        <f t="shared" si="93"/>
        <v>0</v>
      </c>
      <c r="CV31" s="65">
        <f t="shared" si="93"/>
        <v>5</v>
      </c>
      <c r="CW31" s="65">
        <f t="shared" si="93"/>
        <v>0</v>
      </c>
      <c r="CX31" s="65">
        <f t="shared" si="93"/>
        <v>0</v>
      </c>
      <c r="CY31" s="65">
        <f t="shared" si="93"/>
        <v>0</v>
      </c>
      <c r="CZ31" s="65">
        <f t="shared" si="93"/>
        <v>0</v>
      </c>
      <c r="DA31" s="65">
        <f t="shared" si="93"/>
        <v>0</v>
      </c>
      <c r="DB31" s="65">
        <f t="shared" si="93"/>
        <v>0</v>
      </c>
      <c r="DC31" s="65">
        <f t="shared" si="93"/>
        <v>0</v>
      </c>
      <c r="DD31" s="65">
        <f t="shared" si="93"/>
        <v>0</v>
      </c>
      <c r="DE31" s="65">
        <f t="shared" si="93"/>
        <v>5</v>
      </c>
      <c r="DF31" s="65">
        <f t="shared" si="93"/>
        <v>0</v>
      </c>
      <c r="DG31" s="65">
        <f t="shared" si="93"/>
        <v>0</v>
      </c>
      <c r="DH31" s="65">
        <f t="shared" si="93"/>
        <v>0</v>
      </c>
      <c r="DI31" s="65">
        <f t="shared" si="93"/>
        <v>0</v>
      </c>
      <c r="DJ31" s="65">
        <f t="shared" si="93"/>
        <v>0</v>
      </c>
      <c r="DK31" s="65">
        <f t="shared" si="93"/>
        <v>0</v>
      </c>
      <c r="DL31" s="65">
        <f t="shared" si="93"/>
        <v>0</v>
      </c>
      <c r="DM31" s="65">
        <f t="shared" si="93"/>
        <v>0</v>
      </c>
      <c r="DN31" s="65">
        <f t="shared" si="93"/>
        <v>0</v>
      </c>
      <c r="DO31" s="65">
        <f t="shared" si="93"/>
        <v>0</v>
      </c>
      <c r="DP31" s="65">
        <f t="shared" si="93"/>
        <v>0</v>
      </c>
      <c r="DQ31" s="65">
        <f t="shared" si="93"/>
        <v>0</v>
      </c>
      <c r="DR31" s="65">
        <f t="shared" si="93"/>
        <v>0</v>
      </c>
      <c r="DS31" s="65">
        <f t="shared" si="93"/>
        <v>0</v>
      </c>
      <c r="DT31" s="65">
        <f t="shared" si="93"/>
        <v>0</v>
      </c>
      <c r="DU31" s="65">
        <f t="shared" si="93"/>
        <v>0</v>
      </c>
      <c r="DV31" s="65">
        <f t="shared" si="93"/>
        <v>0</v>
      </c>
      <c r="DW31" s="65">
        <f t="shared" si="93"/>
        <v>0</v>
      </c>
      <c r="DX31" s="65">
        <f t="shared" si="93"/>
        <v>0</v>
      </c>
      <c r="DY31" s="65">
        <f t="shared" si="93"/>
        <v>0</v>
      </c>
      <c r="DZ31" s="65">
        <f t="shared" si="93"/>
        <v>0</v>
      </c>
      <c r="EA31" s="65">
        <f t="shared" si="93"/>
        <v>0</v>
      </c>
      <c r="EB31" s="65">
        <f t="shared" si="93"/>
        <v>0</v>
      </c>
      <c r="EC31" s="65">
        <f t="shared" si="93"/>
        <v>0</v>
      </c>
      <c r="ED31" s="65">
        <f t="shared" si="93"/>
        <v>0</v>
      </c>
      <c r="EE31" s="65">
        <f t="shared" si="93"/>
        <v>0</v>
      </c>
      <c r="EF31" s="65">
        <f t="shared" ref="EF31:EQ31" si="94">+EF32+2*EF33+EF34+2*EF35</f>
        <v>0</v>
      </c>
      <c r="EG31" s="65">
        <f t="shared" si="94"/>
        <v>0</v>
      </c>
      <c r="EH31" s="65">
        <f t="shared" si="94"/>
        <v>0</v>
      </c>
      <c r="EI31" s="65">
        <f t="shared" si="94"/>
        <v>0</v>
      </c>
      <c r="EJ31" s="65">
        <f t="shared" si="94"/>
        <v>0</v>
      </c>
      <c r="EK31" s="65">
        <f t="shared" si="94"/>
        <v>12</v>
      </c>
      <c r="EL31" s="65">
        <f t="shared" si="94"/>
        <v>0</v>
      </c>
      <c r="EM31" s="65">
        <f t="shared" si="94"/>
        <v>0</v>
      </c>
      <c r="EN31" s="65">
        <f t="shared" si="94"/>
        <v>0</v>
      </c>
      <c r="EO31" s="65">
        <f t="shared" si="94"/>
        <v>0</v>
      </c>
      <c r="EP31" s="65">
        <f t="shared" si="94"/>
        <v>0</v>
      </c>
      <c r="EQ31" s="65">
        <f t="shared" si="94"/>
        <v>0</v>
      </c>
      <c r="ER31" s="65">
        <f t="shared" ref="ER31:ES31" si="95">+ER32+2*ER33+ER34+2*ER35</f>
        <v>12</v>
      </c>
      <c r="ES31" s="65">
        <f t="shared" si="95"/>
        <v>0</v>
      </c>
      <c r="ET31" s="65">
        <f t="shared" ref="ET31:FF31" si="96">+ET32+2*ET33+ET34+2*ET35</f>
        <v>0</v>
      </c>
      <c r="EU31" s="65">
        <f t="shared" si="96"/>
        <v>0</v>
      </c>
      <c r="EV31" s="65">
        <f t="shared" si="96"/>
        <v>0</v>
      </c>
      <c r="EW31" s="65">
        <f t="shared" si="96"/>
        <v>0</v>
      </c>
      <c r="EX31" s="65">
        <f t="shared" si="96"/>
        <v>0</v>
      </c>
      <c r="EY31" s="65">
        <f t="shared" si="96"/>
        <v>0</v>
      </c>
      <c r="EZ31" s="65">
        <f t="shared" si="96"/>
        <v>0</v>
      </c>
      <c r="FA31" s="65">
        <f t="shared" si="96"/>
        <v>0</v>
      </c>
      <c r="FB31" s="65">
        <f t="shared" si="96"/>
        <v>0</v>
      </c>
      <c r="FC31" s="65">
        <f t="shared" si="96"/>
        <v>0</v>
      </c>
      <c r="FD31" s="65">
        <f t="shared" si="96"/>
        <v>0</v>
      </c>
      <c r="FE31" s="65">
        <f t="shared" si="96"/>
        <v>0</v>
      </c>
      <c r="FF31" s="65">
        <f t="shared" si="96"/>
        <v>0</v>
      </c>
      <c r="FG31" s="65">
        <f t="shared" ref="FG31:FS31" si="97">+FG32+2*FG33+FG34+2*FG35</f>
        <v>0</v>
      </c>
      <c r="FH31" s="65">
        <f t="shared" si="97"/>
        <v>0</v>
      </c>
      <c r="FI31" s="65">
        <f t="shared" si="97"/>
        <v>0</v>
      </c>
      <c r="FJ31" s="65">
        <f t="shared" si="97"/>
        <v>0</v>
      </c>
      <c r="FK31" s="65">
        <f t="shared" si="97"/>
        <v>0</v>
      </c>
      <c r="FL31" s="65">
        <f t="shared" si="97"/>
        <v>0</v>
      </c>
      <c r="FM31" s="65">
        <f t="shared" si="97"/>
        <v>0</v>
      </c>
      <c r="FN31" s="65">
        <f t="shared" si="97"/>
        <v>0</v>
      </c>
      <c r="FO31" s="65">
        <f t="shared" si="97"/>
        <v>0</v>
      </c>
      <c r="FP31" s="65">
        <f t="shared" si="97"/>
        <v>0</v>
      </c>
      <c r="FQ31" s="65">
        <f t="shared" si="97"/>
        <v>0</v>
      </c>
      <c r="FR31" s="65">
        <f t="shared" si="97"/>
        <v>0</v>
      </c>
      <c r="FS31" s="65">
        <f t="shared" si="97"/>
        <v>0</v>
      </c>
      <c r="FT31" s="65">
        <f t="shared" ref="FT31:GE31" si="98">+FT32+2*FT33+FT34+2*FT35</f>
        <v>0</v>
      </c>
      <c r="FU31" s="65">
        <f t="shared" si="98"/>
        <v>0</v>
      </c>
      <c r="FV31" s="65">
        <f t="shared" si="98"/>
        <v>0</v>
      </c>
      <c r="FW31" s="65">
        <f t="shared" si="98"/>
        <v>0</v>
      </c>
      <c r="FX31" s="65">
        <f t="shared" si="98"/>
        <v>0</v>
      </c>
      <c r="FY31" s="65">
        <f t="shared" si="98"/>
        <v>0</v>
      </c>
      <c r="FZ31" s="65">
        <f t="shared" si="98"/>
        <v>0</v>
      </c>
      <c r="GA31" s="65">
        <f t="shared" si="98"/>
        <v>0</v>
      </c>
      <c r="GB31" s="65">
        <f t="shared" si="98"/>
        <v>0</v>
      </c>
      <c r="GC31" s="65">
        <f t="shared" si="98"/>
        <v>0</v>
      </c>
      <c r="GD31" s="65">
        <f t="shared" si="98"/>
        <v>0</v>
      </c>
      <c r="GE31" s="65">
        <f t="shared" si="98"/>
        <v>0</v>
      </c>
    </row>
    <row r="32" spans="2:187" ht="15" customHeight="1" x14ac:dyDescent="0.25">
      <c r="B32" s="67" t="s">
        <v>24</v>
      </c>
      <c r="C32" s="96" t="s">
        <v>20</v>
      </c>
      <c r="D32" s="96" t="s">
        <v>60</v>
      </c>
      <c r="E32" s="33" t="s">
        <v>61</v>
      </c>
      <c r="F32" s="59"/>
      <c r="G32" s="59">
        <v>15</v>
      </c>
      <c r="H32" s="59"/>
      <c r="I32" s="59"/>
      <c r="J32" s="59"/>
      <c r="K32" s="59"/>
      <c r="L32" s="59"/>
      <c r="M32" s="59">
        <v>66</v>
      </c>
      <c r="N32" s="59"/>
      <c r="O32" s="59"/>
      <c r="P32" s="59"/>
      <c r="Q32" s="59"/>
      <c r="R32" s="59">
        <v>81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>
        <v>0</v>
      </c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>
        <v>0</v>
      </c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1">
        <v>0</v>
      </c>
      <c r="BF32" s="59"/>
      <c r="BG32" s="59"/>
      <c r="BH32" s="59">
        <v>76</v>
      </c>
      <c r="BI32" s="59">
        <v>40</v>
      </c>
      <c r="BJ32" s="59"/>
      <c r="BK32" s="59"/>
      <c r="BL32" s="59"/>
      <c r="BM32" s="59"/>
      <c r="BN32" s="59"/>
      <c r="BO32" s="59">
        <v>8</v>
      </c>
      <c r="BP32" s="59"/>
      <c r="BQ32" s="59"/>
      <c r="BR32" s="51">
        <v>124</v>
      </c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1">
        <v>0</v>
      </c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>
        <v>0</v>
      </c>
      <c r="CS32" s="59"/>
      <c r="CT32" s="59"/>
      <c r="CU32" s="59"/>
      <c r="CV32" s="59">
        <v>5</v>
      </c>
      <c r="CW32" s="59"/>
      <c r="CX32" s="59"/>
      <c r="CY32" s="59"/>
      <c r="CZ32" s="59"/>
      <c r="DA32" s="59"/>
      <c r="DB32" s="59"/>
      <c r="DC32" s="59"/>
      <c r="DD32" s="59"/>
      <c r="DE32" s="59">
        <v>5</v>
      </c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>
        <v>0</v>
      </c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>
        <v>0</v>
      </c>
      <c r="EF32" s="59"/>
      <c r="EG32" s="59"/>
      <c r="EH32" s="59"/>
      <c r="EI32" s="59"/>
      <c r="EJ32" s="59"/>
      <c r="EK32" s="59">
        <v>12</v>
      </c>
      <c r="EL32" s="59"/>
      <c r="EM32" s="59"/>
      <c r="EN32" s="59"/>
      <c r="EO32" s="59"/>
      <c r="EP32" s="59"/>
      <c r="EQ32" s="59"/>
      <c r="ER32" s="59">
        <v>12</v>
      </c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1">
        <v>0</v>
      </c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1">
        <v>0</v>
      </c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1">
        <v>0</v>
      </c>
    </row>
    <row r="33" spans="2:187" ht="15" customHeight="1" x14ac:dyDescent="0.25">
      <c r="B33" s="67"/>
      <c r="C33" s="96"/>
      <c r="D33" s="96"/>
      <c r="E33" s="33" t="s">
        <v>62</v>
      </c>
      <c r="F33" s="59">
        <v>284</v>
      </c>
      <c r="G33" s="59">
        <v>262</v>
      </c>
      <c r="H33" s="59">
        <v>200</v>
      </c>
      <c r="I33" s="59"/>
      <c r="J33" s="59"/>
      <c r="K33" s="59">
        <v>262</v>
      </c>
      <c r="L33" s="59">
        <v>748</v>
      </c>
      <c r="M33" s="59"/>
      <c r="N33" s="59"/>
      <c r="O33" s="59"/>
      <c r="P33" s="59"/>
      <c r="Q33" s="59"/>
      <c r="R33" s="59">
        <v>1756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>
        <v>0</v>
      </c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>
        <v>0</v>
      </c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1">
        <v>0</v>
      </c>
      <c r="BF33" s="59"/>
      <c r="BG33" s="59">
        <v>215</v>
      </c>
      <c r="BH33" s="59">
        <v>46</v>
      </c>
      <c r="BI33" s="59"/>
      <c r="BJ33" s="59"/>
      <c r="BK33" s="59"/>
      <c r="BL33" s="59"/>
      <c r="BM33" s="59"/>
      <c r="BN33" s="59"/>
      <c r="BO33" s="59">
        <v>11</v>
      </c>
      <c r="BP33" s="59"/>
      <c r="BQ33" s="59"/>
      <c r="BR33" s="51">
        <v>272</v>
      </c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1">
        <v>0</v>
      </c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>
        <v>0</v>
      </c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>
        <v>0</v>
      </c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>
        <v>0</v>
      </c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>
        <v>0</v>
      </c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>
        <v>0</v>
      </c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1">
        <v>0</v>
      </c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1">
        <v>0</v>
      </c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1">
        <v>0</v>
      </c>
    </row>
    <row r="34" spans="2:187" ht="15" customHeight="1" x14ac:dyDescent="0.25">
      <c r="B34" s="67"/>
      <c r="C34" s="96"/>
      <c r="D34" s="96" t="s">
        <v>64</v>
      </c>
      <c r="E34" s="33" t="s">
        <v>61</v>
      </c>
      <c r="F34" s="59"/>
      <c r="G34" s="59">
        <v>15</v>
      </c>
      <c r="H34" s="59"/>
      <c r="I34" s="59"/>
      <c r="J34" s="59"/>
      <c r="K34" s="59"/>
      <c r="L34" s="59"/>
      <c r="M34" s="59">
        <v>66</v>
      </c>
      <c r="N34" s="59"/>
      <c r="O34" s="59"/>
      <c r="P34" s="59"/>
      <c r="Q34" s="59"/>
      <c r="R34" s="59">
        <v>81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>
        <v>0</v>
      </c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>
        <v>0</v>
      </c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1">
        <v>0</v>
      </c>
      <c r="BF34" s="59"/>
      <c r="BG34" s="59">
        <v>120</v>
      </c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1">
        <v>120</v>
      </c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1">
        <v>0</v>
      </c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>
        <v>0</v>
      </c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>
        <v>0</v>
      </c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>
        <v>0</v>
      </c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>
        <v>0</v>
      </c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>
        <v>0</v>
      </c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1">
        <v>0</v>
      </c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1">
        <v>0</v>
      </c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1">
        <v>0</v>
      </c>
    </row>
    <row r="35" spans="2:187" ht="15" customHeight="1" x14ac:dyDescent="0.25">
      <c r="B35" s="68"/>
      <c r="C35" s="96"/>
      <c r="D35" s="96"/>
      <c r="E35" s="33" t="s">
        <v>62</v>
      </c>
      <c r="F35" s="59">
        <v>284</v>
      </c>
      <c r="G35" s="59">
        <v>262</v>
      </c>
      <c r="H35" s="59">
        <v>200</v>
      </c>
      <c r="I35" s="59"/>
      <c r="J35" s="59"/>
      <c r="K35" s="59">
        <v>735</v>
      </c>
      <c r="L35" s="59">
        <v>275</v>
      </c>
      <c r="M35" s="59"/>
      <c r="N35" s="59"/>
      <c r="O35" s="59"/>
      <c r="P35" s="59"/>
      <c r="Q35" s="59"/>
      <c r="R35" s="59">
        <v>1756</v>
      </c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>
        <v>0</v>
      </c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>
        <v>0</v>
      </c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1">
        <v>0</v>
      </c>
      <c r="BF35" s="59">
        <v>71</v>
      </c>
      <c r="BG35" s="59">
        <v>234</v>
      </c>
      <c r="BH35" s="59">
        <v>19</v>
      </c>
      <c r="BI35" s="59"/>
      <c r="BJ35" s="59"/>
      <c r="BK35" s="59"/>
      <c r="BL35" s="59"/>
      <c r="BM35" s="59"/>
      <c r="BN35" s="59"/>
      <c r="BO35" s="59"/>
      <c r="BP35" s="59"/>
      <c r="BQ35" s="59"/>
      <c r="BR35" s="51">
        <v>324</v>
      </c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1">
        <v>0</v>
      </c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>
        <v>0</v>
      </c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>
        <v>0</v>
      </c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>
        <v>0</v>
      </c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>
        <v>0</v>
      </c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>
        <v>0</v>
      </c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1">
        <v>0</v>
      </c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1">
        <v>0</v>
      </c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1">
        <v>0</v>
      </c>
    </row>
    <row r="36" spans="2:187" ht="8.15" customHeight="1" x14ac:dyDescent="0.25">
      <c r="B36" s="67"/>
      <c r="C36" s="52"/>
      <c r="D36" s="52"/>
      <c r="E36" s="5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53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53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53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</row>
    <row r="37" spans="2:187" ht="15" customHeight="1" x14ac:dyDescent="0.25">
      <c r="B37" s="63" t="s">
        <v>25</v>
      </c>
      <c r="C37" s="64"/>
      <c r="D37" s="64"/>
      <c r="E37" s="64"/>
      <c r="F37" s="65">
        <f>+F38+2*F39+F40+2*F41+F42+2*F43+F44+2*F45</f>
        <v>104570</v>
      </c>
      <c r="G37" s="65">
        <f t="shared" ref="G37:Q37" si="99">+G38+2*G39+G40+2*G41+G42+2*G43+G44+2*G45</f>
        <v>102220</v>
      </c>
      <c r="H37" s="65">
        <f t="shared" si="99"/>
        <v>103640</v>
      </c>
      <c r="I37" s="65">
        <f t="shared" si="99"/>
        <v>103002</v>
      </c>
      <c r="J37" s="65">
        <f t="shared" si="99"/>
        <v>80924</v>
      </c>
      <c r="K37" s="65">
        <f t="shared" si="99"/>
        <v>123224</v>
      </c>
      <c r="L37" s="65">
        <f t="shared" si="99"/>
        <v>132330</v>
      </c>
      <c r="M37" s="65">
        <f t="shared" si="99"/>
        <v>115963</v>
      </c>
      <c r="N37" s="65">
        <f t="shared" si="99"/>
        <v>107513</v>
      </c>
      <c r="O37" s="65">
        <f t="shared" si="99"/>
        <v>122709</v>
      </c>
      <c r="P37" s="65">
        <f t="shared" si="99"/>
        <v>124878</v>
      </c>
      <c r="Q37" s="65">
        <f t="shared" si="99"/>
        <v>125213</v>
      </c>
      <c r="R37" s="65">
        <f>+R38+2*R39+R40+2*R41+R42+2*R43+R44+2*R45</f>
        <v>1346186</v>
      </c>
      <c r="S37" s="65">
        <f t="shared" ref="S37:AD37" si="100">+S38+2*S39+S40+2*S41+S42+2*S43+S44+2*S45</f>
        <v>118090</v>
      </c>
      <c r="T37" s="65">
        <f t="shared" si="100"/>
        <v>117820</v>
      </c>
      <c r="U37" s="65">
        <f t="shared" si="100"/>
        <v>125429</v>
      </c>
      <c r="V37" s="65">
        <f t="shared" si="100"/>
        <v>125282</v>
      </c>
      <c r="W37" s="65">
        <f t="shared" si="100"/>
        <v>137690</v>
      </c>
      <c r="X37" s="65">
        <f t="shared" si="100"/>
        <v>136336</v>
      </c>
      <c r="Y37" s="65">
        <f t="shared" si="100"/>
        <v>144064</v>
      </c>
      <c r="Z37" s="65">
        <f t="shared" si="100"/>
        <v>139705</v>
      </c>
      <c r="AA37" s="65">
        <f t="shared" si="100"/>
        <v>134502</v>
      </c>
      <c r="AB37" s="65">
        <f t="shared" si="100"/>
        <v>146140</v>
      </c>
      <c r="AC37" s="65">
        <f t="shared" si="100"/>
        <v>137303</v>
      </c>
      <c r="AD37" s="65">
        <f t="shared" si="100"/>
        <v>153804</v>
      </c>
      <c r="AE37" s="65">
        <f t="shared" ref="AE37:EE37" si="101">+AE38+2*AE39+AE40+2*AE41+AE42+2*AE43+AE44+2*AE45</f>
        <v>1616165</v>
      </c>
      <c r="AF37" s="65">
        <f>+AF38+2*AF39+AF40+2*AF41+AF42+2*AF43+AF44+2*AF45</f>
        <v>147639</v>
      </c>
      <c r="AG37" s="65">
        <f t="shared" ref="AG37:AQ37" si="102">+AG38+2*AG39+AG40+2*AG41+AG42+2*AG43+AG44+2*AG45</f>
        <v>135298</v>
      </c>
      <c r="AH37" s="65">
        <f t="shared" si="102"/>
        <v>142339</v>
      </c>
      <c r="AI37" s="65">
        <f t="shared" si="102"/>
        <v>137417</v>
      </c>
      <c r="AJ37" s="65">
        <f t="shared" si="102"/>
        <v>158352</v>
      </c>
      <c r="AK37" s="65">
        <f t="shared" si="102"/>
        <v>149706</v>
      </c>
      <c r="AL37" s="65">
        <f t="shared" si="102"/>
        <v>171772</v>
      </c>
      <c r="AM37" s="65">
        <f t="shared" si="102"/>
        <v>163577</v>
      </c>
      <c r="AN37" s="65">
        <f t="shared" si="102"/>
        <v>149546</v>
      </c>
      <c r="AO37" s="65">
        <f t="shared" si="102"/>
        <v>155586</v>
      </c>
      <c r="AP37" s="65">
        <f t="shared" si="102"/>
        <v>141685</v>
      </c>
      <c r="AQ37" s="65">
        <f t="shared" si="102"/>
        <v>164746</v>
      </c>
      <c r="AR37" s="65">
        <f t="shared" si="101"/>
        <v>1817663</v>
      </c>
      <c r="AS37" s="65">
        <f t="shared" si="101"/>
        <v>154983</v>
      </c>
      <c r="AT37" s="65">
        <f t="shared" si="101"/>
        <v>132296</v>
      </c>
      <c r="AU37" s="65">
        <f t="shared" si="101"/>
        <v>147126</v>
      </c>
      <c r="AV37" s="65">
        <f t="shared" si="101"/>
        <v>147828</v>
      </c>
      <c r="AW37" s="65">
        <f t="shared" si="101"/>
        <v>152560</v>
      </c>
      <c r="AX37" s="65">
        <f t="shared" si="101"/>
        <v>150618</v>
      </c>
      <c r="AY37" s="65">
        <f t="shared" si="101"/>
        <v>165412</v>
      </c>
      <c r="AZ37" s="65">
        <f t="shared" si="101"/>
        <v>169236</v>
      </c>
      <c r="BA37" s="65">
        <f t="shared" si="101"/>
        <v>156777</v>
      </c>
      <c r="BB37" s="65">
        <f t="shared" si="101"/>
        <v>156701</v>
      </c>
      <c r="BC37" s="65">
        <f t="shared" si="101"/>
        <v>155930</v>
      </c>
      <c r="BD37" s="65">
        <f t="shared" si="101"/>
        <v>166553</v>
      </c>
      <c r="BE37" s="65">
        <f t="shared" si="101"/>
        <v>1856020</v>
      </c>
      <c r="BF37" s="65">
        <f t="shared" si="101"/>
        <v>162965</v>
      </c>
      <c r="BG37" s="65">
        <f t="shared" si="101"/>
        <v>152972</v>
      </c>
      <c r="BH37" s="65">
        <f t="shared" si="101"/>
        <v>168705</v>
      </c>
      <c r="BI37" s="65">
        <f t="shared" si="101"/>
        <v>171373</v>
      </c>
      <c r="BJ37" s="65">
        <f t="shared" si="101"/>
        <v>174684</v>
      </c>
      <c r="BK37" s="65">
        <f t="shared" si="101"/>
        <v>168095</v>
      </c>
      <c r="BL37" s="65">
        <f t="shared" si="101"/>
        <v>161198</v>
      </c>
      <c r="BM37" s="65">
        <f t="shared" si="101"/>
        <v>160153</v>
      </c>
      <c r="BN37" s="65">
        <f t="shared" si="101"/>
        <v>171690</v>
      </c>
      <c r="BO37" s="65">
        <f t="shared" si="101"/>
        <v>161398</v>
      </c>
      <c r="BP37" s="65">
        <f t="shared" si="101"/>
        <v>165768</v>
      </c>
      <c r="BQ37" s="65">
        <f t="shared" si="101"/>
        <v>173472</v>
      </c>
      <c r="BR37" s="65">
        <f t="shared" si="101"/>
        <v>1992473</v>
      </c>
      <c r="BS37" s="65">
        <f t="shared" si="101"/>
        <v>160090</v>
      </c>
      <c r="BT37" s="65">
        <f t="shared" si="101"/>
        <v>150524</v>
      </c>
      <c r="BU37" s="65">
        <f t="shared" si="101"/>
        <v>153158</v>
      </c>
      <c r="BV37" s="65">
        <f t="shared" si="101"/>
        <v>133724</v>
      </c>
      <c r="BW37" s="65">
        <f t="shared" si="101"/>
        <v>157009</v>
      </c>
      <c r="BX37" s="65">
        <f t="shared" si="101"/>
        <v>167621</v>
      </c>
      <c r="BY37" s="65">
        <f t="shared" si="101"/>
        <v>158770</v>
      </c>
      <c r="BZ37" s="65">
        <f t="shared" si="101"/>
        <v>169393</v>
      </c>
      <c r="CA37" s="65">
        <f t="shared" si="101"/>
        <v>160584</v>
      </c>
      <c r="CB37" s="65">
        <f t="shared" si="101"/>
        <v>160324</v>
      </c>
      <c r="CC37" s="65">
        <f t="shared" si="101"/>
        <v>148205</v>
      </c>
      <c r="CD37" s="65">
        <f t="shared" si="101"/>
        <v>181042</v>
      </c>
      <c r="CE37" s="65">
        <f t="shared" si="101"/>
        <v>1900444</v>
      </c>
      <c r="CF37" s="65">
        <f t="shared" si="101"/>
        <v>158971</v>
      </c>
      <c r="CG37" s="65">
        <f t="shared" si="101"/>
        <v>152804</v>
      </c>
      <c r="CH37" s="65">
        <f t="shared" si="101"/>
        <v>150618</v>
      </c>
      <c r="CI37" s="65">
        <f t="shared" si="101"/>
        <v>162118</v>
      </c>
      <c r="CJ37" s="65">
        <f t="shared" si="101"/>
        <v>168312</v>
      </c>
      <c r="CK37" s="65">
        <f t="shared" si="101"/>
        <v>161515</v>
      </c>
      <c r="CL37" s="65">
        <f t="shared" si="101"/>
        <v>170951</v>
      </c>
      <c r="CM37" s="65">
        <f t="shared" si="101"/>
        <v>174825</v>
      </c>
      <c r="CN37" s="65">
        <f t="shared" si="101"/>
        <v>189682</v>
      </c>
      <c r="CO37" s="65">
        <f t="shared" si="101"/>
        <v>188061</v>
      </c>
      <c r="CP37" s="65">
        <f t="shared" si="101"/>
        <v>180699</v>
      </c>
      <c r="CQ37" s="65">
        <f t="shared" si="101"/>
        <v>196414</v>
      </c>
      <c r="CR37" s="65">
        <f t="shared" si="101"/>
        <v>2054970</v>
      </c>
      <c r="CS37" s="65">
        <f t="shared" si="101"/>
        <v>202335</v>
      </c>
      <c r="CT37" s="65">
        <f t="shared" si="101"/>
        <v>169307</v>
      </c>
      <c r="CU37" s="65">
        <f t="shared" si="101"/>
        <v>180234</v>
      </c>
      <c r="CV37" s="65">
        <f t="shared" si="101"/>
        <v>173745</v>
      </c>
      <c r="CW37" s="65">
        <f t="shared" si="101"/>
        <v>178304</v>
      </c>
      <c r="CX37" s="65">
        <f t="shared" si="101"/>
        <v>175619</v>
      </c>
      <c r="CY37" s="65">
        <f t="shared" si="101"/>
        <v>187422</v>
      </c>
      <c r="CZ37" s="65">
        <f t="shared" si="101"/>
        <v>198585</v>
      </c>
      <c r="DA37" s="65">
        <f t="shared" si="101"/>
        <v>197811</v>
      </c>
      <c r="DB37" s="65">
        <f t="shared" si="101"/>
        <v>195049</v>
      </c>
      <c r="DC37" s="65">
        <f t="shared" si="101"/>
        <v>185723</v>
      </c>
      <c r="DD37" s="65">
        <f t="shared" si="101"/>
        <v>206090</v>
      </c>
      <c r="DE37" s="65">
        <f t="shared" si="101"/>
        <v>2250224</v>
      </c>
      <c r="DF37" s="65">
        <f t="shared" si="101"/>
        <v>197237</v>
      </c>
      <c r="DG37" s="65">
        <f t="shared" si="101"/>
        <v>178224</v>
      </c>
      <c r="DH37" s="65">
        <f t="shared" si="101"/>
        <v>177092</v>
      </c>
      <c r="DI37" s="65">
        <f t="shared" si="101"/>
        <v>173492</v>
      </c>
      <c r="DJ37" s="65">
        <f t="shared" si="101"/>
        <v>191612</v>
      </c>
      <c r="DK37" s="65">
        <f t="shared" si="101"/>
        <v>187212</v>
      </c>
      <c r="DL37" s="65">
        <f t="shared" si="101"/>
        <v>207527</v>
      </c>
      <c r="DM37" s="65">
        <f t="shared" si="101"/>
        <v>211941</v>
      </c>
      <c r="DN37" s="65">
        <f t="shared" si="101"/>
        <v>207725</v>
      </c>
      <c r="DO37" s="65">
        <f t="shared" si="101"/>
        <v>206639</v>
      </c>
      <c r="DP37" s="65">
        <f t="shared" si="101"/>
        <v>196825</v>
      </c>
      <c r="DQ37" s="65">
        <f t="shared" si="101"/>
        <v>205131</v>
      </c>
      <c r="DR37" s="65">
        <f t="shared" si="101"/>
        <v>2340657</v>
      </c>
      <c r="DS37" s="65">
        <f t="shared" si="101"/>
        <v>210273</v>
      </c>
      <c r="DT37" s="65">
        <f t="shared" si="101"/>
        <v>186346</v>
      </c>
      <c r="DU37" s="65">
        <f t="shared" si="101"/>
        <v>188725</v>
      </c>
      <c r="DV37" s="65">
        <f t="shared" si="101"/>
        <v>185505</v>
      </c>
      <c r="DW37" s="65">
        <f t="shared" si="101"/>
        <v>178733</v>
      </c>
      <c r="DX37" s="65">
        <f t="shared" si="101"/>
        <v>190034</v>
      </c>
      <c r="DY37" s="65">
        <f t="shared" si="101"/>
        <v>198361</v>
      </c>
      <c r="DZ37" s="65">
        <f t="shared" si="101"/>
        <v>203704</v>
      </c>
      <c r="EA37" s="65">
        <f t="shared" si="101"/>
        <v>193632</v>
      </c>
      <c r="EB37" s="65">
        <f t="shared" si="101"/>
        <v>185068</v>
      </c>
      <c r="EC37" s="65">
        <f t="shared" si="101"/>
        <v>187651</v>
      </c>
      <c r="ED37" s="65">
        <f t="shared" si="101"/>
        <v>205875</v>
      </c>
      <c r="EE37" s="65">
        <f t="shared" si="101"/>
        <v>2313907</v>
      </c>
      <c r="EF37" s="65">
        <f t="shared" ref="EF37:EQ37" si="103">+EF38+2*EF39+EF40+2*EF41+EF42+2*EF43+EF44+2*EF45</f>
        <v>191039</v>
      </c>
      <c r="EG37" s="65">
        <f t="shared" si="103"/>
        <v>192165</v>
      </c>
      <c r="EH37" s="65">
        <f t="shared" si="103"/>
        <v>176564</v>
      </c>
      <c r="EI37" s="65">
        <f t="shared" si="103"/>
        <v>161486</v>
      </c>
      <c r="EJ37" s="65">
        <f t="shared" si="103"/>
        <v>172254</v>
      </c>
      <c r="EK37" s="65">
        <f t="shared" si="103"/>
        <v>145835</v>
      </c>
      <c r="EL37" s="65">
        <f t="shared" si="103"/>
        <v>184998</v>
      </c>
      <c r="EM37" s="65">
        <f t="shared" si="103"/>
        <v>193502</v>
      </c>
      <c r="EN37" s="65">
        <f t="shared" si="103"/>
        <v>184655</v>
      </c>
      <c r="EO37" s="65">
        <f t="shared" si="103"/>
        <v>211267</v>
      </c>
      <c r="EP37" s="65">
        <f t="shared" si="103"/>
        <v>217274</v>
      </c>
      <c r="EQ37" s="65">
        <f t="shared" si="103"/>
        <v>219788</v>
      </c>
      <c r="ER37" s="65">
        <f t="shared" ref="ER37:ES37" si="104">+ER38+2*ER39+ER40+2*ER41+ER42+2*ER43+ER44+2*ER45</f>
        <v>2250827</v>
      </c>
      <c r="ES37" s="65">
        <f t="shared" si="104"/>
        <v>209481</v>
      </c>
      <c r="ET37" s="65">
        <f t="shared" ref="ET37:FF37" si="105">+ET38+2*ET39+ET40+2*ET41+ET42+2*ET43+ET44+2*ET45</f>
        <v>197702</v>
      </c>
      <c r="EU37" s="65">
        <f t="shared" si="105"/>
        <v>212144</v>
      </c>
      <c r="EV37" s="65">
        <f t="shared" si="105"/>
        <v>202828</v>
      </c>
      <c r="EW37" s="65">
        <f t="shared" si="105"/>
        <v>224551</v>
      </c>
      <c r="EX37" s="65">
        <f t="shared" si="105"/>
        <v>207577</v>
      </c>
      <c r="EY37" s="65">
        <f t="shared" si="105"/>
        <v>208953</v>
      </c>
      <c r="EZ37" s="65">
        <f t="shared" si="105"/>
        <v>225498</v>
      </c>
      <c r="FA37" s="65">
        <f t="shared" si="105"/>
        <v>189801</v>
      </c>
      <c r="FB37" s="65">
        <f t="shared" si="105"/>
        <v>211195</v>
      </c>
      <c r="FC37" s="65">
        <f t="shared" si="105"/>
        <v>183148</v>
      </c>
      <c r="FD37" s="65">
        <f t="shared" si="105"/>
        <v>213547</v>
      </c>
      <c r="FE37" s="65">
        <f t="shared" si="105"/>
        <v>2486425</v>
      </c>
      <c r="FF37" s="65">
        <f t="shared" si="105"/>
        <v>197238</v>
      </c>
      <c r="FG37" s="65">
        <f t="shared" ref="FG37:FS37" si="106">+FG38+2*FG39+FG40+2*FG41+FG42+2*FG43+FG44+2*FG45</f>
        <v>188946</v>
      </c>
      <c r="FH37" s="65">
        <f t="shared" si="106"/>
        <v>209417</v>
      </c>
      <c r="FI37" s="65">
        <f t="shared" si="106"/>
        <v>180750</v>
      </c>
      <c r="FJ37" s="65">
        <f t="shared" si="106"/>
        <v>196637</v>
      </c>
      <c r="FK37" s="65">
        <f t="shared" si="106"/>
        <v>185098</v>
      </c>
      <c r="FL37" s="65">
        <f t="shared" si="106"/>
        <v>221579</v>
      </c>
      <c r="FM37" s="65">
        <f t="shared" si="106"/>
        <v>223414</v>
      </c>
      <c r="FN37" s="65">
        <f t="shared" si="106"/>
        <v>215739</v>
      </c>
      <c r="FO37" s="65">
        <f t="shared" si="106"/>
        <v>213287</v>
      </c>
      <c r="FP37" s="65">
        <f t="shared" si="106"/>
        <v>214410</v>
      </c>
      <c r="FQ37" s="65">
        <f t="shared" si="106"/>
        <v>214678</v>
      </c>
      <c r="FR37" s="65">
        <f t="shared" si="106"/>
        <v>2461193</v>
      </c>
      <c r="FS37" s="65">
        <f t="shared" si="106"/>
        <v>194851</v>
      </c>
      <c r="FT37" s="65">
        <f t="shared" ref="FT37:GE37" si="107">+FT38+2*FT39+FT40+2*FT41+FT42+2*FT43+FT44+2*FT45</f>
        <v>222101</v>
      </c>
      <c r="FU37" s="65">
        <f t="shared" si="107"/>
        <v>212988</v>
      </c>
      <c r="FV37" s="65">
        <f t="shared" si="107"/>
        <v>216561</v>
      </c>
      <c r="FW37" s="65">
        <f t="shared" si="107"/>
        <v>242792</v>
      </c>
      <c r="FX37" s="65">
        <f t="shared" si="107"/>
        <v>229098</v>
      </c>
      <c r="FY37" s="65">
        <f t="shared" si="107"/>
        <v>247247</v>
      </c>
      <c r="FZ37" s="65">
        <f t="shared" si="107"/>
        <v>252244</v>
      </c>
      <c r="GA37" s="65">
        <f t="shared" si="107"/>
        <v>227981</v>
      </c>
      <c r="GB37" s="65">
        <f t="shared" si="107"/>
        <v>257414</v>
      </c>
      <c r="GC37" s="65">
        <f t="shared" si="107"/>
        <v>218863</v>
      </c>
      <c r="GD37" s="65">
        <f t="shared" si="107"/>
        <v>235289</v>
      </c>
      <c r="GE37" s="65">
        <f t="shared" si="107"/>
        <v>2757429</v>
      </c>
    </row>
    <row r="38" spans="2:187" ht="15" customHeight="1" x14ac:dyDescent="0.25">
      <c r="B38" s="66" t="s">
        <v>26</v>
      </c>
      <c r="C38" s="96" t="s">
        <v>20</v>
      </c>
      <c r="D38" s="96" t="s">
        <v>60</v>
      </c>
      <c r="E38" s="33" t="s">
        <v>61</v>
      </c>
      <c r="F38" s="59">
        <v>21905</v>
      </c>
      <c r="G38" s="59">
        <v>25187</v>
      </c>
      <c r="H38" s="59">
        <v>24857</v>
      </c>
      <c r="I38" s="59">
        <v>25730</v>
      </c>
      <c r="J38" s="59">
        <v>19539</v>
      </c>
      <c r="K38" s="59">
        <v>24214</v>
      </c>
      <c r="L38" s="59">
        <v>21158</v>
      </c>
      <c r="M38" s="59">
        <v>15480</v>
      </c>
      <c r="N38" s="59">
        <v>9696</v>
      </c>
      <c r="O38" s="59">
        <v>10598</v>
      </c>
      <c r="P38" s="59">
        <v>10691</v>
      </c>
      <c r="Q38" s="59">
        <v>11937</v>
      </c>
      <c r="R38" s="59">
        <v>220992</v>
      </c>
      <c r="S38" s="59">
        <v>9229</v>
      </c>
      <c r="T38" s="59">
        <v>9123</v>
      </c>
      <c r="U38" s="59">
        <v>10635</v>
      </c>
      <c r="V38" s="59">
        <v>9737</v>
      </c>
      <c r="W38" s="59">
        <v>9078</v>
      </c>
      <c r="X38" s="59">
        <v>9050</v>
      </c>
      <c r="Y38" s="59">
        <v>10221</v>
      </c>
      <c r="Z38" s="59">
        <v>9017</v>
      </c>
      <c r="AA38" s="59">
        <v>7686</v>
      </c>
      <c r="AB38" s="59">
        <v>9335</v>
      </c>
      <c r="AC38" s="59">
        <v>8454</v>
      </c>
      <c r="AD38" s="59">
        <v>9314</v>
      </c>
      <c r="AE38" s="59">
        <v>110879</v>
      </c>
      <c r="AF38" s="59">
        <v>6717</v>
      </c>
      <c r="AG38" s="59">
        <v>6898</v>
      </c>
      <c r="AH38" s="59">
        <v>7220</v>
      </c>
      <c r="AI38" s="59">
        <v>5841</v>
      </c>
      <c r="AJ38" s="59">
        <v>10494</v>
      </c>
      <c r="AK38" s="59">
        <v>7945</v>
      </c>
      <c r="AL38" s="59">
        <v>10999</v>
      </c>
      <c r="AM38" s="59">
        <v>9957</v>
      </c>
      <c r="AN38" s="59">
        <v>10805</v>
      </c>
      <c r="AO38" s="59">
        <v>9017</v>
      </c>
      <c r="AP38" s="59">
        <v>7777</v>
      </c>
      <c r="AQ38" s="59">
        <v>10180</v>
      </c>
      <c r="AR38" s="59">
        <v>103850</v>
      </c>
      <c r="AS38" s="59">
        <v>7634</v>
      </c>
      <c r="AT38" s="59">
        <v>7097</v>
      </c>
      <c r="AU38" s="59">
        <v>9036</v>
      </c>
      <c r="AV38" s="59">
        <v>7917</v>
      </c>
      <c r="AW38" s="59">
        <v>9049</v>
      </c>
      <c r="AX38" s="59">
        <v>10033</v>
      </c>
      <c r="AY38" s="59">
        <v>10443</v>
      </c>
      <c r="AZ38" s="59">
        <v>10248</v>
      </c>
      <c r="BA38" s="59">
        <v>8742</v>
      </c>
      <c r="BB38" s="59">
        <v>9605</v>
      </c>
      <c r="BC38" s="59">
        <v>9385</v>
      </c>
      <c r="BD38" s="59">
        <v>7842</v>
      </c>
      <c r="BE38" s="51">
        <v>107031</v>
      </c>
      <c r="BF38" s="59">
        <v>9250</v>
      </c>
      <c r="BG38" s="59">
        <v>9006</v>
      </c>
      <c r="BH38" s="59">
        <v>9796</v>
      </c>
      <c r="BI38" s="59">
        <v>10549</v>
      </c>
      <c r="BJ38" s="59">
        <v>9422</v>
      </c>
      <c r="BK38" s="59">
        <v>9366</v>
      </c>
      <c r="BL38" s="59">
        <v>10321</v>
      </c>
      <c r="BM38" s="59">
        <v>11099</v>
      </c>
      <c r="BN38" s="59">
        <v>9986</v>
      </c>
      <c r="BO38" s="59">
        <v>10357</v>
      </c>
      <c r="BP38" s="59">
        <v>9583</v>
      </c>
      <c r="BQ38" s="59">
        <v>9583</v>
      </c>
      <c r="BR38" s="51">
        <v>118318</v>
      </c>
      <c r="BS38" s="59">
        <v>7961</v>
      </c>
      <c r="BT38" s="59">
        <v>7739</v>
      </c>
      <c r="BU38" s="59">
        <v>10872</v>
      </c>
      <c r="BV38" s="59">
        <v>8738</v>
      </c>
      <c r="BW38" s="59">
        <v>9289</v>
      </c>
      <c r="BX38" s="59">
        <v>11799</v>
      </c>
      <c r="BY38" s="59">
        <v>10805</v>
      </c>
      <c r="BZ38" s="59">
        <v>13552</v>
      </c>
      <c r="CA38" s="59">
        <v>15938</v>
      </c>
      <c r="CB38" s="59">
        <v>14631</v>
      </c>
      <c r="CC38" s="59">
        <v>13247</v>
      </c>
      <c r="CD38" s="59">
        <v>14004</v>
      </c>
      <c r="CE38" s="51">
        <v>138575</v>
      </c>
      <c r="CF38" s="59">
        <v>11211</v>
      </c>
      <c r="CG38" s="59">
        <v>11951</v>
      </c>
      <c r="CH38" s="59">
        <v>11581</v>
      </c>
      <c r="CI38" s="59">
        <v>14451</v>
      </c>
      <c r="CJ38" s="59">
        <v>14947</v>
      </c>
      <c r="CK38" s="59">
        <v>11754</v>
      </c>
      <c r="CL38" s="59">
        <v>14556</v>
      </c>
      <c r="CM38" s="59">
        <v>18105</v>
      </c>
      <c r="CN38" s="59">
        <v>20123</v>
      </c>
      <c r="CO38" s="59">
        <v>21482</v>
      </c>
      <c r="CP38" s="59">
        <v>19513</v>
      </c>
      <c r="CQ38" s="59">
        <v>20014</v>
      </c>
      <c r="CR38" s="59">
        <v>189688</v>
      </c>
      <c r="CS38" s="59">
        <v>20682</v>
      </c>
      <c r="CT38" s="59">
        <v>16375</v>
      </c>
      <c r="CU38" s="59">
        <v>15134</v>
      </c>
      <c r="CV38" s="59">
        <v>16183</v>
      </c>
      <c r="CW38" s="59">
        <v>16477</v>
      </c>
      <c r="CX38" s="59">
        <v>14428</v>
      </c>
      <c r="CY38" s="59">
        <v>16791</v>
      </c>
      <c r="CZ38" s="59">
        <v>19178</v>
      </c>
      <c r="DA38" s="59">
        <v>18004</v>
      </c>
      <c r="DB38" s="59">
        <v>16594</v>
      </c>
      <c r="DC38" s="59">
        <v>17059</v>
      </c>
      <c r="DD38" s="59">
        <v>18379</v>
      </c>
      <c r="DE38" s="59">
        <v>205284</v>
      </c>
      <c r="DF38" s="59">
        <v>17324</v>
      </c>
      <c r="DG38" s="59">
        <v>16478</v>
      </c>
      <c r="DH38" s="59">
        <v>15240</v>
      </c>
      <c r="DI38" s="59">
        <v>15757</v>
      </c>
      <c r="DJ38" s="59">
        <v>16807</v>
      </c>
      <c r="DK38" s="59">
        <v>13849</v>
      </c>
      <c r="DL38" s="59">
        <v>18510</v>
      </c>
      <c r="DM38" s="59">
        <v>15368</v>
      </c>
      <c r="DN38" s="59">
        <v>15299</v>
      </c>
      <c r="DO38" s="59">
        <v>16984</v>
      </c>
      <c r="DP38" s="59">
        <v>14810</v>
      </c>
      <c r="DQ38" s="59">
        <v>16386</v>
      </c>
      <c r="DR38" s="59">
        <v>192812</v>
      </c>
      <c r="DS38" s="59">
        <v>15165</v>
      </c>
      <c r="DT38" s="59">
        <v>13563</v>
      </c>
      <c r="DU38" s="59">
        <v>12805</v>
      </c>
      <c r="DV38" s="59">
        <v>12777</v>
      </c>
      <c r="DW38" s="59">
        <v>14640</v>
      </c>
      <c r="DX38" s="59">
        <v>12411</v>
      </c>
      <c r="DY38" s="59">
        <v>13375</v>
      </c>
      <c r="DZ38" s="59">
        <v>14480</v>
      </c>
      <c r="EA38" s="59">
        <v>13067</v>
      </c>
      <c r="EB38" s="59">
        <v>13312</v>
      </c>
      <c r="EC38" s="59">
        <v>12064</v>
      </c>
      <c r="ED38" s="59">
        <v>14038</v>
      </c>
      <c r="EE38" s="59">
        <v>161697</v>
      </c>
      <c r="EF38" s="59">
        <v>12477</v>
      </c>
      <c r="EG38" s="59">
        <v>12316</v>
      </c>
      <c r="EH38" s="59">
        <v>11878</v>
      </c>
      <c r="EI38" s="59">
        <v>11170</v>
      </c>
      <c r="EJ38" s="59">
        <v>9553</v>
      </c>
      <c r="EK38" s="59">
        <v>6591</v>
      </c>
      <c r="EL38" s="59">
        <v>11077</v>
      </c>
      <c r="EM38" s="59">
        <v>10937</v>
      </c>
      <c r="EN38" s="59">
        <v>10336</v>
      </c>
      <c r="EO38" s="59">
        <v>12137</v>
      </c>
      <c r="EP38" s="59">
        <v>12776</v>
      </c>
      <c r="EQ38" s="59">
        <v>13641</v>
      </c>
      <c r="ER38" s="59">
        <v>134889</v>
      </c>
      <c r="ES38" s="59">
        <v>10296</v>
      </c>
      <c r="ET38" s="59">
        <v>12944</v>
      </c>
      <c r="EU38" s="59">
        <v>13762</v>
      </c>
      <c r="EV38" s="59">
        <v>13780</v>
      </c>
      <c r="EW38" s="59">
        <v>15609</v>
      </c>
      <c r="EX38" s="59">
        <v>12401</v>
      </c>
      <c r="EY38" s="59">
        <v>11146</v>
      </c>
      <c r="EZ38" s="59">
        <v>12669</v>
      </c>
      <c r="FA38" s="59">
        <v>11690</v>
      </c>
      <c r="FB38" s="59">
        <v>12582</v>
      </c>
      <c r="FC38" s="59">
        <v>9276</v>
      </c>
      <c r="FD38" s="59">
        <v>10094</v>
      </c>
      <c r="FE38" s="51">
        <v>146249</v>
      </c>
      <c r="FF38" s="59">
        <v>8988</v>
      </c>
      <c r="FG38" s="59">
        <v>8402</v>
      </c>
      <c r="FH38" s="59">
        <v>9347</v>
      </c>
      <c r="FI38" s="59">
        <v>9702</v>
      </c>
      <c r="FJ38" s="59">
        <v>8020</v>
      </c>
      <c r="FK38" s="59">
        <v>9398</v>
      </c>
      <c r="FL38" s="59">
        <v>9317</v>
      </c>
      <c r="FM38" s="59">
        <v>10422</v>
      </c>
      <c r="FN38" s="59">
        <v>10066</v>
      </c>
      <c r="FO38" s="59">
        <v>8560</v>
      </c>
      <c r="FP38" s="59">
        <v>9437</v>
      </c>
      <c r="FQ38" s="59">
        <v>9663</v>
      </c>
      <c r="FR38" s="51">
        <v>111322</v>
      </c>
      <c r="FS38" s="59">
        <v>8564</v>
      </c>
      <c r="FT38" s="59">
        <v>9054</v>
      </c>
      <c r="FU38" s="59">
        <v>9090</v>
      </c>
      <c r="FV38" s="59">
        <v>10473</v>
      </c>
      <c r="FW38" s="59">
        <v>10267</v>
      </c>
      <c r="FX38" s="59">
        <v>9944</v>
      </c>
      <c r="FY38" s="59">
        <v>11331</v>
      </c>
      <c r="FZ38" s="59">
        <v>11890</v>
      </c>
      <c r="GA38" s="59">
        <v>11267</v>
      </c>
      <c r="GB38" s="59">
        <v>13988</v>
      </c>
      <c r="GC38" s="59">
        <v>11326</v>
      </c>
      <c r="GD38" s="59">
        <v>12068</v>
      </c>
      <c r="GE38" s="51">
        <v>129262</v>
      </c>
    </row>
    <row r="39" spans="2:187" ht="15" customHeight="1" x14ac:dyDescent="0.25">
      <c r="B39" s="67"/>
      <c r="C39" s="96"/>
      <c r="D39" s="96"/>
      <c r="E39" s="33" t="s">
        <v>62</v>
      </c>
      <c r="F39" s="59">
        <v>26396</v>
      </c>
      <c r="G39" s="59">
        <v>25831</v>
      </c>
      <c r="H39" s="59">
        <v>26132</v>
      </c>
      <c r="I39" s="59">
        <v>25967</v>
      </c>
      <c r="J39" s="59">
        <v>18538</v>
      </c>
      <c r="K39" s="59">
        <v>23794</v>
      </c>
      <c r="L39" s="59">
        <v>22132</v>
      </c>
      <c r="M39" s="59">
        <v>14785</v>
      </c>
      <c r="N39" s="59">
        <v>9971</v>
      </c>
      <c r="O39" s="59">
        <v>10479</v>
      </c>
      <c r="P39" s="59">
        <v>8905</v>
      </c>
      <c r="Q39" s="59">
        <v>10109</v>
      </c>
      <c r="R39" s="59">
        <v>223039</v>
      </c>
      <c r="S39" s="59">
        <v>8181</v>
      </c>
      <c r="T39" s="59">
        <v>7515</v>
      </c>
      <c r="U39" s="59">
        <v>8282</v>
      </c>
      <c r="V39" s="59">
        <v>8198</v>
      </c>
      <c r="W39" s="59">
        <v>9984</v>
      </c>
      <c r="X39" s="59">
        <v>10497</v>
      </c>
      <c r="Y39" s="59">
        <v>10314</v>
      </c>
      <c r="Z39" s="59">
        <v>8851</v>
      </c>
      <c r="AA39" s="59">
        <v>8181</v>
      </c>
      <c r="AB39" s="59">
        <v>10056</v>
      </c>
      <c r="AC39" s="59">
        <v>8844</v>
      </c>
      <c r="AD39" s="59">
        <v>9072</v>
      </c>
      <c r="AE39" s="59">
        <v>107975</v>
      </c>
      <c r="AF39" s="59">
        <v>7134</v>
      </c>
      <c r="AG39" s="59">
        <v>8315</v>
      </c>
      <c r="AH39" s="59">
        <v>7101</v>
      </c>
      <c r="AI39" s="59">
        <v>6001</v>
      </c>
      <c r="AJ39" s="59">
        <v>8837</v>
      </c>
      <c r="AK39" s="59">
        <v>7221</v>
      </c>
      <c r="AL39" s="59">
        <v>10743</v>
      </c>
      <c r="AM39" s="59">
        <v>9017</v>
      </c>
      <c r="AN39" s="59">
        <v>9731</v>
      </c>
      <c r="AO39" s="59">
        <v>8748</v>
      </c>
      <c r="AP39" s="59">
        <v>7829</v>
      </c>
      <c r="AQ39" s="59">
        <v>10586</v>
      </c>
      <c r="AR39" s="59">
        <v>101263</v>
      </c>
      <c r="AS39" s="59">
        <v>9833</v>
      </c>
      <c r="AT39" s="59">
        <v>9015</v>
      </c>
      <c r="AU39" s="59">
        <v>11415</v>
      </c>
      <c r="AV39" s="59">
        <v>11062</v>
      </c>
      <c r="AW39" s="59">
        <v>10967</v>
      </c>
      <c r="AX39" s="59">
        <v>12199</v>
      </c>
      <c r="AY39" s="59">
        <v>13593</v>
      </c>
      <c r="AZ39" s="59">
        <v>12900</v>
      </c>
      <c r="BA39" s="59">
        <v>10751</v>
      </c>
      <c r="BB39" s="59">
        <v>11362</v>
      </c>
      <c r="BC39" s="59">
        <v>10413</v>
      </c>
      <c r="BD39" s="59">
        <v>10819</v>
      </c>
      <c r="BE39" s="51">
        <v>134329</v>
      </c>
      <c r="BF39" s="59">
        <v>12767</v>
      </c>
      <c r="BG39" s="59">
        <v>11660</v>
      </c>
      <c r="BH39" s="59">
        <v>12017</v>
      </c>
      <c r="BI39" s="59">
        <v>11875</v>
      </c>
      <c r="BJ39" s="59">
        <v>10876</v>
      </c>
      <c r="BK39" s="59">
        <v>10508</v>
      </c>
      <c r="BL39" s="59">
        <v>10723</v>
      </c>
      <c r="BM39" s="59">
        <v>12473</v>
      </c>
      <c r="BN39" s="59">
        <v>11487</v>
      </c>
      <c r="BO39" s="59">
        <v>11728</v>
      </c>
      <c r="BP39" s="59">
        <v>10895</v>
      </c>
      <c r="BQ39" s="59">
        <v>11910</v>
      </c>
      <c r="BR39" s="51">
        <v>138919</v>
      </c>
      <c r="BS39" s="59">
        <v>9071</v>
      </c>
      <c r="BT39" s="59">
        <v>9331</v>
      </c>
      <c r="BU39" s="59">
        <v>12229</v>
      </c>
      <c r="BV39" s="59">
        <v>9025</v>
      </c>
      <c r="BW39" s="59">
        <v>11074</v>
      </c>
      <c r="BX39" s="59">
        <v>13390</v>
      </c>
      <c r="BY39" s="59">
        <v>12681</v>
      </c>
      <c r="BZ39" s="59">
        <v>14520</v>
      </c>
      <c r="CA39" s="59">
        <v>14868</v>
      </c>
      <c r="CB39" s="59">
        <v>14191</v>
      </c>
      <c r="CC39" s="59">
        <v>12927</v>
      </c>
      <c r="CD39" s="59">
        <v>14803</v>
      </c>
      <c r="CE39" s="51">
        <v>148110</v>
      </c>
      <c r="CF39" s="59">
        <v>11120</v>
      </c>
      <c r="CG39" s="59">
        <v>14096</v>
      </c>
      <c r="CH39" s="59">
        <v>15407</v>
      </c>
      <c r="CI39" s="59">
        <v>12902</v>
      </c>
      <c r="CJ39" s="59">
        <v>15310</v>
      </c>
      <c r="CK39" s="59">
        <v>13314</v>
      </c>
      <c r="CL39" s="59">
        <v>16933</v>
      </c>
      <c r="CM39" s="59">
        <v>17945</v>
      </c>
      <c r="CN39" s="59">
        <v>19729</v>
      </c>
      <c r="CO39" s="59">
        <v>20253</v>
      </c>
      <c r="CP39" s="59">
        <v>21296</v>
      </c>
      <c r="CQ39" s="59">
        <v>20575</v>
      </c>
      <c r="CR39" s="59">
        <v>198880</v>
      </c>
      <c r="CS39" s="59">
        <v>20214</v>
      </c>
      <c r="CT39" s="59">
        <v>17310</v>
      </c>
      <c r="CU39" s="59">
        <v>19053</v>
      </c>
      <c r="CV39" s="59">
        <v>18599</v>
      </c>
      <c r="CW39" s="59">
        <v>19113</v>
      </c>
      <c r="CX39" s="59">
        <v>17654</v>
      </c>
      <c r="CY39" s="59">
        <v>22386</v>
      </c>
      <c r="CZ39" s="59">
        <v>22167</v>
      </c>
      <c r="DA39" s="59">
        <v>18924</v>
      </c>
      <c r="DB39" s="59">
        <v>19906</v>
      </c>
      <c r="DC39" s="59">
        <v>19156</v>
      </c>
      <c r="DD39" s="59">
        <v>23919</v>
      </c>
      <c r="DE39" s="59">
        <v>238401</v>
      </c>
      <c r="DF39" s="59">
        <v>20396</v>
      </c>
      <c r="DG39" s="59">
        <v>18507</v>
      </c>
      <c r="DH39" s="59">
        <v>19506</v>
      </c>
      <c r="DI39" s="59">
        <v>18391</v>
      </c>
      <c r="DJ39" s="59">
        <v>23387</v>
      </c>
      <c r="DK39" s="59">
        <v>21489</v>
      </c>
      <c r="DL39" s="59">
        <v>26096</v>
      </c>
      <c r="DM39" s="59">
        <v>24015</v>
      </c>
      <c r="DN39" s="59">
        <v>21819</v>
      </c>
      <c r="DO39" s="59">
        <v>23098</v>
      </c>
      <c r="DP39" s="59">
        <v>20212</v>
      </c>
      <c r="DQ39" s="59">
        <v>21383</v>
      </c>
      <c r="DR39" s="59">
        <v>258299</v>
      </c>
      <c r="DS39" s="59">
        <v>23350</v>
      </c>
      <c r="DT39" s="59">
        <v>21088</v>
      </c>
      <c r="DU39" s="59">
        <v>21095</v>
      </c>
      <c r="DV39" s="59">
        <v>19120</v>
      </c>
      <c r="DW39" s="59">
        <v>18976</v>
      </c>
      <c r="DX39" s="59">
        <v>19885</v>
      </c>
      <c r="DY39" s="59">
        <v>22562</v>
      </c>
      <c r="DZ39" s="59">
        <v>21447</v>
      </c>
      <c r="EA39" s="59">
        <v>20019</v>
      </c>
      <c r="EB39" s="59">
        <v>21045</v>
      </c>
      <c r="EC39" s="59">
        <v>19948</v>
      </c>
      <c r="ED39" s="59">
        <v>22201</v>
      </c>
      <c r="EE39" s="59">
        <v>250736</v>
      </c>
      <c r="EF39" s="59">
        <v>24246</v>
      </c>
      <c r="EG39" s="59">
        <v>19842</v>
      </c>
      <c r="EH39" s="59">
        <v>18885</v>
      </c>
      <c r="EI39" s="59">
        <v>18294</v>
      </c>
      <c r="EJ39" s="59">
        <v>17639</v>
      </c>
      <c r="EK39" s="59">
        <v>13344</v>
      </c>
      <c r="EL39" s="59">
        <v>20901</v>
      </c>
      <c r="EM39" s="59">
        <v>23898</v>
      </c>
      <c r="EN39" s="59">
        <v>19953</v>
      </c>
      <c r="EO39" s="59">
        <v>22012</v>
      </c>
      <c r="EP39" s="59">
        <v>23565</v>
      </c>
      <c r="EQ39" s="59">
        <v>29312</v>
      </c>
      <c r="ER39" s="59">
        <v>251891</v>
      </c>
      <c r="ES39" s="59">
        <v>25198</v>
      </c>
      <c r="ET39" s="59">
        <v>25746</v>
      </c>
      <c r="EU39" s="59">
        <v>25151</v>
      </c>
      <c r="EV39" s="59">
        <v>21663</v>
      </c>
      <c r="EW39" s="59">
        <v>26179</v>
      </c>
      <c r="EX39" s="59">
        <v>23522</v>
      </c>
      <c r="EY39" s="59">
        <v>22530</v>
      </c>
      <c r="EZ39" s="59">
        <v>25242</v>
      </c>
      <c r="FA39" s="59">
        <v>22175</v>
      </c>
      <c r="FB39" s="59">
        <v>26228</v>
      </c>
      <c r="FC39" s="59">
        <v>19837</v>
      </c>
      <c r="FD39" s="59">
        <v>25083</v>
      </c>
      <c r="FE39" s="51">
        <v>288554</v>
      </c>
      <c r="FF39" s="59">
        <v>25602</v>
      </c>
      <c r="FG39" s="59">
        <v>23036</v>
      </c>
      <c r="FH39" s="59">
        <v>25420</v>
      </c>
      <c r="FI39" s="59">
        <v>20431</v>
      </c>
      <c r="FJ39" s="59">
        <v>20610</v>
      </c>
      <c r="FK39" s="59">
        <v>22943</v>
      </c>
      <c r="FL39" s="59">
        <v>25804</v>
      </c>
      <c r="FM39" s="59">
        <v>26033</v>
      </c>
      <c r="FN39" s="59">
        <v>23942</v>
      </c>
      <c r="FO39" s="59">
        <v>22146</v>
      </c>
      <c r="FP39" s="59">
        <v>22420</v>
      </c>
      <c r="FQ39" s="59">
        <v>24595</v>
      </c>
      <c r="FR39" s="51">
        <v>282982</v>
      </c>
      <c r="FS39" s="59">
        <v>25097</v>
      </c>
      <c r="FT39" s="59">
        <v>24718</v>
      </c>
      <c r="FU39" s="59">
        <v>21779</v>
      </c>
      <c r="FV39" s="59">
        <v>26937</v>
      </c>
      <c r="FW39" s="59">
        <v>28374</v>
      </c>
      <c r="FX39" s="59">
        <v>23710</v>
      </c>
      <c r="FY39" s="59">
        <v>26806</v>
      </c>
      <c r="FZ39" s="59">
        <v>29455</v>
      </c>
      <c r="GA39" s="59">
        <v>22771</v>
      </c>
      <c r="GB39" s="59">
        <v>29054</v>
      </c>
      <c r="GC39" s="59">
        <v>24379</v>
      </c>
      <c r="GD39" s="59">
        <v>26553</v>
      </c>
      <c r="GE39" s="51">
        <v>309633</v>
      </c>
    </row>
    <row r="40" spans="2:187" ht="15" customHeight="1" x14ac:dyDescent="0.25">
      <c r="B40" s="67"/>
      <c r="C40" s="96"/>
      <c r="D40" s="96" t="s">
        <v>64</v>
      </c>
      <c r="E40" s="33" t="s">
        <v>61</v>
      </c>
      <c r="F40" s="59">
        <v>5813</v>
      </c>
      <c r="G40" s="59">
        <v>4953</v>
      </c>
      <c r="H40" s="59">
        <v>7297</v>
      </c>
      <c r="I40" s="59">
        <v>4166</v>
      </c>
      <c r="J40" s="59">
        <v>3677</v>
      </c>
      <c r="K40" s="59">
        <v>6115</v>
      </c>
      <c r="L40" s="59">
        <v>3194</v>
      </c>
      <c r="M40" s="59">
        <v>2344</v>
      </c>
      <c r="N40" s="59">
        <v>1590</v>
      </c>
      <c r="O40" s="59">
        <v>1687</v>
      </c>
      <c r="P40" s="59">
        <v>2588</v>
      </c>
      <c r="Q40" s="59">
        <v>2150</v>
      </c>
      <c r="R40" s="59">
        <v>45574</v>
      </c>
      <c r="S40" s="59">
        <v>2396</v>
      </c>
      <c r="T40" s="59">
        <v>1696</v>
      </c>
      <c r="U40" s="59">
        <v>1532</v>
      </c>
      <c r="V40" s="59">
        <v>1960</v>
      </c>
      <c r="W40" s="59">
        <v>1957</v>
      </c>
      <c r="X40" s="59">
        <v>2217</v>
      </c>
      <c r="Y40" s="59">
        <v>3780</v>
      </c>
      <c r="Z40" s="59">
        <v>2626</v>
      </c>
      <c r="AA40" s="59">
        <v>2219</v>
      </c>
      <c r="AB40" s="59">
        <v>3539</v>
      </c>
      <c r="AC40" s="59">
        <v>4035</v>
      </c>
      <c r="AD40" s="59">
        <v>3294</v>
      </c>
      <c r="AE40" s="59">
        <v>31251</v>
      </c>
      <c r="AF40" s="59">
        <v>1472</v>
      </c>
      <c r="AG40" s="59">
        <v>1656</v>
      </c>
      <c r="AH40" s="59">
        <v>2696</v>
      </c>
      <c r="AI40" s="59">
        <v>1942</v>
      </c>
      <c r="AJ40" s="59">
        <v>3053</v>
      </c>
      <c r="AK40" s="59">
        <v>2768</v>
      </c>
      <c r="AL40" s="59">
        <v>2623</v>
      </c>
      <c r="AM40" s="59">
        <v>2351</v>
      </c>
      <c r="AN40" s="59">
        <v>2651</v>
      </c>
      <c r="AO40" s="59">
        <v>2370</v>
      </c>
      <c r="AP40" s="59">
        <v>1758</v>
      </c>
      <c r="AQ40" s="59">
        <v>2993</v>
      </c>
      <c r="AR40" s="59">
        <v>28333</v>
      </c>
      <c r="AS40" s="59">
        <v>1975</v>
      </c>
      <c r="AT40" s="59">
        <v>1489</v>
      </c>
      <c r="AU40" s="59">
        <v>1708</v>
      </c>
      <c r="AV40" s="59">
        <v>2168</v>
      </c>
      <c r="AW40" s="59">
        <v>1895</v>
      </c>
      <c r="AX40" s="59">
        <v>1825</v>
      </c>
      <c r="AY40" s="59">
        <v>1972</v>
      </c>
      <c r="AZ40" s="59">
        <v>1933</v>
      </c>
      <c r="BA40" s="59">
        <v>3185</v>
      </c>
      <c r="BB40" s="59">
        <v>2483</v>
      </c>
      <c r="BC40" s="59">
        <v>1486</v>
      </c>
      <c r="BD40" s="59">
        <v>1948</v>
      </c>
      <c r="BE40" s="51">
        <v>24067</v>
      </c>
      <c r="BF40" s="59">
        <v>1468</v>
      </c>
      <c r="BG40" s="59">
        <v>2320</v>
      </c>
      <c r="BH40" s="59">
        <v>1804</v>
      </c>
      <c r="BI40" s="59">
        <v>2606</v>
      </c>
      <c r="BJ40" s="59">
        <v>2255</v>
      </c>
      <c r="BK40" s="59">
        <v>2909</v>
      </c>
      <c r="BL40" s="59">
        <v>2839</v>
      </c>
      <c r="BM40" s="59">
        <v>2509</v>
      </c>
      <c r="BN40" s="59">
        <v>3426</v>
      </c>
      <c r="BO40" s="59">
        <v>2705</v>
      </c>
      <c r="BP40" s="59">
        <v>2512</v>
      </c>
      <c r="BQ40" s="59">
        <v>1180</v>
      </c>
      <c r="BR40" s="51">
        <v>28533</v>
      </c>
      <c r="BS40" s="59">
        <v>2232</v>
      </c>
      <c r="BT40" s="59">
        <v>2732</v>
      </c>
      <c r="BU40" s="59">
        <v>2934</v>
      </c>
      <c r="BV40" s="59">
        <v>2834</v>
      </c>
      <c r="BW40" s="59">
        <v>2198</v>
      </c>
      <c r="BX40" s="59">
        <v>1702</v>
      </c>
      <c r="BY40" s="59">
        <v>2835</v>
      </c>
      <c r="BZ40" s="59">
        <v>3402</v>
      </c>
      <c r="CA40" s="59">
        <v>4176</v>
      </c>
      <c r="CB40" s="59">
        <v>4004</v>
      </c>
      <c r="CC40" s="59">
        <v>3007</v>
      </c>
      <c r="CD40" s="59">
        <v>4501</v>
      </c>
      <c r="CE40" s="51">
        <v>36557</v>
      </c>
      <c r="CF40" s="59">
        <v>5278</v>
      </c>
      <c r="CG40" s="59">
        <v>4817</v>
      </c>
      <c r="CH40" s="59">
        <v>5603</v>
      </c>
      <c r="CI40" s="59">
        <v>4302</v>
      </c>
      <c r="CJ40" s="59">
        <v>6112</v>
      </c>
      <c r="CK40" s="59">
        <v>5612</v>
      </c>
      <c r="CL40" s="59">
        <v>2776</v>
      </c>
      <c r="CM40" s="59">
        <v>2389</v>
      </c>
      <c r="CN40" s="59">
        <v>2729</v>
      </c>
      <c r="CO40" s="59">
        <v>3048</v>
      </c>
      <c r="CP40" s="59">
        <v>1898</v>
      </c>
      <c r="CQ40" s="59">
        <v>1683</v>
      </c>
      <c r="CR40" s="59">
        <v>46247</v>
      </c>
      <c r="CS40" s="59">
        <v>1618</v>
      </c>
      <c r="CT40" s="59">
        <v>3361</v>
      </c>
      <c r="CU40" s="59">
        <v>3042</v>
      </c>
      <c r="CV40" s="59">
        <v>5585</v>
      </c>
      <c r="CW40" s="59">
        <v>4429</v>
      </c>
      <c r="CX40" s="59">
        <v>2182</v>
      </c>
      <c r="CY40" s="59">
        <v>1771</v>
      </c>
      <c r="CZ40" s="59">
        <v>2923</v>
      </c>
      <c r="DA40" s="59">
        <v>4143</v>
      </c>
      <c r="DB40" s="59">
        <v>3778</v>
      </c>
      <c r="DC40" s="59">
        <v>4714</v>
      </c>
      <c r="DD40" s="59">
        <v>2675</v>
      </c>
      <c r="DE40" s="59">
        <v>40221</v>
      </c>
      <c r="DF40" s="59">
        <v>4449</v>
      </c>
      <c r="DG40" s="59">
        <v>2925</v>
      </c>
      <c r="DH40" s="59">
        <v>2240</v>
      </c>
      <c r="DI40" s="59">
        <v>1958</v>
      </c>
      <c r="DJ40" s="59">
        <v>2140</v>
      </c>
      <c r="DK40" s="59">
        <v>3323</v>
      </c>
      <c r="DL40" s="59">
        <v>2749</v>
      </c>
      <c r="DM40" s="59">
        <v>5302</v>
      </c>
      <c r="DN40" s="59">
        <v>3575</v>
      </c>
      <c r="DO40" s="59">
        <v>2903</v>
      </c>
      <c r="DP40" s="59">
        <v>2692</v>
      </c>
      <c r="DQ40" s="59">
        <v>1973</v>
      </c>
      <c r="DR40" s="59">
        <v>36229</v>
      </c>
      <c r="DS40" s="59">
        <v>3449</v>
      </c>
      <c r="DT40" s="59">
        <v>2969</v>
      </c>
      <c r="DU40" s="59">
        <v>1162</v>
      </c>
      <c r="DV40" s="59">
        <v>1634</v>
      </c>
      <c r="DW40" s="59">
        <v>1258</v>
      </c>
      <c r="DX40" s="59">
        <v>1515</v>
      </c>
      <c r="DY40" s="59">
        <v>2309</v>
      </c>
      <c r="DZ40" s="59">
        <v>2132</v>
      </c>
      <c r="EA40" s="59">
        <v>2917</v>
      </c>
      <c r="EB40" s="59">
        <v>1934</v>
      </c>
      <c r="EC40" s="59">
        <v>2498</v>
      </c>
      <c r="ED40" s="59">
        <v>2504</v>
      </c>
      <c r="EE40" s="59">
        <v>26281</v>
      </c>
      <c r="EF40" s="59">
        <v>2485</v>
      </c>
      <c r="EG40" s="59">
        <v>1756</v>
      </c>
      <c r="EH40" s="59">
        <v>2382</v>
      </c>
      <c r="EI40" s="59">
        <v>1769</v>
      </c>
      <c r="EJ40" s="59">
        <v>2796</v>
      </c>
      <c r="EK40" s="59">
        <v>3397</v>
      </c>
      <c r="EL40" s="59">
        <v>2516</v>
      </c>
      <c r="EM40" s="59">
        <v>1186</v>
      </c>
      <c r="EN40" s="59">
        <v>1729</v>
      </c>
      <c r="EO40" s="59">
        <v>1160</v>
      </c>
      <c r="EP40" s="59">
        <v>2337</v>
      </c>
      <c r="EQ40" s="59">
        <v>1502</v>
      </c>
      <c r="ER40" s="59">
        <v>25015</v>
      </c>
      <c r="ES40" s="59">
        <v>1904</v>
      </c>
      <c r="ET40" s="59">
        <v>2157</v>
      </c>
      <c r="EU40" s="59">
        <v>2349</v>
      </c>
      <c r="EV40" s="59">
        <v>1784</v>
      </c>
      <c r="EW40" s="59">
        <v>1216</v>
      </c>
      <c r="EX40" s="59">
        <v>1033</v>
      </c>
      <c r="EY40" s="59">
        <v>1539</v>
      </c>
      <c r="EZ40" s="59">
        <v>2654</v>
      </c>
      <c r="FA40" s="59">
        <v>1869</v>
      </c>
      <c r="FB40" s="59">
        <v>1614</v>
      </c>
      <c r="FC40" s="59">
        <v>1135</v>
      </c>
      <c r="FD40" s="59">
        <v>957</v>
      </c>
      <c r="FE40" s="51">
        <v>20211</v>
      </c>
      <c r="FF40" s="59">
        <v>1274</v>
      </c>
      <c r="FG40" s="59">
        <v>1311</v>
      </c>
      <c r="FH40" s="59">
        <v>2401</v>
      </c>
      <c r="FI40" s="59">
        <v>927</v>
      </c>
      <c r="FJ40" s="59">
        <v>1906</v>
      </c>
      <c r="FK40" s="59">
        <v>2058</v>
      </c>
      <c r="FL40" s="59">
        <v>1456</v>
      </c>
      <c r="FM40" s="59">
        <v>2623</v>
      </c>
      <c r="FN40" s="59">
        <v>1128</v>
      </c>
      <c r="FO40" s="59">
        <v>895</v>
      </c>
      <c r="FP40" s="59">
        <v>1997</v>
      </c>
      <c r="FQ40" s="59">
        <v>1321</v>
      </c>
      <c r="FR40" s="51">
        <v>19297</v>
      </c>
      <c r="FS40" s="59">
        <v>1727</v>
      </c>
      <c r="FT40" s="59">
        <v>985</v>
      </c>
      <c r="FU40" s="59">
        <v>3187</v>
      </c>
      <c r="FV40" s="59">
        <v>2526</v>
      </c>
      <c r="FW40" s="59">
        <v>2000</v>
      </c>
      <c r="FX40" s="59">
        <v>2127</v>
      </c>
      <c r="FY40" s="59">
        <v>1553</v>
      </c>
      <c r="FZ40" s="59">
        <v>3480</v>
      </c>
      <c r="GA40" s="59">
        <v>3467</v>
      </c>
      <c r="GB40" s="59">
        <v>4010</v>
      </c>
      <c r="GC40" s="59">
        <v>2955</v>
      </c>
      <c r="GD40" s="59">
        <v>2331</v>
      </c>
      <c r="GE40" s="51">
        <v>30348</v>
      </c>
    </row>
    <row r="41" spans="2:187" ht="15" customHeight="1" x14ac:dyDescent="0.25">
      <c r="B41" s="68"/>
      <c r="C41" s="96"/>
      <c r="D41" s="96"/>
      <c r="E41" s="33" t="s">
        <v>62</v>
      </c>
      <c r="F41" s="59">
        <v>12030</v>
      </c>
      <c r="G41" s="59">
        <v>10209</v>
      </c>
      <c r="H41" s="59">
        <v>9611</v>
      </c>
      <c r="I41" s="59">
        <v>10586</v>
      </c>
      <c r="J41" s="59">
        <v>7579</v>
      </c>
      <c r="K41" s="59">
        <v>9887</v>
      </c>
      <c r="L41" s="59">
        <v>9946</v>
      </c>
      <c r="M41" s="59">
        <v>7269</v>
      </c>
      <c r="N41" s="59">
        <v>3521</v>
      </c>
      <c r="O41" s="59">
        <v>5063</v>
      </c>
      <c r="P41" s="59">
        <v>6618</v>
      </c>
      <c r="Q41" s="59">
        <v>6754</v>
      </c>
      <c r="R41" s="59">
        <v>99073</v>
      </c>
      <c r="S41" s="59">
        <v>5120</v>
      </c>
      <c r="T41" s="59">
        <v>4566</v>
      </c>
      <c r="U41" s="59">
        <v>3935</v>
      </c>
      <c r="V41" s="59">
        <v>3677</v>
      </c>
      <c r="W41" s="59">
        <v>2841</v>
      </c>
      <c r="X41" s="59">
        <v>4785</v>
      </c>
      <c r="Y41" s="59">
        <v>6875</v>
      </c>
      <c r="Z41" s="59">
        <v>3767</v>
      </c>
      <c r="AA41" s="59">
        <v>5947</v>
      </c>
      <c r="AB41" s="59">
        <v>6102</v>
      </c>
      <c r="AC41" s="59">
        <v>6601</v>
      </c>
      <c r="AD41" s="59">
        <v>4907</v>
      </c>
      <c r="AE41" s="59">
        <v>59123</v>
      </c>
      <c r="AF41" s="59">
        <v>2397</v>
      </c>
      <c r="AG41" s="59">
        <v>2627</v>
      </c>
      <c r="AH41" s="59">
        <v>3083</v>
      </c>
      <c r="AI41" s="59">
        <v>2141</v>
      </c>
      <c r="AJ41" s="59">
        <v>4529</v>
      </c>
      <c r="AK41" s="59">
        <v>2953</v>
      </c>
      <c r="AL41" s="59">
        <v>3239</v>
      </c>
      <c r="AM41" s="59">
        <v>4070</v>
      </c>
      <c r="AN41" s="59">
        <v>4323</v>
      </c>
      <c r="AO41" s="59">
        <v>2372</v>
      </c>
      <c r="AP41" s="59">
        <v>2544</v>
      </c>
      <c r="AQ41" s="59">
        <v>4442</v>
      </c>
      <c r="AR41" s="59">
        <v>38720</v>
      </c>
      <c r="AS41" s="59">
        <v>4095</v>
      </c>
      <c r="AT41" s="59">
        <v>3885</v>
      </c>
      <c r="AU41" s="59">
        <v>5030</v>
      </c>
      <c r="AV41" s="59">
        <v>4034</v>
      </c>
      <c r="AW41" s="59">
        <v>3880</v>
      </c>
      <c r="AX41" s="59">
        <v>4660</v>
      </c>
      <c r="AY41" s="59">
        <v>3940</v>
      </c>
      <c r="AZ41" s="59">
        <v>4621</v>
      </c>
      <c r="BA41" s="59">
        <v>5243</v>
      </c>
      <c r="BB41" s="59">
        <v>4992</v>
      </c>
      <c r="BC41" s="59">
        <v>5284</v>
      </c>
      <c r="BD41" s="59">
        <v>4259</v>
      </c>
      <c r="BE41" s="51">
        <v>53923</v>
      </c>
      <c r="BF41" s="59">
        <v>5036</v>
      </c>
      <c r="BG41" s="59">
        <v>2890</v>
      </c>
      <c r="BH41" s="59">
        <v>3834</v>
      </c>
      <c r="BI41" s="59">
        <v>4089</v>
      </c>
      <c r="BJ41" s="59">
        <v>4802</v>
      </c>
      <c r="BK41" s="59">
        <v>4355</v>
      </c>
      <c r="BL41" s="59">
        <v>3759</v>
      </c>
      <c r="BM41" s="59">
        <v>3031</v>
      </c>
      <c r="BN41" s="59">
        <v>4217</v>
      </c>
      <c r="BO41" s="59">
        <v>2564</v>
      </c>
      <c r="BP41" s="59">
        <v>3305</v>
      </c>
      <c r="BQ41" s="59">
        <v>5138</v>
      </c>
      <c r="BR41" s="51">
        <v>47020</v>
      </c>
      <c r="BS41" s="59">
        <v>4403</v>
      </c>
      <c r="BT41" s="59">
        <v>4161</v>
      </c>
      <c r="BU41" s="59">
        <v>4633</v>
      </c>
      <c r="BV41" s="59">
        <v>4723</v>
      </c>
      <c r="BW41" s="59">
        <v>3919</v>
      </c>
      <c r="BX41" s="59">
        <v>5059</v>
      </c>
      <c r="BY41" s="59">
        <v>5767</v>
      </c>
      <c r="BZ41" s="59">
        <v>7109</v>
      </c>
      <c r="CA41" s="59">
        <v>6732</v>
      </c>
      <c r="CB41" s="59">
        <v>6079</v>
      </c>
      <c r="CC41" s="59">
        <v>9075</v>
      </c>
      <c r="CD41" s="59">
        <v>10777</v>
      </c>
      <c r="CE41" s="51">
        <v>72437</v>
      </c>
      <c r="CF41" s="59">
        <v>9357</v>
      </c>
      <c r="CG41" s="59">
        <v>8548</v>
      </c>
      <c r="CH41" s="59">
        <v>9207</v>
      </c>
      <c r="CI41" s="59">
        <v>11495</v>
      </c>
      <c r="CJ41" s="59">
        <v>13271</v>
      </c>
      <c r="CK41" s="59">
        <v>12250</v>
      </c>
      <c r="CL41" s="59">
        <v>10022</v>
      </c>
      <c r="CM41" s="59">
        <v>10922</v>
      </c>
      <c r="CN41" s="59">
        <v>14953</v>
      </c>
      <c r="CO41" s="59">
        <v>12381</v>
      </c>
      <c r="CP41" s="59">
        <v>13393</v>
      </c>
      <c r="CQ41" s="59">
        <v>15224</v>
      </c>
      <c r="CR41" s="59">
        <v>141023</v>
      </c>
      <c r="CS41" s="59">
        <v>14885</v>
      </c>
      <c r="CT41" s="59">
        <v>9034</v>
      </c>
      <c r="CU41" s="59">
        <v>9282</v>
      </c>
      <c r="CV41" s="59">
        <v>8625</v>
      </c>
      <c r="CW41" s="59">
        <v>11869</v>
      </c>
      <c r="CX41" s="59">
        <v>7893</v>
      </c>
      <c r="CY41" s="59">
        <v>4752</v>
      </c>
      <c r="CZ41" s="59">
        <v>12481</v>
      </c>
      <c r="DA41" s="59">
        <v>15947</v>
      </c>
      <c r="DB41" s="59">
        <v>16499</v>
      </c>
      <c r="DC41" s="59">
        <v>14760</v>
      </c>
      <c r="DD41" s="59">
        <v>14302</v>
      </c>
      <c r="DE41" s="59">
        <v>140329</v>
      </c>
      <c r="DF41" s="59">
        <v>17418</v>
      </c>
      <c r="DG41" s="59">
        <v>14346</v>
      </c>
      <c r="DH41" s="59">
        <v>12718</v>
      </c>
      <c r="DI41" s="59">
        <v>11828</v>
      </c>
      <c r="DJ41" s="59">
        <v>8804</v>
      </c>
      <c r="DK41" s="59">
        <v>7899</v>
      </c>
      <c r="DL41" s="59">
        <v>12971</v>
      </c>
      <c r="DM41" s="59">
        <v>12819</v>
      </c>
      <c r="DN41" s="59">
        <v>11211</v>
      </c>
      <c r="DO41" s="59">
        <v>10951</v>
      </c>
      <c r="DP41" s="59">
        <v>11665</v>
      </c>
      <c r="DQ41" s="59">
        <v>12258</v>
      </c>
      <c r="DR41" s="59">
        <v>144888</v>
      </c>
      <c r="DS41" s="59">
        <v>12869</v>
      </c>
      <c r="DT41" s="59">
        <v>8970</v>
      </c>
      <c r="DU41" s="59">
        <v>8236</v>
      </c>
      <c r="DV41" s="59">
        <v>9238</v>
      </c>
      <c r="DW41" s="59">
        <v>9263</v>
      </c>
      <c r="DX41" s="59">
        <v>8033</v>
      </c>
      <c r="DY41" s="59">
        <v>8085</v>
      </c>
      <c r="DZ41" s="59">
        <v>13101</v>
      </c>
      <c r="EA41" s="59">
        <v>11028</v>
      </c>
      <c r="EB41" s="59">
        <v>9611</v>
      </c>
      <c r="EC41" s="59">
        <v>10559</v>
      </c>
      <c r="ED41" s="59">
        <v>10127</v>
      </c>
      <c r="EE41" s="59">
        <v>119120</v>
      </c>
      <c r="EF41" s="59">
        <v>9144</v>
      </c>
      <c r="EG41" s="59">
        <v>9292</v>
      </c>
      <c r="EH41" s="59">
        <v>9997</v>
      </c>
      <c r="EI41" s="59">
        <v>7671</v>
      </c>
      <c r="EJ41" s="59">
        <v>10614</v>
      </c>
      <c r="EK41" s="59">
        <v>6447</v>
      </c>
      <c r="EL41" s="59">
        <v>7194</v>
      </c>
      <c r="EM41" s="59">
        <v>7864</v>
      </c>
      <c r="EN41" s="59">
        <v>9867</v>
      </c>
      <c r="EO41" s="59">
        <v>10718</v>
      </c>
      <c r="EP41" s="59">
        <v>13029</v>
      </c>
      <c r="EQ41" s="59">
        <v>10669</v>
      </c>
      <c r="ER41" s="59">
        <v>112506</v>
      </c>
      <c r="ES41" s="59">
        <v>9460</v>
      </c>
      <c r="ET41" s="59">
        <v>7275</v>
      </c>
      <c r="EU41" s="59">
        <v>8818</v>
      </c>
      <c r="EV41" s="59">
        <v>9576</v>
      </c>
      <c r="EW41" s="59">
        <v>11094</v>
      </c>
      <c r="EX41" s="59">
        <v>11259</v>
      </c>
      <c r="EY41" s="59">
        <v>9737</v>
      </c>
      <c r="EZ41" s="59">
        <v>11920</v>
      </c>
      <c r="FA41" s="59">
        <v>9955</v>
      </c>
      <c r="FB41" s="59">
        <v>11234</v>
      </c>
      <c r="FC41" s="59">
        <v>8813</v>
      </c>
      <c r="FD41" s="59">
        <v>11100</v>
      </c>
      <c r="FE41" s="51">
        <v>120241</v>
      </c>
      <c r="FF41" s="59">
        <v>8627</v>
      </c>
      <c r="FG41" s="59">
        <v>9531</v>
      </c>
      <c r="FH41" s="59">
        <v>9980</v>
      </c>
      <c r="FI41" s="59">
        <v>9887</v>
      </c>
      <c r="FJ41" s="59">
        <v>13334</v>
      </c>
      <c r="FK41" s="59">
        <v>12403</v>
      </c>
      <c r="FL41" s="59">
        <v>11023</v>
      </c>
      <c r="FM41" s="59">
        <v>16678</v>
      </c>
      <c r="FN41" s="59">
        <v>13826</v>
      </c>
      <c r="FO41" s="59">
        <v>17835</v>
      </c>
      <c r="FP41" s="59">
        <v>15655</v>
      </c>
      <c r="FQ41" s="59">
        <v>11777</v>
      </c>
      <c r="FR41" s="51">
        <v>150556</v>
      </c>
      <c r="FS41" s="59">
        <v>12273</v>
      </c>
      <c r="FT41" s="59">
        <v>16035</v>
      </c>
      <c r="FU41" s="59">
        <v>15970</v>
      </c>
      <c r="FV41" s="59">
        <v>12525</v>
      </c>
      <c r="FW41" s="59">
        <v>16069</v>
      </c>
      <c r="FX41" s="59">
        <v>16220</v>
      </c>
      <c r="FY41" s="59">
        <v>15927</v>
      </c>
      <c r="FZ41" s="59">
        <v>12072</v>
      </c>
      <c r="GA41" s="59">
        <v>13973</v>
      </c>
      <c r="GB41" s="59">
        <v>13727</v>
      </c>
      <c r="GC41" s="59">
        <v>10969</v>
      </c>
      <c r="GD41" s="59">
        <v>12317</v>
      </c>
      <c r="GE41" s="51">
        <v>168077</v>
      </c>
    </row>
    <row r="42" spans="2:187" ht="15" customHeight="1" x14ac:dyDescent="0.25">
      <c r="B42" s="66" t="s">
        <v>27</v>
      </c>
      <c r="C42" s="96" t="s">
        <v>20</v>
      </c>
      <c r="D42" s="96" t="s">
        <v>60</v>
      </c>
      <c r="E42" s="33" t="s">
        <v>61</v>
      </c>
      <c r="F42" s="59"/>
      <c r="G42" s="59"/>
      <c r="H42" s="59"/>
      <c r="I42" s="59"/>
      <c r="J42" s="59">
        <v>1394</v>
      </c>
      <c r="K42" s="59">
        <v>6468</v>
      </c>
      <c r="L42" s="59">
        <v>9699</v>
      </c>
      <c r="M42" s="59">
        <v>12790</v>
      </c>
      <c r="N42" s="59">
        <v>15394</v>
      </c>
      <c r="O42" s="59">
        <v>16532</v>
      </c>
      <c r="P42" s="59">
        <v>15610</v>
      </c>
      <c r="Q42" s="59">
        <v>16445</v>
      </c>
      <c r="R42" s="59">
        <v>94332</v>
      </c>
      <c r="S42" s="59">
        <v>14619</v>
      </c>
      <c r="T42" s="59">
        <v>16814</v>
      </c>
      <c r="U42" s="59">
        <v>17364</v>
      </c>
      <c r="V42" s="59">
        <v>18252</v>
      </c>
      <c r="W42" s="59">
        <v>20654</v>
      </c>
      <c r="X42" s="59">
        <v>18596</v>
      </c>
      <c r="Y42" s="59">
        <v>21367</v>
      </c>
      <c r="Z42" s="59">
        <v>21561</v>
      </c>
      <c r="AA42" s="59">
        <v>21770</v>
      </c>
      <c r="AB42" s="59">
        <v>23943</v>
      </c>
      <c r="AC42" s="59">
        <v>23098</v>
      </c>
      <c r="AD42" s="59">
        <v>25466</v>
      </c>
      <c r="AE42" s="59">
        <v>243504</v>
      </c>
      <c r="AF42" s="59">
        <v>23794</v>
      </c>
      <c r="AG42" s="59">
        <v>24827</v>
      </c>
      <c r="AH42" s="59">
        <v>25406</v>
      </c>
      <c r="AI42" s="59">
        <v>24478</v>
      </c>
      <c r="AJ42" s="59">
        <v>25717</v>
      </c>
      <c r="AK42" s="59">
        <v>26832</v>
      </c>
      <c r="AL42" s="59">
        <v>28478</v>
      </c>
      <c r="AM42" s="59">
        <v>26809</v>
      </c>
      <c r="AN42" s="59">
        <v>23936</v>
      </c>
      <c r="AO42" s="59">
        <v>28415</v>
      </c>
      <c r="AP42" s="59">
        <v>26398</v>
      </c>
      <c r="AQ42" s="59">
        <v>26048</v>
      </c>
      <c r="AR42" s="59">
        <v>311138</v>
      </c>
      <c r="AS42" s="59">
        <v>25446</v>
      </c>
      <c r="AT42" s="59">
        <v>19536</v>
      </c>
      <c r="AU42" s="59">
        <v>21636</v>
      </c>
      <c r="AV42" s="59">
        <v>22854</v>
      </c>
      <c r="AW42" s="59">
        <v>24858</v>
      </c>
      <c r="AX42" s="59">
        <v>23413</v>
      </c>
      <c r="AY42" s="59">
        <v>25666</v>
      </c>
      <c r="AZ42" s="59">
        <v>24237</v>
      </c>
      <c r="BA42" s="59">
        <v>24001</v>
      </c>
      <c r="BB42" s="59">
        <v>23661</v>
      </c>
      <c r="BC42" s="59">
        <v>23324</v>
      </c>
      <c r="BD42" s="59">
        <v>25846</v>
      </c>
      <c r="BE42" s="51">
        <v>284478</v>
      </c>
      <c r="BF42" s="59">
        <v>23254</v>
      </c>
      <c r="BG42" s="59">
        <v>23822</v>
      </c>
      <c r="BH42" s="59">
        <v>26736</v>
      </c>
      <c r="BI42" s="59">
        <v>25961</v>
      </c>
      <c r="BJ42" s="59">
        <v>28089</v>
      </c>
      <c r="BK42" s="59">
        <v>26233</v>
      </c>
      <c r="BL42" s="59">
        <v>27066</v>
      </c>
      <c r="BM42" s="59">
        <v>25068</v>
      </c>
      <c r="BN42" s="59">
        <v>27979</v>
      </c>
      <c r="BO42" s="59">
        <v>26131</v>
      </c>
      <c r="BP42" s="59">
        <v>25696</v>
      </c>
      <c r="BQ42" s="59">
        <v>26836</v>
      </c>
      <c r="BR42" s="51">
        <v>312871</v>
      </c>
      <c r="BS42" s="59">
        <v>25807</v>
      </c>
      <c r="BT42" s="59">
        <v>22901</v>
      </c>
      <c r="BU42" s="59">
        <v>23402</v>
      </c>
      <c r="BV42" s="59">
        <v>21979</v>
      </c>
      <c r="BW42" s="59">
        <v>24873</v>
      </c>
      <c r="BX42" s="59">
        <v>25259</v>
      </c>
      <c r="BY42" s="59">
        <v>23370</v>
      </c>
      <c r="BZ42" s="59">
        <v>24986</v>
      </c>
      <c r="CA42" s="59">
        <v>19961</v>
      </c>
      <c r="CB42" s="59">
        <v>21970</v>
      </c>
      <c r="CC42" s="59">
        <v>18350</v>
      </c>
      <c r="CD42" s="59">
        <v>25477</v>
      </c>
      <c r="CE42" s="51">
        <v>278335</v>
      </c>
      <c r="CF42" s="59">
        <v>23524</v>
      </c>
      <c r="CG42" s="59">
        <v>20394</v>
      </c>
      <c r="CH42" s="59">
        <v>17156</v>
      </c>
      <c r="CI42" s="59">
        <v>18383</v>
      </c>
      <c r="CJ42" s="59">
        <v>18489</v>
      </c>
      <c r="CK42" s="59">
        <v>18592</v>
      </c>
      <c r="CL42" s="59">
        <v>19089</v>
      </c>
      <c r="CM42" s="59">
        <v>19619</v>
      </c>
      <c r="CN42" s="59">
        <v>19736</v>
      </c>
      <c r="CO42" s="59">
        <v>19943</v>
      </c>
      <c r="CP42" s="59">
        <v>17695</v>
      </c>
      <c r="CQ42" s="59">
        <v>21690</v>
      </c>
      <c r="CR42" s="59">
        <v>234310</v>
      </c>
      <c r="CS42" s="59">
        <v>21954</v>
      </c>
      <c r="CT42" s="59">
        <v>17279</v>
      </c>
      <c r="CU42" s="59">
        <v>20297</v>
      </c>
      <c r="CV42" s="59">
        <v>18513</v>
      </c>
      <c r="CW42" s="59">
        <v>19489</v>
      </c>
      <c r="CX42" s="59">
        <v>22285</v>
      </c>
      <c r="CY42" s="59">
        <v>23120</v>
      </c>
      <c r="CZ42" s="59">
        <v>23315</v>
      </c>
      <c r="DA42" s="59">
        <v>22707</v>
      </c>
      <c r="DB42" s="59">
        <v>21693</v>
      </c>
      <c r="DC42" s="59">
        <v>19915</v>
      </c>
      <c r="DD42" s="59">
        <v>20959</v>
      </c>
      <c r="DE42" s="59">
        <v>251526</v>
      </c>
      <c r="DF42" s="59">
        <v>17332</v>
      </c>
      <c r="DG42" s="59">
        <v>18898</v>
      </c>
      <c r="DH42" s="59">
        <v>19688</v>
      </c>
      <c r="DI42" s="59">
        <v>20943</v>
      </c>
      <c r="DJ42" s="59">
        <v>21689</v>
      </c>
      <c r="DK42" s="59">
        <v>23125</v>
      </c>
      <c r="DL42" s="59">
        <v>23129</v>
      </c>
      <c r="DM42" s="59">
        <v>23201</v>
      </c>
      <c r="DN42" s="59">
        <v>25035</v>
      </c>
      <c r="DO42" s="59">
        <v>22047</v>
      </c>
      <c r="DP42" s="59">
        <v>22938</v>
      </c>
      <c r="DQ42" s="59">
        <v>22613</v>
      </c>
      <c r="DR42" s="59">
        <v>260638</v>
      </c>
      <c r="DS42" s="59">
        <v>20393</v>
      </c>
      <c r="DT42" s="59">
        <v>19822</v>
      </c>
      <c r="DU42" s="59">
        <v>22946</v>
      </c>
      <c r="DV42" s="59">
        <v>22574</v>
      </c>
      <c r="DW42" s="59">
        <v>21425</v>
      </c>
      <c r="DX42" s="59">
        <v>25229</v>
      </c>
      <c r="DY42" s="59">
        <v>24537</v>
      </c>
      <c r="DZ42" s="59">
        <v>22159</v>
      </c>
      <c r="EA42" s="59">
        <v>23781</v>
      </c>
      <c r="EB42" s="59">
        <v>22864</v>
      </c>
      <c r="EC42" s="59">
        <v>23305</v>
      </c>
      <c r="ED42" s="59">
        <v>26466</v>
      </c>
      <c r="EE42" s="59">
        <v>275501</v>
      </c>
      <c r="EF42" s="59">
        <v>23117</v>
      </c>
      <c r="EG42" s="59">
        <v>25674</v>
      </c>
      <c r="EH42" s="59">
        <v>21863</v>
      </c>
      <c r="EI42" s="59">
        <v>20732</v>
      </c>
      <c r="EJ42" s="59">
        <v>20928</v>
      </c>
      <c r="EK42" s="59">
        <v>17792</v>
      </c>
      <c r="EL42" s="59">
        <v>23258</v>
      </c>
      <c r="EM42" s="59">
        <v>24164</v>
      </c>
      <c r="EN42" s="59">
        <v>22092</v>
      </c>
      <c r="EO42" s="59">
        <v>23294</v>
      </c>
      <c r="EP42" s="59">
        <v>23546</v>
      </c>
      <c r="EQ42" s="59">
        <v>23685</v>
      </c>
      <c r="ER42" s="59">
        <v>270145</v>
      </c>
      <c r="ES42" s="59">
        <v>20301</v>
      </c>
      <c r="ET42" s="59">
        <v>20839</v>
      </c>
      <c r="EU42" s="59">
        <v>21212</v>
      </c>
      <c r="EV42" s="59">
        <v>19451</v>
      </c>
      <c r="EW42" s="59">
        <v>21463</v>
      </c>
      <c r="EX42" s="59">
        <v>17128</v>
      </c>
      <c r="EY42" s="59">
        <v>19410</v>
      </c>
      <c r="EZ42" s="59">
        <v>17609</v>
      </c>
      <c r="FA42" s="59">
        <v>16029</v>
      </c>
      <c r="FB42" s="59">
        <v>18574</v>
      </c>
      <c r="FC42" s="59">
        <v>16062</v>
      </c>
      <c r="FD42" s="59">
        <v>17925</v>
      </c>
      <c r="FE42" s="51">
        <v>226003</v>
      </c>
      <c r="FF42" s="59">
        <v>14065</v>
      </c>
      <c r="FG42" s="59">
        <v>16040</v>
      </c>
      <c r="FH42" s="59">
        <v>16024</v>
      </c>
      <c r="FI42" s="59">
        <v>15561</v>
      </c>
      <c r="FJ42" s="59">
        <v>18071</v>
      </c>
      <c r="FK42" s="59">
        <v>14827</v>
      </c>
      <c r="FL42" s="59">
        <v>19466</v>
      </c>
      <c r="FM42" s="59">
        <v>16113</v>
      </c>
      <c r="FN42" s="59">
        <v>17854</v>
      </c>
      <c r="FO42" s="59">
        <v>17532</v>
      </c>
      <c r="FP42" s="59">
        <v>18301</v>
      </c>
      <c r="FQ42" s="59">
        <v>19605</v>
      </c>
      <c r="FR42" s="51">
        <v>203459</v>
      </c>
      <c r="FS42" s="59">
        <v>16056</v>
      </c>
      <c r="FT42" s="59">
        <v>20776</v>
      </c>
      <c r="FU42" s="59">
        <v>22420</v>
      </c>
      <c r="FV42" s="59">
        <v>21377</v>
      </c>
      <c r="FW42" s="59">
        <v>26079</v>
      </c>
      <c r="FX42" s="59">
        <v>23106</v>
      </c>
      <c r="FY42" s="59">
        <v>24330</v>
      </c>
      <c r="FZ42" s="59">
        <v>24611</v>
      </c>
      <c r="GA42" s="59">
        <v>22932</v>
      </c>
      <c r="GB42" s="59">
        <v>23979</v>
      </c>
      <c r="GC42" s="59">
        <v>21160</v>
      </c>
      <c r="GD42" s="59">
        <v>24159</v>
      </c>
      <c r="GE42" s="51">
        <v>270985</v>
      </c>
    </row>
    <row r="43" spans="2:187" ht="15" customHeight="1" x14ac:dyDescent="0.25">
      <c r="B43" s="67"/>
      <c r="C43" s="96"/>
      <c r="D43" s="96"/>
      <c r="E43" s="33" t="s">
        <v>62</v>
      </c>
      <c r="F43" s="59"/>
      <c r="G43" s="59"/>
      <c r="H43" s="59"/>
      <c r="I43" s="59"/>
      <c r="J43" s="59">
        <v>1592</v>
      </c>
      <c r="K43" s="59">
        <v>5710</v>
      </c>
      <c r="L43" s="59">
        <v>9384</v>
      </c>
      <c r="M43" s="59">
        <v>12795</v>
      </c>
      <c r="N43" s="59">
        <v>16910</v>
      </c>
      <c r="O43" s="59">
        <v>19463</v>
      </c>
      <c r="P43" s="59">
        <v>17605</v>
      </c>
      <c r="Q43" s="59">
        <v>19128</v>
      </c>
      <c r="R43" s="59">
        <v>102587</v>
      </c>
      <c r="S43" s="59">
        <v>19996</v>
      </c>
      <c r="T43" s="59">
        <v>21351</v>
      </c>
      <c r="U43" s="59">
        <v>21825</v>
      </c>
      <c r="V43" s="59">
        <v>22564</v>
      </c>
      <c r="W43" s="59">
        <v>28654</v>
      </c>
      <c r="X43" s="59">
        <v>27087</v>
      </c>
      <c r="Y43" s="59">
        <v>26513</v>
      </c>
      <c r="Z43" s="59">
        <v>27510</v>
      </c>
      <c r="AA43" s="59">
        <v>23538</v>
      </c>
      <c r="AB43" s="59">
        <v>22685</v>
      </c>
      <c r="AC43" s="59">
        <v>23503</v>
      </c>
      <c r="AD43" s="59">
        <v>26042</v>
      </c>
      <c r="AE43" s="59">
        <v>291268</v>
      </c>
      <c r="AF43" s="59">
        <v>27516</v>
      </c>
      <c r="AG43" s="59">
        <v>25390</v>
      </c>
      <c r="AH43" s="59">
        <v>28204</v>
      </c>
      <c r="AI43" s="59">
        <v>26128</v>
      </c>
      <c r="AJ43" s="59">
        <v>26975</v>
      </c>
      <c r="AK43" s="59">
        <v>29992</v>
      </c>
      <c r="AL43" s="59">
        <v>33229</v>
      </c>
      <c r="AM43" s="59">
        <v>29575</v>
      </c>
      <c r="AN43" s="59">
        <v>24278</v>
      </c>
      <c r="AO43" s="59">
        <v>29315</v>
      </c>
      <c r="AP43" s="59">
        <v>26559</v>
      </c>
      <c r="AQ43" s="59">
        <v>27162</v>
      </c>
      <c r="AR43" s="59">
        <v>334323</v>
      </c>
      <c r="AS43" s="59">
        <v>24788</v>
      </c>
      <c r="AT43" s="59">
        <v>21066</v>
      </c>
      <c r="AU43" s="59">
        <v>24009</v>
      </c>
      <c r="AV43" s="59">
        <v>26599</v>
      </c>
      <c r="AW43" s="59">
        <v>25299</v>
      </c>
      <c r="AX43" s="59">
        <v>25395</v>
      </c>
      <c r="AY43" s="59">
        <v>28323</v>
      </c>
      <c r="AZ43" s="59">
        <v>29727</v>
      </c>
      <c r="BA43" s="59">
        <v>26834</v>
      </c>
      <c r="BB43" s="59">
        <v>25651</v>
      </c>
      <c r="BC43" s="59">
        <v>25937</v>
      </c>
      <c r="BD43" s="59">
        <v>29149</v>
      </c>
      <c r="BE43" s="51">
        <v>312777</v>
      </c>
      <c r="BF43" s="59">
        <v>28424</v>
      </c>
      <c r="BG43" s="59">
        <v>28855</v>
      </c>
      <c r="BH43" s="59">
        <v>30501</v>
      </c>
      <c r="BI43" s="59">
        <v>29760</v>
      </c>
      <c r="BJ43" s="59">
        <v>31400</v>
      </c>
      <c r="BK43" s="59">
        <v>31953</v>
      </c>
      <c r="BL43" s="59">
        <v>30098</v>
      </c>
      <c r="BM43" s="59">
        <v>27767</v>
      </c>
      <c r="BN43" s="59">
        <v>29013</v>
      </c>
      <c r="BO43" s="59">
        <v>29270</v>
      </c>
      <c r="BP43" s="59">
        <v>30627</v>
      </c>
      <c r="BQ43" s="59">
        <v>30532</v>
      </c>
      <c r="BR43" s="51">
        <v>358200</v>
      </c>
      <c r="BS43" s="59">
        <v>28499</v>
      </c>
      <c r="BT43" s="59">
        <v>24458</v>
      </c>
      <c r="BU43" s="59">
        <v>24792</v>
      </c>
      <c r="BV43" s="59">
        <v>21878</v>
      </c>
      <c r="BW43" s="59">
        <v>29595</v>
      </c>
      <c r="BX43" s="59">
        <v>32344</v>
      </c>
      <c r="BY43" s="59">
        <v>30575</v>
      </c>
      <c r="BZ43" s="59">
        <v>28322</v>
      </c>
      <c r="CA43" s="59">
        <v>24418</v>
      </c>
      <c r="CB43" s="59">
        <v>25212</v>
      </c>
      <c r="CC43" s="59">
        <v>22093</v>
      </c>
      <c r="CD43" s="59">
        <v>25682</v>
      </c>
      <c r="CE43" s="51">
        <v>317868</v>
      </c>
      <c r="CF43" s="59">
        <v>24243</v>
      </c>
      <c r="CG43" s="59">
        <v>24367</v>
      </c>
      <c r="CH43" s="59">
        <v>23644</v>
      </c>
      <c r="CI43" s="59">
        <v>24325</v>
      </c>
      <c r="CJ43" s="59">
        <v>22449</v>
      </c>
      <c r="CK43" s="59">
        <v>24399</v>
      </c>
      <c r="CL43" s="59">
        <v>29050</v>
      </c>
      <c r="CM43" s="59">
        <v>27098</v>
      </c>
      <c r="CN43" s="59">
        <v>26110</v>
      </c>
      <c r="CO43" s="59">
        <v>26301</v>
      </c>
      <c r="CP43" s="59">
        <v>23006</v>
      </c>
      <c r="CQ43" s="59">
        <v>29425</v>
      </c>
      <c r="CR43" s="59">
        <v>304417</v>
      </c>
      <c r="CS43" s="59">
        <v>30161</v>
      </c>
      <c r="CT43" s="59">
        <v>29031</v>
      </c>
      <c r="CU43" s="59">
        <v>30393</v>
      </c>
      <c r="CV43" s="59">
        <v>27383</v>
      </c>
      <c r="CW43" s="59">
        <v>27801</v>
      </c>
      <c r="CX43" s="59">
        <v>34169</v>
      </c>
      <c r="CY43" s="59">
        <v>36433</v>
      </c>
      <c r="CZ43" s="59">
        <v>30421</v>
      </c>
      <c r="DA43" s="59">
        <v>30973</v>
      </c>
      <c r="DB43" s="59">
        <v>26557</v>
      </c>
      <c r="DC43" s="59">
        <v>24621</v>
      </c>
      <c r="DD43" s="59">
        <v>30207</v>
      </c>
      <c r="DE43" s="59">
        <v>358150</v>
      </c>
      <c r="DF43" s="59">
        <v>26141</v>
      </c>
      <c r="DG43" s="59">
        <v>27154</v>
      </c>
      <c r="DH43" s="59">
        <v>27152</v>
      </c>
      <c r="DI43" s="59">
        <v>27028</v>
      </c>
      <c r="DJ43" s="59">
        <v>32156</v>
      </c>
      <c r="DK43" s="59">
        <v>34193</v>
      </c>
      <c r="DL43" s="59">
        <v>32867</v>
      </c>
      <c r="DM43" s="59">
        <v>34948</v>
      </c>
      <c r="DN43" s="59">
        <v>35963</v>
      </c>
      <c r="DO43" s="59">
        <v>31804</v>
      </c>
      <c r="DP43" s="59">
        <v>31571</v>
      </c>
      <c r="DQ43" s="59">
        <v>35679</v>
      </c>
      <c r="DR43" s="59">
        <v>376656</v>
      </c>
      <c r="DS43" s="59">
        <v>33655</v>
      </c>
      <c r="DT43" s="59">
        <v>33452</v>
      </c>
      <c r="DU43" s="59">
        <v>35372</v>
      </c>
      <c r="DV43" s="59">
        <v>31766</v>
      </c>
      <c r="DW43" s="59">
        <v>29295</v>
      </c>
      <c r="DX43" s="59">
        <v>33853</v>
      </c>
      <c r="DY43" s="59">
        <v>32404</v>
      </c>
      <c r="DZ43" s="59">
        <v>30260</v>
      </c>
      <c r="EA43" s="59">
        <v>30250</v>
      </c>
      <c r="EB43" s="59">
        <v>29099</v>
      </c>
      <c r="EC43" s="59">
        <v>30596</v>
      </c>
      <c r="ED43" s="59">
        <v>31862</v>
      </c>
      <c r="EE43" s="59">
        <v>381864</v>
      </c>
      <c r="EF43" s="59">
        <v>28794</v>
      </c>
      <c r="EG43" s="59">
        <v>33468</v>
      </c>
      <c r="EH43" s="59">
        <v>28495</v>
      </c>
      <c r="EI43" s="59">
        <v>26485</v>
      </c>
      <c r="EJ43" s="59">
        <v>25759</v>
      </c>
      <c r="EK43" s="59">
        <v>24849</v>
      </c>
      <c r="EL43" s="59">
        <v>33632</v>
      </c>
      <c r="EM43" s="59">
        <v>35948</v>
      </c>
      <c r="EN43" s="59">
        <v>32524</v>
      </c>
      <c r="EO43" s="59">
        <v>37199</v>
      </c>
      <c r="EP43" s="59">
        <v>34453</v>
      </c>
      <c r="EQ43" s="59">
        <v>36568</v>
      </c>
      <c r="ER43" s="59">
        <v>378174</v>
      </c>
      <c r="ES43" s="59">
        <v>40611</v>
      </c>
      <c r="ET43" s="59">
        <v>40051</v>
      </c>
      <c r="EU43" s="59">
        <v>41888</v>
      </c>
      <c r="EV43" s="59">
        <v>36133</v>
      </c>
      <c r="EW43" s="59">
        <v>40384</v>
      </c>
      <c r="EX43" s="59">
        <v>38778</v>
      </c>
      <c r="EY43" s="59">
        <v>44097</v>
      </c>
      <c r="EZ43" s="59">
        <v>42297</v>
      </c>
      <c r="FA43" s="59">
        <v>36907</v>
      </c>
      <c r="FB43" s="59">
        <v>39968</v>
      </c>
      <c r="FC43" s="59">
        <v>35239</v>
      </c>
      <c r="FD43" s="59">
        <v>42836</v>
      </c>
      <c r="FE43" s="51">
        <v>479189</v>
      </c>
      <c r="FF43" s="59">
        <v>39770</v>
      </c>
      <c r="FG43" s="59">
        <v>38023</v>
      </c>
      <c r="FH43" s="59">
        <v>39293</v>
      </c>
      <c r="FI43" s="59">
        <v>34173</v>
      </c>
      <c r="FJ43" s="59">
        <v>36158</v>
      </c>
      <c r="FK43" s="59">
        <v>32550</v>
      </c>
      <c r="FL43" s="59">
        <v>45127</v>
      </c>
      <c r="FM43" s="59">
        <v>40465</v>
      </c>
      <c r="FN43" s="59">
        <v>39479</v>
      </c>
      <c r="FO43" s="59">
        <v>34926</v>
      </c>
      <c r="FP43" s="59">
        <v>37356</v>
      </c>
      <c r="FQ43" s="59">
        <v>36340</v>
      </c>
      <c r="FR43" s="51">
        <v>453660</v>
      </c>
      <c r="FS43" s="59">
        <v>30350</v>
      </c>
      <c r="FT43" s="59">
        <v>40075</v>
      </c>
      <c r="FU43" s="59">
        <v>36843</v>
      </c>
      <c r="FV43" s="59">
        <v>34342</v>
      </c>
      <c r="FW43" s="59">
        <v>39376</v>
      </c>
      <c r="FX43" s="59">
        <v>37291</v>
      </c>
      <c r="FY43" s="59">
        <v>39116</v>
      </c>
      <c r="FZ43" s="59">
        <v>40229</v>
      </c>
      <c r="GA43" s="59">
        <v>42216</v>
      </c>
      <c r="GB43" s="59">
        <v>45314</v>
      </c>
      <c r="GC43" s="59">
        <v>36141</v>
      </c>
      <c r="GD43" s="59">
        <v>41562</v>
      </c>
      <c r="GE43" s="51">
        <v>462855</v>
      </c>
    </row>
    <row r="44" spans="2:187" ht="15" customHeight="1" x14ac:dyDescent="0.25">
      <c r="B44" s="67"/>
      <c r="C44" s="96"/>
      <c r="D44" s="96" t="s">
        <v>64</v>
      </c>
      <c r="E44" s="33" t="s">
        <v>61</v>
      </c>
      <c r="F44" s="59"/>
      <c r="G44" s="59"/>
      <c r="H44" s="59"/>
      <c r="I44" s="59"/>
      <c r="J44" s="59">
        <v>228</v>
      </c>
      <c r="K44" s="59">
        <v>957</v>
      </c>
      <c r="L44" s="59">
        <v>3507</v>
      </c>
      <c r="M44" s="59">
        <v>3639</v>
      </c>
      <c r="N44" s="59">
        <v>4713</v>
      </c>
      <c r="O44" s="59">
        <v>4418</v>
      </c>
      <c r="P44" s="59">
        <v>4699</v>
      </c>
      <c r="Q44" s="59">
        <v>4703</v>
      </c>
      <c r="R44" s="59">
        <v>26864</v>
      </c>
      <c r="S44" s="59">
        <v>5122</v>
      </c>
      <c r="T44" s="59">
        <v>4367</v>
      </c>
      <c r="U44" s="59">
        <v>6666</v>
      </c>
      <c r="V44" s="59">
        <v>5553</v>
      </c>
      <c r="W44" s="59">
        <v>5859</v>
      </c>
      <c r="X44" s="59">
        <v>4937</v>
      </c>
      <c r="Y44" s="59">
        <v>4684</v>
      </c>
      <c r="Z44" s="59">
        <v>4723</v>
      </c>
      <c r="AA44" s="59">
        <v>4701</v>
      </c>
      <c r="AB44" s="59">
        <v>5033</v>
      </c>
      <c r="AC44" s="59">
        <v>3452</v>
      </c>
      <c r="AD44" s="59">
        <v>6150</v>
      </c>
      <c r="AE44" s="59">
        <v>61247</v>
      </c>
      <c r="AF44" s="59">
        <v>6482</v>
      </c>
      <c r="AG44" s="59">
        <v>8461</v>
      </c>
      <c r="AH44" s="59">
        <v>7953</v>
      </c>
      <c r="AI44" s="59">
        <v>8740</v>
      </c>
      <c r="AJ44" s="59">
        <v>8544</v>
      </c>
      <c r="AK44" s="59">
        <v>7003</v>
      </c>
      <c r="AL44" s="59">
        <v>7562</v>
      </c>
      <c r="AM44" s="59">
        <v>7716</v>
      </c>
      <c r="AN44" s="59">
        <v>7952</v>
      </c>
      <c r="AO44" s="59">
        <v>6422</v>
      </c>
      <c r="AP44" s="59">
        <v>6420</v>
      </c>
      <c r="AQ44" s="59">
        <v>7903</v>
      </c>
      <c r="AR44" s="59">
        <v>91158</v>
      </c>
      <c r="AS44" s="59">
        <v>8978</v>
      </c>
      <c r="AT44" s="59">
        <v>7790</v>
      </c>
      <c r="AU44" s="59">
        <v>8490</v>
      </c>
      <c r="AV44" s="59">
        <v>8445</v>
      </c>
      <c r="AW44" s="59">
        <v>5984</v>
      </c>
      <c r="AX44" s="59">
        <v>8331</v>
      </c>
      <c r="AY44" s="59">
        <v>7653</v>
      </c>
      <c r="AZ44" s="59">
        <v>9136</v>
      </c>
      <c r="BA44" s="59">
        <v>6609</v>
      </c>
      <c r="BB44" s="59">
        <v>5718</v>
      </c>
      <c r="BC44" s="59">
        <v>4645</v>
      </c>
      <c r="BD44" s="59">
        <v>6037</v>
      </c>
      <c r="BE44" s="51">
        <v>87816</v>
      </c>
      <c r="BF44" s="59">
        <v>6491</v>
      </c>
      <c r="BG44" s="59">
        <v>8056</v>
      </c>
      <c r="BH44" s="59">
        <v>8001</v>
      </c>
      <c r="BI44" s="59">
        <v>6381</v>
      </c>
      <c r="BJ44" s="59">
        <v>7274</v>
      </c>
      <c r="BK44" s="59">
        <v>6493</v>
      </c>
      <c r="BL44" s="59">
        <v>3802</v>
      </c>
      <c r="BM44" s="59">
        <v>6197</v>
      </c>
      <c r="BN44" s="59">
        <v>7139</v>
      </c>
      <c r="BO44" s="59">
        <v>5475</v>
      </c>
      <c r="BP44" s="59">
        <v>5779</v>
      </c>
      <c r="BQ44" s="59">
        <v>6027</v>
      </c>
      <c r="BR44" s="51">
        <v>77115</v>
      </c>
      <c r="BS44" s="59">
        <v>5228</v>
      </c>
      <c r="BT44" s="59">
        <v>6844</v>
      </c>
      <c r="BU44" s="59">
        <v>6002</v>
      </c>
      <c r="BV44" s="59">
        <v>5431</v>
      </c>
      <c r="BW44" s="59">
        <v>6177</v>
      </c>
      <c r="BX44" s="59">
        <v>6023</v>
      </c>
      <c r="BY44" s="59">
        <v>5462</v>
      </c>
      <c r="BZ44" s="59">
        <v>5543</v>
      </c>
      <c r="CA44" s="59">
        <v>5415</v>
      </c>
      <c r="CB44" s="59">
        <v>3311</v>
      </c>
      <c r="CC44" s="59">
        <v>6079</v>
      </c>
      <c r="CD44" s="59">
        <v>6084</v>
      </c>
      <c r="CE44" s="51">
        <v>67599</v>
      </c>
      <c r="CF44" s="59">
        <v>4282</v>
      </c>
      <c r="CG44" s="59">
        <v>3390</v>
      </c>
      <c r="CH44" s="59">
        <v>4420</v>
      </c>
      <c r="CI44" s="59">
        <v>4172</v>
      </c>
      <c r="CJ44" s="59">
        <v>4192</v>
      </c>
      <c r="CK44" s="59">
        <v>4439</v>
      </c>
      <c r="CL44" s="59">
        <v>4218</v>
      </c>
      <c r="CM44" s="59">
        <v>4174</v>
      </c>
      <c r="CN44" s="59">
        <v>3666</v>
      </c>
      <c r="CO44" s="59">
        <v>4620</v>
      </c>
      <c r="CP44" s="59">
        <v>4283</v>
      </c>
      <c r="CQ44" s="59">
        <v>2325</v>
      </c>
      <c r="CR44" s="59">
        <v>48181</v>
      </c>
      <c r="CS44" s="59">
        <v>4107</v>
      </c>
      <c r="CT44" s="59">
        <v>4348</v>
      </c>
      <c r="CU44" s="59">
        <v>3127</v>
      </c>
      <c r="CV44" s="59">
        <v>3950</v>
      </c>
      <c r="CW44" s="59">
        <v>3013</v>
      </c>
      <c r="CX44" s="59">
        <v>1880</v>
      </c>
      <c r="CY44" s="59">
        <v>2332</v>
      </c>
      <c r="CZ44" s="59">
        <v>2753</v>
      </c>
      <c r="DA44" s="59">
        <v>2111</v>
      </c>
      <c r="DB44" s="59">
        <v>1764</v>
      </c>
      <c r="DC44" s="59">
        <v>2167</v>
      </c>
      <c r="DD44" s="59">
        <v>2785</v>
      </c>
      <c r="DE44" s="59">
        <v>34337</v>
      </c>
      <c r="DF44" s="59">
        <v>3728</v>
      </c>
      <c r="DG44" s="59">
        <v>1865</v>
      </c>
      <c r="DH44" s="59">
        <v>2994</v>
      </c>
      <c r="DI44" s="59">
        <v>2478</v>
      </c>
      <c r="DJ44" s="59">
        <v>1374</v>
      </c>
      <c r="DK44" s="59">
        <v>2549</v>
      </c>
      <c r="DL44" s="59">
        <v>2071</v>
      </c>
      <c r="DM44" s="59">
        <v>2314</v>
      </c>
      <c r="DN44" s="59">
        <v>3216</v>
      </c>
      <c r="DO44" s="59">
        <v>3373</v>
      </c>
      <c r="DP44" s="59">
        <v>2445</v>
      </c>
      <c r="DQ44" s="59">
        <v>1957</v>
      </c>
      <c r="DR44" s="59">
        <v>30364</v>
      </c>
      <c r="DS44" s="59">
        <v>3468</v>
      </c>
      <c r="DT44" s="59">
        <v>4252</v>
      </c>
      <c r="DU44" s="59">
        <v>2776</v>
      </c>
      <c r="DV44" s="59">
        <v>2776</v>
      </c>
      <c r="DW44" s="59">
        <v>1582</v>
      </c>
      <c r="DX44" s="59">
        <v>3657</v>
      </c>
      <c r="DY44" s="59">
        <v>2084</v>
      </c>
      <c r="DZ44" s="59">
        <v>2893</v>
      </c>
      <c r="EA44" s="59">
        <v>2899</v>
      </c>
      <c r="EB44" s="59">
        <v>2418</v>
      </c>
      <c r="EC44" s="59">
        <v>2518</v>
      </c>
      <c r="ED44" s="59">
        <v>2595</v>
      </c>
      <c r="EE44" s="59">
        <v>33918</v>
      </c>
      <c r="EF44" s="59">
        <v>2550</v>
      </c>
      <c r="EG44" s="59">
        <v>3331</v>
      </c>
      <c r="EH44" s="59">
        <v>2791</v>
      </c>
      <c r="EI44" s="59">
        <v>3099</v>
      </c>
      <c r="EJ44" s="59">
        <v>5569</v>
      </c>
      <c r="EK44" s="59">
        <v>5035</v>
      </c>
      <c r="EL44" s="59">
        <v>5469</v>
      </c>
      <c r="EM44" s="59">
        <v>3687</v>
      </c>
      <c r="EN44" s="59">
        <v>3336</v>
      </c>
      <c r="EO44" s="59">
        <v>2906</v>
      </c>
      <c r="EP44" s="59">
        <v>3525</v>
      </c>
      <c r="EQ44" s="59">
        <v>2606</v>
      </c>
      <c r="ER44" s="59">
        <v>43904</v>
      </c>
      <c r="ES44" s="59">
        <v>3510</v>
      </c>
      <c r="ET44" s="59">
        <v>1646</v>
      </c>
      <c r="EU44" s="59">
        <v>1803</v>
      </c>
      <c r="EV44" s="59">
        <v>2155</v>
      </c>
      <c r="EW44" s="59">
        <v>865</v>
      </c>
      <c r="EX44" s="59">
        <v>991</v>
      </c>
      <c r="EY44" s="59">
        <v>526</v>
      </c>
      <c r="EZ44" s="59">
        <v>1628</v>
      </c>
      <c r="FA44" s="59">
        <v>1347</v>
      </c>
      <c r="FB44" s="59">
        <v>1893</v>
      </c>
      <c r="FC44" s="59">
        <v>2635</v>
      </c>
      <c r="FD44" s="59">
        <v>1629</v>
      </c>
      <c r="FE44" s="51">
        <v>20628</v>
      </c>
      <c r="FF44" s="59">
        <v>2813</v>
      </c>
      <c r="FG44" s="59">
        <v>1455</v>
      </c>
      <c r="FH44" s="59">
        <v>2745</v>
      </c>
      <c r="FI44" s="59">
        <v>1328</v>
      </c>
      <c r="FJ44" s="59">
        <v>880</v>
      </c>
      <c r="FK44" s="59">
        <v>1003</v>
      </c>
      <c r="FL44" s="59">
        <v>1334</v>
      </c>
      <c r="FM44" s="59">
        <v>2470</v>
      </c>
      <c r="FN44" s="59">
        <v>2151</v>
      </c>
      <c r="FO44" s="59">
        <v>3896</v>
      </c>
      <c r="FP44" s="59">
        <v>4043</v>
      </c>
      <c r="FQ44" s="59">
        <v>4869</v>
      </c>
      <c r="FR44" s="51">
        <v>28987</v>
      </c>
      <c r="FS44" s="59">
        <v>4264</v>
      </c>
      <c r="FT44" s="59">
        <v>3114</v>
      </c>
      <c r="FU44" s="59">
        <v>3471</v>
      </c>
      <c r="FV44" s="59">
        <v>4083</v>
      </c>
      <c r="FW44" s="59">
        <v>5632</v>
      </c>
      <c r="FX44" s="59">
        <v>5751</v>
      </c>
      <c r="FY44" s="59">
        <v>6845</v>
      </c>
      <c r="FZ44" s="59">
        <v>5823</v>
      </c>
      <c r="GA44" s="59">
        <v>5287</v>
      </c>
      <c r="GB44" s="59">
        <v>6021</v>
      </c>
      <c r="GC44" s="59">
        <v>5706</v>
      </c>
      <c r="GD44" s="59">
        <v>5181</v>
      </c>
      <c r="GE44" s="51">
        <v>61178</v>
      </c>
    </row>
    <row r="45" spans="2:187" ht="15" customHeight="1" x14ac:dyDescent="0.25">
      <c r="B45" s="68"/>
      <c r="C45" s="96"/>
      <c r="D45" s="96"/>
      <c r="E45" s="33" t="s">
        <v>62</v>
      </c>
      <c r="F45" s="59"/>
      <c r="G45" s="59"/>
      <c r="H45" s="59"/>
      <c r="I45" s="59"/>
      <c r="J45" s="59">
        <v>334</v>
      </c>
      <c r="K45" s="59">
        <v>3344</v>
      </c>
      <c r="L45" s="59">
        <v>5924</v>
      </c>
      <c r="M45" s="59">
        <v>6006</v>
      </c>
      <c r="N45" s="59">
        <v>7658</v>
      </c>
      <c r="O45" s="59">
        <v>9732</v>
      </c>
      <c r="P45" s="59">
        <v>12517</v>
      </c>
      <c r="Q45" s="59">
        <v>8998</v>
      </c>
      <c r="R45" s="59">
        <v>54513</v>
      </c>
      <c r="S45" s="59">
        <v>10065</v>
      </c>
      <c r="T45" s="59">
        <v>9478</v>
      </c>
      <c r="U45" s="59">
        <v>10574</v>
      </c>
      <c r="V45" s="59">
        <v>10451</v>
      </c>
      <c r="W45" s="59">
        <v>8592</v>
      </c>
      <c r="X45" s="59">
        <v>8399</v>
      </c>
      <c r="Y45" s="59">
        <v>8304</v>
      </c>
      <c r="Z45" s="59">
        <v>10761</v>
      </c>
      <c r="AA45" s="59">
        <v>11397</v>
      </c>
      <c r="AB45" s="59">
        <v>13302</v>
      </c>
      <c r="AC45" s="59">
        <v>10184</v>
      </c>
      <c r="AD45" s="59">
        <v>14769</v>
      </c>
      <c r="AE45" s="59">
        <v>126276</v>
      </c>
      <c r="AF45" s="59">
        <v>17540</v>
      </c>
      <c r="AG45" s="59">
        <v>10396</v>
      </c>
      <c r="AH45" s="59">
        <v>11144</v>
      </c>
      <c r="AI45" s="59">
        <v>13938</v>
      </c>
      <c r="AJ45" s="59">
        <v>14931</v>
      </c>
      <c r="AK45" s="59">
        <v>12413</v>
      </c>
      <c r="AL45" s="59">
        <v>13844</v>
      </c>
      <c r="AM45" s="59">
        <v>15710</v>
      </c>
      <c r="AN45" s="59">
        <v>13769</v>
      </c>
      <c r="AO45" s="59">
        <v>14246</v>
      </c>
      <c r="AP45" s="59">
        <v>12734</v>
      </c>
      <c r="AQ45" s="59">
        <v>16621</v>
      </c>
      <c r="AR45" s="59">
        <v>167286</v>
      </c>
      <c r="AS45" s="59">
        <v>16759</v>
      </c>
      <c r="AT45" s="59">
        <v>14226</v>
      </c>
      <c r="AU45" s="59">
        <v>12674</v>
      </c>
      <c r="AV45" s="59">
        <v>11527</v>
      </c>
      <c r="AW45" s="59">
        <v>15241</v>
      </c>
      <c r="AX45" s="59">
        <v>11254</v>
      </c>
      <c r="AY45" s="59">
        <v>13983</v>
      </c>
      <c r="AZ45" s="59">
        <v>14593</v>
      </c>
      <c r="BA45" s="59">
        <v>14292</v>
      </c>
      <c r="BB45" s="59">
        <v>15612</v>
      </c>
      <c r="BC45" s="59">
        <v>16911</v>
      </c>
      <c r="BD45" s="59">
        <v>18213</v>
      </c>
      <c r="BE45" s="51">
        <v>175285</v>
      </c>
      <c r="BF45" s="59">
        <v>15024</v>
      </c>
      <c r="BG45" s="59">
        <v>11479</v>
      </c>
      <c r="BH45" s="59">
        <v>14832</v>
      </c>
      <c r="BI45" s="59">
        <v>17214</v>
      </c>
      <c r="BJ45" s="59">
        <v>16744</v>
      </c>
      <c r="BK45" s="59">
        <v>14731</v>
      </c>
      <c r="BL45" s="59">
        <v>14005</v>
      </c>
      <c r="BM45" s="59">
        <v>14369</v>
      </c>
      <c r="BN45" s="59">
        <v>16863</v>
      </c>
      <c r="BO45" s="59">
        <v>14803</v>
      </c>
      <c r="BP45" s="59">
        <v>16272</v>
      </c>
      <c r="BQ45" s="59">
        <v>17343</v>
      </c>
      <c r="BR45" s="51">
        <v>183679</v>
      </c>
      <c r="BS45" s="59">
        <v>17458</v>
      </c>
      <c r="BT45" s="59">
        <v>17204</v>
      </c>
      <c r="BU45" s="59">
        <v>13320</v>
      </c>
      <c r="BV45" s="59">
        <v>11745</v>
      </c>
      <c r="BW45" s="59">
        <v>12648</v>
      </c>
      <c r="BX45" s="59">
        <v>10626</v>
      </c>
      <c r="BY45" s="59">
        <v>9126</v>
      </c>
      <c r="BZ45" s="59">
        <v>11004</v>
      </c>
      <c r="CA45" s="59">
        <v>11529</v>
      </c>
      <c r="CB45" s="59">
        <v>12722</v>
      </c>
      <c r="CC45" s="59">
        <v>9666</v>
      </c>
      <c r="CD45" s="59">
        <v>14226</v>
      </c>
      <c r="CE45" s="51">
        <v>151274</v>
      </c>
      <c r="CF45" s="59">
        <v>12618</v>
      </c>
      <c r="CG45" s="59">
        <v>9115</v>
      </c>
      <c r="CH45" s="59">
        <v>7671</v>
      </c>
      <c r="CI45" s="59">
        <v>11683</v>
      </c>
      <c r="CJ45" s="59">
        <v>11256</v>
      </c>
      <c r="CK45" s="59">
        <v>10596</v>
      </c>
      <c r="CL45" s="59">
        <v>9151</v>
      </c>
      <c r="CM45" s="59">
        <v>9304</v>
      </c>
      <c r="CN45" s="59">
        <v>10922</v>
      </c>
      <c r="CO45" s="59">
        <v>10549</v>
      </c>
      <c r="CP45" s="59">
        <v>10960</v>
      </c>
      <c r="CQ45" s="59">
        <v>10127</v>
      </c>
      <c r="CR45" s="59">
        <v>123952</v>
      </c>
      <c r="CS45" s="59">
        <v>11727</v>
      </c>
      <c r="CT45" s="59">
        <v>8597</v>
      </c>
      <c r="CU45" s="59">
        <v>10589</v>
      </c>
      <c r="CV45" s="59">
        <v>10150</v>
      </c>
      <c r="CW45" s="59">
        <v>8665</v>
      </c>
      <c r="CX45" s="59">
        <v>7706</v>
      </c>
      <c r="CY45" s="59">
        <v>8133</v>
      </c>
      <c r="CZ45" s="59">
        <v>10139</v>
      </c>
      <c r="DA45" s="59">
        <v>9579</v>
      </c>
      <c r="DB45" s="59">
        <v>12648</v>
      </c>
      <c r="DC45" s="59">
        <v>12397</v>
      </c>
      <c r="DD45" s="59">
        <v>12218</v>
      </c>
      <c r="DE45" s="59">
        <v>122548</v>
      </c>
      <c r="DF45" s="59">
        <v>13247</v>
      </c>
      <c r="DG45" s="59">
        <v>9022</v>
      </c>
      <c r="DH45" s="59">
        <v>9089</v>
      </c>
      <c r="DI45" s="59">
        <v>8931</v>
      </c>
      <c r="DJ45" s="59">
        <v>10454</v>
      </c>
      <c r="DK45" s="59">
        <v>8602</v>
      </c>
      <c r="DL45" s="59">
        <v>8600</v>
      </c>
      <c r="DM45" s="59">
        <v>11096</v>
      </c>
      <c r="DN45" s="59">
        <v>11307</v>
      </c>
      <c r="DO45" s="59">
        <v>14813</v>
      </c>
      <c r="DP45" s="59">
        <v>13522</v>
      </c>
      <c r="DQ45" s="59">
        <v>11781</v>
      </c>
      <c r="DR45" s="59">
        <v>130464</v>
      </c>
      <c r="DS45" s="59">
        <v>14025</v>
      </c>
      <c r="DT45" s="59">
        <v>9360</v>
      </c>
      <c r="DU45" s="59">
        <v>9815</v>
      </c>
      <c r="DV45" s="59">
        <v>12748</v>
      </c>
      <c r="DW45" s="59">
        <v>12380</v>
      </c>
      <c r="DX45" s="59">
        <v>11840</v>
      </c>
      <c r="DY45" s="59">
        <v>14977</v>
      </c>
      <c r="DZ45" s="59">
        <v>16212</v>
      </c>
      <c r="EA45" s="59">
        <v>14187</v>
      </c>
      <c r="EB45" s="59">
        <v>12515</v>
      </c>
      <c r="EC45" s="59">
        <v>12530</v>
      </c>
      <c r="ED45" s="59">
        <v>15946</v>
      </c>
      <c r="EE45" s="59">
        <v>156535</v>
      </c>
      <c r="EF45" s="59">
        <v>13021</v>
      </c>
      <c r="EG45" s="59">
        <v>11942</v>
      </c>
      <c r="EH45" s="59">
        <v>11448</v>
      </c>
      <c r="EI45" s="59">
        <v>9908</v>
      </c>
      <c r="EJ45" s="59">
        <v>12692</v>
      </c>
      <c r="EK45" s="59">
        <v>11870</v>
      </c>
      <c r="EL45" s="59">
        <v>9612</v>
      </c>
      <c r="EM45" s="59">
        <v>9054</v>
      </c>
      <c r="EN45" s="59">
        <v>11237</v>
      </c>
      <c r="EO45" s="59">
        <v>15956</v>
      </c>
      <c r="EP45" s="59">
        <v>16498</v>
      </c>
      <c r="EQ45" s="59">
        <v>12628</v>
      </c>
      <c r="ER45" s="59">
        <v>145866</v>
      </c>
      <c r="ES45" s="59">
        <v>11466</v>
      </c>
      <c r="ET45" s="59">
        <v>6986</v>
      </c>
      <c r="EU45" s="59">
        <v>10652</v>
      </c>
      <c r="EV45" s="59">
        <v>15457</v>
      </c>
      <c r="EW45" s="59">
        <v>15042</v>
      </c>
      <c r="EX45" s="59">
        <v>14453</v>
      </c>
      <c r="EY45" s="59">
        <v>11802</v>
      </c>
      <c r="EZ45" s="59">
        <v>16010</v>
      </c>
      <c r="FA45" s="59">
        <v>10396</v>
      </c>
      <c r="FB45" s="59">
        <v>10836</v>
      </c>
      <c r="FC45" s="59">
        <v>13131</v>
      </c>
      <c r="FD45" s="59">
        <v>12452</v>
      </c>
      <c r="FE45" s="51">
        <v>148683</v>
      </c>
      <c r="FF45" s="59">
        <v>11050</v>
      </c>
      <c r="FG45" s="59">
        <v>10279</v>
      </c>
      <c r="FH45" s="59">
        <v>14757</v>
      </c>
      <c r="FI45" s="59">
        <v>12125</v>
      </c>
      <c r="FJ45" s="59">
        <v>13778</v>
      </c>
      <c r="FK45" s="59">
        <v>11010</v>
      </c>
      <c r="FL45" s="59">
        <v>13049</v>
      </c>
      <c r="FM45" s="59">
        <v>12717</v>
      </c>
      <c r="FN45" s="59">
        <v>15023</v>
      </c>
      <c r="FO45" s="59">
        <v>16295</v>
      </c>
      <c r="FP45" s="59">
        <v>14885</v>
      </c>
      <c r="FQ45" s="59">
        <v>16898</v>
      </c>
      <c r="FR45" s="51">
        <v>161866</v>
      </c>
      <c r="FS45" s="59">
        <v>14400</v>
      </c>
      <c r="FT45" s="59">
        <v>13258</v>
      </c>
      <c r="FU45" s="59">
        <v>12818</v>
      </c>
      <c r="FV45" s="59">
        <v>15247</v>
      </c>
      <c r="FW45" s="59">
        <v>15588</v>
      </c>
      <c r="FX45" s="59">
        <v>16864</v>
      </c>
      <c r="FY45" s="59">
        <v>19745</v>
      </c>
      <c r="FZ45" s="59">
        <v>21464</v>
      </c>
      <c r="GA45" s="59">
        <v>13554</v>
      </c>
      <c r="GB45" s="59">
        <v>16613</v>
      </c>
      <c r="GC45" s="59">
        <v>17369</v>
      </c>
      <c r="GD45" s="59">
        <v>15343</v>
      </c>
      <c r="GE45" s="51">
        <v>192263</v>
      </c>
    </row>
    <row r="46" spans="2:187" ht="8.15" customHeight="1" x14ac:dyDescent="0.25">
      <c r="B46" s="67"/>
      <c r="C46" s="52"/>
      <c r="D46" s="52"/>
      <c r="E46" s="5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53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53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53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</row>
    <row r="47" spans="2:187" ht="15" customHeight="1" x14ac:dyDescent="0.25">
      <c r="B47" s="63" t="s">
        <v>28</v>
      </c>
      <c r="C47" s="64"/>
      <c r="D47" s="64"/>
      <c r="E47" s="64"/>
      <c r="F47" s="65">
        <f>+F48+2*F49+F50+2*F51</f>
        <v>3</v>
      </c>
      <c r="G47" s="65">
        <f t="shared" ref="G47:Q47" si="108">+G48+2*G49+G50+2*G51</f>
        <v>0</v>
      </c>
      <c r="H47" s="65">
        <f t="shared" si="108"/>
        <v>0</v>
      </c>
      <c r="I47" s="65">
        <f t="shared" si="108"/>
        <v>0</v>
      </c>
      <c r="J47" s="65">
        <f t="shared" si="108"/>
        <v>55</v>
      </c>
      <c r="K47" s="65">
        <f t="shared" si="108"/>
        <v>0</v>
      </c>
      <c r="L47" s="65">
        <f t="shared" si="108"/>
        <v>0</v>
      </c>
      <c r="M47" s="65">
        <f t="shared" si="108"/>
        <v>0</v>
      </c>
      <c r="N47" s="65">
        <f t="shared" si="108"/>
        <v>5</v>
      </c>
      <c r="O47" s="65">
        <f t="shared" si="108"/>
        <v>0</v>
      </c>
      <c r="P47" s="65">
        <f t="shared" si="108"/>
        <v>272</v>
      </c>
      <c r="Q47" s="65">
        <f t="shared" si="108"/>
        <v>0</v>
      </c>
      <c r="R47" s="65">
        <f>+R48+2*R49+R50+2*R51</f>
        <v>335</v>
      </c>
      <c r="S47" s="65">
        <f t="shared" ref="S47:AD47" si="109">+S48+2*S49+S50+2*S51</f>
        <v>0</v>
      </c>
      <c r="T47" s="65">
        <f t="shared" si="109"/>
        <v>114</v>
      </c>
      <c r="U47" s="65">
        <f t="shared" si="109"/>
        <v>0</v>
      </c>
      <c r="V47" s="65">
        <f t="shared" si="109"/>
        <v>0</v>
      </c>
      <c r="W47" s="65">
        <f t="shared" si="109"/>
        <v>0</v>
      </c>
      <c r="X47" s="65">
        <f t="shared" si="109"/>
        <v>0</v>
      </c>
      <c r="Y47" s="65">
        <f t="shared" si="109"/>
        <v>0</v>
      </c>
      <c r="Z47" s="65">
        <f t="shared" si="109"/>
        <v>0</v>
      </c>
      <c r="AA47" s="65">
        <f t="shared" si="109"/>
        <v>1</v>
      </c>
      <c r="AB47" s="65">
        <f t="shared" si="109"/>
        <v>0</v>
      </c>
      <c r="AC47" s="65">
        <f t="shared" si="109"/>
        <v>0</v>
      </c>
      <c r="AD47" s="65">
        <f t="shared" si="109"/>
        <v>0</v>
      </c>
      <c r="AE47" s="65">
        <f t="shared" ref="AE47:EE47" si="110">+AE48+2*AE49+AE50+2*AE51</f>
        <v>115</v>
      </c>
      <c r="AF47" s="65">
        <f>+AF48+2*AF49+AF50+2*AF51</f>
        <v>0</v>
      </c>
      <c r="AG47" s="65">
        <f t="shared" ref="AG47:AQ47" si="111">+AG48+2*AG49+AG50+2*AG51</f>
        <v>0</v>
      </c>
      <c r="AH47" s="65">
        <f t="shared" si="111"/>
        <v>0</v>
      </c>
      <c r="AI47" s="65">
        <f t="shared" si="111"/>
        <v>6</v>
      </c>
      <c r="AJ47" s="65">
        <f t="shared" si="111"/>
        <v>0</v>
      </c>
      <c r="AK47" s="65">
        <f t="shared" si="111"/>
        <v>27</v>
      </c>
      <c r="AL47" s="65">
        <f t="shared" si="111"/>
        <v>0</v>
      </c>
      <c r="AM47" s="65">
        <f t="shared" si="111"/>
        <v>0</v>
      </c>
      <c r="AN47" s="65">
        <f t="shared" si="111"/>
        <v>0</v>
      </c>
      <c r="AO47" s="65">
        <f t="shared" si="111"/>
        <v>47</v>
      </c>
      <c r="AP47" s="65">
        <f t="shared" si="111"/>
        <v>0</v>
      </c>
      <c r="AQ47" s="65">
        <f t="shared" si="111"/>
        <v>4</v>
      </c>
      <c r="AR47" s="65">
        <f t="shared" si="110"/>
        <v>84</v>
      </c>
      <c r="AS47" s="65">
        <f t="shared" si="110"/>
        <v>0</v>
      </c>
      <c r="AT47" s="65">
        <f t="shared" si="110"/>
        <v>0</v>
      </c>
      <c r="AU47" s="65">
        <f t="shared" si="110"/>
        <v>0</v>
      </c>
      <c r="AV47" s="65">
        <f t="shared" si="110"/>
        <v>0</v>
      </c>
      <c r="AW47" s="65">
        <f t="shared" si="110"/>
        <v>0</v>
      </c>
      <c r="AX47" s="65">
        <f t="shared" si="110"/>
        <v>0</v>
      </c>
      <c r="AY47" s="65">
        <f t="shared" si="110"/>
        <v>0</v>
      </c>
      <c r="AZ47" s="65">
        <f t="shared" si="110"/>
        <v>0</v>
      </c>
      <c r="BA47" s="65">
        <f t="shared" si="110"/>
        <v>0</v>
      </c>
      <c r="BB47" s="65">
        <f t="shared" si="110"/>
        <v>28</v>
      </c>
      <c r="BC47" s="65">
        <f t="shared" si="110"/>
        <v>0</v>
      </c>
      <c r="BD47" s="65">
        <f t="shared" si="110"/>
        <v>14</v>
      </c>
      <c r="BE47" s="65">
        <f t="shared" si="110"/>
        <v>42</v>
      </c>
      <c r="BF47" s="65">
        <f t="shared" si="110"/>
        <v>0</v>
      </c>
      <c r="BG47" s="65">
        <f t="shared" si="110"/>
        <v>0</v>
      </c>
      <c r="BH47" s="65">
        <f t="shared" si="110"/>
        <v>0</v>
      </c>
      <c r="BI47" s="65">
        <f t="shared" si="110"/>
        <v>19</v>
      </c>
      <c r="BJ47" s="65">
        <f t="shared" si="110"/>
        <v>0</v>
      </c>
      <c r="BK47" s="65">
        <f t="shared" si="110"/>
        <v>0</v>
      </c>
      <c r="BL47" s="65">
        <f t="shared" si="110"/>
        <v>0</v>
      </c>
      <c r="BM47" s="65">
        <f t="shared" si="110"/>
        <v>0</v>
      </c>
      <c r="BN47" s="65">
        <f t="shared" si="110"/>
        <v>0</v>
      </c>
      <c r="BO47" s="65">
        <f t="shared" si="110"/>
        <v>0</v>
      </c>
      <c r="BP47" s="65">
        <f t="shared" si="110"/>
        <v>0</v>
      </c>
      <c r="BQ47" s="65">
        <f t="shared" si="110"/>
        <v>0</v>
      </c>
      <c r="BR47" s="65">
        <f t="shared" si="110"/>
        <v>19</v>
      </c>
      <c r="BS47" s="65">
        <f t="shared" si="110"/>
        <v>0</v>
      </c>
      <c r="BT47" s="65">
        <f t="shared" si="110"/>
        <v>0</v>
      </c>
      <c r="BU47" s="65">
        <f t="shared" si="110"/>
        <v>0</v>
      </c>
      <c r="BV47" s="65">
        <f t="shared" si="110"/>
        <v>0</v>
      </c>
      <c r="BW47" s="65">
        <f t="shared" si="110"/>
        <v>0</v>
      </c>
      <c r="BX47" s="65">
        <f t="shared" si="110"/>
        <v>0</v>
      </c>
      <c r="BY47" s="65">
        <f t="shared" si="110"/>
        <v>0</v>
      </c>
      <c r="BZ47" s="65">
        <f t="shared" si="110"/>
        <v>300</v>
      </c>
      <c r="CA47" s="65">
        <f t="shared" si="110"/>
        <v>396</v>
      </c>
      <c r="CB47" s="65">
        <f t="shared" si="110"/>
        <v>690</v>
      </c>
      <c r="CC47" s="65">
        <f t="shared" si="110"/>
        <v>500</v>
      </c>
      <c r="CD47" s="65">
        <f t="shared" si="110"/>
        <v>136</v>
      </c>
      <c r="CE47" s="65">
        <f t="shared" si="110"/>
        <v>2022</v>
      </c>
      <c r="CF47" s="65">
        <f t="shared" si="110"/>
        <v>0</v>
      </c>
      <c r="CG47" s="65">
        <f t="shared" si="110"/>
        <v>0</v>
      </c>
      <c r="CH47" s="65">
        <f t="shared" si="110"/>
        <v>0</v>
      </c>
      <c r="CI47" s="65">
        <f t="shared" si="110"/>
        <v>0</v>
      </c>
      <c r="CJ47" s="65">
        <f t="shared" si="110"/>
        <v>0</v>
      </c>
      <c r="CK47" s="65">
        <f t="shared" si="110"/>
        <v>0</v>
      </c>
      <c r="CL47" s="65">
        <f t="shared" si="110"/>
        <v>0</v>
      </c>
      <c r="CM47" s="65">
        <f t="shared" si="110"/>
        <v>635</v>
      </c>
      <c r="CN47" s="65">
        <f t="shared" si="110"/>
        <v>930</v>
      </c>
      <c r="CO47" s="65">
        <f t="shared" si="110"/>
        <v>305</v>
      </c>
      <c r="CP47" s="65">
        <f t="shared" si="110"/>
        <v>180</v>
      </c>
      <c r="CQ47" s="65">
        <f t="shared" si="110"/>
        <v>0</v>
      </c>
      <c r="CR47" s="65">
        <f t="shared" si="110"/>
        <v>2050</v>
      </c>
      <c r="CS47" s="65">
        <f t="shared" si="110"/>
        <v>0</v>
      </c>
      <c r="CT47" s="65">
        <f t="shared" si="110"/>
        <v>623</v>
      </c>
      <c r="CU47" s="65">
        <f t="shared" si="110"/>
        <v>378</v>
      </c>
      <c r="CV47" s="65">
        <f t="shared" si="110"/>
        <v>1179</v>
      </c>
      <c r="CW47" s="65">
        <f t="shared" si="110"/>
        <v>511</v>
      </c>
      <c r="CX47" s="65">
        <f t="shared" si="110"/>
        <v>860</v>
      </c>
      <c r="CY47" s="65">
        <f t="shared" si="110"/>
        <v>1260</v>
      </c>
      <c r="CZ47" s="65">
        <f t="shared" si="110"/>
        <v>1490</v>
      </c>
      <c r="DA47" s="65">
        <f t="shared" si="110"/>
        <v>1633</v>
      </c>
      <c r="DB47" s="65">
        <f t="shared" si="110"/>
        <v>1398</v>
      </c>
      <c r="DC47" s="65">
        <f t="shared" si="110"/>
        <v>1708</v>
      </c>
      <c r="DD47" s="65">
        <f t="shared" si="110"/>
        <v>1368</v>
      </c>
      <c r="DE47" s="65">
        <f t="shared" si="110"/>
        <v>12408</v>
      </c>
      <c r="DF47" s="65">
        <f t="shared" si="110"/>
        <v>2197</v>
      </c>
      <c r="DG47" s="65">
        <f t="shared" si="110"/>
        <v>660</v>
      </c>
      <c r="DH47" s="65">
        <f t="shared" si="110"/>
        <v>352</v>
      </c>
      <c r="DI47" s="65">
        <f t="shared" si="110"/>
        <v>0</v>
      </c>
      <c r="DJ47" s="65">
        <f t="shared" si="110"/>
        <v>0</v>
      </c>
      <c r="DK47" s="65">
        <f t="shared" si="110"/>
        <v>0</v>
      </c>
      <c r="DL47" s="65">
        <f t="shared" si="110"/>
        <v>0</v>
      </c>
      <c r="DM47" s="65">
        <f t="shared" si="110"/>
        <v>0</v>
      </c>
      <c r="DN47" s="65">
        <f t="shared" si="110"/>
        <v>2</v>
      </c>
      <c r="DO47" s="65">
        <f t="shared" si="110"/>
        <v>0</v>
      </c>
      <c r="DP47" s="65">
        <f t="shared" si="110"/>
        <v>0</v>
      </c>
      <c r="DQ47" s="65">
        <f t="shared" si="110"/>
        <v>6</v>
      </c>
      <c r="DR47" s="65">
        <f t="shared" si="110"/>
        <v>3217</v>
      </c>
      <c r="DS47" s="65">
        <f t="shared" si="110"/>
        <v>0</v>
      </c>
      <c r="DT47" s="65">
        <f t="shared" si="110"/>
        <v>0</v>
      </c>
      <c r="DU47" s="65">
        <f t="shared" si="110"/>
        <v>0</v>
      </c>
      <c r="DV47" s="65">
        <f t="shared" si="110"/>
        <v>0</v>
      </c>
      <c r="DW47" s="65">
        <f t="shared" si="110"/>
        <v>2</v>
      </c>
      <c r="DX47" s="65">
        <f t="shared" si="110"/>
        <v>0</v>
      </c>
      <c r="DY47" s="65">
        <f t="shared" si="110"/>
        <v>1368</v>
      </c>
      <c r="DZ47" s="65">
        <f t="shared" si="110"/>
        <v>2217</v>
      </c>
      <c r="EA47" s="65">
        <f t="shared" si="110"/>
        <v>2025</v>
      </c>
      <c r="EB47" s="65">
        <f t="shared" si="110"/>
        <v>3129</v>
      </c>
      <c r="EC47" s="65">
        <f t="shared" si="110"/>
        <v>3336</v>
      </c>
      <c r="ED47" s="65">
        <f t="shared" si="110"/>
        <v>2788</v>
      </c>
      <c r="EE47" s="65">
        <f t="shared" si="110"/>
        <v>14865</v>
      </c>
      <c r="EF47" s="65">
        <f t="shared" ref="EF47:EQ47" si="112">+EF48+2*EF49+EF50+2*EF51</f>
        <v>4633</v>
      </c>
      <c r="EG47" s="65">
        <f t="shared" si="112"/>
        <v>1549</v>
      </c>
      <c r="EH47" s="65">
        <f t="shared" si="112"/>
        <v>831</v>
      </c>
      <c r="EI47" s="65">
        <f t="shared" si="112"/>
        <v>458</v>
      </c>
      <c r="EJ47" s="65">
        <f t="shared" si="112"/>
        <v>0</v>
      </c>
      <c r="EK47" s="65">
        <f t="shared" si="112"/>
        <v>1163</v>
      </c>
      <c r="EL47" s="65">
        <f t="shared" si="112"/>
        <v>1934</v>
      </c>
      <c r="EM47" s="65">
        <f t="shared" si="112"/>
        <v>1804</v>
      </c>
      <c r="EN47" s="65">
        <f t="shared" si="112"/>
        <v>1966</v>
      </c>
      <c r="EO47" s="65">
        <f t="shared" si="112"/>
        <v>2180</v>
      </c>
      <c r="EP47" s="65">
        <f t="shared" si="112"/>
        <v>1989</v>
      </c>
      <c r="EQ47" s="65">
        <f t="shared" si="112"/>
        <v>2542</v>
      </c>
      <c r="ER47" s="65">
        <f t="shared" ref="ER47:ES47" si="113">+ER48+2*ER49+ER50+2*ER51</f>
        <v>21049</v>
      </c>
      <c r="ES47" s="65">
        <f t="shared" si="113"/>
        <v>2379</v>
      </c>
      <c r="ET47" s="65">
        <f t="shared" ref="ET47:FF47" si="114">+ET48+2*ET49+ET50+2*ET51</f>
        <v>2460</v>
      </c>
      <c r="EU47" s="65">
        <f t="shared" si="114"/>
        <v>1462</v>
      </c>
      <c r="EV47" s="65">
        <f t="shared" si="114"/>
        <v>0</v>
      </c>
      <c r="EW47" s="65">
        <f t="shared" si="114"/>
        <v>0</v>
      </c>
      <c r="EX47" s="65">
        <f t="shared" si="114"/>
        <v>244</v>
      </c>
      <c r="EY47" s="65">
        <f t="shared" si="114"/>
        <v>1202</v>
      </c>
      <c r="EZ47" s="65">
        <f t="shared" si="114"/>
        <v>2670</v>
      </c>
      <c r="FA47" s="65">
        <f t="shared" si="114"/>
        <v>1643</v>
      </c>
      <c r="FB47" s="65">
        <f t="shared" si="114"/>
        <v>1772</v>
      </c>
      <c r="FC47" s="65">
        <f t="shared" si="114"/>
        <v>1528</v>
      </c>
      <c r="FD47" s="65">
        <f t="shared" si="114"/>
        <v>1774</v>
      </c>
      <c r="FE47" s="65">
        <f t="shared" si="114"/>
        <v>17134</v>
      </c>
      <c r="FF47" s="65">
        <f t="shared" si="114"/>
        <v>1604</v>
      </c>
      <c r="FG47" s="65">
        <f t="shared" ref="FG47:FS47" si="115">+FG48+2*FG49+FG50+2*FG51</f>
        <v>1733</v>
      </c>
      <c r="FH47" s="65">
        <f t="shared" si="115"/>
        <v>504</v>
      </c>
      <c r="FI47" s="65">
        <f t="shared" si="115"/>
        <v>0</v>
      </c>
      <c r="FJ47" s="65">
        <f t="shared" si="115"/>
        <v>0</v>
      </c>
      <c r="FK47" s="65">
        <f t="shared" si="115"/>
        <v>20</v>
      </c>
      <c r="FL47" s="65">
        <f t="shared" si="115"/>
        <v>1016</v>
      </c>
      <c r="FM47" s="65">
        <f t="shared" si="115"/>
        <v>1574</v>
      </c>
      <c r="FN47" s="65">
        <f t="shared" si="115"/>
        <v>1452</v>
      </c>
      <c r="FO47" s="65">
        <f t="shared" si="115"/>
        <v>1926</v>
      </c>
      <c r="FP47" s="65">
        <f t="shared" si="115"/>
        <v>2288</v>
      </c>
      <c r="FQ47" s="65">
        <f t="shared" si="115"/>
        <v>1458</v>
      </c>
      <c r="FR47" s="65">
        <f t="shared" si="115"/>
        <v>13575</v>
      </c>
      <c r="FS47" s="65">
        <f t="shared" si="115"/>
        <v>1382</v>
      </c>
      <c r="FT47" s="65">
        <f t="shared" ref="FT47:GE47" si="116">+FT48+2*FT49+FT50+2*FT51</f>
        <v>1178</v>
      </c>
      <c r="FU47" s="65">
        <f t="shared" si="116"/>
        <v>597</v>
      </c>
      <c r="FV47" s="65">
        <f t="shared" si="116"/>
        <v>0</v>
      </c>
      <c r="FW47" s="65">
        <f t="shared" si="116"/>
        <v>650</v>
      </c>
      <c r="FX47" s="65">
        <f t="shared" si="116"/>
        <v>28</v>
      </c>
      <c r="FY47" s="65">
        <f t="shared" si="116"/>
        <v>2610</v>
      </c>
      <c r="FZ47" s="65">
        <f t="shared" si="116"/>
        <v>2199</v>
      </c>
      <c r="GA47" s="65">
        <f t="shared" si="116"/>
        <v>1025</v>
      </c>
      <c r="GB47" s="65">
        <f t="shared" si="116"/>
        <v>912</v>
      </c>
      <c r="GC47" s="65">
        <f t="shared" si="116"/>
        <v>6867</v>
      </c>
      <c r="GD47" s="65">
        <f t="shared" si="116"/>
        <v>10798</v>
      </c>
      <c r="GE47" s="65">
        <f t="shared" si="116"/>
        <v>28246</v>
      </c>
    </row>
    <row r="48" spans="2:187" ht="15" customHeight="1" x14ac:dyDescent="0.25">
      <c r="B48" s="66" t="s">
        <v>29</v>
      </c>
      <c r="C48" s="96" t="s">
        <v>20</v>
      </c>
      <c r="D48" s="96" t="s">
        <v>60</v>
      </c>
      <c r="E48" s="33" t="s">
        <v>61</v>
      </c>
      <c r="F48" s="59">
        <v>3</v>
      </c>
      <c r="G48" s="59"/>
      <c r="H48" s="59"/>
      <c r="I48" s="59"/>
      <c r="J48" s="59">
        <v>31</v>
      </c>
      <c r="K48" s="59"/>
      <c r="L48" s="59"/>
      <c r="M48" s="59"/>
      <c r="N48" s="59">
        <v>1</v>
      </c>
      <c r="O48" s="59"/>
      <c r="P48" s="59">
        <v>46</v>
      </c>
      <c r="Q48" s="59"/>
      <c r="R48" s="59">
        <v>81</v>
      </c>
      <c r="S48" s="59"/>
      <c r="T48" s="59"/>
      <c r="U48" s="59"/>
      <c r="V48" s="59"/>
      <c r="W48" s="59"/>
      <c r="X48" s="59"/>
      <c r="Y48" s="59"/>
      <c r="Z48" s="59"/>
      <c r="AA48" s="59">
        <v>1</v>
      </c>
      <c r="AB48" s="59"/>
      <c r="AC48" s="59"/>
      <c r="AD48" s="59"/>
      <c r="AE48" s="59">
        <v>1</v>
      </c>
      <c r="AF48" s="59"/>
      <c r="AG48" s="59"/>
      <c r="AH48" s="59"/>
      <c r="AI48" s="59"/>
      <c r="AJ48" s="59"/>
      <c r="AK48" s="59">
        <v>21</v>
      </c>
      <c r="AL48" s="59"/>
      <c r="AM48" s="59"/>
      <c r="AN48" s="59"/>
      <c r="AO48" s="59">
        <v>30</v>
      </c>
      <c r="AP48" s="59"/>
      <c r="AQ48" s="59">
        <v>4</v>
      </c>
      <c r="AR48" s="59">
        <v>55</v>
      </c>
      <c r="AS48" s="59"/>
      <c r="AT48" s="59"/>
      <c r="AU48" s="59"/>
      <c r="AV48" s="59"/>
      <c r="AW48" s="59"/>
      <c r="AX48" s="59"/>
      <c r="AY48" s="59"/>
      <c r="AZ48" s="59"/>
      <c r="BA48" s="59"/>
      <c r="BB48" s="59">
        <v>28</v>
      </c>
      <c r="BC48" s="59"/>
      <c r="BD48" s="59"/>
      <c r="BE48" s="51">
        <v>28</v>
      </c>
      <c r="BF48" s="59"/>
      <c r="BG48" s="59"/>
      <c r="BH48" s="59"/>
      <c r="BI48" s="59">
        <v>11</v>
      </c>
      <c r="BJ48" s="59"/>
      <c r="BK48" s="59"/>
      <c r="BL48" s="59"/>
      <c r="BM48" s="59"/>
      <c r="BN48" s="59"/>
      <c r="BO48" s="59"/>
      <c r="BP48" s="59"/>
      <c r="BQ48" s="59"/>
      <c r="BR48" s="51">
        <v>11</v>
      </c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1">
        <v>0</v>
      </c>
      <c r="CF48" s="59"/>
      <c r="CG48" s="59"/>
      <c r="CH48" s="59"/>
      <c r="CI48" s="59"/>
      <c r="CJ48" s="59"/>
      <c r="CK48" s="59"/>
      <c r="CL48" s="59"/>
      <c r="CM48" s="59"/>
      <c r="CN48" s="59">
        <v>8</v>
      </c>
      <c r="CO48" s="59">
        <v>5</v>
      </c>
      <c r="CP48" s="59"/>
      <c r="CQ48" s="59"/>
      <c r="CR48" s="59">
        <v>13</v>
      </c>
      <c r="CS48" s="59"/>
      <c r="CT48" s="59">
        <v>5</v>
      </c>
      <c r="CU48" s="59"/>
      <c r="CV48" s="59">
        <v>16</v>
      </c>
      <c r="CW48" s="59">
        <v>5</v>
      </c>
      <c r="CX48" s="59"/>
      <c r="CY48" s="59"/>
      <c r="CZ48" s="59">
        <v>2</v>
      </c>
      <c r="DA48" s="59"/>
      <c r="DB48" s="59"/>
      <c r="DC48" s="59"/>
      <c r="DD48" s="59"/>
      <c r="DE48" s="59">
        <v>28</v>
      </c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>
        <v>6</v>
      </c>
      <c r="DR48" s="59">
        <v>6</v>
      </c>
      <c r="DS48" s="59"/>
      <c r="DT48" s="59"/>
      <c r="DU48" s="59"/>
      <c r="DV48" s="59"/>
      <c r="DW48" s="59"/>
      <c r="DX48" s="59"/>
      <c r="DY48" s="59"/>
      <c r="DZ48" s="59">
        <v>5</v>
      </c>
      <c r="EA48" s="59">
        <v>3</v>
      </c>
      <c r="EB48" s="59">
        <v>19</v>
      </c>
      <c r="EC48" s="59">
        <v>29</v>
      </c>
      <c r="ED48" s="59">
        <v>57</v>
      </c>
      <c r="EE48" s="59">
        <v>113</v>
      </c>
      <c r="EF48" s="59">
        <v>34</v>
      </c>
      <c r="EG48" s="59">
        <v>29</v>
      </c>
      <c r="EH48" s="59">
        <v>44</v>
      </c>
      <c r="EI48" s="59">
        <v>32</v>
      </c>
      <c r="EJ48" s="59"/>
      <c r="EK48" s="59">
        <v>11</v>
      </c>
      <c r="EL48" s="59">
        <v>2</v>
      </c>
      <c r="EM48" s="59">
        <v>4</v>
      </c>
      <c r="EN48" s="59">
        <v>35</v>
      </c>
      <c r="EO48" s="59">
        <v>15</v>
      </c>
      <c r="EP48" s="59">
        <v>41</v>
      </c>
      <c r="EQ48" s="59">
        <v>46</v>
      </c>
      <c r="ER48" s="59">
        <v>293</v>
      </c>
      <c r="ES48" s="59">
        <v>49</v>
      </c>
      <c r="ET48" s="59">
        <v>24</v>
      </c>
      <c r="EU48" s="59">
        <v>131</v>
      </c>
      <c r="EV48" s="59"/>
      <c r="EW48" s="59"/>
      <c r="EX48" s="59">
        <v>8</v>
      </c>
      <c r="EY48" s="59">
        <v>10</v>
      </c>
      <c r="EZ48" s="59">
        <v>22</v>
      </c>
      <c r="FA48" s="59">
        <v>3</v>
      </c>
      <c r="FB48" s="59">
        <v>3</v>
      </c>
      <c r="FC48" s="59">
        <v>8</v>
      </c>
      <c r="FD48" s="59">
        <v>18</v>
      </c>
      <c r="FE48" s="51">
        <v>276</v>
      </c>
      <c r="FF48" s="59"/>
      <c r="FG48" s="59">
        <v>3</v>
      </c>
      <c r="FH48" s="59">
        <v>12</v>
      </c>
      <c r="FI48" s="59"/>
      <c r="FJ48" s="59"/>
      <c r="FK48" s="59">
        <v>20</v>
      </c>
      <c r="FL48" s="59"/>
      <c r="FM48" s="59">
        <v>8</v>
      </c>
      <c r="FN48" s="59"/>
      <c r="FO48" s="59">
        <v>4</v>
      </c>
      <c r="FP48" s="59">
        <v>44</v>
      </c>
      <c r="FQ48" s="59">
        <v>8</v>
      </c>
      <c r="FR48" s="51">
        <v>99</v>
      </c>
      <c r="FS48" s="59">
        <v>2</v>
      </c>
      <c r="FT48" s="59"/>
      <c r="FU48" s="59"/>
      <c r="FV48" s="59"/>
      <c r="FW48" s="59"/>
      <c r="FX48" s="59"/>
      <c r="FY48" s="59">
        <v>16</v>
      </c>
      <c r="FZ48" s="59">
        <v>19</v>
      </c>
      <c r="GA48" s="59">
        <v>17</v>
      </c>
      <c r="GB48" s="59">
        <v>20</v>
      </c>
      <c r="GC48" s="59">
        <v>1</v>
      </c>
      <c r="GD48" s="59">
        <v>32</v>
      </c>
      <c r="GE48" s="51">
        <v>107</v>
      </c>
    </row>
    <row r="49" spans="2:187" ht="15" customHeight="1" x14ac:dyDescent="0.25">
      <c r="B49" s="67"/>
      <c r="C49" s="96"/>
      <c r="D49" s="96"/>
      <c r="E49" s="33" t="s">
        <v>62</v>
      </c>
      <c r="F49" s="59"/>
      <c r="G49" s="59"/>
      <c r="H49" s="59"/>
      <c r="I49" s="59"/>
      <c r="J49" s="59">
        <v>12</v>
      </c>
      <c r="K49" s="59"/>
      <c r="L49" s="59"/>
      <c r="M49" s="59"/>
      <c r="N49" s="59">
        <v>2</v>
      </c>
      <c r="O49" s="59"/>
      <c r="P49" s="59">
        <v>113</v>
      </c>
      <c r="Q49" s="59"/>
      <c r="R49" s="59">
        <v>127</v>
      </c>
      <c r="S49" s="59"/>
      <c r="T49" s="59">
        <v>57</v>
      </c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>
        <v>57</v>
      </c>
      <c r="AF49" s="59"/>
      <c r="AG49" s="59"/>
      <c r="AH49" s="59"/>
      <c r="AI49" s="59">
        <v>3</v>
      </c>
      <c r="AJ49" s="59"/>
      <c r="AK49" s="59">
        <v>3</v>
      </c>
      <c r="AL49" s="59"/>
      <c r="AM49" s="59"/>
      <c r="AN49" s="59"/>
      <c r="AO49" s="59"/>
      <c r="AP49" s="59"/>
      <c r="AQ49" s="59"/>
      <c r="AR49" s="59">
        <v>6</v>
      </c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>
        <v>7</v>
      </c>
      <c r="BE49" s="51">
        <v>7</v>
      </c>
      <c r="BF49" s="59"/>
      <c r="BG49" s="59"/>
      <c r="BH49" s="59"/>
      <c r="BI49" s="59">
        <v>4</v>
      </c>
      <c r="BJ49" s="59"/>
      <c r="BK49" s="59"/>
      <c r="BL49" s="59"/>
      <c r="BM49" s="59"/>
      <c r="BN49" s="59"/>
      <c r="BO49" s="59"/>
      <c r="BP49" s="59"/>
      <c r="BQ49" s="59"/>
      <c r="BR49" s="51">
        <v>4</v>
      </c>
      <c r="BS49" s="59"/>
      <c r="BT49" s="59"/>
      <c r="BU49" s="59"/>
      <c r="BV49" s="59"/>
      <c r="BW49" s="59"/>
      <c r="BX49" s="59"/>
      <c r="BY49" s="59"/>
      <c r="BZ49" s="59">
        <v>50</v>
      </c>
      <c r="CA49" s="59">
        <v>68</v>
      </c>
      <c r="CB49" s="59">
        <v>154</v>
      </c>
      <c r="CC49" s="59">
        <v>134</v>
      </c>
      <c r="CD49" s="59">
        <v>68</v>
      </c>
      <c r="CE49" s="51">
        <v>474</v>
      </c>
      <c r="CF49" s="59"/>
      <c r="CG49" s="59"/>
      <c r="CH49" s="59"/>
      <c r="CI49" s="59"/>
      <c r="CJ49" s="59"/>
      <c r="CK49" s="59"/>
      <c r="CL49" s="59"/>
      <c r="CM49" s="59">
        <v>104</v>
      </c>
      <c r="CN49" s="59">
        <v>149</v>
      </c>
      <c r="CO49" s="59">
        <v>138</v>
      </c>
      <c r="CP49" s="59">
        <v>64</v>
      </c>
      <c r="CQ49" s="59"/>
      <c r="CR49" s="59">
        <v>455</v>
      </c>
      <c r="CS49" s="59"/>
      <c r="CT49" s="59">
        <v>9</v>
      </c>
      <c r="CU49" s="59">
        <v>82</v>
      </c>
      <c r="CV49" s="59">
        <v>171</v>
      </c>
      <c r="CW49" s="59">
        <v>178</v>
      </c>
      <c r="CX49" s="59">
        <v>232</v>
      </c>
      <c r="CY49" s="59">
        <v>320</v>
      </c>
      <c r="CZ49" s="59">
        <v>258</v>
      </c>
      <c r="DA49" s="59">
        <v>211</v>
      </c>
      <c r="DB49" s="59">
        <v>349</v>
      </c>
      <c r="DC49" s="59">
        <v>311</v>
      </c>
      <c r="DD49" s="59">
        <v>355</v>
      </c>
      <c r="DE49" s="59">
        <v>2476</v>
      </c>
      <c r="DF49" s="59">
        <v>361</v>
      </c>
      <c r="DG49" s="59">
        <v>75</v>
      </c>
      <c r="DH49" s="59">
        <v>134</v>
      </c>
      <c r="DI49" s="59"/>
      <c r="DJ49" s="59"/>
      <c r="DK49" s="59"/>
      <c r="DL49" s="59"/>
      <c r="DM49" s="59"/>
      <c r="DN49" s="59">
        <v>1</v>
      </c>
      <c r="DO49" s="59"/>
      <c r="DP49" s="59"/>
      <c r="DQ49" s="59"/>
      <c r="DR49" s="59">
        <v>571</v>
      </c>
      <c r="DS49" s="59"/>
      <c r="DT49" s="59"/>
      <c r="DU49" s="59"/>
      <c r="DV49" s="59"/>
      <c r="DW49" s="59">
        <v>1</v>
      </c>
      <c r="DX49" s="59"/>
      <c r="DY49" s="59">
        <v>223</v>
      </c>
      <c r="DZ49" s="59">
        <v>416</v>
      </c>
      <c r="EA49" s="59">
        <v>524</v>
      </c>
      <c r="EB49" s="59">
        <v>762</v>
      </c>
      <c r="EC49" s="59">
        <v>635</v>
      </c>
      <c r="ED49" s="59">
        <v>560</v>
      </c>
      <c r="EE49" s="59">
        <v>3121</v>
      </c>
      <c r="EF49" s="59">
        <v>994</v>
      </c>
      <c r="EG49" s="59">
        <v>579</v>
      </c>
      <c r="EH49" s="59">
        <v>122</v>
      </c>
      <c r="EI49" s="59">
        <v>44</v>
      </c>
      <c r="EJ49" s="59"/>
      <c r="EK49" s="59">
        <v>234</v>
      </c>
      <c r="EL49" s="59">
        <v>284</v>
      </c>
      <c r="EM49" s="59">
        <v>408</v>
      </c>
      <c r="EN49" s="59">
        <v>540</v>
      </c>
      <c r="EO49" s="59">
        <v>561</v>
      </c>
      <c r="EP49" s="59">
        <v>459</v>
      </c>
      <c r="EQ49" s="59">
        <v>570</v>
      </c>
      <c r="ER49" s="59">
        <v>4795</v>
      </c>
      <c r="ES49" s="59">
        <v>715</v>
      </c>
      <c r="ET49" s="59">
        <v>507</v>
      </c>
      <c r="EU49" s="59">
        <v>94</v>
      </c>
      <c r="EV49" s="59"/>
      <c r="EW49" s="59"/>
      <c r="EX49" s="59">
        <v>43</v>
      </c>
      <c r="EY49" s="59">
        <v>74</v>
      </c>
      <c r="EZ49" s="59">
        <v>507</v>
      </c>
      <c r="FA49" s="59">
        <v>381</v>
      </c>
      <c r="FB49" s="59">
        <v>486</v>
      </c>
      <c r="FC49" s="59">
        <v>426</v>
      </c>
      <c r="FD49" s="59">
        <v>402</v>
      </c>
      <c r="FE49" s="51">
        <v>3635</v>
      </c>
      <c r="FF49" s="59">
        <v>371</v>
      </c>
      <c r="FG49" s="59">
        <v>382</v>
      </c>
      <c r="FH49" s="59">
        <v>66</v>
      </c>
      <c r="FI49" s="59"/>
      <c r="FJ49" s="59"/>
      <c r="FK49" s="59"/>
      <c r="FL49" s="59">
        <v>128</v>
      </c>
      <c r="FM49" s="59">
        <v>310</v>
      </c>
      <c r="FN49" s="59">
        <v>354</v>
      </c>
      <c r="FO49" s="59">
        <v>376</v>
      </c>
      <c r="FP49" s="59">
        <v>384</v>
      </c>
      <c r="FQ49" s="59">
        <v>399</v>
      </c>
      <c r="FR49" s="51">
        <v>2770</v>
      </c>
      <c r="FS49" s="59">
        <v>470</v>
      </c>
      <c r="FT49" s="59">
        <v>345</v>
      </c>
      <c r="FU49" s="59">
        <v>54</v>
      </c>
      <c r="FV49" s="59"/>
      <c r="FW49" s="59"/>
      <c r="FX49" s="59">
        <v>14</v>
      </c>
      <c r="FY49" s="59">
        <v>583</v>
      </c>
      <c r="FZ49" s="59">
        <v>540</v>
      </c>
      <c r="GA49" s="59">
        <v>239</v>
      </c>
      <c r="GB49" s="59">
        <v>216</v>
      </c>
      <c r="GC49" s="59">
        <v>958</v>
      </c>
      <c r="GD49" s="59">
        <v>2751</v>
      </c>
      <c r="GE49" s="51">
        <v>6170</v>
      </c>
    </row>
    <row r="50" spans="2:187" ht="15" customHeight="1" x14ac:dyDescent="0.25">
      <c r="B50" s="67"/>
      <c r="C50" s="96"/>
      <c r="D50" s="96" t="s">
        <v>64</v>
      </c>
      <c r="E50" s="33" t="s">
        <v>61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>
        <v>0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>
        <v>0</v>
      </c>
      <c r="AF50" s="59"/>
      <c r="AG50" s="59"/>
      <c r="AH50" s="59"/>
      <c r="AI50" s="59"/>
      <c r="AJ50" s="59"/>
      <c r="AK50" s="59"/>
      <c r="AL50" s="59"/>
      <c r="AM50" s="59"/>
      <c r="AN50" s="59"/>
      <c r="AO50" s="59">
        <v>17</v>
      </c>
      <c r="AP50" s="59"/>
      <c r="AQ50" s="59"/>
      <c r="AR50" s="59">
        <v>17</v>
      </c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1">
        <v>0</v>
      </c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1">
        <v>0</v>
      </c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1">
        <v>0</v>
      </c>
      <c r="CF50" s="59"/>
      <c r="CG50" s="59"/>
      <c r="CH50" s="59"/>
      <c r="CI50" s="59"/>
      <c r="CJ50" s="59"/>
      <c r="CK50" s="59"/>
      <c r="CL50" s="59"/>
      <c r="CM50" s="59">
        <v>19</v>
      </c>
      <c r="CN50" s="59"/>
      <c r="CO50" s="59"/>
      <c r="CP50" s="59">
        <v>6</v>
      </c>
      <c r="CQ50" s="59"/>
      <c r="CR50" s="59">
        <v>25</v>
      </c>
      <c r="CS50" s="59"/>
      <c r="CT50" s="59"/>
      <c r="CU50" s="59">
        <v>52</v>
      </c>
      <c r="CV50" s="59">
        <v>11</v>
      </c>
      <c r="CW50" s="59"/>
      <c r="CX50" s="59"/>
      <c r="CY50" s="59"/>
      <c r="CZ50" s="59"/>
      <c r="DA50" s="59">
        <v>3</v>
      </c>
      <c r="DB50" s="59"/>
      <c r="DC50" s="59"/>
      <c r="DD50" s="59"/>
      <c r="DE50" s="59">
        <v>66</v>
      </c>
      <c r="DF50" s="59">
        <v>1</v>
      </c>
      <c r="DG50" s="59">
        <v>24</v>
      </c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>
        <v>25</v>
      </c>
      <c r="DS50" s="59"/>
      <c r="DT50" s="59"/>
      <c r="DU50" s="59"/>
      <c r="DV50" s="59"/>
      <c r="DW50" s="59"/>
      <c r="DX50" s="59"/>
      <c r="DY50" s="59"/>
      <c r="DZ50" s="59">
        <v>14</v>
      </c>
      <c r="EA50" s="59">
        <v>4</v>
      </c>
      <c r="EB50" s="59"/>
      <c r="EC50" s="59">
        <v>27</v>
      </c>
      <c r="ED50" s="59">
        <v>57</v>
      </c>
      <c r="EE50" s="59">
        <v>102</v>
      </c>
      <c r="EF50" s="59">
        <v>13</v>
      </c>
      <c r="EG50" s="59">
        <v>26</v>
      </c>
      <c r="EH50" s="59">
        <v>65</v>
      </c>
      <c r="EI50" s="59">
        <v>124</v>
      </c>
      <c r="EJ50" s="59"/>
      <c r="EK50" s="59"/>
      <c r="EL50" s="59">
        <v>4</v>
      </c>
      <c r="EM50" s="59">
        <v>46</v>
      </c>
      <c r="EN50" s="59">
        <v>1</v>
      </c>
      <c r="EO50" s="59">
        <v>15</v>
      </c>
      <c r="EP50" s="59">
        <v>6</v>
      </c>
      <c r="EQ50" s="59"/>
      <c r="ER50" s="59">
        <v>300</v>
      </c>
      <c r="ES50" s="59"/>
      <c r="ET50" s="59">
        <v>10</v>
      </c>
      <c r="EU50" s="59">
        <v>7</v>
      </c>
      <c r="EV50" s="59"/>
      <c r="EW50" s="59"/>
      <c r="EX50" s="59"/>
      <c r="EY50" s="59"/>
      <c r="EZ50" s="59">
        <v>24</v>
      </c>
      <c r="FA50" s="59">
        <v>10</v>
      </c>
      <c r="FB50" s="59">
        <v>1</v>
      </c>
      <c r="FC50" s="59">
        <v>2</v>
      </c>
      <c r="FD50" s="59"/>
      <c r="FE50" s="51">
        <v>54</v>
      </c>
      <c r="FF50" s="59"/>
      <c r="FG50" s="59">
        <v>10</v>
      </c>
      <c r="FH50" s="59">
        <v>8</v>
      </c>
      <c r="FI50" s="59"/>
      <c r="FJ50" s="59"/>
      <c r="FK50" s="59"/>
      <c r="FL50" s="59"/>
      <c r="FM50" s="59"/>
      <c r="FN50" s="59"/>
      <c r="FO50" s="59"/>
      <c r="FP50" s="59">
        <v>10</v>
      </c>
      <c r="FQ50" s="59"/>
      <c r="FR50" s="51">
        <v>28</v>
      </c>
      <c r="FS50" s="59"/>
      <c r="FT50" s="59">
        <v>2</v>
      </c>
      <c r="FU50" s="59">
        <v>19</v>
      </c>
      <c r="FV50" s="59"/>
      <c r="FW50" s="59"/>
      <c r="FX50" s="59"/>
      <c r="FY50" s="59"/>
      <c r="FZ50" s="59"/>
      <c r="GA50" s="59"/>
      <c r="GB50" s="59"/>
      <c r="GC50" s="59"/>
      <c r="GD50" s="59"/>
      <c r="GE50" s="51">
        <v>21</v>
      </c>
    </row>
    <row r="51" spans="2:187" ht="15" customHeight="1" x14ac:dyDescent="0.25">
      <c r="B51" s="68"/>
      <c r="C51" s="96"/>
      <c r="D51" s="96"/>
      <c r="E51" s="33" t="s">
        <v>62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>
        <v>0</v>
      </c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>
        <v>0</v>
      </c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>
        <v>0</v>
      </c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1">
        <v>0</v>
      </c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1">
        <v>0</v>
      </c>
      <c r="BS51" s="59"/>
      <c r="BT51" s="59"/>
      <c r="BU51" s="59"/>
      <c r="BV51" s="59"/>
      <c r="BW51" s="59"/>
      <c r="BX51" s="59"/>
      <c r="BY51" s="59"/>
      <c r="BZ51" s="59">
        <v>100</v>
      </c>
      <c r="CA51" s="59">
        <v>130</v>
      </c>
      <c r="CB51" s="59">
        <v>191</v>
      </c>
      <c r="CC51" s="59">
        <v>116</v>
      </c>
      <c r="CD51" s="59"/>
      <c r="CE51" s="51">
        <v>537</v>
      </c>
      <c r="CF51" s="59"/>
      <c r="CG51" s="59"/>
      <c r="CH51" s="59"/>
      <c r="CI51" s="59"/>
      <c r="CJ51" s="59"/>
      <c r="CK51" s="59"/>
      <c r="CL51" s="59"/>
      <c r="CM51" s="59">
        <v>204</v>
      </c>
      <c r="CN51" s="59">
        <v>312</v>
      </c>
      <c r="CO51" s="59">
        <v>12</v>
      </c>
      <c r="CP51" s="59">
        <v>23</v>
      </c>
      <c r="CQ51" s="59"/>
      <c r="CR51" s="59">
        <v>551</v>
      </c>
      <c r="CS51" s="59"/>
      <c r="CT51" s="59">
        <v>300</v>
      </c>
      <c r="CU51" s="59">
        <v>81</v>
      </c>
      <c r="CV51" s="59">
        <v>405</v>
      </c>
      <c r="CW51" s="59">
        <v>75</v>
      </c>
      <c r="CX51" s="59">
        <v>198</v>
      </c>
      <c r="CY51" s="59">
        <v>310</v>
      </c>
      <c r="CZ51" s="59">
        <v>486</v>
      </c>
      <c r="DA51" s="59">
        <v>604</v>
      </c>
      <c r="DB51" s="59">
        <v>350</v>
      </c>
      <c r="DC51" s="59">
        <v>543</v>
      </c>
      <c r="DD51" s="59">
        <v>329</v>
      </c>
      <c r="DE51" s="59">
        <v>3681</v>
      </c>
      <c r="DF51" s="59">
        <v>737</v>
      </c>
      <c r="DG51" s="59">
        <v>243</v>
      </c>
      <c r="DH51" s="59">
        <v>42</v>
      </c>
      <c r="DI51" s="59"/>
      <c r="DJ51" s="59"/>
      <c r="DK51" s="59"/>
      <c r="DL51" s="59"/>
      <c r="DM51" s="59"/>
      <c r="DN51" s="59"/>
      <c r="DO51" s="59"/>
      <c r="DP51" s="59"/>
      <c r="DQ51" s="59"/>
      <c r="DR51" s="59">
        <v>1022</v>
      </c>
      <c r="DS51" s="59"/>
      <c r="DT51" s="59"/>
      <c r="DU51" s="59"/>
      <c r="DV51" s="59"/>
      <c r="DW51" s="59"/>
      <c r="DX51" s="59"/>
      <c r="DY51" s="59">
        <v>461</v>
      </c>
      <c r="DZ51" s="59">
        <v>683</v>
      </c>
      <c r="EA51" s="59">
        <v>485</v>
      </c>
      <c r="EB51" s="59">
        <v>793</v>
      </c>
      <c r="EC51" s="59">
        <v>1005</v>
      </c>
      <c r="ED51" s="59">
        <v>777</v>
      </c>
      <c r="EE51" s="59">
        <v>4204</v>
      </c>
      <c r="EF51" s="59">
        <v>1299</v>
      </c>
      <c r="EG51" s="59">
        <v>168</v>
      </c>
      <c r="EH51" s="59">
        <v>239</v>
      </c>
      <c r="EI51" s="59">
        <v>107</v>
      </c>
      <c r="EJ51" s="59"/>
      <c r="EK51" s="59">
        <v>342</v>
      </c>
      <c r="EL51" s="59">
        <v>680</v>
      </c>
      <c r="EM51" s="59">
        <v>469</v>
      </c>
      <c r="EN51" s="59">
        <v>425</v>
      </c>
      <c r="EO51" s="59">
        <v>514</v>
      </c>
      <c r="EP51" s="59">
        <v>512</v>
      </c>
      <c r="EQ51" s="59">
        <v>678</v>
      </c>
      <c r="ER51" s="59">
        <v>5433</v>
      </c>
      <c r="ES51" s="59">
        <v>450</v>
      </c>
      <c r="ET51" s="59">
        <v>706</v>
      </c>
      <c r="EU51" s="59">
        <v>568</v>
      </c>
      <c r="EV51" s="59"/>
      <c r="EW51" s="59"/>
      <c r="EX51" s="59">
        <v>75</v>
      </c>
      <c r="EY51" s="59">
        <v>522</v>
      </c>
      <c r="EZ51" s="59">
        <v>805</v>
      </c>
      <c r="FA51" s="59">
        <v>434</v>
      </c>
      <c r="FB51" s="59">
        <v>398</v>
      </c>
      <c r="FC51" s="59">
        <v>333</v>
      </c>
      <c r="FD51" s="59">
        <v>476</v>
      </c>
      <c r="FE51" s="51">
        <v>4767</v>
      </c>
      <c r="FF51" s="59">
        <v>431</v>
      </c>
      <c r="FG51" s="59">
        <v>478</v>
      </c>
      <c r="FH51" s="59">
        <v>176</v>
      </c>
      <c r="FI51" s="59"/>
      <c r="FJ51" s="59"/>
      <c r="FK51" s="59"/>
      <c r="FL51" s="59">
        <v>380</v>
      </c>
      <c r="FM51" s="59">
        <v>473</v>
      </c>
      <c r="FN51" s="59">
        <v>372</v>
      </c>
      <c r="FO51" s="59">
        <v>585</v>
      </c>
      <c r="FP51" s="59">
        <v>733</v>
      </c>
      <c r="FQ51" s="59">
        <v>326</v>
      </c>
      <c r="FR51" s="51">
        <v>3954</v>
      </c>
      <c r="FS51" s="59">
        <v>220</v>
      </c>
      <c r="FT51" s="59">
        <v>243</v>
      </c>
      <c r="FU51" s="59">
        <v>235</v>
      </c>
      <c r="FV51" s="59"/>
      <c r="FW51" s="59">
        <v>325</v>
      </c>
      <c r="FX51" s="59"/>
      <c r="FY51" s="59">
        <v>714</v>
      </c>
      <c r="FZ51" s="59">
        <v>550</v>
      </c>
      <c r="GA51" s="59">
        <v>265</v>
      </c>
      <c r="GB51" s="59">
        <v>230</v>
      </c>
      <c r="GC51" s="59">
        <v>2475</v>
      </c>
      <c r="GD51" s="59">
        <v>2632</v>
      </c>
      <c r="GE51" s="51">
        <v>7889</v>
      </c>
    </row>
    <row r="52" spans="2:187" ht="8.15" customHeight="1" x14ac:dyDescent="0.25">
      <c r="B52" s="67"/>
      <c r="C52" s="52"/>
      <c r="D52" s="52"/>
      <c r="E52" s="5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53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53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53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</row>
    <row r="53" spans="2:187" ht="15" customHeight="1" x14ac:dyDescent="0.25">
      <c r="B53" s="63" t="s">
        <v>30</v>
      </c>
      <c r="C53" s="64"/>
      <c r="D53" s="64"/>
      <c r="E53" s="64"/>
      <c r="F53" s="65">
        <f>+F54+2*F55+F56+2*F57</f>
        <v>2137</v>
      </c>
      <c r="G53" s="65">
        <f t="shared" ref="G53:Q53" si="117">+G54+2*G55+G56+2*G57</f>
        <v>2040</v>
      </c>
      <c r="H53" s="65">
        <f t="shared" si="117"/>
        <v>1188</v>
      </c>
      <c r="I53" s="65">
        <f t="shared" si="117"/>
        <v>1156</v>
      </c>
      <c r="J53" s="65">
        <f t="shared" si="117"/>
        <v>1721</v>
      </c>
      <c r="K53" s="65">
        <f t="shared" si="117"/>
        <v>1127</v>
      </c>
      <c r="L53" s="65">
        <f t="shared" si="117"/>
        <v>1297</v>
      </c>
      <c r="M53" s="65">
        <f t="shared" si="117"/>
        <v>941</v>
      </c>
      <c r="N53" s="65">
        <f t="shared" si="117"/>
        <v>1556</v>
      </c>
      <c r="O53" s="65">
        <f t="shared" si="117"/>
        <v>1758</v>
      </c>
      <c r="P53" s="65">
        <f t="shared" si="117"/>
        <v>1880</v>
      </c>
      <c r="Q53" s="65">
        <f t="shared" si="117"/>
        <v>1477</v>
      </c>
      <c r="R53" s="65">
        <f>+R54+2*R55+R56+2*R57</f>
        <v>18278</v>
      </c>
      <c r="S53" s="65">
        <f t="shared" ref="S53:AD53" si="118">+S54+2*S55+S56+2*S57</f>
        <v>1408</v>
      </c>
      <c r="T53" s="65">
        <f t="shared" si="118"/>
        <v>1769</v>
      </c>
      <c r="U53" s="65">
        <f t="shared" si="118"/>
        <v>2321</v>
      </c>
      <c r="V53" s="65">
        <f t="shared" si="118"/>
        <v>2380</v>
      </c>
      <c r="W53" s="65">
        <f t="shared" si="118"/>
        <v>2370</v>
      </c>
      <c r="X53" s="65">
        <f t="shared" si="118"/>
        <v>745</v>
      </c>
      <c r="Y53" s="65">
        <f t="shared" si="118"/>
        <v>2181</v>
      </c>
      <c r="Z53" s="65">
        <f t="shared" si="118"/>
        <v>2134</v>
      </c>
      <c r="AA53" s="65">
        <f t="shared" si="118"/>
        <v>1583</v>
      </c>
      <c r="AB53" s="65">
        <f t="shared" si="118"/>
        <v>1935</v>
      </c>
      <c r="AC53" s="65">
        <f t="shared" si="118"/>
        <v>1162</v>
      </c>
      <c r="AD53" s="65">
        <f t="shared" si="118"/>
        <v>1613</v>
      </c>
      <c r="AE53" s="65">
        <f t="shared" ref="AE53:CD53" si="119">+AE54+2*AE55+AE56+2*AE57</f>
        <v>21601</v>
      </c>
      <c r="AF53" s="65">
        <f>+AF54+2*AF55+AF56+2*AF57</f>
        <v>989</v>
      </c>
      <c r="AG53" s="65">
        <f t="shared" ref="AG53:AQ53" si="120">+AG54+2*AG55+AG56+2*AG57</f>
        <v>709</v>
      </c>
      <c r="AH53" s="65">
        <f t="shared" si="120"/>
        <v>1573</v>
      </c>
      <c r="AI53" s="65">
        <f t="shared" si="120"/>
        <v>1218</v>
      </c>
      <c r="AJ53" s="65">
        <f t="shared" si="120"/>
        <v>1972</v>
      </c>
      <c r="AK53" s="65">
        <f t="shared" si="120"/>
        <v>2139</v>
      </c>
      <c r="AL53" s="65">
        <f t="shared" si="120"/>
        <v>1723</v>
      </c>
      <c r="AM53" s="65">
        <f t="shared" si="120"/>
        <v>1375</v>
      </c>
      <c r="AN53" s="65">
        <f t="shared" si="120"/>
        <v>870</v>
      </c>
      <c r="AO53" s="65">
        <f t="shared" si="120"/>
        <v>1321</v>
      </c>
      <c r="AP53" s="65">
        <f t="shared" si="120"/>
        <v>985</v>
      </c>
      <c r="AQ53" s="65">
        <f t="shared" si="120"/>
        <v>1389</v>
      </c>
      <c r="AR53" s="65">
        <f t="shared" si="119"/>
        <v>16263</v>
      </c>
      <c r="AS53" s="65">
        <f t="shared" si="119"/>
        <v>1335</v>
      </c>
      <c r="AT53" s="65">
        <f t="shared" si="119"/>
        <v>1056</v>
      </c>
      <c r="AU53" s="65">
        <f t="shared" si="119"/>
        <v>1354</v>
      </c>
      <c r="AV53" s="65">
        <f t="shared" si="119"/>
        <v>639</v>
      </c>
      <c r="AW53" s="65">
        <f t="shared" si="119"/>
        <v>1457</v>
      </c>
      <c r="AX53" s="65">
        <f t="shared" si="119"/>
        <v>1132</v>
      </c>
      <c r="AY53" s="65">
        <f t="shared" si="119"/>
        <v>1465</v>
      </c>
      <c r="AZ53" s="65">
        <f t="shared" si="119"/>
        <v>1154</v>
      </c>
      <c r="BA53" s="65">
        <f t="shared" si="119"/>
        <v>828</v>
      </c>
      <c r="BB53" s="65">
        <f t="shared" si="119"/>
        <v>1355</v>
      </c>
      <c r="BC53" s="65">
        <f t="shared" si="119"/>
        <v>1167</v>
      </c>
      <c r="BD53" s="65">
        <f t="shared" si="119"/>
        <v>2449</v>
      </c>
      <c r="BE53" s="65">
        <f t="shared" si="119"/>
        <v>15391</v>
      </c>
      <c r="BF53" s="65">
        <f t="shared" si="119"/>
        <v>884</v>
      </c>
      <c r="BG53" s="65">
        <f t="shared" si="119"/>
        <v>1024</v>
      </c>
      <c r="BH53" s="65">
        <f t="shared" si="119"/>
        <v>2782</v>
      </c>
      <c r="BI53" s="65">
        <f t="shared" si="119"/>
        <v>1625</v>
      </c>
      <c r="BJ53" s="65">
        <f t="shared" si="119"/>
        <v>1882</v>
      </c>
      <c r="BK53" s="65">
        <f t="shared" si="119"/>
        <v>2190</v>
      </c>
      <c r="BL53" s="65">
        <f t="shared" si="119"/>
        <v>2307</v>
      </c>
      <c r="BM53" s="65">
        <f t="shared" si="119"/>
        <v>779</v>
      </c>
      <c r="BN53" s="65">
        <f t="shared" si="119"/>
        <v>2138</v>
      </c>
      <c r="BO53" s="65">
        <f t="shared" si="119"/>
        <v>2236</v>
      </c>
      <c r="BP53" s="65">
        <f t="shared" si="119"/>
        <v>1458</v>
      </c>
      <c r="BQ53" s="65">
        <f t="shared" si="119"/>
        <v>1372</v>
      </c>
      <c r="BR53" s="65">
        <f t="shared" si="119"/>
        <v>20677</v>
      </c>
      <c r="BS53" s="65">
        <f t="shared" si="119"/>
        <v>1154</v>
      </c>
      <c r="BT53" s="65">
        <f t="shared" si="119"/>
        <v>1198</v>
      </c>
      <c r="BU53" s="65">
        <f t="shared" si="119"/>
        <v>1236</v>
      </c>
      <c r="BV53" s="65">
        <f t="shared" si="119"/>
        <v>1381</v>
      </c>
      <c r="BW53" s="65">
        <f t="shared" si="119"/>
        <v>1748</v>
      </c>
      <c r="BX53" s="65">
        <f t="shared" si="119"/>
        <v>1280</v>
      </c>
      <c r="BY53" s="65">
        <f t="shared" si="119"/>
        <v>1968</v>
      </c>
      <c r="BZ53" s="65">
        <f t="shared" si="119"/>
        <v>1420</v>
      </c>
      <c r="CA53" s="65">
        <f t="shared" si="119"/>
        <v>2823</v>
      </c>
      <c r="CB53" s="65">
        <f t="shared" si="119"/>
        <v>2114</v>
      </c>
      <c r="CC53" s="65">
        <f t="shared" si="119"/>
        <v>2271</v>
      </c>
      <c r="CD53" s="65">
        <f t="shared" si="119"/>
        <v>1409</v>
      </c>
      <c r="CE53" s="65">
        <f>+CE54+2*CE55+CE56+2*CE57</f>
        <v>20002</v>
      </c>
      <c r="CF53" s="65">
        <f t="shared" ref="CF53:CQ53" si="121">+CF54+2*CF55+CF56+2*CF57</f>
        <v>1022</v>
      </c>
      <c r="CG53" s="65">
        <f t="shared" si="121"/>
        <v>1271</v>
      </c>
      <c r="CH53" s="65">
        <f t="shared" si="121"/>
        <v>1045</v>
      </c>
      <c r="CI53" s="65">
        <f t="shared" si="121"/>
        <v>2210</v>
      </c>
      <c r="CJ53" s="65">
        <f t="shared" si="121"/>
        <v>1740</v>
      </c>
      <c r="CK53" s="65">
        <f t="shared" si="121"/>
        <v>1895</v>
      </c>
      <c r="CL53" s="65">
        <f t="shared" si="121"/>
        <v>1290</v>
      </c>
      <c r="CM53" s="65">
        <f t="shared" si="121"/>
        <v>1479</v>
      </c>
      <c r="CN53" s="65">
        <f t="shared" si="121"/>
        <v>1615</v>
      </c>
      <c r="CO53" s="65">
        <f t="shared" si="121"/>
        <v>918</v>
      </c>
      <c r="CP53" s="65">
        <f t="shared" si="121"/>
        <v>1430</v>
      </c>
      <c r="CQ53" s="65">
        <f t="shared" si="121"/>
        <v>1820</v>
      </c>
      <c r="CR53" s="65">
        <f>+CR54+2*CR55+CR56+2*CR57</f>
        <v>17735</v>
      </c>
      <c r="CS53" s="65">
        <f t="shared" ref="CS53:DD53" si="122">+CS54+2*CS55+CS56+2*CS57</f>
        <v>1350</v>
      </c>
      <c r="CT53" s="65">
        <f t="shared" si="122"/>
        <v>1198</v>
      </c>
      <c r="CU53" s="65">
        <f t="shared" si="122"/>
        <v>1476</v>
      </c>
      <c r="CV53" s="65">
        <f t="shared" si="122"/>
        <v>2091</v>
      </c>
      <c r="CW53" s="65">
        <f t="shared" si="122"/>
        <v>2390</v>
      </c>
      <c r="CX53" s="65">
        <f t="shared" si="122"/>
        <v>1175</v>
      </c>
      <c r="CY53" s="65">
        <f t="shared" si="122"/>
        <v>884</v>
      </c>
      <c r="CZ53" s="65">
        <f t="shared" si="122"/>
        <v>1660</v>
      </c>
      <c r="DA53" s="65">
        <f t="shared" si="122"/>
        <v>1387</v>
      </c>
      <c r="DB53" s="65">
        <f t="shared" si="122"/>
        <v>1047</v>
      </c>
      <c r="DC53" s="65">
        <f t="shared" si="122"/>
        <v>1884</v>
      </c>
      <c r="DD53" s="65">
        <f t="shared" si="122"/>
        <v>1641</v>
      </c>
      <c r="DE53" s="65">
        <f>+DE54+2*DE55+DE56+2*DE57</f>
        <v>18183</v>
      </c>
      <c r="DF53" s="65">
        <f t="shared" ref="DF53:DQ53" si="123">+DF54+2*DF55+DF56+2*DF57</f>
        <v>1839</v>
      </c>
      <c r="DG53" s="65">
        <f t="shared" si="123"/>
        <v>1156</v>
      </c>
      <c r="DH53" s="65">
        <f t="shared" si="123"/>
        <v>2932</v>
      </c>
      <c r="DI53" s="65">
        <f t="shared" si="123"/>
        <v>2208</v>
      </c>
      <c r="DJ53" s="65">
        <f t="shared" si="123"/>
        <v>1309</v>
      </c>
      <c r="DK53" s="65">
        <f t="shared" si="123"/>
        <v>1981</v>
      </c>
      <c r="DL53" s="65">
        <f t="shared" si="123"/>
        <v>1769</v>
      </c>
      <c r="DM53" s="65">
        <f t="shared" si="123"/>
        <v>2702</v>
      </c>
      <c r="DN53" s="65">
        <f t="shared" si="123"/>
        <v>1859</v>
      </c>
      <c r="DO53" s="65">
        <f t="shared" si="123"/>
        <v>1497</v>
      </c>
      <c r="DP53" s="65">
        <f t="shared" si="123"/>
        <v>1376</v>
      </c>
      <c r="DQ53" s="65">
        <f t="shared" si="123"/>
        <v>1564</v>
      </c>
      <c r="DR53" s="65">
        <f>+DR54+2*DR55+DR56+2*DR57</f>
        <v>22192</v>
      </c>
      <c r="DS53" s="65">
        <f t="shared" ref="DS53:ED53" si="124">+DS54+2*DS55+DS56+2*DS57</f>
        <v>1090</v>
      </c>
      <c r="DT53" s="65">
        <f t="shared" si="124"/>
        <v>1357</v>
      </c>
      <c r="DU53" s="65">
        <f t="shared" si="124"/>
        <v>1819</v>
      </c>
      <c r="DV53" s="65">
        <f t="shared" si="124"/>
        <v>1589</v>
      </c>
      <c r="DW53" s="65">
        <f t="shared" si="124"/>
        <v>1400</v>
      </c>
      <c r="DX53" s="65">
        <f t="shared" si="124"/>
        <v>2311</v>
      </c>
      <c r="DY53" s="65">
        <f t="shared" si="124"/>
        <v>1107</v>
      </c>
      <c r="DZ53" s="65">
        <f t="shared" si="124"/>
        <v>1343</v>
      </c>
      <c r="EA53" s="65">
        <f t="shared" si="124"/>
        <v>1323</v>
      </c>
      <c r="EB53" s="65">
        <f t="shared" si="124"/>
        <v>1644</v>
      </c>
      <c r="EC53" s="65">
        <f t="shared" si="124"/>
        <v>1297</v>
      </c>
      <c r="ED53" s="65">
        <f t="shared" si="124"/>
        <v>1158</v>
      </c>
      <c r="EE53" s="65">
        <f>+EE54+2*EE55+EE56+2*EE57</f>
        <v>17438</v>
      </c>
      <c r="EF53" s="65">
        <f t="shared" ref="EF53:EQ53" si="125">+EF54+2*EF55+EF56+2*EF57</f>
        <v>1932</v>
      </c>
      <c r="EG53" s="65">
        <f t="shared" si="125"/>
        <v>1239</v>
      </c>
      <c r="EH53" s="65">
        <f t="shared" si="125"/>
        <v>1249</v>
      </c>
      <c r="EI53" s="65">
        <f t="shared" si="125"/>
        <v>1209</v>
      </c>
      <c r="EJ53" s="65">
        <f t="shared" si="125"/>
        <v>915</v>
      </c>
      <c r="EK53" s="65">
        <f t="shared" si="125"/>
        <v>1085</v>
      </c>
      <c r="EL53" s="65">
        <f t="shared" si="125"/>
        <v>631</v>
      </c>
      <c r="EM53" s="65">
        <f t="shared" si="125"/>
        <v>642</v>
      </c>
      <c r="EN53" s="65">
        <f t="shared" si="125"/>
        <v>1346</v>
      </c>
      <c r="EO53" s="65">
        <f t="shared" si="125"/>
        <v>1100</v>
      </c>
      <c r="EP53" s="65">
        <f t="shared" si="125"/>
        <v>1480</v>
      </c>
      <c r="EQ53" s="65">
        <f t="shared" si="125"/>
        <v>2658</v>
      </c>
      <c r="ER53" s="65">
        <f>+ER54+2*ER55+ER56+2*ER57</f>
        <v>15486</v>
      </c>
      <c r="ES53" s="65">
        <f t="shared" ref="ES53:FE53" si="126">+ES54+2*ES55+ES56+2*ES57</f>
        <v>1855</v>
      </c>
      <c r="ET53" s="65">
        <f t="shared" si="126"/>
        <v>1311</v>
      </c>
      <c r="EU53" s="65">
        <f t="shared" si="126"/>
        <v>1665</v>
      </c>
      <c r="EV53" s="65">
        <f t="shared" si="126"/>
        <v>926</v>
      </c>
      <c r="EW53" s="65">
        <f t="shared" si="126"/>
        <v>531</v>
      </c>
      <c r="EX53" s="65">
        <f t="shared" si="126"/>
        <v>1473</v>
      </c>
      <c r="EY53" s="65">
        <f t="shared" si="126"/>
        <v>478</v>
      </c>
      <c r="EZ53" s="65">
        <f t="shared" si="126"/>
        <v>867</v>
      </c>
      <c r="FA53" s="65">
        <f t="shared" si="126"/>
        <v>920</v>
      </c>
      <c r="FB53" s="65">
        <f t="shared" si="126"/>
        <v>736</v>
      </c>
      <c r="FC53" s="65">
        <f t="shared" si="126"/>
        <v>51</v>
      </c>
      <c r="FD53" s="65">
        <f t="shared" si="126"/>
        <v>981</v>
      </c>
      <c r="FE53" s="65">
        <f t="shared" si="126"/>
        <v>11794</v>
      </c>
      <c r="FF53" s="65">
        <f t="shared" ref="FF53:FR53" si="127">+FF54+2*FF55+FF56+2*FF57</f>
        <v>502</v>
      </c>
      <c r="FG53" s="65">
        <f t="shared" si="127"/>
        <v>241</v>
      </c>
      <c r="FH53" s="65">
        <f t="shared" si="127"/>
        <v>601</v>
      </c>
      <c r="FI53" s="65">
        <f t="shared" si="127"/>
        <v>835</v>
      </c>
      <c r="FJ53" s="65">
        <f t="shared" si="127"/>
        <v>400</v>
      </c>
      <c r="FK53" s="65">
        <f t="shared" si="127"/>
        <v>592</v>
      </c>
      <c r="FL53" s="65">
        <f t="shared" si="127"/>
        <v>435</v>
      </c>
      <c r="FM53" s="65">
        <f t="shared" si="127"/>
        <v>235</v>
      </c>
      <c r="FN53" s="65">
        <f t="shared" si="127"/>
        <v>410</v>
      </c>
      <c r="FO53" s="65">
        <f t="shared" si="127"/>
        <v>370</v>
      </c>
      <c r="FP53" s="65">
        <f t="shared" si="127"/>
        <v>294</v>
      </c>
      <c r="FQ53" s="65">
        <f t="shared" si="127"/>
        <v>294</v>
      </c>
      <c r="FR53" s="65">
        <f t="shared" si="127"/>
        <v>5209</v>
      </c>
      <c r="FS53" s="65">
        <f t="shared" ref="FS53:GE53" si="128">+FS54+2*FS55+FS56+2*FS57</f>
        <v>341</v>
      </c>
      <c r="FT53" s="65">
        <f t="shared" si="128"/>
        <v>818</v>
      </c>
      <c r="FU53" s="65">
        <f t="shared" si="128"/>
        <v>909</v>
      </c>
      <c r="FV53" s="65">
        <f t="shared" si="128"/>
        <v>700</v>
      </c>
      <c r="FW53" s="65">
        <f t="shared" si="128"/>
        <v>568</v>
      </c>
      <c r="FX53" s="65">
        <f t="shared" si="128"/>
        <v>297</v>
      </c>
      <c r="FY53" s="65">
        <f t="shared" si="128"/>
        <v>841</v>
      </c>
      <c r="FZ53" s="65">
        <f t="shared" si="128"/>
        <v>663</v>
      </c>
      <c r="GA53" s="65">
        <f t="shared" si="128"/>
        <v>428</v>
      </c>
      <c r="GB53" s="65">
        <f t="shared" si="128"/>
        <v>854</v>
      </c>
      <c r="GC53" s="65">
        <f t="shared" si="128"/>
        <v>612</v>
      </c>
      <c r="GD53" s="65">
        <f t="shared" si="128"/>
        <v>249</v>
      </c>
      <c r="GE53" s="65">
        <f t="shared" si="128"/>
        <v>7280</v>
      </c>
    </row>
    <row r="54" spans="2:187" ht="15" customHeight="1" x14ac:dyDescent="0.25">
      <c r="B54" s="66" t="s">
        <v>31</v>
      </c>
      <c r="C54" s="96" t="s">
        <v>20</v>
      </c>
      <c r="D54" s="96" t="s">
        <v>60</v>
      </c>
      <c r="E54" s="33" t="s">
        <v>61</v>
      </c>
      <c r="F54" s="59">
        <v>463</v>
      </c>
      <c r="G54" s="59">
        <v>516</v>
      </c>
      <c r="H54" s="59">
        <v>481</v>
      </c>
      <c r="I54" s="59">
        <v>201</v>
      </c>
      <c r="J54" s="59">
        <v>560</v>
      </c>
      <c r="K54" s="59">
        <v>351</v>
      </c>
      <c r="L54" s="59">
        <v>527</v>
      </c>
      <c r="M54" s="59">
        <v>573</v>
      </c>
      <c r="N54" s="59">
        <v>543</v>
      </c>
      <c r="O54" s="59">
        <v>529</v>
      </c>
      <c r="P54" s="59">
        <v>250</v>
      </c>
      <c r="Q54" s="59">
        <v>367</v>
      </c>
      <c r="R54" s="59">
        <v>5361</v>
      </c>
      <c r="S54" s="59">
        <v>426</v>
      </c>
      <c r="T54" s="59">
        <v>606</v>
      </c>
      <c r="U54" s="59">
        <v>875</v>
      </c>
      <c r="V54" s="59">
        <v>632</v>
      </c>
      <c r="W54" s="59">
        <v>629</v>
      </c>
      <c r="X54" s="59">
        <v>203</v>
      </c>
      <c r="Y54" s="59">
        <v>603</v>
      </c>
      <c r="Z54" s="59">
        <v>620</v>
      </c>
      <c r="AA54" s="59">
        <v>358</v>
      </c>
      <c r="AB54" s="59">
        <v>451</v>
      </c>
      <c r="AC54" s="59">
        <v>580</v>
      </c>
      <c r="AD54" s="59">
        <v>604</v>
      </c>
      <c r="AE54" s="59">
        <v>6587</v>
      </c>
      <c r="AF54" s="59">
        <v>377</v>
      </c>
      <c r="AG54" s="59">
        <v>301</v>
      </c>
      <c r="AH54" s="59">
        <v>514</v>
      </c>
      <c r="AI54" s="59">
        <v>375</v>
      </c>
      <c r="AJ54" s="59">
        <v>584</v>
      </c>
      <c r="AK54" s="59">
        <v>693</v>
      </c>
      <c r="AL54" s="59">
        <v>590</v>
      </c>
      <c r="AM54" s="59">
        <v>544</v>
      </c>
      <c r="AN54" s="59">
        <v>407</v>
      </c>
      <c r="AO54" s="59">
        <v>299</v>
      </c>
      <c r="AP54" s="59">
        <v>289</v>
      </c>
      <c r="AQ54" s="59">
        <v>351</v>
      </c>
      <c r="AR54" s="59">
        <v>5324</v>
      </c>
      <c r="AS54" s="59">
        <v>405</v>
      </c>
      <c r="AT54" s="59">
        <v>473</v>
      </c>
      <c r="AU54" s="59">
        <v>417</v>
      </c>
      <c r="AV54" s="59">
        <v>203</v>
      </c>
      <c r="AW54" s="59">
        <v>504</v>
      </c>
      <c r="AX54" s="59">
        <v>268</v>
      </c>
      <c r="AY54" s="59">
        <v>407</v>
      </c>
      <c r="AZ54" s="59">
        <v>290</v>
      </c>
      <c r="BA54" s="59">
        <v>280</v>
      </c>
      <c r="BB54" s="59">
        <v>223</v>
      </c>
      <c r="BC54" s="59">
        <v>375</v>
      </c>
      <c r="BD54" s="59">
        <v>465</v>
      </c>
      <c r="BE54" s="51">
        <v>4310</v>
      </c>
      <c r="BF54" s="59">
        <v>213</v>
      </c>
      <c r="BG54" s="59">
        <v>138</v>
      </c>
      <c r="BH54" s="59">
        <v>410</v>
      </c>
      <c r="BI54" s="59">
        <v>315</v>
      </c>
      <c r="BJ54" s="59">
        <v>330</v>
      </c>
      <c r="BK54" s="59">
        <v>305</v>
      </c>
      <c r="BL54" s="59">
        <v>266</v>
      </c>
      <c r="BM54" s="59">
        <v>165</v>
      </c>
      <c r="BN54" s="59">
        <v>308</v>
      </c>
      <c r="BO54" s="59">
        <v>505</v>
      </c>
      <c r="BP54" s="59">
        <v>259</v>
      </c>
      <c r="BQ54" s="59">
        <v>328</v>
      </c>
      <c r="BR54" s="51">
        <v>3542</v>
      </c>
      <c r="BS54" s="59">
        <v>387</v>
      </c>
      <c r="BT54" s="59">
        <v>346</v>
      </c>
      <c r="BU54" s="59">
        <v>358</v>
      </c>
      <c r="BV54" s="59">
        <v>308</v>
      </c>
      <c r="BW54" s="59">
        <v>400</v>
      </c>
      <c r="BX54" s="59">
        <v>290</v>
      </c>
      <c r="BY54" s="59">
        <v>518</v>
      </c>
      <c r="BZ54" s="59">
        <v>422</v>
      </c>
      <c r="CA54" s="59">
        <v>993</v>
      </c>
      <c r="CB54" s="59">
        <v>330</v>
      </c>
      <c r="CC54" s="59">
        <v>439</v>
      </c>
      <c r="CD54" s="59">
        <v>400</v>
      </c>
      <c r="CE54" s="51">
        <v>5191</v>
      </c>
      <c r="CF54" s="59">
        <v>426</v>
      </c>
      <c r="CG54" s="59">
        <v>446</v>
      </c>
      <c r="CH54" s="59">
        <v>359</v>
      </c>
      <c r="CI54" s="59">
        <v>535</v>
      </c>
      <c r="CJ54" s="59">
        <v>460</v>
      </c>
      <c r="CK54" s="59">
        <v>339</v>
      </c>
      <c r="CL54" s="59">
        <v>287</v>
      </c>
      <c r="CM54" s="59">
        <v>364</v>
      </c>
      <c r="CN54" s="59">
        <v>621</v>
      </c>
      <c r="CO54" s="59">
        <v>495</v>
      </c>
      <c r="CP54" s="59">
        <v>375</v>
      </c>
      <c r="CQ54" s="59">
        <v>664</v>
      </c>
      <c r="CR54" s="59">
        <v>5371</v>
      </c>
      <c r="CS54" s="59">
        <v>474</v>
      </c>
      <c r="CT54" s="59">
        <v>551</v>
      </c>
      <c r="CU54" s="59">
        <v>598</v>
      </c>
      <c r="CV54" s="59">
        <v>590</v>
      </c>
      <c r="CW54" s="59">
        <v>564</v>
      </c>
      <c r="CX54" s="59">
        <v>517</v>
      </c>
      <c r="CY54" s="59">
        <v>340</v>
      </c>
      <c r="CZ54" s="59">
        <v>544</v>
      </c>
      <c r="DA54" s="59">
        <v>433</v>
      </c>
      <c r="DB54" s="59">
        <v>448</v>
      </c>
      <c r="DC54" s="59">
        <v>630</v>
      </c>
      <c r="DD54" s="59">
        <v>596</v>
      </c>
      <c r="DE54" s="59">
        <v>6285</v>
      </c>
      <c r="DF54" s="59">
        <v>659</v>
      </c>
      <c r="DG54" s="59">
        <v>390</v>
      </c>
      <c r="DH54" s="59">
        <v>697</v>
      </c>
      <c r="DI54" s="59">
        <v>645</v>
      </c>
      <c r="DJ54" s="59">
        <v>489</v>
      </c>
      <c r="DK54" s="59">
        <v>595</v>
      </c>
      <c r="DL54" s="59">
        <v>587</v>
      </c>
      <c r="DM54" s="59">
        <v>720</v>
      </c>
      <c r="DN54" s="59">
        <v>388</v>
      </c>
      <c r="DO54" s="59">
        <v>357</v>
      </c>
      <c r="DP54" s="59">
        <v>650</v>
      </c>
      <c r="DQ54" s="59">
        <v>676</v>
      </c>
      <c r="DR54" s="59">
        <v>6853</v>
      </c>
      <c r="DS54" s="59">
        <v>594</v>
      </c>
      <c r="DT54" s="59">
        <v>702</v>
      </c>
      <c r="DU54" s="59">
        <v>482</v>
      </c>
      <c r="DV54" s="59">
        <v>596</v>
      </c>
      <c r="DW54" s="59">
        <v>403</v>
      </c>
      <c r="DX54" s="59">
        <v>891</v>
      </c>
      <c r="DY54" s="59">
        <v>468</v>
      </c>
      <c r="DZ54" s="59">
        <v>526</v>
      </c>
      <c r="EA54" s="59">
        <v>422</v>
      </c>
      <c r="EB54" s="59">
        <v>580</v>
      </c>
      <c r="EC54" s="59">
        <v>564</v>
      </c>
      <c r="ED54" s="59">
        <v>501</v>
      </c>
      <c r="EE54" s="59">
        <v>6729</v>
      </c>
      <c r="EF54" s="59">
        <v>625</v>
      </c>
      <c r="EG54" s="59">
        <v>395</v>
      </c>
      <c r="EH54" s="59">
        <v>534</v>
      </c>
      <c r="EI54" s="59">
        <v>460</v>
      </c>
      <c r="EJ54" s="59">
        <v>303</v>
      </c>
      <c r="EK54" s="59">
        <v>459</v>
      </c>
      <c r="EL54" s="59">
        <v>244</v>
      </c>
      <c r="EM54" s="59">
        <v>300</v>
      </c>
      <c r="EN54" s="59">
        <v>463</v>
      </c>
      <c r="EO54" s="59">
        <v>352</v>
      </c>
      <c r="EP54" s="59">
        <v>465</v>
      </c>
      <c r="EQ54" s="59">
        <v>421</v>
      </c>
      <c r="ER54" s="59">
        <v>5021</v>
      </c>
      <c r="ES54" s="59">
        <v>365</v>
      </c>
      <c r="ET54" s="59">
        <v>261</v>
      </c>
      <c r="EU54" s="59">
        <v>221</v>
      </c>
      <c r="EV54" s="59">
        <v>271</v>
      </c>
      <c r="EW54" s="59">
        <v>167</v>
      </c>
      <c r="EX54" s="59">
        <v>428</v>
      </c>
      <c r="EY54" s="59">
        <v>40</v>
      </c>
      <c r="EZ54" s="59">
        <v>301</v>
      </c>
      <c r="FA54" s="59">
        <v>262</v>
      </c>
      <c r="FB54" s="59">
        <v>131</v>
      </c>
      <c r="FC54" s="59">
        <v>1</v>
      </c>
      <c r="FD54" s="59">
        <v>183</v>
      </c>
      <c r="FE54" s="51">
        <v>2631</v>
      </c>
      <c r="FF54" s="59">
        <v>142</v>
      </c>
      <c r="FG54" s="59">
        <v>49</v>
      </c>
      <c r="FH54" s="59">
        <v>96</v>
      </c>
      <c r="FI54" s="59">
        <v>351</v>
      </c>
      <c r="FJ54" s="59">
        <v>72</v>
      </c>
      <c r="FK54" s="59">
        <v>151</v>
      </c>
      <c r="FL54" s="59">
        <v>133</v>
      </c>
      <c r="FM54" s="59">
        <v>32</v>
      </c>
      <c r="FN54" s="59">
        <v>108</v>
      </c>
      <c r="FO54" s="59">
        <v>33</v>
      </c>
      <c r="FP54" s="59">
        <v>70</v>
      </c>
      <c r="FQ54" s="59">
        <v>70</v>
      </c>
      <c r="FR54" s="51">
        <v>1307</v>
      </c>
      <c r="FS54" s="59">
        <v>199</v>
      </c>
      <c r="FT54" s="59">
        <v>243</v>
      </c>
      <c r="FU54" s="59">
        <v>248</v>
      </c>
      <c r="FV54" s="59">
        <v>140</v>
      </c>
      <c r="FW54" s="59">
        <v>335</v>
      </c>
      <c r="FX54" s="59">
        <v>179</v>
      </c>
      <c r="FY54" s="59">
        <v>325</v>
      </c>
      <c r="FZ54" s="59">
        <v>133</v>
      </c>
      <c r="GA54" s="59">
        <v>74</v>
      </c>
      <c r="GB54" s="59">
        <v>166</v>
      </c>
      <c r="GC54" s="59">
        <v>130</v>
      </c>
      <c r="GD54" s="59">
        <v>87</v>
      </c>
      <c r="GE54" s="51">
        <v>2259</v>
      </c>
    </row>
    <row r="55" spans="2:187" ht="15" customHeight="1" x14ac:dyDescent="0.25">
      <c r="B55" s="67"/>
      <c r="C55" s="96"/>
      <c r="D55" s="96"/>
      <c r="E55" s="33" t="s">
        <v>62</v>
      </c>
      <c r="F55" s="59">
        <v>482</v>
      </c>
      <c r="G55" s="59">
        <v>346</v>
      </c>
      <c r="H55" s="59">
        <v>276</v>
      </c>
      <c r="I55" s="59">
        <v>314</v>
      </c>
      <c r="J55" s="59">
        <v>257</v>
      </c>
      <c r="K55" s="59">
        <v>218</v>
      </c>
      <c r="L55" s="59">
        <v>165</v>
      </c>
      <c r="M55" s="59">
        <v>182</v>
      </c>
      <c r="N55" s="59">
        <v>201</v>
      </c>
      <c r="O55" s="59">
        <v>445</v>
      </c>
      <c r="P55" s="59">
        <v>214</v>
      </c>
      <c r="Q55" s="59">
        <v>324</v>
      </c>
      <c r="R55" s="59">
        <v>3424</v>
      </c>
      <c r="S55" s="59">
        <v>173</v>
      </c>
      <c r="T55" s="59">
        <v>314</v>
      </c>
      <c r="U55" s="59">
        <v>258</v>
      </c>
      <c r="V55" s="59">
        <v>517</v>
      </c>
      <c r="W55" s="59">
        <v>668</v>
      </c>
      <c r="X55" s="59">
        <v>242</v>
      </c>
      <c r="Y55" s="59">
        <v>330</v>
      </c>
      <c r="Z55" s="59">
        <v>344</v>
      </c>
      <c r="AA55" s="59">
        <v>322</v>
      </c>
      <c r="AB55" s="59">
        <v>401</v>
      </c>
      <c r="AC55" s="59">
        <v>226</v>
      </c>
      <c r="AD55" s="59">
        <v>289</v>
      </c>
      <c r="AE55" s="59">
        <v>4084</v>
      </c>
      <c r="AF55" s="59">
        <v>218</v>
      </c>
      <c r="AG55" s="59">
        <v>154</v>
      </c>
      <c r="AH55" s="59">
        <v>340</v>
      </c>
      <c r="AI55" s="59">
        <v>303</v>
      </c>
      <c r="AJ55" s="59">
        <v>510</v>
      </c>
      <c r="AK55" s="59">
        <v>410</v>
      </c>
      <c r="AL55" s="59">
        <v>370</v>
      </c>
      <c r="AM55" s="59">
        <v>217</v>
      </c>
      <c r="AN55" s="59">
        <v>222</v>
      </c>
      <c r="AO55" s="59">
        <v>381</v>
      </c>
      <c r="AP55" s="59">
        <v>208</v>
      </c>
      <c r="AQ55" s="59">
        <v>360</v>
      </c>
      <c r="AR55" s="59">
        <v>3693</v>
      </c>
      <c r="AS55" s="59">
        <v>205</v>
      </c>
      <c r="AT55" s="59">
        <v>166</v>
      </c>
      <c r="AU55" s="59">
        <v>286</v>
      </c>
      <c r="AV55" s="59">
        <v>144</v>
      </c>
      <c r="AW55" s="59">
        <v>295</v>
      </c>
      <c r="AX55" s="59">
        <v>309</v>
      </c>
      <c r="AY55" s="59">
        <v>335</v>
      </c>
      <c r="AZ55" s="59">
        <v>330</v>
      </c>
      <c r="BA55" s="59">
        <v>242</v>
      </c>
      <c r="BB55" s="59">
        <v>321</v>
      </c>
      <c r="BC55" s="59">
        <v>296</v>
      </c>
      <c r="BD55" s="59">
        <v>676</v>
      </c>
      <c r="BE55" s="51">
        <v>3605</v>
      </c>
      <c r="BF55" s="59">
        <v>244</v>
      </c>
      <c r="BG55" s="59">
        <v>338</v>
      </c>
      <c r="BH55" s="59">
        <v>622</v>
      </c>
      <c r="BI55" s="59">
        <v>550</v>
      </c>
      <c r="BJ55" s="59">
        <v>508</v>
      </c>
      <c r="BK55" s="59">
        <v>564</v>
      </c>
      <c r="BL55" s="59">
        <v>779</v>
      </c>
      <c r="BM55" s="59">
        <v>162</v>
      </c>
      <c r="BN55" s="59">
        <v>596</v>
      </c>
      <c r="BO55" s="59">
        <v>430</v>
      </c>
      <c r="BP55" s="59">
        <v>278</v>
      </c>
      <c r="BQ55" s="59">
        <v>442</v>
      </c>
      <c r="BR55" s="51">
        <v>5513</v>
      </c>
      <c r="BS55" s="59">
        <v>245</v>
      </c>
      <c r="BT55" s="59">
        <v>320</v>
      </c>
      <c r="BU55" s="59">
        <v>274</v>
      </c>
      <c r="BV55" s="59">
        <v>296</v>
      </c>
      <c r="BW55" s="59">
        <v>390</v>
      </c>
      <c r="BX55" s="59">
        <v>295</v>
      </c>
      <c r="BY55" s="59">
        <v>481</v>
      </c>
      <c r="BZ55" s="59">
        <v>380</v>
      </c>
      <c r="CA55" s="59">
        <v>466</v>
      </c>
      <c r="CB55" s="59">
        <v>536</v>
      </c>
      <c r="CC55" s="59">
        <v>531</v>
      </c>
      <c r="CD55" s="59">
        <v>303</v>
      </c>
      <c r="CE55" s="51">
        <v>4517</v>
      </c>
      <c r="CF55" s="59">
        <v>192</v>
      </c>
      <c r="CG55" s="59">
        <v>170</v>
      </c>
      <c r="CH55" s="59">
        <v>206</v>
      </c>
      <c r="CI55" s="59">
        <v>353</v>
      </c>
      <c r="CJ55" s="59">
        <v>256</v>
      </c>
      <c r="CK55" s="59">
        <v>397</v>
      </c>
      <c r="CL55" s="59">
        <v>136</v>
      </c>
      <c r="CM55" s="59">
        <v>329</v>
      </c>
      <c r="CN55" s="59">
        <v>284</v>
      </c>
      <c r="CO55" s="59">
        <v>174</v>
      </c>
      <c r="CP55" s="59">
        <v>351</v>
      </c>
      <c r="CQ55" s="59">
        <v>163</v>
      </c>
      <c r="CR55" s="59">
        <v>3011</v>
      </c>
      <c r="CS55" s="59">
        <v>162</v>
      </c>
      <c r="CT55" s="59">
        <v>105</v>
      </c>
      <c r="CU55" s="59">
        <v>254</v>
      </c>
      <c r="CV55" s="59">
        <v>328</v>
      </c>
      <c r="CW55" s="59">
        <v>506</v>
      </c>
      <c r="CX55" s="59">
        <v>94</v>
      </c>
      <c r="CY55" s="59">
        <v>157</v>
      </c>
      <c r="CZ55" s="59">
        <v>349</v>
      </c>
      <c r="DA55" s="59">
        <v>272</v>
      </c>
      <c r="DB55" s="59">
        <v>224</v>
      </c>
      <c r="DC55" s="59">
        <v>380</v>
      </c>
      <c r="DD55" s="59">
        <v>376</v>
      </c>
      <c r="DE55" s="59">
        <v>3207</v>
      </c>
      <c r="DF55" s="59">
        <v>395</v>
      </c>
      <c r="DG55" s="59">
        <v>176</v>
      </c>
      <c r="DH55" s="59">
        <v>809</v>
      </c>
      <c r="DI55" s="59">
        <v>512</v>
      </c>
      <c r="DJ55" s="59">
        <v>226</v>
      </c>
      <c r="DK55" s="59">
        <v>437</v>
      </c>
      <c r="DL55" s="59">
        <v>422</v>
      </c>
      <c r="DM55" s="59">
        <v>799</v>
      </c>
      <c r="DN55" s="59">
        <v>494</v>
      </c>
      <c r="DO55" s="59">
        <v>388</v>
      </c>
      <c r="DP55" s="59">
        <v>316</v>
      </c>
      <c r="DQ55" s="59">
        <v>272</v>
      </c>
      <c r="DR55" s="59">
        <v>5246</v>
      </c>
      <c r="DS55" s="59">
        <v>201</v>
      </c>
      <c r="DT55" s="59">
        <v>208</v>
      </c>
      <c r="DU55" s="59">
        <v>417</v>
      </c>
      <c r="DV55" s="59">
        <v>400</v>
      </c>
      <c r="DW55" s="59">
        <v>367</v>
      </c>
      <c r="DX55" s="59">
        <v>216</v>
      </c>
      <c r="DY55" s="59">
        <v>219</v>
      </c>
      <c r="DZ55" s="59">
        <v>263</v>
      </c>
      <c r="EA55" s="59">
        <v>239</v>
      </c>
      <c r="EB55" s="59">
        <v>323</v>
      </c>
      <c r="EC55" s="59">
        <v>253</v>
      </c>
      <c r="ED55" s="59">
        <v>228</v>
      </c>
      <c r="EE55" s="59">
        <v>3334</v>
      </c>
      <c r="EF55" s="59">
        <v>313</v>
      </c>
      <c r="EG55" s="59">
        <v>281</v>
      </c>
      <c r="EH55" s="59">
        <v>208</v>
      </c>
      <c r="EI55" s="59">
        <v>188</v>
      </c>
      <c r="EJ55" s="59">
        <v>181</v>
      </c>
      <c r="EK55" s="59">
        <v>165</v>
      </c>
      <c r="EL55" s="59">
        <v>170</v>
      </c>
      <c r="EM55" s="59">
        <v>136</v>
      </c>
      <c r="EN55" s="59">
        <v>379</v>
      </c>
      <c r="EO55" s="59">
        <v>248</v>
      </c>
      <c r="EP55" s="59">
        <v>348</v>
      </c>
      <c r="EQ55" s="59">
        <v>593</v>
      </c>
      <c r="ER55" s="59">
        <v>3210</v>
      </c>
      <c r="ES55" s="59">
        <v>446</v>
      </c>
      <c r="ET55" s="59">
        <v>281</v>
      </c>
      <c r="EU55" s="59">
        <v>255</v>
      </c>
      <c r="EV55" s="59">
        <v>86</v>
      </c>
      <c r="EW55" s="59">
        <v>137</v>
      </c>
      <c r="EX55" s="59">
        <v>357</v>
      </c>
      <c r="EY55" s="59">
        <v>63</v>
      </c>
      <c r="EZ55" s="59">
        <v>283</v>
      </c>
      <c r="FA55" s="59">
        <v>91</v>
      </c>
      <c r="FB55" s="59">
        <v>134</v>
      </c>
      <c r="FC55" s="59">
        <v>25</v>
      </c>
      <c r="FD55" s="59">
        <v>211</v>
      </c>
      <c r="FE55" s="51">
        <v>2369</v>
      </c>
      <c r="FF55" s="59">
        <v>83</v>
      </c>
      <c r="FG55" s="59">
        <v>55</v>
      </c>
      <c r="FH55" s="59">
        <v>137</v>
      </c>
      <c r="FI55" s="59">
        <v>168</v>
      </c>
      <c r="FJ55" s="59">
        <v>79</v>
      </c>
      <c r="FK55" s="59">
        <v>173</v>
      </c>
      <c r="FL55" s="59">
        <v>149</v>
      </c>
      <c r="FM55" s="59">
        <v>89</v>
      </c>
      <c r="FN55" s="59">
        <v>143</v>
      </c>
      <c r="FO55" s="59">
        <v>135</v>
      </c>
      <c r="FP55" s="59">
        <v>111</v>
      </c>
      <c r="FQ55" s="59">
        <v>111</v>
      </c>
      <c r="FR55" s="51">
        <v>1433</v>
      </c>
      <c r="FS55" s="59">
        <v>61</v>
      </c>
      <c r="FT55" s="59">
        <v>105</v>
      </c>
      <c r="FU55" s="59">
        <v>67</v>
      </c>
      <c r="FV55" s="59">
        <v>57</v>
      </c>
      <c r="FW55" s="59">
        <v>83</v>
      </c>
      <c r="FX55" s="59">
        <v>59</v>
      </c>
      <c r="FY55" s="59">
        <v>258</v>
      </c>
      <c r="FZ55" s="59">
        <v>215</v>
      </c>
      <c r="GA55" s="59">
        <v>106</v>
      </c>
      <c r="GB55" s="59">
        <v>116</v>
      </c>
      <c r="GC55" s="59">
        <v>211</v>
      </c>
      <c r="GD55" s="59">
        <v>81</v>
      </c>
      <c r="GE55" s="51">
        <v>1419</v>
      </c>
    </row>
    <row r="56" spans="2:187" ht="15" customHeight="1" x14ac:dyDescent="0.25">
      <c r="B56" s="67"/>
      <c r="C56" s="96"/>
      <c r="D56" s="96" t="s">
        <v>64</v>
      </c>
      <c r="E56" s="33" t="s">
        <v>61</v>
      </c>
      <c r="F56" s="59">
        <v>448</v>
      </c>
      <c r="G56" s="59">
        <v>450</v>
      </c>
      <c r="H56" s="59">
        <v>87</v>
      </c>
      <c r="I56" s="59">
        <v>31</v>
      </c>
      <c r="J56" s="59">
        <v>255</v>
      </c>
      <c r="K56" s="59">
        <v>340</v>
      </c>
      <c r="L56" s="59">
        <v>240</v>
      </c>
      <c r="M56" s="59">
        <v>2</v>
      </c>
      <c r="N56" s="59">
        <v>361</v>
      </c>
      <c r="O56" s="59">
        <v>339</v>
      </c>
      <c r="P56" s="59">
        <v>340</v>
      </c>
      <c r="Q56" s="59">
        <v>222</v>
      </c>
      <c r="R56" s="59">
        <v>3115</v>
      </c>
      <c r="S56" s="59">
        <v>232</v>
      </c>
      <c r="T56" s="59">
        <v>155</v>
      </c>
      <c r="U56" s="59">
        <v>400</v>
      </c>
      <c r="V56" s="59">
        <v>50</v>
      </c>
      <c r="W56" s="59">
        <v>223</v>
      </c>
      <c r="X56" s="59">
        <v>50</v>
      </c>
      <c r="Y56" s="59">
        <v>50</v>
      </c>
      <c r="Z56" s="59">
        <v>230</v>
      </c>
      <c r="AA56" s="59">
        <v>75</v>
      </c>
      <c r="AB56" s="59">
        <v>200</v>
      </c>
      <c r="AC56" s="59">
        <v>10</v>
      </c>
      <c r="AD56" s="59">
        <v>229</v>
      </c>
      <c r="AE56" s="59">
        <v>1904</v>
      </c>
      <c r="AF56" s="59">
        <v>100</v>
      </c>
      <c r="AG56" s="59">
        <v>100</v>
      </c>
      <c r="AH56" s="59">
        <v>203</v>
      </c>
      <c r="AI56" s="59">
        <v>233</v>
      </c>
      <c r="AJ56" s="59">
        <v>62</v>
      </c>
      <c r="AK56" s="59">
        <v>310</v>
      </c>
      <c r="AL56" s="59">
        <v>209</v>
      </c>
      <c r="AM56" s="59">
        <v>275</v>
      </c>
      <c r="AN56" s="59">
        <v>7</v>
      </c>
      <c r="AO56" s="59">
        <v>120</v>
      </c>
      <c r="AP56" s="59">
        <v>100</v>
      </c>
      <c r="AQ56" s="59">
        <v>132</v>
      </c>
      <c r="AR56" s="59">
        <v>1851</v>
      </c>
      <c r="AS56" s="59">
        <v>148</v>
      </c>
      <c r="AT56" s="59">
        <v>207</v>
      </c>
      <c r="AU56" s="59">
        <v>109</v>
      </c>
      <c r="AV56" s="59"/>
      <c r="AW56" s="59">
        <v>39</v>
      </c>
      <c r="AX56" s="59">
        <v>52</v>
      </c>
      <c r="AY56" s="59">
        <v>80</v>
      </c>
      <c r="AZ56" s="59">
        <v>164</v>
      </c>
      <c r="BA56" s="59">
        <v>60</v>
      </c>
      <c r="BB56" s="59">
        <v>230</v>
      </c>
      <c r="BC56" s="59">
        <v>132</v>
      </c>
      <c r="BD56" s="59">
        <v>72</v>
      </c>
      <c r="BE56" s="51">
        <v>1293</v>
      </c>
      <c r="BF56" s="59">
        <v>111</v>
      </c>
      <c r="BG56" s="59">
        <v>2</v>
      </c>
      <c r="BH56" s="59">
        <v>128</v>
      </c>
      <c r="BI56" s="59">
        <v>140</v>
      </c>
      <c r="BJ56" s="59">
        <v>194</v>
      </c>
      <c r="BK56" s="59">
        <v>151</v>
      </c>
      <c r="BL56" s="59">
        <v>157</v>
      </c>
      <c r="BM56" s="59">
        <v>52</v>
      </c>
      <c r="BN56" s="59">
        <v>50</v>
      </c>
      <c r="BO56" s="59">
        <v>51</v>
      </c>
      <c r="BP56" s="59">
        <v>169</v>
      </c>
      <c r="BQ56" s="59">
        <v>30</v>
      </c>
      <c r="BR56" s="51">
        <v>1235</v>
      </c>
      <c r="BS56" s="59">
        <v>63</v>
      </c>
      <c r="BT56" s="59">
        <v>62</v>
      </c>
      <c r="BU56" s="59">
        <v>50</v>
      </c>
      <c r="BV56" s="59">
        <v>279</v>
      </c>
      <c r="BW56" s="59">
        <v>120</v>
      </c>
      <c r="BX56" s="59">
        <v>90</v>
      </c>
      <c r="BY56" s="59">
        <v>250</v>
      </c>
      <c r="BZ56" s="59">
        <v>226</v>
      </c>
      <c r="CA56" s="59">
        <v>636</v>
      </c>
      <c r="CB56" s="59">
        <v>290</v>
      </c>
      <c r="CC56" s="59">
        <v>370</v>
      </c>
      <c r="CD56" s="59">
        <v>53</v>
      </c>
      <c r="CE56" s="51">
        <v>2489</v>
      </c>
      <c r="CF56" s="59">
        <v>110</v>
      </c>
      <c r="CG56" s="59">
        <v>301</v>
      </c>
      <c r="CH56" s="59">
        <v>226</v>
      </c>
      <c r="CI56" s="59">
        <v>621</v>
      </c>
      <c r="CJ56" s="59">
        <v>592</v>
      </c>
      <c r="CK56" s="59">
        <v>210</v>
      </c>
      <c r="CL56" s="59">
        <v>261</v>
      </c>
      <c r="CM56" s="59">
        <v>253</v>
      </c>
      <c r="CN56" s="59">
        <v>202</v>
      </c>
      <c r="CO56" s="59">
        <v>25</v>
      </c>
      <c r="CP56" s="59">
        <v>211</v>
      </c>
      <c r="CQ56" s="59">
        <v>366</v>
      </c>
      <c r="CR56" s="59">
        <v>3378</v>
      </c>
      <c r="CS56" s="59">
        <v>338</v>
      </c>
      <c r="CT56" s="59">
        <v>195</v>
      </c>
      <c r="CU56" s="59">
        <v>274</v>
      </c>
      <c r="CV56" s="59">
        <v>419</v>
      </c>
      <c r="CW56" s="59">
        <v>372</v>
      </c>
      <c r="CX56" s="59">
        <v>236</v>
      </c>
      <c r="CY56" s="59">
        <v>198</v>
      </c>
      <c r="CZ56" s="59">
        <v>176</v>
      </c>
      <c r="DA56" s="59">
        <v>218</v>
      </c>
      <c r="DB56" s="59">
        <v>75</v>
      </c>
      <c r="DC56" s="59">
        <v>150</v>
      </c>
      <c r="DD56" s="59">
        <v>113</v>
      </c>
      <c r="DE56" s="59">
        <v>2764</v>
      </c>
      <c r="DF56" s="59">
        <v>2</v>
      </c>
      <c r="DG56" s="59">
        <v>264</v>
      </c>
      <c r="DH56" s="59">
        <v>131</v>
      </c>
      <c r="DI56" s="59">
        <v>275</v>
      </c>
      <c r="DJ56" s="59">
        <v>186</v>
      </c>
      <c r="DK56" s="59">
        <v>282</v>
      </c>
      <c r="DL56" s="59">
        <v>314</v>
      </c>
      <c r="DM56" s="59">
        <v>142</v>
      </c>
      <c r="DN56" s="59">
        <v>93</v>
      </c>
      <c r="DO56" s="59">
        <v>60</v>
      </c>
      <c r="DP56" s="59">
        <v>20</v>
      </c>
      <c r="DQ56" s="59">
        <v>80</v>
      </c>
      <c r="DR56" s="59">
        <v>1849</v>
      </c>
      <c r="DS56" s="59"/>
      <c r="DT56" s="59">
        <v>201</v>
      </c>
      <c r="DU56" s="59">
        <v>51</v>
      </c>
      <c r="DV56" s="59">
        <v>173</v>
      </c>
      <c r="DW56" s="59">
        <v>1</v>
      </c>
      <c r="DX56" s="59">
        <v>814</v>
      </c>
      <c r="DY56" s="59">
        <v>133</v>
      </c>
      <c r="DZ56" s="59">
        <v>259</v>
      </c>
      <c r="EA56" s="59">
        <v>173</v>
      </c>
      <c r="EB56" s="59">
        <v>192</v>
      </c>
      <c r="EC56" s="59">
        <v>123</v>
      </c>
      <c r="ED56" s="59">
        <v>95</v>
      </c>
      <c r="EE56" s="59">
        <v>2215</v>
      </c>
      <c r="EF56" s="59">
        <v>269</v>
      </c>
      <c r="EG56" s="59">
        <v>142</v>
      </c>
      <c r="EH56" s="59">
        <v>51</v>
      </c>
      <c r="EI56" s="59">
        <v>185</v>
      </c>
      <c r="EJ56" s="59">
        <v>220</v>
      </c>
      <c r="EK56" s="59">
        <v>64</v>
      </c>
      <c r="EL56" s="59">
        <v>27</v>
      </c>
      <c r="EM56" s="59">
        <v>68</v>
      </c>
      <c r="EN56" s="59">
        <v>31</v>
      </c>
      <c r="EO56" s="59">
        <v>78</v>
      </c>
      <c r="EP56" s="59">
        <v>243</v>
      </c>
      <c r="EQ56" s="59">
        <v>299</v>
      </c>
      <c r="ER56" s="59">
        <v>1677</v>
      </c>
      <c r="ES56" s="59">
        <v>226</v>
      </c>
      <c r="ET56" s="59">
        <v>158</v>
      </c>
      <c r="EU56" s="59">
        <v>138</v>
      </c>
      <c r="EV56" s="59">
        <v>85</v>
      </c>
      <c r="EW56" s="59">
        <v>80</v>
      </c>
      <c r="EX56" s="59">
        <v>131</v>
      </c>
      <c r="EY56" s="59">
        <v>4</v>
      </c>
      <c r="EZ56" s="59"/>
      <c r="FA56" s="59">
        <v>140</v>
      </c>
      <c r="FB56" s="59">
        <v>107</v>
      </c>
      <c r="FC56" s="59"/>
      <c r="FD56" s="59">
        <v>62</v>
      </c>
      <c r="FE56" s="51">
        <v>1131</v>
      </c>
      <c r="FF56" s="59">
        <v>70</v>
      </c>
      <c r="FG56" s="59"/>
      <c r="FH56" s="59">
        <v>69</v>
      </c>
      <c r="FI56" s="59"/>
      <c r="FJ56" s="59">
        <v>50</v>
      </c>
      <c r="FK56" s="59">
        <v>57</v>
      </c>
      <c r="FL56" s="59"/>
      <c r="FM56" s="59">
        <v>3</v>
      </c>
      <c r="FN56" s="59">
        <v>16</v>
      </c>
      <c r="FO56" s="59">
        <v>1</v>
      </c>
      <c r="FP56" s="59"/>
      <c r="FQ56" s="59"/>
      <c r="FR56" s="51">
        <v>266</v>
      </c>
      <c r="FS56" s="59">
        <v>20</v>
      </c>
      <c r="FT56" s="59">
        <v>5</v>
      </c>
      <c r="FU56" s="59">
        <v>101</v>
      </c>
      <c r="FV56" s="59">
        <v>102</v>
      </c>
      <c r="FW56" s="59">
        <v>51</v>
      </c>
      <c r="FX56" s="59"/>
      <c r="FY56" s="59"/>
      <c r="FZ56" s="59">
        <v>52</v>
      </c>
      <c r="GA56" s="59">
        <v>80</v>
      </c>
      <c r="GB56" s="59">
        <v>82</v>
      </c>
      <c r="GC56" s="59">
        <v>60</v>
      </c>
      <c r="GD56" s="59"/>
      <c r="GE56" s="51">
        <v>553</v>
      </c>
    </row>
    <row r="57" spans="2:187" ht="15" customHeight="1" x14ac:dyDescent="0.25">
      <c r="B57" s="68"/>
      <c r="C57" s="96"/>
      <c r="D57" s="96"/>
      <c r="E57" s="33" t="s">
        <v>62</v>
      </c>
      <c r="F57" s="59">
        <v>131</v>
      </c>
      <c r="G57" s="59">
        <v>191</v>
      </c>
      <c r="H57" s="59">
        <v>34</v>
      </c>
      <c r="I57" s="59">
        <v>148</v>
      </c>
      <c r="J57" s="59">
        <v>196</v>
      </c>
      <c r="K57" s="59"/>
      <c r="L57" s="59">
        <v>100</v>
      </c>
      <c r="M57" s="59">
        <v>1</v>
      </c>
      <c r="N57" s="59">
        <v>125</v>
      </c>
      <c r="O57" s="59"/>
      <c r="P57" s="59">
        <v>431</v>
      </c>
      <c r="Q57" s="59">
        <v>120</v>
      </c>
      <c r="R57" s="59">
        <v>1477</v>
      </c>
      <c r="S57" s="59">
        <v>202</v>
      </c>
      <c r="T57" s="59">
        <v>190</v>
      </c>
      <c r="U57" s="59">
        <v>265</v>
      </c>
      <c r="V57" s="59">
        <v>332</v>
      </c>
      <c r="W57" s="59">
        <v>91</v>
      </c>
      <c r="X57" s="59">
        <v>4</v>
      </c>
      <c r="Y57" s="59">
        <v>434</v>
      </c>
      <c r="Z57" s="59">
        <v>298</v>
      </c>
      <c r="AA57" s="59">
        <v>253</v>
      </c>
      <c r="AB57" s="59">
        <v>241</v>
      </c>
      <c r="AC57" s="59">
        <v>60</v>
      </c>
      <c r="AD57" s="59">
        <v>101</v>
      </c>
      <c r="AE57" s="59">
        <v>2471</v>
      </c>
      <c r="AF57" s="59">
        <v>38</v>
      </c>
      <c r="AG57" s="59"/>
      <c r="AH57" s="59">
        <v>88</v>
      </c>
      <c r="AI57" s="59">
        <v>2</v>
      </c>
      <c r="AJ57" s="59">
        <v>153</v>
      </c>
      <c r="AK57" s="59">
        <v>158</v>
      </c>
      <c r="AL57" s="59">
        <v>92</v>
      </c>
      <c r="AM57" s="59">
        <v>61</v>
      </c>
      <c r="AN57" s="59">
        <v>6</v>
      </c>
      <c r="AO57" s="59">
        <v>70</v>
      </c>
      <c r="AP57" s="59">
        <v>90</v>
      </c>
      <c r="AQ57" s="59">
        <v>93</v>
      </c>
      <c r="AR57" s="59">
        <v>851</v>
      </c>
      <c r="AS57" s="59">
        <v>186</v>
      </c>
      <c r="AT57" s="59">
        <v>22</v>
      </c>
      <c r="AU57" s="59">
        <v>128</v>
      </c>
      <c r="AV57" s="59">
        <v>74</v>
      </c>
      <c r="AW57" s="59">
        <v>162</v>
      </c>
      <c r="AX57" s="59">
        <v>97</v>
      </c>
      <c r="AY57" s="59">
        <v>154</v>
      </c>
      <c r="AZ57" s="59">
        <v>20</v>
      </c>
      <c r="BA57" s="59">
        <v>2</v>
      </c>
      <c r="BB57" s="59">
        <v>130</v>
      </c>
      <c r="BC57" s="59">
        <v>34</v>
      </c>
      <c r="BD57" s="59">
        <v>280</v>
      </c>
      <c r="BE57" s="51">
        <v>1289</v>
      </c>
      <c r="BF57" s="59">
        <v>36</v>
      </c>
      <c r="BG57" s="59">
        <v>104</v>
      </c>
      <c r="BH57" s="59">
        <v>500</v>
      </c>
      <c r="BI57" s="59">
        <v>35</v>
      </c>
      <c r="BJ57" s="59">
        <v>171</v>
      </c>
      <c r="BK57" s="59">
        <v>303</v>
      </c>
      <c r="BL57" s="59">
        <v>163</v>
      </c>
      <c r="BM57" s="59">
        <v>119</v>
      </c>
      <c r="BN57" s="59">
        <v>294</v>
      </c>
      <c r="BO57" s="59">
        <v>410</v>
      </c>
      <c r="BP57" s="59">
        <v>237</v>
      </c>
      <c r="BQ57" s="59">
        <v>65</v>
      </c>
      <c r="BR57" s="51">
        <v>2437</v>
      </c>
      <c r="BS57" s="59">
        <v>107</v>
      </c>
      <c r="BT57" s="59">
        <v>75</v>
      </c>
      <c r="BU57" s="59">
        <v>140</v>
      </c>
      <c r="BV57" s="59">
        <v>101</v>
      </c>
      <c r="BW57" s="59">
        <v>224</v>
      </c>
      <c r="BX57" s="59">
        <v>155</v>
      </c>
      <c r="BY57" s="59">
        <v>119</v>
      </c>
      <c r="BZ57" s="59">
        <v>6</v>
      </c>
      <c r="CA57" s="59">
        <v>131</v>
      </c>
      <c r="CB57" s="59">
        <v>211</v>
      </c>
      <c r="CC57" s="59">
        <v>200</v>
      </c>
      <c r="CD57" s="59">
        <v>175</v>
      </c>
      <c r="CE57" s="51">
        <v>1644</v>
      </c>
      <c r="CF57" s="59">
        <v>51</v>
      </c>
      <c r="CG57" s="59">
        <v>92</v>
      </c>
      <c r="CH57" s="59">
        <v>24</v>
      </c>
      <c r="CI57" s="59">
        <v>174</v>
      </c>
      <c r="CJ57" s="59">
        <v>88</v>
      </c>
      <c r="CK57" s="59">
        <v>276</v>
      </c>
      <c r="CL57" s="59">
        <v>235</v>
      </c>
      <c r="CM57" s="59">
        <v>102</v>
      </c>
      <c r="CN57" s="59">
        <v>112</v>
      </c>
      <c r="CO57" s="59">
        <v>25</v>
      </c>
      <c r="CP57" s="59">
        <v>71</v>
      </c>
      <c r="CQ57" s="59">
        <v>232</v>
      </c>
      <c r="CR57" s="59">
        <v>1482</v>
      </c>
      <c r="CS57" s="59">
        <v>107</v>
      </c>
      <c r="CT57" s="59">
        <v>121</v>
      </c>
      <c r="CU57" s="59">
        <v>48</v>
      </c>
      <c r="CV57" s="59">
        <v>213</v>
      </c>
      <c r="CW57" s="59">
        <v>221</v>
      </c>
      <c r="CX57" s="59">
        <v>117</v>
      </c>
      <c r="CY57" s="59">
        <v>16</v>
      </c>
      <c r="CZ57" s="59">
        <v>121</v>
      </c>
      <c r="DA57" s="59">
        <v>96</v>
      </c>
      <c r="DB57" s="59">
        <v>38</v>
      </c>
      <c r="DC57" s="59">
        <v>172</v>
      </c>
      <c r="DD57" s="59">
        <v>90</v>
      </c>
      <c r="DE57" s="59">
        <v>1360</v>
      </c>
      <c r="DF57" s="59">
        <v>194</v>
      </c>
      <c r="DG57" s="59">
        <v>75</v>
      </c>
      <c r="DH57" s="59">
        <v>243</v>
      </c>
      <c r="DI57" s="59">
        <v>132</v>
      </c>
      <c r="DJ57" s="59">
        <v>91</v>
      </c>
      <c r="DK57" s="59">
        <v>115</v>
      </c>
      <c r="DL57" s="59">
        <v>12</v>
      </c>
      <c r="DM57" s="59">
        <v>121</v>
      </c>
      <c r="DN57" s="59">
        <v>195</v>
      </c>
      <c r="DO57" s="59">
        <v>152</v>
      </c>
      <c r="DP57" s="59">
        <v>37</v>
      </c>
      <c r="DQ57" s="59">
        <v>132</v>
      </c>
      <c r="DR57" s="59">
        <v>1499</v>
      </c>
      <c r="DS57" s="59">
        <v>47</v>
      </c>
      <c r="DT57" s="59">
        <v>19</v>
      </c>
      <c r="DU57" s="59">
        <v>226</v>
      </c>
      <c r="DV57" s="59">
        <v>10</v>
      </c>
      <c r="DW57" s="59">
        <v>131</v>
      </c>
      <c r="DX57" s="59">
        <v>87</v>
      </c>
      <c r="DY57" s="59">
        <v>34</v>
      </c>
      <c r="DZ57" s="59">
        <v>16</v>
      </c>
      <c r="EA57" s="59">
        <v>125</v>
      </c>
      <c r="EB57" s="59">
        <v>113</v>
      </c>
      <c r="EC57" s="59">
        <v>52</v>
      </c>
      <c r="ED57" s="59">
        <v>53</v>
      </c>
      <c r="EE57" s="59">
        <v>913</v>
      </c>
      <c r="EF57" s="59">
        <v>206</v>
      </c>
      <c r="EG57" s="59">
        <v>70</v>
      </c>
      <c r="EH57" s="59">
        <v>124</v>
      </c>
      <c r="EI57" s="59">
        <v>94</v>
      </c>
      <c r="EJ57" s="59">
        <v>15</v>
      </c>
      <c r="EK57" s="59">
        <v>116</v>
      </c>
      <c r="EL57" s="59">
        <v>10</v>
      </c>
      <c r="EM57" s="59">
        <v>1</v>
      </c>
      <c r="EN57" s="59">
        <v>47</v>
      </c>
      <c r="EO57" s="59">
        <v>87</v>
      </c>
      <c r="EP57" s="59">
        <v>38</v>
      </c>
      <c r="EQ57" s="59">
        <v>376</v>
      </c>
      <c r="ER57" s="59">
        <v>1184</v>
      </c>
      <c r="ES57" s="59">
        <v>186</v>
      </c>
      <c r="ET57" s="59">
        <v>165</v>
      </c>
      <c r="EU57" s="59">
        <v>398</v>
      </c>
      <c r="EV57" s="59">
        <v>199</v>
      </c>
      <c r="EW57" s="59">
        <v>5</v>
      </c>
      <c r="EX57" s="59">
        <v>100</v>
      </c>
      <c r="EY57" s="59">
        <v>154</v>
      </c>
      <c r="EZ57" s="59"/>
      <c r="FA57" s="59">
        <v>168</v>
      </c>
      <c r="FB57" s="59">
        <v>115</v>
      </c>
      <c r="FC57" s="59"/>
      <c r="FD57" s="59">
        <v>157</v>
      </c>
      <c r="FE57" s="51">
        <v>1647</v>
      </c>
      <c r="FF57" s="59">
        <v>62</v>
      </c>
      <c r="FG57" s="59">
        <v>41</v>
      </c>
      <c r="FH57" s="59">
        <v>81</v>
      </c>
      <c r="FI57" s="59">
        <v>74</v>
      </c>
      <c r="FJ57" s="59">
        <v>60</v>
      </c>
      <c r="FK57" s="59">
        <v>19</v>
      </c>
      <c r="FL57" s="59">
        <v>2</v>
      </c>
      <c r="FM57" s="59">
        <v>11</v>
      </c>
      <c r="FN57" s="59"/>
      <c r="FO57" s="59">
        <v>33</v>
      </c>
      <c r="FP57" s="59">
        <v>1</v>
      </c>
      <c r="FQ57" s="59">
        <v>1</v>
      </c>
      <c r="FR57" s="51">
        <v>385</v>
      </c>
      <c r="FS57" s="59"/>
      <c r="FT57" s="59">
        <v>180</v>
      </c>
      <c r="FU57" s="59">
        <v>213</v>
      </c>
      <c r="FV57" s="59">
        <v>172</v>
      </c>
      <c r="FW57" s="59">
        <v>8</v>
      </c>
      <c r="FX57" s="59"/>
      <c r="FY57" s="59"/>
      <c r="FZ57" s="59">
        <v>24</v>
      </c>
      <c r="GA57" s="59">
        <v>31</v>
      </c>
      <c r="GB57" s="59">
        <v>187</v>
      </c>
      <c r="GC57" s="59"/>
      <c r="GD57" s="59"/>
      <c r="GE57" s="51">
        <v>815</v>
      </c>
    </row>
    <row r="58" spans="2:187" ht="8.15" customHeight="1" x14ac:dyDescent="0.25">
      <c r="B58" s="67"/>
      <c r="C58" s="52"/>
      <c r="D58" s="52"/>
      <c r="E58" s="5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53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53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53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2"/>
      <c r="FK58" s="62"/>
      <c r="FL58" s="62"/>
      <c r="FM58" s="62"/>
      <c r="FN58" s="62"/>
      <c r="FO58" s="62"/>
      <c r="FP58" s="62"/>
      <c r="FQ58" s="62"/>
      <c r="FR58" s="62"/>
      <c r="FS58" s="62"/>
      <c r="FT58" s="62"/>
      <c r="FU58" s="62"/>
      <c r="FV58" s="62"/>
      <c r="FW58" s="62"/>
      <c r="FX58" s="62"/>
      <c r="FY58" s="62"/>
      <c r="FZ58" s="62"/>
      <c r="GA58" s="62"/>
      <c r="GB58" s="62"/>
      <c r="GC58" s="62"/>
      <c r="GD58" s="62"/>
      <c r="GE58" s="62"/>
    </row>
    <row r="59" spans="2:187" ht="15" customHeight="1" x14ac:dyDescent="0.25">
      <c r="B59" s="63" t="s">
        <v>32</v>
      </c>
      <c r="C59" s="64"/>
      <c r="D59" s="64"/>
      <c r="E59" s="64"/>
      <c r="F59" s="65">
        <f>+F60+2*F61+F62+2*F63+F64+2*F65+F66+2*F67</f>
        <v>2875</v>
      </c>
      <c r="G59" s="65">
        <f t="shared" ref="G59:Q59" si="129">+G60+2*G61+G62+2*G63+G64+2*G65+G66+2*G67</f>
        <v>3570</v>
      </c>
      <c r="H59" s="65">
        <f t="shared" si="129"/>
        <v>3914</v>
      </c>
      <c r="I59" s="65">
        <f t="shared" si="129"/>
        <v>3272</v>
      </c>
      <c r="J59" s="65">
        <f t="shared" si="129"/>
        <v>3012</v>
      </c>
      <c r="K59" s="65">
        <f t="shared" si="129"/>
        <v>2118</v>
      </c>
      <c r="L59" s="65">
        <f t="shared" si="129"/>
        <v>2058</v>
      </c>
      <c r="M59" s="65">
        <f t="shared" si="129"/>
        <v>2274</v>
      </c>
      <c r="N59" s="65">
        <f t="shared" si="129"/>
        <v>1076</v>
      </c>
      <c r="O59" s="65">
        <f t="shared" si="129"/>
        <v>2525</v>
      </c>
      <c r="P59" s="65">
        <f t="shared" si="129"/>
        <v>2007</v>
      </c>
      <c r="Q59" s="65">
        <f t="shared" si="129"/>
        <v>2549</v>
      </c>
      <c r="R59" s="65">
        <f>+R60+2*R61+R62+2*R63+R64+2*R65+R66+2*R67</f>
        <v>31250</v>
      </c>
      <c r="S59" s="65">
        <f t="shared" ref="S59:AD59" si="130">+S60+2*S61+S62+2*S63+S64+2*S65+S66+2*S67</f>
        <v>1599</v>
      </c>
      <c r="T59" s="65">
        <f t="shared" si="130"/>
        <v>3129</v>
      </c>
      <c r="U59" s="65">
        <f t="shared" si="130"/>
        <v>4436</v>
      </c>
      <c r="V59" s="65">
        <f t="shared" si="130"/>
        <v>3731</v>
      </c>
      <c r="W59" s="65">
        <f t="shared" si="130"/>
        <v>2537</v>
      </c>
      <c r="X59" s="65">
        <f t="shared" si="130"/>
        <v>2520</v>
      </c>
      <c r="Y59" s="65">
        <f t="shared" si="130"/>
        <v>2867</v>
      </c>
      <c r="Z59" s="65">
        <f t="shared" si="130"/>
        <v>3539</v>
      </c>
      <c r="AA59" s="65">
        <f t="shared" si="130"/>
        <v>2028</v>
      </c>
      <c r="AB59" s="65">
        <f t="shared" si="130"/>
        <v>2977</v>
      </c>
      <c r="AC59" s="65">
        <f t="shared" si="130"/>
        <v>3690</v>
      </c>
      <c r="AD59" s="65">
        <f t="shared" si="130"/>
        <v>2269</v>
      </c>
      <c r="AE59" s="65">
        <f t="shared" ref="AE59:CP59" si="131">+AE60+2*AE61+AE62+2*AE63+AE64+2*AE65+AE66+2*AE67</f>
        <v>35322</v>
      </c>
      <c r="AF59" s="65">
        <f>+AF60+2*AF61+AF62+2*AF63+AF64+2*AF65+AF66+2*AF67</f>
        <v>2952</v>
      </c>
      <c r="AG59" s="65">
        <f t="shared" ref="AG59:AQ59" si="132">+AG60+2*AG61+AG62+2*AG63+AG64+2*AG65+AG66+2*AG67</f>
        <v>1502</v>
      </c>
      <c r="AH59" s="65">
        <f t="shared" si="132"/>
        <v>1583</v>
      </c>
      <c r="AI59" s="65">
        <f t="shared" si="132"/>
        <v>2563</v>
      </c>
      <c r="AJ59" s="65">
        <f t="shared" si="132"/>
        <v>1991</v>
      </c>
      <c r="AK59" s="65">
        <f t="shared" si="132"/>
        <v>1263</v>
      </c>
      <c r="AL59" s="65">
        <f t="shared" si="132"/>
        <v>2064</v>
      </c>
      <c r="AM59" s="65">
        <f t="shared" si="132"/>
        <v>1657</v>
      </c>
      <c r="AN59" s="65">
        <f t="shared" si="132"/>
        <v>933</v>
      </c>
      <c r="AO59" s="65">
        <f t="shared" si="132"/>
        <v>1388</v>
      </c>
      <c r="AP59" s="65">
        <f t="shared" si="132"/>
        <v>1766</v>
      </c>
      <c r="AQ59" s="65">
        <f t="shared" si="132"/>
        <v>1993</v>
      </c>
      <c r="AR59" s="65">
        <f t="shared" si="131"/>
        <v>21655</v>
      </c>
      <c r="AS59" s="65">
        <f t="shared" si="131"/>
        <v>1763</v>
      </c>
      <c r="AT59" s="65">
        <f t="shared" si="131"/>
        <v>1297</v>
      </c>
      <c r="AU59" s="65">
        <f t="shared" si="131"/>
        <v>1537</v>
      </c>
      <c r="AV59" s="65">
        <f t="shared" si="131"/>
        <v>953</v>
      </c>
      <c r="AW59" s="65">
        <f t="shared" si="131"/>
        <v>1155</v>
      </c>
      <c r="AX59" s="65">
        <f t="shared" si="131"/>
        <v>1128</v>
      </c>
      <c r="AY59" s="65">
        <f t="shared" si="131"/>
        <v>3315</v>
      </c>
      <c r="AZ59" s="65">
        <f t="shared" si="131"/>
        <v>2391</v>
      </c>
      <c r="BA59" s="65">
        <f t="shared" si="131"/>
        <v>1943</v>
      </c>
      <c r="BB59" s="65">
        <f t="shared" si="131"/>
        <v>3538</v>
      </c>
      <c r="BC59" s="65">
        <f t="shared" si="131"/>
        <v>2299</v>
      </c>
      <c r="BD59" s="65">
        <f t="shared" si="131"/>
        <v>2504</v>
      </c>
      <c r="BE59" s="65">
        <f t="shared" si="131"/>
        <v>23823</v>
      </c>
      <c r="BF59" s="65">
        <f t="shared" si="131"/>
        <v>1312</v>
      </c>
      <c r="BG59" s="65">
        <f t="shared" si="131"/>
        <v>1310</v>
      </c>
      <c r="BH59" s="65">
        <f t="shared" si="131"/>
        <v>2289</v>
      </c>
      <c r="BI59" s="65">
        <f t="shared" si="131"/>
        <v>1594</v>
      </c>
      <c r="BJ59" s="65">
        <f t="shared" si="131"/>
        <v>1923</v>
      </c>
      <c r="BK59" s="65">
        <f t="shared" si="131"/>
        <v>2216</v>
      </c>
      <c r="BL59" s="65">
        <f t="shared" si="131"/>
        <v>2799</v>
      </c>
      <c r="BM59" s="65">
        <f t="shared" si="131"/>
        <v>1788</v>
      </c>
      <c r="BN59" s="65">
        <f t="shared" si="131"/>
        <v>2675</v>
      </c>
      <c r="BO59" s="65">
        <f t="shared" si="131"/>
        <v>1771</v>
      </c>
      <c r="BP59" s="65">
        <f t="shared" si="131"/>
        <v>1469</v>
      </c>
      <c r="BQ59" s="65">
        <f t="shared" si="131"/>
        <v>1916</v>
      </c>
      <c r="BR59" s="65">
        <f t="shared" si="131"/>
        <v>23062</v>
      </c>
      <c r="BS59" s="65">
        <f t="shared" si="131"/>
        <v>2097</v>
      </c>
      <c r="BT59" s="65">
        <f t="shared" si="131"/>
        <v>1753</v>
      </c>
      <c r="BU59" s="65">
        <f t="shared" si="131"/>
        <v>1226</v>
      </c>
      <c r="BV59" s="65">
        <f t="shared" si="131"/>
        <v>1200</v>
      </c>
      <c r="BW59" s="65">
        <f t="shared" si="131"/>
        <v>2317</v>
      </c>
      <c r="BX59" s="65">
        <f t="shared" si="131"/>
        <v>33</v>
      </c>
      <c r="BY59" s="65">
        <f t="shared" si="131"/>
        <v>1765</v>
      </c>
      <c r="BZ59" s="65">
        <f t="shared" si="131"/>
        <v>4231</v>
      </c>
      <c r="CA59" s="65">
        <f t="shared" si="131"/>
        <v>2079</v>
      </c>
      <c r="CB59" s="65">
        <f t="shared" si="131"/>
        <v>1737</v>
      </c>
      <c r="CC59" s="65">
        <f t="shared" si="131"/>
        <v>2216</v>
      </c>
      <c r="CD59" s="65">
        <f t="shared" si="131"/>
        <v>397</v>
      </c>
      <c r="CE59" s="65">
        <f t="shared" si="131"/>
        <v>21051</v>
      </c>
      <c r="CF59" s="65">
        <f t="shared" si="131"/>
        <v>2737</v>
      </c>
      <c r="CG59" s="65">
        <f t="shared" si="131"/>
        <v>1720</v>
      </c>
      <c r="CH59" s="65">
        <f t="shared" si="131"/>
        <v>1358</v>
      </c>
      <c r="CI59" s="65">
        <f t="shared" si="131"/>
        <v>3044</v>
      </c>
      <c r="CJ59" s="65">
        <f t="shared" si="131"/>
        <v>1643</v>
      </c>
      <c r="CK59" s="65">
        <f t="shared" si="131"/>
        <v>1856</v>
      </c>
      <c r="CL59" s="65">
        <f t="shared" si="131"/>
        <v>2679</v>
      </c>
      <c r="CM59" s="65">
        <f t="shared" si="131"/>
        <v>2000</v>
      </c>
      <c r="CN59" s="65">
        <f t="shared" si="131"/>
        <v>2860</v>
      </c>
      <c r="CO59" s="65">
        <f t="shared" si="131"/>
        <v>2261</v>
      </c>
      <c r="CP59" s="65">
        <f t="shared" si="131"/>
        <v>2428</v>
      </c>
      <c r="CQ59" s="65">
        <f t="shared" ref="CQ59" si="133">+CQ60+2*CQ61+CQ62+2*CQ63+CQ64+2*CQ65+CQ66+2*CQ67</f>
        <v>2463</v>
      </c>
      <c r="CR59" s="65">
        <f>+CR60+2*CR61+CR62+2*CR63+CR64+2*CR65+CR66+2*CR67</f>
        <v>27049</v>
      </c>
      <c r="CS59" s="65">
        <f t="shared" ref="CS59:DD59" si="134">+CS60+2*CS61+CS62+2*CS63+CS64+2*CS65+CS66+2*CS67</f>
        <v>2965</v>
      </c>
      <c r="CT59" s="65">
        <f t="shared" si="134"/>
        <v>2234</v>
      </c>
      <c r="CU59" s="65">
        <f t="shared" si="134"/>
        <v>1545</v>
      </c>
      <c r="CV59" s="65">
        <f t="shared" si="134"/>
        <v>2528</v>
      </c>
      <c r="CW59" s="65">
        <f t="shared" si="134"/>
        <v>2519</v>
      </c>
      <c r="CX59" s="65">
        <f t="shared" si="134"/>
        <v>2624</v>
      </c>
      <c r="CY59" s="65">
        <f t="shared" si="134"/>
        <v>1794</v>
      </c>
      <c r="CZ59" s="65">
        <f t="shared" si="134"/>
        <v>2195</v>
      </c>
      <c r="DA59" s="65">
        <f t="shared" si="134"/>
        <v>3148</v>
      </c>
      <c r="DB59" s="65">
        <f t="shared" si="134"/>
        <v>2286</v>
      </c>
      <c r="DC59" s="65">
        <f t="shared" si="134"/>
        <v>2503</v>
      </c>
      <c r="DD59" s="65">
        <f t="shared" si="134"/>
        <v>2265</v>
      </c>
      <c r="DE59" s="65">
        <f>+DE60+2*DE61+DE62+2*DE63+DE64+2*DE65+DE66+2*DE67</f>
        <v>28606</v>
      </c>
      <c r="DF59" s="65">
        <f t="shared" ref="DF59:DQ59" si="135">+DF60+2*DF61+DF62+2*DF63+DF64+2*DF65+DF66+2*DF67</f>
        <v>2920</v>
      </c>
      <c r="DG59" s="65">
        <f t="shared" si="135"/>
        <v>1315</v>
      </c>
      <c r="DH59" s="65">
        <f t="shared" si="135"/>
        <v>2071</v>
      </c>
      <c r="DI59" s="65">
        <f t="shared" si="135"/>
        <v>2198</v>
      </c>
      <c r="DJ59" s="65">
        <f t="shared" si="135"/>
        <v>2363</v>
      </c>
      <c r="DK59" s="65">
        <f t="shared" si="135"/>
        <v>1586</v>
      </c>
      <c r="DL59" s="65">
        <f t="shared" si="135"/>
        <v>2997</v>
      </c>
      <c r="DM59" s="65">
        <f t="shared" si="135"/>
        <v>2471</v>
      </c>
      <c r="DN59" s="65">
        <f t="shared" si="135"/>
        <v>1884</v>
      </c>
      <c r="DO59" s="65">
        <f t="shared" si="135"/>
        <v>2940</v>
      </c>
      <c r="DP59" s="65">
        <f t="shared" si="135"/>
        <v>2773</v>
      </c>
      <c r="DQ59" s="65">
        <f t="shared" si="135"/>
        <v>2199</v>
      </c>
      <c r="DR59" s="65">
        <f>+DR60+2*DR61+DR62+2*DR63+DR64+2*DR65+DR66+2*DR67</f>
        <v>27717</v>
      </c>
      <c r="DS59" s="65">
        <f t="shared" ref="DS59:ED59" si="136">+DS60+2*DS61+DS62+2*DS63+DS64+2*DS65+DS66+2*DS67</f>
        <v>1292</v>
      </c>
      <c r="DT59" s="65">
        <f t="shared" si="136"/>
        <v>244</v>
      </c>
      <c r="DU59" s="65">
        <f t="shared" si="136"/>
        <v>2382</v>
      </c>
      <c r="DV59" s="65">
        <f t="shared" si="136"/>
        <v>1914</v>
      </c>
      <c r="DW59" s="65">
        <f t="shared" si="136"/>
        <v>1658</v>
      </c>
      <c r="DX59" s="65">
        <f t="shared" si="136"/>
        <v>1917</v>
      </c>
      <c r="DY59" s="65">
        <f t="shared" si="136"/>
        <v>2667</v>
      </c>
      <c r="DZ59" s="65">
        <f t="shared" si="136"/>
        <v>3421</v>
      </c>
      <c r="EA59" s="65">
        <f t="shared" si="136"/>
        <v>2804</v>
      </c>
      <c r="EB59" s="65">
        <f t="shared" si="136"/>
        <v>2917</v>
      </c>
      <c r="EC59" s="65">
        <f t="shared" si="136"/>
        <v>2596</v>
      </c>
      <c r="ED59" s="65">
        <f t="shared" si="136"/>
        <v>2119</v>
      </c>
      <c r="EE59" s="65">
        <f>+EE60+2*EE61+EE62+2*EE63+EE64+2*EE65+EE66+2*EE67</f>
        <v>25931</v>
      </c>
      <c r="EF59" s="65">
        <f t="shared" ref="EF59:EQ59" si="137">+EF60+2*EF61+EF62+2*EF63+EF64+2*EF65+EF66+2*EF67</f>
        <v>2466</v>
      </c>
      <c r="EG59" s="65">
        <f t="shared" si="137"/>
        <v>2284</v>
      </c>
      <c r="EH59" s="65">
        <f t="shared" si="137"/>
        <v>553</v>
      </c>
      <c r="EI59" s="65">
        <f t="shared" si="137"/>
        <v>3423</v>
      </c>
      <c r="EJ59" s="65">
        <f t="shared" si="137"/>
        <v>2047</v>
      </c>
      <c r="EK59" s="65">
        <f t="shared" si="137"/>
        <v>1830</v>
      </c>
      <c r="EL59" s="65">
        <f t="shared" si="137"/>
        <v>3927</v>
      </c>
      <c r="EM59" s="65">
        <f t="shared" si="137"/>
        <v>978</v>
      </c>
      <c r="EN59" s="65">
        <f t="shared" si="137"/>
        <v>2529</v>
      </c>
      <c r="EO59" s="65">
        <f t="shared" si="137"/>
        <v>2788</v>
      </c>
      <c r="EP59" s="65">
        <f t="shared" si="137"/>
        <v>2853</v>
      </c>
      <c r="EQ59" s="65">
        <f t="shared" si="137"/>
        <v>2281</v>
      </c>
      <c r="ER59" s="65">
        <f>+ER60+2*ER61+ER62+2*ER63+ER64+2*ER65+ER66+2*ER67</f>
        <v>27959</v>
      </c>
      <c r="ES59" s="65">
        <f t="shared" ref="ES59:FE59" si="138">+ES60+2*ES61+ES62+2*ES63+ES64+2*ES65+ES66+2*ES67</f>
        <v>2391</v>
      </c>
      <c r="ET59" s="65">
        <f t="shared" si="138"/>
        <v>1166</v>
      </c>
      <c r="EU59" s="65">
        <f t="shared" si="138"/>
        <v>2216</v>
      </c>
      <c r="EV59" s="65">
        <f t="shared" si="138"/>
        <v>2152</v>
      </c>
      <c r="EW59" s="65">
        <f t="shared" si="138"/>
        <v>2720</v>
      </c>
      <c r="EX59" s="65">
        <f t="shared" si="138"/>
        <v>1319</v>
      </c>
      <c r="EY59" s="65">
        <f t="shared" si="138"/>
        <v>1752</v>
      </c>
      <c r="EZ59" s="65">
        <f t="shared" si="138"/>
        <v>2513</v>
      </c>
      <c r="FA59" s="65">
        <f t="shared" si="138"/>
        <v>2063</v>
      </c>
      <c r="FB59" s="65">
        <f t="shared" si="138"/>
        <v>1665</v>
      </c>
      <c r="FC59" s="65">
        <f t="shared" si="138"/>
        <v>2917</v>
      </c>
      <c r="FD59" s="65">
        <f t="shared" si="138"/>
        <v>3282</v>
      </c>
      <c r="FE59" s="65">
        <f t="shared" si="138"/>
        <v>26156</v>
      </c>
      <c r="FF59" s="65">
        <f t="shared" ref="FF59:FR59" si="139">+FF60+2*FF61+FF62+2*FF63+FF64+2*FF65+FF66+2*FF67</f>
        <v>1838</v>
      </c>
      <c r="FG59" s="65">
        <f t="shared" si="139"/>
        <v>1783</v>
      </c>
      <c r="FH59" s="65">
        <f t="shared" si="139"/>
        <v>1348</v>
      </c>
      <c r="FI59" s="65">
        <f t="shared" si="139"/>
        <v>2750</v>
      </c>
      <c r="FJ59" s="65">
        <f t="shared" si="139"/>
        <v>1492</v>
      </c>
      <c r="FK59" s="65">
        <f t="shared" si="139"/>
        <v>3498</v>
      </c>
      <c r="FL59" s="65">
        <f t="shared" si="139"/>
        <v>1438</v>
      </c>
      <c r="FM59" s="65">
        <f t="shared" si="139"/>
        <v>3402</v>
      </c>
      <c r="FN59" s="65">
        <f t="shared" si="139"/>
        <v>2615</v>
      </c>
      <c r="FO59" s="65">
        <f t="shared" si="139"/>
        <v>3995</v>
      </c>
      <c r="FP59" s="65">
        <f t="shared" si="139"/>
        <v>3338</v>
      </c>
      <c r="FQ59" s="65">
        <f t="shared" si="139"/>
        <v>2302</v>
      </c>
      <c r="FR59" s="65">
        <f t="shared" si="139"/>
        <v>29799</v>
      </c>
      <c r="FS59" s="65">
        <f t="shared" ref="FS59:GE59" si="140">+FS60+2*FS61+FS62+2*FS63+FS64+2*FS65+FS66+2*FS67</f>
        <v>1117</v>
      </c>
      <c r="FT59" s="65">
        <f t="shared" si="140"/>
        <v>2847</v>
      </c>
      <c r="FU59" s="65">
        <f t="shared" si="140"/>
        <v>1905</v>
      </c>
      <c r="FV59" s="65">
        <f t="shared" si="140"/>
        <v>3180</v>
      </c>
      <c r="FW59" s="65">
        <f t="shared" si="140"/>
        <v>1415</v>
      </c>
      <c r="FX59" s="65">
        <f t="shared" si="140"/>
        <v>1488</v>
      </c>
      <c r="FY59" s="65">
        <f t="shared" si="140"/>
        <v>2508</v>
      </c>
      <c r="FZ59" s="65">
        <f t="shared" si="140"/>
        <v>1942</v>
      </c>
      <c r="GA59" s="65">
        <f t="shared" si="140"/>
        <v>2815</v>
      </c>
      <c r="GB59" s="65">
        <f t="shared" si="140"/>
        <v>1168</v>
      </c>
      <c r="GC59" s="65">
        <f t="shared" si="140"/>
        <v>2954</v>
      </c>
      <c r="GD59" s="65">
        <f t="shared" si="140"/>
        <v>4257</v>
      </c>
      <c r="GE59" s="65">
        <f t="shared" si="140"/>
        <v>27596</v>
      </c>
    </row>
    <row r="60" spans="2:187" ht="15" customHeight="1" x14ac:dyDescent="0.25">
      <c r="B60" s="66" t="s">
        <v>33</v>
      </c>
      <c r="C60" s="96" t="s">
        <v>20</v>
      </c>
      <c r="D60" s="96" t="s">
        <v>60</v>
      </c>
      <c r="E60" s="33" t="s">
        <v>61</v>
      </c>
      <c r="F60" s="59">
        <v>168</v>
      </c>
      <c r="G60" s="59">
        <v>174</v>
      </c>
      <c r="H60" s="59">
        <v>31</v>
      </c>
      <c r="I60" s="59">
        <v>335</v>
      </c>
      <c r="J60" s="59">
        <v>79</v>
      </c>
      <c r="K60" s="59">
        <v>1</v>
      </c>
      <c r="L60" s="59">
        <v>8</v>
      </c>
      <c r="M60" s="59">
        <v>296</v>
      </c>
      <c r="N60" s="59">
        <v>3</v>
      </c>
      <c r="O60" s="59">
        <v>59</v>
      </c>
      <c r="P60" s="59">
        <v>1</v>
      </c>
      <c r="Q60" s="59">
        <v>165</v>
      </c>
      <c r="R60" s="59">
        <v>1320</v>
      </c>
      <c r="S60" s="59"/>
      <c r="T60" s="59">
        <v>292</v>
      </c>
      <c r="U60" s="59">
        <v>334</v>
      </c>
      <c r="V60" s="59">
        <v>433</v>
      </c>
      <c r="W60" s="59"/>
      <c r="X60" s="59"/>
      <c r="Y60" s="59">
        <v>582</v>
      </c>
      <c r="Z60" s="59">
        <v>746</v>
      </c>
      <c r="AA60" s="59">
        <v>245</v>
      </c>
      <c r="AB60" s="59">
        <v>770</v>
      </c>
      <c r="AC60" s="59">
        <v>675</v>
      </c>
      <c r="AD60" s="59">
        <v>544</v>
      </c>
      <c r="AE60" s="59">
        <v>4621</v>
      </c>
      <c r="AF60" s="59"/>
      <c r="AG60" s="59"/>
      <c r="AH60" s="59">
        <v>1</v>
      </c>
      <c r="AI60" s="59"/>
      <c r="AJ60" s="59">
        <v>1</v>
      </c>
      <c r="AK60" s="59"/>
      <c r="AL60" s="59">
        <v>122</v>
      </c>
      <c r="AM60" s="59"/>
      <c r="AN60" s="59">
        <v>219</v>
      </c>
      <c r="AO60" s="59">
        <v>110</v>
      </c>
      <c r="AP60" s="59">
        <v>346</v>
      </c>
      <c r="AQ60" s="59">
        <v>194</v>
      </c>
      <c r="AR60" s="59">
        <v>993</v>
      </c>
      <c r="AS60" s="59"/>
      <c r="AT60" s="59"/>
      <c r="AU60" s="59"/>
      <c r="AV60" s="59"/>
      <c r="AW60" s="59"/>
      <c r="AX60" s="59"/>
      <c r="AY60" s="59">
        <v>688</v>
      </c>
      <c r="AZ60" s="59"/>
      <c r="BA60" s="59"/>
      <c r="BB60" s="59"/>
      <c r="BC60" s="59">
        <v>1</v>
      </c>
      <c r="BD60" s="59"/>
      <c r="BE60" s="51">
        <v>689</v>
      </c>
      <c r="BF60" s="59"/>
      <c r="BG60" s="59">
        <v>1</v>
      </c>
      <c r="BH60" s="59">
        <v>1</v>
      </c>
      <c r="BI60" s="59"/>
      <c r="BJ60" s="59"/>
      <c r="BK60" s="59">
        <v>184</v>
      </c>
      <c r="BL60" s="59">
        <v>25</v>
      </c>
      <c r="BM60" s="59"/>
      <c r="BN60" s="59">
        <v>2</v>
      </c>
      <c r="BO60" s="59">
        <v>324</v>
      </c>
      <c r="BP60" s="59">
        <v>188</v>
      </c>
      <c r="BQ60" s="59">
        <v>7</v>
      </c>
      <c r="BR60" s="51">
        <v>732</v>
      </c>
      <c r="BS60" s="59">
        <v>15</v>
      </c>
      <c r="BT60" s="59">
        <v>9</v>
      </c>
      <c r="BU60" s="59">
        <v>7</v>
      </c>
      <c r="BV60" s="59">
        <v>2</v>
      </c>
      <c r="BW60" s="59">
        <v>122</v>
      </c>
      <c r="BX60" s="59">
        <v>3</v>
      </c>
      <c r="BY60" s="59"/>
      <c r="BZ60" s="59">
        <v>314</v>
      </c>
      <c r="CA60" s="59"/>
      <c r="CB60" s="59">
        <v>2</v>
      </c>
      <c r="CC60" s="59">
        <v>122</v>
      </c>
      <c r="CD60" s="59">
        <v>275</v>
      </c>
      <c r="CE60" s="51">
        <v>871</v>
      </c>
      <c r="CF60" s="59"/>
      <c r="CG60" s="59">
        <v>1</v>
      </c>
      <c r="CH60" s="59">
        <v>106</v>
      </c>
      <c r="CI60" s="59">
        <v>192</v>
      </c>
      <c r="CJ60" s="59">
        <v>207</v>
      </c>
      <c r="CK60" s="59">
        <v>280</v>
      </c>
      <c r="CL60" s="59">
        <v>291</v>
      </c>
      <c r="CM60" s="59">
        <v>108</v>
      </c>
      <c r="CN60" s="59">
        <v>185</v>
      </c>
      <c r="CO60" s="59">
        <v>455</v>
      </c>
      <c r="CP60" s="59">
        <v>68</v>
      </c>
      <c r="CQ60" s="59">
        <v>417</v>
      </c>
      <c r="CR60" s="59">
        <v>2310</v>
      </c>
      <c r="CS60" s="59">
        <v>233</v>
      </c>
      <c r="CT60" s="59">
        <v>191</v>
      </c>
      <c r="CU60" s="59">
        <v>272</v>
      </c>
      <c r="CV60" s="59">
        <v>292</v>
      </c>
      <c r="CW60" s="59">
        <v>370</v>
      </c>
      <c r="CX60" s="59">
        <v>164</v>
      </c>
      <c r="CY60" s="59">
        <v>253</v>
      </c>
      <c r="CZ60" s="59">
        <v>472</v>
      </c>
      <c r="DA60" s="59">
        <v>128</v>
      </c>
      <c r="DB60" s="59">
        <v>299</v>
      </c>
      <c r="DC60" s="59">
        <v>140</v>
      </c>
      <c r="DD60" s="59">
        <v>189</v>
      </c>
      <c r="DE60" s="59">
        <v>3003</v>
      </c>
      <c r="DF60" s="59">
        <v>161</v>
      </c>
      <c r="DG60" s="59">
        <v>154</v>
      </c>
      <c r="DH60" s="59">
        <v>269</v>
      </c>
      <c r="DI60" s="59">
        <v>243</v>
      </c>
      <c r="DJ60" s="59"/>
      <c r="DK60" s="59">
        <v>345</v>
      </c>
      <c r="DL60" s="59">
        <v>337</v>
      </c>
      <c r="DM60" s="59">
        <v>9</v>
      </c>
      <c r="DN60" s="59">
        <v>465</v>
      </c>
      <c r="DO60" s="59">
        <v>464</v>
      </c>
      <c r="DP60" s="59"/>
      <c r="DQ60" s="59">
        <v>57</v>
      </c>
      <c r="DR60" s="59">
        <v>2504</v>
      </c>
      <c r="DS60" s="59"/>
      <c r="DT60" s="59">
        <v>52</v>
      </c>
      <c r="DU60" s="59">
        <v>581</v>
      </c>
      <c r="DV60" s="59">
        <v>581</v>
      </c>
      <c r="DW60" s="59">
        <v>678</v>
      </c>
      <c r="DX60" s="59">
        <v>463</v>
      </c>
      <c r="DY60" s="59">
        <v>982</v>
      </c>
      <c r="DZ60" s="59">
        <v>1142</v>
      </c>
      <c r="EA60" s="59"/>
      <c r="EB60" s="59">
        <v>530</v>
      </c>
      <c r="EC60" s="59">
        <v>1009</v>
      </c>
      <c r="ED60" s="59">
        <v>987</v>
      </c>
      <c r="EE60" s="59">
        <v>7005</v>
      </c>
      <c r="EF60" s="59">
        <v>361</v>
      </c>
      <c r="EG60" s="59">
        <v>468</v>
      </c>
      <c r="EH60" s="59">
        <v>1</v>
      </c>
      <c r="EI60" s="59">
        <v>594</v>
      </c>
      <c r="EJ60" s="59">
        <v>257</v>
      </c>
      <c r="EK60" s="59">
        <v>853</v>
      </c>
      <c r="EL60" s="59">
        <v>1281</v>
      </c>
      <c r="EM60" s="59">
        <v>409</v>
      </c>
      <c r="EN60" s="59">
        <v>941</v>
      </c>
      <c r="EO60" s="59">
        <v>556</v>
      </c>
      <c r="EP60" s="59">
        <v>904</v>
      </c>
      <c r="EQ60" s="59">
        <v>376</v>
      </c>
      <c r="ER60" s="59">
        <v>7001</v>
      </c>
      <c r="ES60" s="59"/>
      <c r="ET60" s="59"/>
      <c r="EU60" s="59"/>
      <c r="EV60" s="59">
        <v>144</v>
      </c>
      <c r="EW60" s="59"/>
      <c r="EX60" s="59">
        <v>52</v>
      </c>
      <c r="EY60" s="59"/>
      <c r="EZ60" s="59">
        <v>1</v>
      </c>
      <c r="FA60" s="59">
        <v>550</v>
      </c>
      <c r="FB60" s="59">
        <v>77</v>
      </c>
      <c r="FC60" s="59">
        <v>356</v>
      </c>
      <c r="FD60" s="59">
        <v>477</v>
      </c>
      <c r="FE60" s="51">
        <v>1657</v>
      </c>
      <c r="FF60" s="59">
        <v>0</v>
      </c>
      <c r="FG60" s="59">
        <v>0</v>
      </c>
      <c r="FH60" s="59"/>
      <c r="FI60" s="59">
        <v>289</v>
      </c>
      <c r="FJ60" s="59"/>
      <c r="FK60" s="59">
        <v>298</v>
      </c>
      <c r="FL60" s="59"/>
      <c r="FM60" s="59"/>
      <c r="FN60" s="59"/>
      <c r="FO60" s="59"/>
      <c r="FP60" s="59"/>
      <c r="FQ60" s="59"/>
      <c r="FR60" s="51">
        <v>587</v>
      </c>
      <c r="FS60" s="59"/>
      <c r="FT60" s="59">
        <v>215</v>
      </c>
      <c r="FU60" s="59"/>
      <c r="FV60" s="59">
        <v>50</v>
      </c>
      <c r="FW60" s="59"/>
      <c r="FX60" s="59"/>
      <c r="FY60" s="59">
        <v>112</v>
      </c>
      <c r="FZ60" s="59">
        <v>0</v>
      </c>
      <c r="GA60" s="59">
        <v>0</v>
      </c>
      <c r="GB60" s="59">
        <v>0</v>
      </c>
      <c r="GC60" s="59">
        <v>255</v>
      </c>
      <c r="GD60" s="59">
        <v>68</v>
      </c>
      <c r="GE60" s="51">
        <v>700</v>
      </c>
    </row>
    <row r="61" spans="2:187" ht="15" customHeight="1" x14ac:dyDescent="0.25">
      <c r="B61" s="67"/>
      <c r="C61" s="96"/>
      <c r="D61" s="96"/>
      <c r="E61" s="33" t="s">
        <v>62</v>
      </c>
      <c r="F61" s="59">
        <v>109</v>
      </c>
      <c r="G61" s="59">
        <v>23</v>
      </c>
      <c r="H61" s="59">
        <v>52</v>
      </c>
      <c r="I61" s="59">
        <v>19</v>
      </c>
      <c r="J61" s="59">
        <v>57</v>
      </c>
      <c r="K61" s="59">
        <v>2</v>
      </c>
      <c r="L61" s="59">
        <v>6</v>
      </c>
      <c r="M61" s="59">
        <v>60</v>
      </c>
      <c r="N61" s="59">
        <v>6</v>
      </c>
      <c r="O61" s="59">
        <v>13</v>
      </c>
      <c r="P61" s="59"/>
      <c r="Q61" s="59">
        <v>45</v>
      </c>
      <c r="R61" s="59">
        <v>392</v>
      </c>
      <c r="S61" s="59"/>
      <c r="T61" s="59">
        <v>6</v>
      </c>
      <c r="U61" s="59">
        <v>264</v>
      </c>
      <c r="V61" s="59">
        <v>428</v>
      </c>
      <c r="W61" s="59"/>
      <c r="X61" s="59"/>
      <c r="Y61" s="59">
        <v>194</v>
      </c>
      <c r="Z61" s="59">
        <v>219</v>
      </c>
      <c r="AA61" s="59">
        <v>59</v>
      </c>
      <c r="AB61" s="59">
        <v>179</v>
      </c>
      <c r="AC61" s="59">
        <v>124</v>
      </c>
      <c r="AD61" s="59">
        <v>115</v>
      </c>
      <c r="AE61" s="59">
        <v>1588</v>
      </c>
      <c r="AF61" s="59"/>
      <c r="AG61" s="59"/>
      <c r="AH61" s="59"/>
      <c r="AI61" s="59"/>
      <c r="AJ61" s="59">
        <v>13</v>
      </c>
      <c r="AK61" s="59"/>
      <c r="AL61" s="59">
        <v>67</v>
      </c>
      <c r="AM61" s="59"/>
      <c r="AN61" s="59">
        <v>14</v>
      </c>
      <c r="AO61" s="59"/>
      <c r="AP61" s="59">
        <v>44</v>
      </c>
      <c r="AQ61" s="59">
        <v>22</v>
      </c>
      <c r="AR61" s="59">
        <v>160</v>
      </c>
      <c r="AS61" s="59"/>
      <c r="AT61" s="59">
        <v>4</v>
      </c>
      <c r="AU61" s="59">
        <v>8</v>
      </c>
      <c r="AV61" s="59">
        <v>3</v>
      </c>
      <c r="AW61" s="59">
        <v>7</v>
      </c>
      <c r="AX61" s="59">
        <v>17</v>
      </c>
      <c r="AY61" s="59">
        <v>33</v>
      </c>
      <c r="AZ61" s="59">
        <v>9</v>
      </c>
      <c r="BA61" s="59">
        <v>148</v>
      </c>
      <c r="BB61" s="59">
        <v>9</v>
      </c>
      <c r="BC61" s="59">
        <v>8</v>
      </c>
      <c r="BD61" s="59">
        <v>5</v>
      </c>
      <c r="BE61" s="51">
        <v>251</v>
      </c>
      <c r="BF61" s="59">
        <v>12</v>
      </c>
      <c r="BG61" s="59">
        <v>8</v>
      </c>
      <c r="BH61" s="59">
        <v>4</v>
      </c>
      <c r="BI61" s="59">
        <v>8</v>
      </c>
      <c r="BJ61" s="59">
        <v>14</v>
      </c>
      <c r="BK61" s="59">
        <v>6</v>
      </c>
      <c r="BL61" s="59">
        <v>35</v>
      </c>
      <c r="BM61" s="59">
        <v>6</v>
      </c>
      <c r="BN61" s="59">
        <v>20</v>
      </c>
      <c r="BO61" s="59">
        <v>165</v>
      </c>
      <c r="BP61" s="59">
        <v>65</v>
      </c>
      <c r="BQ61" s="59">
        <v>105</v>
      </c>
      <c r="BR61" s="51">
        <v>448</v>
      </c>
      <c r="BS61" s="59">
        <v>8</v>
      </c>
      <c r="BT61" s="59">
        <v>30</v>
      </c>
      <c r="BU61" s="59">
        <v>17</v>
      </c>
      <c r="BV61" s="59">
        <v>18</v>
      </c>
      <c r="BW61" s="59">
        <v>34</v>
      </c>
      <c r="BX61" s="59">
        <v>15</v>
      </c>
      <c r="BY61" s="59"/>
      <c r="BZ61" s="59">
        <v>33</v>
      </c>
      <c r="CA61" s="59"/>
      <c r="CB61" s="59"/>
      <c r="CC61" s="59">
        <v>13</v>
      </c>
      <c r="CD61" s="59">
        <v>11</v>
      </c>
      <c r="CE61" s="51">
        <v>179</v>
      </c>
      <c r="CF61" s="59"/>
      <c r="CG61" s="59">
        <v>14</v>
      </c>
      <c r="CH61" s="59">
        <v>1</v>
      </c>
      <c r="CI61" s="59">
        <v>6</v>
      </c>
      <c r="CJ61" s="59">
        <v>2</v>
      </c>
      <c r="CK61" s="59">
        <v>12</v>
      </c>
      <c r="CL61" s="59">
        <v>87</v>
      </c>
      <c r="CM61" s="59">
        <v>4</v>
      </c>
      <c r="CN61" s="59">
        <v>56</v>
      </c>
      <c r="CO61" s="59">
        <v>80</v>
      </c>
      <c r="CP61" s="59">
        <v>55</v>
      </c>
      <c r="CQ61" s="59">
        <v>77</v>
      </c>
      <c r="CR61" s="59">
        <v>394</v>
      </c>
      <c r="CS61" s="59">
        <v>35</v>
      </c>
      <c r="CT61" s="59">
        <v>31</v>
      </c>
      <c r="CU61" s="59">
        <v>59</v>
      </c>
      <c r="CV61" s="59">
        <v>15</v>
      </c>
      <c r="CW61" s="59">
        <v>95</v>
      </c>
      <c r="CX61" s="59">
        <v>62</v>
      </c>
      <c r="CY61" s="59">
        <v>18</v>
      </c>
      <c r="CZ61" s="59">
        <v>101</v>
      </c>
      <c r="DA61" s="59">
        <v>68</v>
      </c>
      <c r="DB61" s="59">
        <v>48</v>
      </c>
      <c r="DC61" s="59">
        <v>3</v>
      </c>
      <c r="DD61" s="59">
        <v>45</v>
      </c>
      <c r="DE61" s="59">
        <v>580</v>
      </c>
      <c r="DF61" s="59">
        <v>13</v>
      </c>
      <c r="DG61" s="59">
        <v>29</v>
      </c>
      <c r="DH61" s="59">
        <v>78</v>
      </c>
      <c r="DI61" s="59">
        <v>50</v>
      </c>
      <c r="DJ61" s="59"/>
      <c r="DK61" s="59">
        <v>52</v>
      </c>
      <c r="DL61" s="59">
        <v>23</v>
      </c>
      <c r="DM61" s="59">
        <v>17</v>
      </c>
      <c r="DN61" s="59">
        <v>59</v>
      </c>
      <c r="DO61" s="59">
        <v>16</v>
      </c>
      <c r="DP61" s="59"/>
      <c r="DQ61" s="59">
        <v>2</v>
      </c>
      <c r="DR61" s="59">
        <v>339</v>
      </c>
      <c r="DS61" s="59"/>
      <c r="DT61" s="59">
        <v>36</v>
      </c>
      <c r="DU61" s="59">
        <v>48</v>
      </c>
      <c r="DV61" s="59">
        <v>91</v>
      </c>
      <c r="DW61" s="59">
        <v>90</v>
      </c>
      <c r="DX61" s="59">
        <v>53</v>
      </c>
      <c r="DY61" s="59">
        <v>105</v>
      </c>
      <c r="DZ61" s="59">
        <v>162</v>
      </c>
      <c r="EA61" s="59">
        <v>6</v>
      </c>
      <c r="EB61" s="59">
        <v>68</v>
      </c>
      <c r="EC61" s="59">
        <v>196</v>
      </c>
      <c r="ED61" s="59">
        <v>86</v>
      </c>
      <c r="EE61" s="59">
        <v>941</v>
      </c>
      <c r="EF61" s="59">
        <v>62</v>
      </c>
      <c r="EG61" s="59">
        <v>128</v>
      </c>
      <c r="EH61" s="59">
        <v>19</v>
      </c>
      <c r="EI61" s="59">
        <v>21</v>
      </c>
      <c r="EJ61" s="59">
        <v>83</v>
      </c>
      <c r="EK61" s="59">
        <v>95</v>
      </c>
      <c r="EL61" s="59">
        <v>210</v>
      </c>
      <c r="EM61" s="59">
        <v>119</v>
      </c>
      <c r="EN61" s="59">
        <v>224</v>
      </c>
      <c r="EO61" s="59">
        <v>74</v>
      </c>
      <c r="EP61" s="59">
        <v>172</v>
      </c>
      <c r="EQ61" s="59">
        <v>81</v>
      </c>
      <c r="ER61" s="59">
        <v>1288</v>
      </c>
      <c r="ES61" s="59"/>
      <c r="ET61" s="59"/>
      <c r="EU61" s="59">
        <v>2</v>
      </c>
      <c r="EV61" s="59">
        <v>196</v>
      </c>
      <c r="EW61" s="59"/>
      <c r="EX61" s="59">
        <v>51</v>
      </c>
      <c r="EY61" s="59"/>
      <c r="EZ61" s="59">
        <v>17</v>
      </c>
      <c r="FA61" s="59">
        <v>58</v>
      </c>
      <c r="FB61" s="59">
        <v>273</v>
      </c>
      <c r="FC61" s="59">
        <v>179</v>
      </c>
      <c r="FD61" s="59">
        <v>63</v>
      </c>
      <c r="FE61" s="51">
        <v>839</v>
      </c>
      <c r="FF61" s="59"/>
      <c r="FG61" s="59"/>
      <c r="FH61" s="59"/>
      <c r="FI61" s="59">
        <v>420</v>
      </c>
      <c r="FJ61" s="59"/>
      <c r="FK61" s="59">
        <v>339</v>
      </c>
      <c r="FL61" s="59"/>
      <c r="FM61" s="59"/>
      <c r="FN61" s="59"/>
      <c r="FO61" s="59"/>
      <c r="FP61" s="59"/>
      <c r="FQ61" s="59"/>
      <c r="FR61" s="51">
        <v>759</v>
      </c>
      <c r="FS61" s="59"/>
      <c r="FT61" s="59">
        <v>200</v>
      </c>
      <c r="FU61" s="59">
        <v>6</v>
      </c>
      <c r="FV61" s="59">
        <v>96</v>
      </c>
      <c r="FW61" s="59"/>
      <c r="FX61" s="59"/>
      <c r="FY61" s="59">
        <v>100</v>
      </c>
      <c r="FZ61" s="59"/>
      <c r="GA61" s="59"/>
      <c r="GB61" s="59"/>
      <c r="GC61" s="59">
        <v>239</v>
      </c>
      <c r="GD61" s="59">
        <v>11</v>
      </c>
      <c r="GE61" s="51">
        <v>652</v>
      </c>
    </row>
    <row r="62" spans="2:187" ht="15" customHeight="1" x14ac:dyDescent="0.25">
      <c r="B62" s="67"/>
      <c r="C62" s="96"/>
      <c r="D62" s="96" t="s">
        <v>64</v>
      </c>
      <c r="E62" s="33" t="s">
        <v>61</v>
      </c>
      <c r="F62" s="59">
        <v>270</v>
      </c>
      <c r="G62" s="59">
        <v>262</v>
      </c>
      <c r="H62" s="59">
        <v>137</v>
      </c>
      <c r="I62" s="59">
        <v>50</v>
      </c>
      <c r="J62" s="59">
        <v>200</v>
      </c>
      <c r="K62" s="59"/>
      <c r="L62" s="59"/>
      <c r="M62" s="59">
        <v>420</v>
      </c>
      <c r="N62" s="59">
        <v>1</v>
      </c>
      <c r="O62" s="59">
        <v>76</v>
      </c>
      <c r="P62" s="59">
        <v>120</v>
      </c>
      <c r="Q62" s="59">
        <v>554</v>
      </c>
      <c r="R62" s="59">
        <v>2090</v>
      </c>
      <c r="S62" s="59"/>
      <c r="T62" s="59">
        <v>314</v>
      </c>
      <c r="U62" s="59">
        <v>52</v>
      </c>
      <c r="V62" s="59">
        <v>50</v>
      </c>
      <c r="W62" s="59"/>
      <c r="X62" s="59"/>
      <c r="Y62" s="59">
        <v>669</v>
      </c>
      <c r="Z62" s="59">
        <v>663</v>
      </c>
      <c r="AA62" s="59"/>
      <c r="AB62" s="59">
        <v>720</v>
      </c>
      <c r="AC62" s="59">
        <v>741</v>
      </c>
      <c r="AD62" s="59">
        <v>176</v>
      </c>
      <c r="AE62" s="59">
        <v>3385</v>
      </c>
      <c r="AF62" s="59">
        <v>350</v>
      </c>
      <c r="AG62" s="59">
        <v>240</v>
      </c>
      <c r="AH62" s="59"/>
      <c r="AI62" s="59"/>
      <c r="AJ62" s="59">
        <v>300</v>
      </c>
      <c r="AK62" s="59">
        <v>1</v>
      </c>
      <c r="AL62" s="59">
        <v>282</v>
      </c>
      <c r="AM62" s="59"/>
      <c r="AN62" s="59">
        <v>200</v>
      </c>
      <c r="AO62" s="59">
        <v>120</v>
      </c>
      <c r="AP62" s="59"/>
      <c r="AQ62" s="59">
        <v>102</v>
      </c>
      <c r="AR62" s="59">
        <v>1595</v>
      </c>
      <c r="AS62" s="59"/>
      <c r="AT62" s="59"/>
      <c r="AU62" s="59"/>
      <c r="AV62" s="59"/>
      <c r="AW62" s="59">
        <v>5</v>
      </c>
      <c r="AX62" s="59"/>
      <c r="AY62" s="59">
        <v>387</v>
      </c>
      <c r="AZ62" s="59"/>
      <c r="BA62" s="59"/>
      <c r="BB62" s="59"/>
      <c r="BC62" s="59">
        <v>19</v>
      </c>
      <c r="BD62" s="59"/>
      <c r="BE62" s="51">
        <v>411</v>
      </c>
      <c r="BF62" s="59"/>
      <c r="BG62" s="59"/>
      <c r="BH62" s="59"/>
      <c r="BI62" s="59">
        <v>100</v>
      </c>
      <c r="BJ62" s="59"/>
      <c r="BK62" s="59">
        <v>180</v>
      </c>
      <c r="BL62" s="59"/>
      <c r="BM62" s="59"/>
      <c r="BN62" s="59"/>
      <c r="BO62" s="59">
        <v>495</v>
      </c>
      <c r="BP62" s="59"/>
      <c r="BQ62" s="59"/>
      <c r="BR62" s="51">
        <v>775</v>
      </c>
      <c r="BS62" s="59">
        <v>17</v>
      </c>
      <c r="BT62" s="59"/>
      <c r="BU62" s="59">
        <v>3</v>
      </c>
      <c r="BV62" s="59"/>
      <c r="BW62" s="59"/>
      <c r="BX62" s="59"/>
      <c r="BY62" s="59">
        <v>370</v>
      </c>
      <c r="BZ62" s="59">
        <v>450</v>
      </c>
      <c r="CA62" s="59">
        <v>24</v>
      </c>
      <c r="CB62" s="59"/>
      <c r="CC62" s="59">
        <v>373</v>
      </c>
      <c r="CD62" s="59">
        <v>100</v>
      </c>
      <c r="CE62" s="51">
        <v>1337</v>
      </c>
      <c r="CF62" s="59"/>
      <c r="CG62" s="59"/>
      <c r="CH62" s="59"/>
      <c r="CI62" s="59">
        <v>2</v>
      </c>
      <c r="CJ62" s="59"/>
      <c r="CK62" s="59">
        <v>74</v>
      </c>
      <c r="CL62" s="59">
        <v>297</v>
      </c>
      <c r="CM62" s="59"/>
      <c r="CN62" s="59"/>
      <c r="CO62" s="59">
        <v>315</v>
      </c>
      <c r="CP62" s="59"/>
      <c r="CQ62" s="59">
        <v>6</v>
      </c>
      <c r="CR62" s="59">
        <v>694</v>
      </c>
      <c r="CS62" s="59">
        <v>266</v>
      </c>
      <c r="CT62" s="59"/>
      <c r="CU62" s="59">
        <v>121</v>
      </c>
      <c r="CV62" s="59">
        <v>46</v>
      </c>
      <c r="CW62" s="59">
        <v>167</v>
      </c>
      <c r="CX62" s="59">
        <v>52</v>
      </c>
      <c r="CY62" s="59">
        <v>192</v>
      </c>
      <c r="CZ62" s="59">
        <v>400</v>
      </c>
      <c r="DA62" s="59">
        <v>1</v>
      </c>
      <c r="DB62" s="59">
        <v>300</v>
      </c>
      <c r="DC62" s="59"/>
      <c r="DD62" s="59">
        <v>2</v>
      </c>
      <c r="DE62" s="59">
        <v>1547</v>
      </c>
      <c r="DF62" s="59">
        <v>2</v>
      </c>
      <c r="DG62" s="59">
        <v>17</v>
      </c>
      <c r="DH62" s="59">
        <v>273</v>
      </c>
      <c r="DI62" s="59">
        <v>297</v>
      </c>
      <c r="DJ62" s="59"/>
      <c r="DK62" s="59">
        <v>307</v>
      </c>
      <c r="DL62" s="59">
        <v>200</v>
      </c>
      <c r="DM62" s="59"/>
      <c r="DN62" s="59">
        <v>494</v>
      </c>
      <c r="DO62" s="59">
        <v>196</v>
      </c>
      <c r="DP62" s="59"/>
      <c r="DQ62" s="59"/>
      <c r="DR62" s="59">
        <v>1786</v>
      </c>
      <c r="DS62" s="59"/>
      <c r="DT62" s="59"/>
      <c r="DU62" s="59">
        <v>275</v>
      </c>
      <c r="DV62" s="59">
        <v>601</v>
      </c>
      <c r="DW62" s="59">
        <v>493</v>
      </c>
      <c r="DX62" s="59">
        <v>508</v>
      </c>
      <c r="DY62" s="59">
        <v>806</v>
      </c>
      <c r="DZ62" s="59">
        <v>970</v>
      </c>
      <c r="EA62" s="59">
        <v>2</v>
      </c>
      <c r="EB62" s="59">
        <v>763</v>
      </c>
      <c r="EC62" s="59">
        <v>1077</v>
      </c>
      <c r="ED62" s="59">
        <v>813</v>
      </c>
      <c r="EE62" s="59">
        <v>6308</v>
      </c>
      <c r="EF62" s="59">
        <v>600</v>
      </c>
      <c r="EG62" s="59">
        <v>508</v>
      </c>
      <c r="EH62" s="59"/>
      <c r="EI62" s="59">
        <v>301</v>
      </c>
      <c r="EJ62" s="59">
        <v>406</v>
      </c>
      <c r="EK62" s="59">
        <v>787</v>
      </c>
      <c r="EL62" s="59">
        <v>1251</v>
      </c>
      <c r="EM62" s="59">
        <v>295</v>
      </c>
      <c r="EN62" s="59">
        <v>880</v>
      </c>
      <c r="EO62" s="59">
        <v>680</v>
      </c>
      <c r="EP62" s="59">
        <v>770</v>
      </c>
      <c r="EQ62" s="59">
        <v>290</v>
      </c>
      <c r="ER62" s="59">
        <v>6768</v>
      </c>
      <c r="ES62" s="59"/>
      <c r="ET62" s="59"/>
      <c r="EU62" s="59"/>
      <c r="EV62" s="59">
        <v>146</v>
      </c>
      <c r="EW62" s="59"/>
      <c r="EX62" s="59">
        <v>266</v>
      </c>
      <c r="EY62" s="59"/>
      <c r="EZ62" s="59"/>
      <c r="FA62" s="59">
        <v>329</v>
      </c>
      <c r="FB62" s="59">
        <v>146</v>
      </c>
      <c r="FC62" s="59">
        <v>669</v>
      </c>
      <c r="FD62" s="59">
        <v>440</v>
      </c>
      <c r="FE62" s="51">
        <v>1996</v>
      </c>
      <c r="FF62" s="59"/>
      <c r="FG62" s="59"/>
      <c r="FH62" s="59"/>
      <c r="FI62" s="59">
        <v>306</v>
      </c>
      <c r="FJ62" s="59"/>
      <c r="FK62" s="59">
        <v>312</v>
      </c>
      <c r="FL62" s="59"/>
      <c r="FM62" s="59"/>
      <c r="FN62" s="59"/>
      <c r="FO62" s="59"/>
      <c r="FP62" s="59"/>
      <c r="FQ62" s="59"/>
      <c r="FR62" s="51">
        <v>618</v>
      </c>
      <c r="FS62" s="59"/>
      <c r="FT62" s="59">
        <v>291</v>
      </c>
      <c r="FU62" s="59"/>
      <c r="FV62" s="59">
        <v>228</v>
      </c>
      <c r="FW62" s="59"/>
      <c r="FX62" s="59"/>
      <c r="FY62" s="59"/>
      <c r="FZ62" s="59"/>
      <c r="GA62" s="59"/>
      <c r="GB62" s="59"/>
      <c r="GC62" s="59">
        <v>335</v>
      </c>
      <c r="GD62" s="59">
        <v>363</v>
      </c>
      <c r="GE62" s="51">
        <v>1217</v>
      </c>
    </row>
    <row r="63" spans="2:187" ht="15" customHeight="1" x14ac:dyDescent="0.25">
      <c r="B63" s="68"/>
      <c r="C63" s="96"/>
      <c r="D63" s="96"/>
      <c r="E63" s="33" t="s">
        <v>62</v>
      </c>
      <c r="F63" s="59">
        <v>60</v>
      </c>
      <c r="G63" s="59">
        <v>256</v>
      </c>
      <c r="H63" s="59">
        <v>101</v>
      </c>
      <c r="I63" s="59">
        <v>9</v>
      </c>
      <c r="J63" s="59">
        <v>155</v>
      </c>
      <c r="K63" s="59"/>
      <c r="L63" s="59">
        <v>8</v>
      </c>
      <c r="M63" s="59"/>
      <c r="N63" s="59">
        <v>4</v>
      </c>
      <c r="O63" s="59">
        <v>22</v>
      </c>
      <c r="P63" s="59">
        <v>13</v>
      </c>
      <c r="Q63" s="59">
        <v>107</v>
      </c>
      <c r="R63" s="59">
        <v>735</v>
      </c>
      <c r="S63" s="59"/>
      <c r="T63" s="59">
        <v>14</v>
      </c>
      <c r="U63" s="59">
        <v>218</v>
      </c>
      <c r="V63" s="59">
        <v>364</v>
      </c>
      <c r="W63" s="59"/>
      <c r="X63" s="59"/>
      <c r="Y63" s="59">
        <v>44</v>
      </c>
      <c r="Z63" s="59">
        <v>38</v>
      </c>
      <c r="AA63" s="59">
        <v>3</v>
      </c>
      <c r="AB63" s="59">
        <v>2</v>
      </c>
      <c r="AC63" s="59">
        <v>74</v>
      </c>
      <c r="AD63" s="59">
        <v>274</v>
      </c>
      <c r="AE63" s="59">
        <v>1031</v>
      </c>
      <c r="AF63" s="59"/>
      <c r="AG63" s="59"/>
      <c r="AH63" s="59"/>
      <c r="AI63" s="59"/>
      <c r="AJ63" s="59"/>
      <c r="AK63" s="59">
        <v>13</v>
      </c>
      <c r="AL63" s="59"/>
      <c r="AM63" s="59"/>
      <c r="AN63" s="59"/>
      <c r="AO63" s="59"/>
      <c r="AP63" s="59"/>
      <c r="AQ63" s="59">
        <v>26</v>
      </c>
      <c r="AR63" s="59">
        <v>39</v>
      </c>
      <c r="AS63" s="59"/>
      <c r="AT63" s="59"/>
      <c r="AU63" s="59"/>
      <c r="AV63" s="59"/>
      <c r="AW63" s="59">
        <v>21</v>
      </c>
      <c r="AX63" s="59"/>
      <c r="AY63" s="59">
        <v>35</v>
      </c>
      <c r="AZ63" s="59"/>
      <c r="BA63" s="59"/>
      <c r="BB63" s="59"/>
      <c r="BC63" s="59">
        <v>28</v>
      </c>
      <c r="BD63" s="59">
        <v>65</v>
      </c>
      <c r="BE63" s="51">
        <v>149</v>
      </c>
      <c r="BF63" s="59"/>
      <c r="BG63" s="59"/>
      <c r="BH63" s="59"/>
      <c r="BI63" s="59"/>
      <c r="BJ63" s="59"/>
      <c r="BK63" s="59"/>
      <c r="BL63" s="59"/>
      <c r="BM63" s="59">
        <v>35</v>
      </c>
      <c r="BN63" s="59"/>
      <c r="BO63" s="59">
        <v>104</v>
      </c>
      <c r="BP63" s="59"/>
      <c r="BQ63" s="59"/>
      <c r="BR63" s="51">
        <v>139</v>
      </c>
      <c r="BS63" s="59">
        <v>10</v>
      </c>
      <c r="BT63" s="59">
        <v>54</v>
      </c>
      <c r="BU63" s="59">
        <v>10</v>
      </c>
      <c r="BV63" s="59"/>
      <c r="BW63" s="59">
        <v>20</v>
      </c>
      <c r="BX63" s="59"/>
      <c r="BY63" s="59"/>
      <c r="BZ63" s="59">
        <v>216</v>
      </c>
      <c r="CA63" s="59"/>
      <c r="CB63" s="59"/>
      <c r="CC63" s="59">
        <v>98</v>
      </c>
      <c r="CD63" s="59"/>
      <c r="CE63" s="51">
        <v>408</v>
      </c>
      <c r="CF63" s="59"/>
      <c r="CG63" s="59"/>
      <c r="CH63" s="59"/>
      <c r="CI63" s="59">
        <v>16</v>
      </c>
      <c r="CJ63" s="59"/>
      <c r="CK63" s="59">
        <v>25</v>
      </c>
      <c r="CL63" s="59">
        <v>161</v>
      </c>
      <c r="CM63" s="59">
        <v>8</v>
      </c>
      <c r="CN63" s="59">
        <v>31</v>
      </c>
      <c r="CO63" s="59">
        <v>93</v>
      </c>
      <c r="CP63" s="59">
        <v>7</v>
      </c>
      <c r="CQ63" s="59">
        <v>138</v>
      </c>
      <c r="CR63" s="59">
        <v>479</v>
      </c>
      <c r="CS63" s="59">
        <v>10</v>
      </c>
      <c r="CT63" s="59">
        <v>14</v>
      </c>
      <c r="CU63" s="59">
        <v>16</v>
      </c>
      <c r="CV63" s="59">
        <v>15</v>
      </c>
      <c r="CW63" s="59"/>
      <c r="CX63" s="59">
        <v>250</v>
      </c>
      <c r="CY63" s="59">
        <v>14</v>
      </c>
      <c r="CZ63" s="59">
        <v>21</v>
      </c>
      <c r="DA63" s="59">
        <v>50</v>
      </c>
      <c r="DB63" s="59">
        <v>15</v>
      </c>
      <c r="DC63" s="59">
        <v>58</v>
      </c>
      <c r="DD63" s="59">
        <v>18</v>
      </c>
      <c r="DE63" s="59">
        <v>481</v>
      </c>
      <c r="DF63" s="59">
        <v>72</v>
      </c>
      <c r="DG63" s="59">
        <v>26</v>
      </c>
      <c r="DH63" s="59">
        <v>5</v>
      </c>
      <c r="DI63" s="59">
        <v>41</v>
      </c>
      <c r="DJ63" s="59"/>
      <c r="DK63" s="59"/>
      <c r="DL63" s="59"/>
      <c r="DM63" s="59">
        <v>13</v>
      </c>
      <c r="DN63" s="59"/>
      <c r="DO63" s="59"/>
      <c r="DP63" s="59"/>
      <c r="DQ63" s="59"/>
      <c r="DR63" s="59">
        <v>157</v>
      </c>
      <c r="DS63" s="59"/>
      <c r="DT63" s="59">
        <v>26</v>
      </c>
      <c r="DU63" s="59">
        <v>69</v>
      </c>
      <c r="DV63" s="59">
        <v>18</v>
      </c>
      <c r="DW63" s="59">
        <v>85</v>
      </c>
      <c r="DX63" s="59">
        <v>80</v>
      </c>
      <c r="DY63" s="59">
        <v>45</v>
      </c>
      <c r="DZ63" s="59">
        <v>95</v>
      </c>
      <c r="EA63" s="59">
        <v>26</v>
      </c>
      <c r="EB63" s="59">
        <v>86</v>
      </c>
      <c r="EC63" s="59">
        <v>59</v>
      </c>
      <c r="ED63" s="59">
        <v>56</v>
      </c>
      <c r="EE63" s="59">
        <v>645</v>
      </c>
      <c r="EF63" s="59">
        <v>11</v>
      </c>
      <c r="EG63" s="59">
        <v>24</v>
      </c>
      <c r="EH63" s="59"/>
      <c r="EI63" s="59"/>
      <c r="EJ63" s="59">
        <v>86</v>
      </c>
      <c r="EK63" s="59"/>
      <c r="EL63" s="59">
        <v>133</v>
      </c>
      <c r="EM63" s="59">
        <v>18</v>
      </c>
      <c r="EN63" s="59">
        <v>99</v>
      </c>
      <c r="EO63" s="59">
        <v>16</v>
      </c>
      <c r="EP63" s="59">
        <v>32</v>
      </c>
      <c r="EQ63" s="59">
        <v>90</v>
      </c>
      <c r="ER63" s="59">
        <v>509</v>
      </c>
      <c r="ES63" s="59"/>
      <c r="ET63" s="59"/>
      <c r="EU63" s="59"/>
      <c r="EV63" s="59"/>
      <c r="EW63" s="59"/>
      <c r="EX63" s="59">
        <v>52</v>
      </c>
      <c r="EY63" s="59"/>
      <c r="EZ63" s="59">
        <v>2</v>
      </c>
      <c r="FA63" s="59">
        <v>374</v>
      </c>
      <c r="FB63" s="59"/>
      <c r="FC63" s="59">
        <v>144</v>
      </c>
      <c r="FD63" s="59">
        <v>187</v>
      </c>
      <c r="FE63" s="51">
        <v>759</v>
      </c>
      <c r="FF63" s="59"/>
      <c r="FG63" s="59"/>
      <c r="FH63" s="59"/>
      <c r="FI63" s="59">
        <v>125</v>
      </c>
      <c r="FJ63" s="59"/>
      <c r="FK63" s="59">
        <v>199</v>
      </c>
      <c r="FL63" s="59"/>
      <c r="FM63" s="59"/>
      <c r="FN63" s="59"/>
      <c r="FO63" s="59"/>
      <c r="FP63" s="59"/>
      <c r="FQ63" s="59"/>
      <c r="FR63" s="51">
        <v>324</v>
      </c>
      <c r="FS63" s="59"/>
      <c r="FT63" s="59">
        <v>112</v>
      </c>
      <c r="FU63" s="59"/>
      <c r="FV63" s="59">
        <v>130</v>
      </c>
      <c r="FW63" s="59"/>
      <c r="FX63" s="59"/>
      <c r="FY63" s="59"/>
      <c r="FZ63" s="59"/>
      <c r="GA63" s="59"/>
      <c r="GB63" s="59"/>
      <c r="GC63" s="59">
        <v>250</v>
      </c>
      <c r="GD63" s="59">
        <v>75</v>
      </c>
      <c r="GE63" s="51">
        <v>567</v>
      </c>
    </row>
    <row r="64" spans="2:187" ht="15" customHeight="1" x14ac:dyDescent="0.25">
      <c r="B64" s="66" t="s">
        <v>65</v>
      </c>
      <c r="C64" s="96" t="s">
        <v>35</v>
      </c>
      <c r="D64" s="96" t="s">
        <v>60</v>
      </c>
      <c r="E64" s="33" t="s">
        <v>61</v>
      </c>
      <c r="F64" s="59">
        <v>384</v>
      </c>
      <c r="G64" s="59">
        <v>871</v>
      </c>
      <c r="H64" s="59">
        <v>868</v>
      </c>
      <c r="I64" s="59">
        <v>790</v>
      </c>
      <c r="J64" s="59">
        <v>883</v>
      </c>
      <c r="K64" s="59">
        <v>876</v>
      </c>
      <c r="L64" s="59">
        <v>696</v>
      </c>
      <c r="M64" s="59">
        <v>634</v>
      </c>
      <c r="N64" s="59">
        <v>377</v>
      </c>
      <c r="O64" s="59">
        <v>758</v>
      </c>
      <c r="P64" s="59">
        <v>748</v>
      </c>
      <c r="Q64" s="59">
        <v>468</v>
      </c>
      <c r="R64" s="59">
        <v>8353</v>
      </c>
      <c r="S64" s="59">
        <v>884</v>
      </c>
      <c r="T64" s="59">
        <v>890</v>
      </c>
      <c r="U64" s="59">
        <v>1060</v>
      </c>
      <c r="V64" s="59">
        <v>770</v>
      </c>
      <c r="W64" s="59">
        <v>851</v>
      </c>
      <c r="X64" s="59">
        <v>1150</v>
      </c>
      <c r="Y64" s="59">
        <v>420</v>
      </c>
      <c r="Z64" s="59">
        <v>718</v>
      </c>
      <c r="AA64" s="59">
        <v>646</v>
      </c>
      <c r="AB64" s="59">
        <v>523</v>
      </c>
      <c r="AC64" s="59">
        <v>829</v>
      </c>
      <c r="AD64" s="59">
        <v>703</v>
      </c>
      <c r="AE64" s="59">
        <v>9444</v>
      </c>
      <c r="AF64" s="59">
        <v>1278</v>
      </c>
      <c r="AG64" s="59">
        <v>684</v>
      </c>
      <c r="AH64" s="59">
        <v>857</v>
      </c>
      <c r="AI64" s="59">
        <v>876</v>
      </c>
      <c r="AJ64" s="59">
        <v>852</v>
      </c>
      <c r="AK64" s="59">
        <v>629</v>
      </c>
      <c r="AL64" s="59">
        <v>916</v>
      </c>
      <c r="AM64" s="59">
        <v>703</v>
      </c>
      <c r="AN64" s="59">
        <v>228</v>
      </c>
      <c r="AO64" s="59">
        <v>438</v>
      </c>
      <c r="AP64" s="59">
        <v>449</v>
      </c>
      <c r="AQ64" s="59">
        <v>678</v>
      </c>
      <c r="AR64" s="59">
        <v>8588</v>
      </c>
      <c r="AS64" s="59">
        <v>751</v>
      </c>
      <c r="AT64" s="59">
        <v>530</v>
      </c>
      <c r="AU64" s="59">
        <v>757</v>
      </c>
      <c r="AV64" s="59">
        <v>263</v>
      </c>
      <c r="AW64" s="59">
        <v>629</v>
      </c>
      <c r="AX64" s="59">
        <v>629</v>
      </c>
      <c r="AY64" s="59">
        <v>815</v>
      </c>
      <c r="AZ64" s="59">
        <v>802</v>
      </c>
      <c r="BA64" s="59">
        <v>486</v>
      </c>
      <c r="BB64" s="59">
        <v>1273</v>
      </c>
      <c r="BC64" s="59">
        <v>939</v>
      </c>
      <c r="BD64" s="59">
        <v>987</v>
      </c>
      <c r="BE64" s="51">
        <v>8861</v>
      </c>
      <c r="BF64" s="59">
        <v>569</v>
      </c>
      <c r="BG64" s="59">
        <v>559</v>
      </c>
      <c r="BH64" s="59">
        <v>969</v>
      </c>
      <c r="BI64" s="59">
        <v>655</v>
      </c>
      <c r="BJ64" s="59">
        <v>504</v>
      </c>
      <c r="BK64" s="59">
        <v>879</v>
      </c>
      <c r="BL64" s="59">
        <v>504</v>
      </c>
      <c r="BM64" s="59">
        <v>782</v>
      </c>
      <c r="BN64" s="59">
        <v>1132</v>
      </c>
      <c r="BO64" s="59">
        <v>38</v>
      </c>
      <c r="BP64" s="59">
        <v>354</v>
      </c>
      <c r="BQ64" s="59">
        <v>814</v>
      </c>
      <c r="BR64" s="51">
        <v>7759</v>
      </c>
      <c r="BS64" s="59">
        <v>858</v>
      </c>
      <c r="BT64" s="59">
        <v>738</v>
      </c>
      <c r="BU64" s="59">
        <v>584</v>
      </c>
      <c r="BV64" s="59">
        <v>584</v>
      </c>
      <c r="BW64" s="59">
        <v>1107</v>
      </c>
      <c r="BX64" s="59"/>
      <c r="BY64" s="59">
        <v>874</v>
      </c>
      <c r="BZ64" s="59">
        <v>1224</v>
      </c>
      <c r="CA64" s="59">
        <v>507</v>
      </c>
      <c r="CB64" s="59">
        <v>859</v>
      </c>
      <c r="CC64" s="59">
        <v>605</v>
      </c>
      <c r="CD64" s="59"/>
      <c r="CE64" s="51">
        <v>7940</v>
      </c>
      <c r="CF64" s="59">
        <v>1212</v>
      </c>
      <c r="CG64" s="59">
        <v>874</v>
      </c>
      <c r="CH64" s="59">
        <v>539</v>
      </c>
      <c r="CI64" s="59">
        <v>1087</v>
      </c>
      <c r="CJ64" s="59">
        <v>619</v>
      </c>
      <c r="CK64" s="59">
        <v>490</v>
      </c>
      <c r="CL64" s="59">
        <v>650</v>
      </c>
      <c r="CM64" s="59">
        <v>841</v>
      </c>
      <c r="CN64" s="59">
        <v>944</v>
      </c>
      <c r="CO64" s="59">
        <v>464</v>
      </c>
      <c r="CP64" s="59">
        <v>354</v>
      </c>
      <c r="CQ64" s="59">
        <v>675</v>
      </c>
      <c r="CR64" s="59">
        <v>8749</v>
      </c>
      <c r="CS64" s="59">
        <v>739</v>
      </c>
      <c r="CT64" s="59">
        <v>680</v>
      </c>
      <c r="CU64" s="59">
        <v>412</v>
      </c>
      <c r="CV64" s="59">
        <v>806</v>
      </c>
      <c r="CW64" s="59">
        <v>571</v>
      </c>
      <c r="CX64" s="59">
        <v>652</v>
      </c>
      <c r="CY64" s="59">
        <v>672</v>
      </c>
      <c r="CZ64" s="59">
        <v>475</v>
      </c>
      <c r="DA64" s="59">
        <v>1027</v>
      </c>
      <c r="DB64" s="59">
        <v>535</v>
      </c>
      <c r="DC64" s="59">
        <v>792</v>
      </c>
      <c r="DD64" s="59">
        <v>862</v>
      </c>
      <c r="DE64" s="59">
        <v>8223</v>
      </c>
      <c r="DF64" s="59">
        <v>757</v>
      </c>
      <c r="DG64" s="59">
        <v>470</v>
      </c>
      <c r="DH64" s="59">
        <v>541</v>
      </c>
      <c r="DI64" s="59">
        <v>797</v>
      </c>
      <c r="DJ64" s="59">
        <v>949</v>
      </c>
      <c r="DK64" s="59">
        <v>395</v>
      </c>
      <c r="DL64" s="59">
        <v>861</v>
      </c>
      <c r="DM64" s="59">
        <v>949</v>
      </c>
      <c r="DN64" s="59">
        <v>342</v>
      </c>
      <c r="DO64" s="59">
        <v>684</v>
      </c>
      <c r="DP64" s="59">
        <v>946</v>
      </c>
      <c r="DQ64" s="59">
        <v>1030</v>
      </c>
      <c r="DR64" s="59">
        <v>8721</v>
      </c>
      <c r="DS64" s="59">
        <v>548</v>
      </c>
      <c r="DT64" s="59"/>
      <c r="DU64" s="59">
        <v>334</v>
      </c>
      <c r="DV64" s="59">
        <v>311</v>
      </c>
      <c r="DW64" s="59">
        <v>1</v>
      </c>
      <c r="DX64" s="59">
        <v>294</v>
      </c>
      <c r="DY64" s="59">
        <v>293</v>
      </c>
      <c r="DZ64" s="59">
        <v>377</v>
      </c>
      <c r="EA64" s="59">
        <v>1164</v>
      </c>
      <c r="EB64" s="59">
        <v>637</v>
      </c>
      <c r="EC64" s="59"/>
      <c r="ED64" s="59"/>
      <c r="EE64" s="59">
        <v>3959</v>
      </c>
      <c r="EF64" s="59">
        <v>622</v>
      </c>
      <c r="EG64" s="59">
        <v>286</v>
      </c>
      <c r="EH64" s="59">
        <v>338</v>
      </c>
      <c r="EI64" s="59">
        <v>1251</v>
      </c>
      <c r="EJ64" s="59">
        <v>336</v>
      </c>
      <c r="EK64" s="59">
        <v>0</v>
      </c>
      <c r="EL64" s="59">
        <v>426</v>
      </c>
      <c r="EM64" s="59"/>
      <c r="EN64" s="59"/>
      <c r="EO64" s="59">
        <v>676</v>
      </c>
      <c r="EP64" s="59">
        <v>322</v>
      </c>
      <c r="EQ64" s="59">
        <v>596</v>
      </c>
      <c r="ER64" s="59">
        <v>4853</v>
      </c>
      <c r="ES64" s="59">
        <v>708</v>
      </c>
      <c r="ET64" s="59">
        <v>429</v>
      </c>
      <c r="EU64" s="59">
        <v>798</v>
      </c>
      <c r="EV64" s="59">
        <v>441</v>
      </c>
      <c r="EW64" s="59">
        <v>494</v>
      </c>
      <c r="EX64" s="59">
        <v>236</v>
      </c>
      <c r="EY64" s="59">
        <v>468</v>
      </c>
      <c r="EZ64" s="59">
        <v>960</v>
      </c>
      <c r="FA64" s="59"/>
      <c r="FB64" s="59">
        <v>243</v>
      </c>
      <c r="FC64" s="59">
        <v>482</v>
      </c>
      <c r="FD64" s="59">
        <v>501</v>
      </c>
      <c r="FE64" s="51">
        <v>5760</v>
      </c>
      <c r="FF64" s="59">
        <v>842</v>
      </c>
      <c r="FG64" s="59">
        <v>461</v>
      </c>
      <c r="FH64" s="59">
        <v>327</v>
      </c>
      <c r="FI64" s="59">
        <v>109</v>
      </c>
      <c r="FJ64" s="59">
        <v>261</v>
      </c>
      <c r="FK64" s="59">
        <v>309</v>
      </c>
      <c r="FL64" s="59">
        <v>351</v>
      </c>
      <c r="FM64" s="59">
        <v>583</v>
      </c>
      <c r="FN64" s="59">
        <v>442</v>
      </c>
      <c r="FO64" s="59">
        <v>552</v>
      </c>
      <c r="FP64" s="59">
        <v>350</v>
      </c>
      <c r="FQ64" s="59">
        <v>469</v>
      </c>
      <c r="FR64" s="51">
        <v>5056</v>
      </c>
      <c r="FS64" s="59">
        <v>221</v>
      </c>
      <c r="FT64" s="59">
        <v>445</v>
      </c>
      <c r="FU64" s="59">
        <v>716</v>
      </c>
      <c r="FV64" s="59">
        <v>176</v>
      </c>
      <c r="FW64" s="59">
        <v>111</v>
      </c>
      <c r="FX64" s="59">
        <v>162</v>
      </c>
      <c r="FY64" s="59">
        <v>418</v>
      </c>
      <c r="FZ64" s="59">
        <v>354</v>
      </c>
      <c r="GA64" s="59">
        <v>527</v>
      </c>
      <c r="GB64" s="59">
        <v>272</v>
      </c>
      <c r="GC64" s="59">
        <v>183</v>
      </c>
      <c r="GD64" s="59">
        <v>450</v>
      </c>
      <c r="GE64" s="51">
        <v>4035</v>
      </c>
    </row>
    <row r="65" spans="2:187" ht="15" customHeight="1" x14ac:dyDescent="0.25">
      <c r="B65" s="67"/>
      <c r="C65" s="96"/>
      <c r="D65" s="96"/>
      <c r="E65" s="33" t="s">
        <v>62</v>
      </c>
      <c r="F65" s="59">
        <v>304</v>
      </c>
      <c r="G65" s="59">
        <v>325</v>
      </c>
      <c r="H65" s="59">
        <v>633</v>
      </c>
      <c r="I65" s="59">
        <v>469</v>
      </c>
      <c r="J65" s="59">
        <v>356</v>
      </c>
      <c r="K65" s="59">
        <v>157</v>
      </c>
      <c r="L65" s="59">
        <v>353</v>
      </c>
      <c r="M65" s="59">
        <v>122</v>
      </c>
      <c r="N65" s="59">
        <v>117</v>
      </c>
      <c r="O65" s="59">
        <v>231</v>
      </c>
      <c r="P65" s="59">
        <v>60</v>
      </c>
      <c r="Q65" s="59">
        <v>129</v>
      </c>
      <c r="R65" s="59">
        <v>3256</v>
      </c>
      <c r="S65" s="59">
        <v>189</v>
      </c>
      <c r="T65" s="59">
        <v>110</v>
      </c>
      <c r="U65" s="59">
        <v>304</v>
      </c>
      <c r="V65" s="59">
        <v>104</v>
      </c>
      <c r="W65" s="59">
        <v>300</v>
      </c>
      <c r="X65" s="59">
        <v>155</v>
      </c>
      <c r="Y65" s="59">
        <v>8</v>
      </c>
      <c r="Z65" s="59">
        <v>32</v>
      </c>
      <c r="AA65" s="59">
        <v>129</v>
      </c>
      <c r="AB65" s="59">
        <v>149</v>
      </c>
      <c r="AC65" s="59">
        <v>33</v>
      </c>
      <c r="AD65" s="59">
        <v>11</v>
      </c>
      <c r="AE65" s="59">
        <v>1524</v>
      </c>
      <c r="AF65" s="59">
        <v>71</v>
      </c>
      <c r="AG65" s="59">
        <v>68</v>
      </c>
      <c r="AH65" s="59">
        <v>89</v>
      </c>
      <c r="AI65" s="59">
        <v>153</v>
      </c>
      <c r="AJ65" s="59">
        <v>62</v>
      </c>
      <c r="AK65" s="59">
        <v>57</v>
      </c>
      <c r="AL65" s="59">
        <v>73</v>
      </c>
      <c r="AM65" s="59">
        <v>51</v>
      </c>
      <c r="AN65" s="59">
        <v>25</v>
      </c>
      <c r="AO65" s="59">
        <v>126</v>
      </c>
      <c r="AP65" s="59">
        <v>28</v>
      </c>
      <c r="AQ65" s="59">
        <v>64</v>
      </c>
      <c r="AR65" s="59">
        <v>867</v>
      </c>
      <c r="AS65" s="59">
        <v>96</v>
      </c>
      <c r="AT65" s="59">
        <v>27</v>
      </c>
      <c r="AU65" s="59">
        <v>31</v>
      </c>
      <c r="AV65" s="59">
        <v>58</v>
      </c>
      <c r="AW65" s="59">
        <v>31</v>
      </c>
      <c r="AX65" s="59">
        <v>31</v>
      </c>
      <c r="AY65" s="59">
        <v>30</v>
      </c>
      <c r="AZ65" s="59">
        <v>120</v>
      </c>
      <c r="BA65" s="59">
        <v>176</v>
      </c>
      <c r="BB65" s="59">
        <v>275</v>
      </c>
      <c r="BC65" s="59">
        <v>77</v>
      </c>
      <c r="BD65" s="59">
        <v>71</v>
      </c>
      <c r="BE65" s="51">
        <v>1023</v>
      </c>
      <c r="BF65" s="59">
        <v>139</v>
      </c>
      <c r="BG65" s="59">
        <v>7</v>
      </c>
      <c r="BH65" s="59">
        <v>178</v>
      </c>
      <c r="BI65" s="59">
        <v>93</v>
      </c>
      <c r="BJ65" s="59">
        <v>82</v>
      </c>
      <c r="BK65" s="59">
        <v>176</v>
      </c>
      <c r="BL65" s="59">
        <v>464</v>
      </c>
      <c r="BM65" s="59">
        <v>24</v>
      </c>
      <c r="BN65" s="59">
        <v>418</v>
      </c>
      <c r="BO65" s="59">
        <v>22</v>
      </c>
      <c r="BP65" s="59">
        <v>89</v>
      </c>
      <c r="BQ65" s="59">
        <v>135</v>
      </c>
      <c r="BR65" s="51">
        <v>1827</v>
      </c>
      <c r="BS65" s="59">
        <v>134</v>
      </c>
      <c r="BT65" s="59">
        <v>21</v>
      </c>
      <c r="BU65" s="59">
        <v>40</v>
      </c>
      <c r="BV65" s="59">
        <v>40</v>
      </c>
      <c r="BW65" s="59">
        <v>45</v>
      </c>
      <c r="BX65" s="59"/>
      <c r="BY65" s="59">
        <v>75</v>
      </c>
      <c r="BZ65" s="59">
        <v>134</v>
      </c>
      <c r="CA65" s="59">
        <v>364</v>
      </c>
      <c r="CB65" s="59">
        <v>95</v>
      </c>
      <c r="CC65" s="59">
        <v>74</v>
      </c>
      <c r="CD65" s="59"/>
      <c r="CE65" s="51">
        <v>1022</v>
      </c>
      <c r="CF65" s="59">
        <v>35</v>
      </c>
      <c r="CG65" s="59">
        <v>37</v>
      </c>
      <c r="CH65" s="59">
        <v>39</v>
      </c>
      <c r="CI65" s="59">
        <v>65</v>
      </c>
      <c r="CJ65" s="59">
        <v>56</v>
      </c>
      <c r="CK65" s="59">
        <v>81</v>
      </c>
      <c r="CL65" s="59">
        <v>119</v>
      </c>
      <c r="CM65" s="59">
        <v>188</v>
      </c>
      <c r="CN65" s="59">
        <v>91</v>
      </c>
      <c r="CO65" s="59">
        <v>36</v>
      </c>
      <c r="CP65" s="59">
        <v>210</v>
      </c>
      <c r="CQ65" s="59">
        <v>128</v>
      </c>
      <c r="CR65" s="59">
        <v>1085</v>
      </c>
      <c r="CS65" s="59">
        <v>153</v>
      </c>
      <c r="CT65" s="59">
        <v>104</v>
      </c>
      <c r="CU65" s="59">
        <v>38</v>
      </c>
      <c r="CV65" s="59">
        <v>164</v>
      </c>
      <c r="CW65" s="59">
        <v>97</v>
      </c>
      <c r="CX65" s="59">
        <v>55</v>
      </c>
      <c r="CY65" s="59">
        <v>72</v>
      </c>
      <c r="CZ65" s="59">
        <v>72</v>
      </c>
      <c r="DA65" s="59">
        <v>102</v>
      </c>
      <c r="DB65" s="59">
        <v>51</v>
      </c>
      <c r="DC65" s="59">
        <v>160</v>
      </c>
      <c r="DD65" s="59">
        <v>126</v>
      </c>
      <c r="DE65" s="59">
        <v>1194</v>
      </c>
      <c r="DF65" s="59">
        <v>90</v>
      </c>
      <c r="DG65" s="59">
        <v>41</v>
      </c>
      <c r="DH65" s="59">
        <v>37</v>
      </c>
      <c r="DI65" s="59">
        <v>64</v>
      </c>
      <c r="DJ65" s="59">
        <v>127</v>
      </c>
      <c r="DK65" s="59">
        <v>31</v>
      </c>
      <c r="DL65" s="59">
        <v>171</v>
      </c>
      <c r="DM65" s="59">
        <v>134</v>
      </c>
      <c r="DN65" s="59">
        <v>49</v>
      </c>
      <c r="DO65" s="59">
        <v>45</v>
      </c>
      <c r="DP65" s="59">
        <v>83</v>
      </c>
      <c r="DQ65" s="59">
        <v>121</v>
      </c>
      <c r="DR65" s="59">
        <v>993</v>
      </c>
      <c r="DS65" s="59">
        <v>74</v>
      </c>
      <c r="DT65" s="59">
        <v>20</v>
      </c>
      <c r="DU65" s="59">
        <v>83</v>
      </c>
      <c r="DV65" s="59">
        <v>86</v>
      </c>
      <c r="DW65" s="59">
        <v>24</v>
      </c>
      <c r="DX65" s="59">
        <v>62</v>
      </c>
      <c r="DY65" s="59">
        <v>19</v>
      </c>
      <c r="DZ65" s="59">
        <v>12</v>
      </c>
      <c r="EA65" s="59">
        <v>85</v>
      </c>
      <c r="EB65" s="59">
        <v>74</v>
      </c>
      <c r="EC65" s="59"/>
      <c r="ED65" s="59">
        <v>10</v>
      </c>
      <c r="EE65" s="59">
        <v>549</v>
      </c>
      <c r="EF65" s="59">
        <v>26</v>
      </c>
      <c r="EG65" s="59">
        <v>59</v>
      </c>
      <c r="EH65" s="59">
        <v>66</v>
      </c>
      <c r="EI65" s="59">
        <v>116</v>
      </c>
      <c r="EJ65" s="59">
        <v>24</v>
      </c>
      <c r="EK65" s="59"/>
      <c r="EL65" s="59">
        <v>40</v>
      </c>
      <c r="EM65" s="59">
        <v>0</v>
      </c>
      <c r="EN65" s="59">
        <v>23</v>
      </c>
      <c r="EO65" s="59">
        <v>45</v>
      </c>
      <c r="EP65" s="59">
        <v>80</v>
      </c>
      <c r="EQ65" s="59">
        <v>57</v>
      </c>
      <c r="ER65" s="59">
        <v>536</v>
      </c>
      <c r="ES65" s="59">
        <v>212</v>
      </c>
      <c r="ET65" s="59">
        <v>88</v>
      </c>
      <c r="EU65" s="59">
        <v>155</v>
      </c>
      <c r="EV65" s="59">
        <v>161</v>
      </c>
      <c r="EW65" s="59">
        <v>426</v>
      </c>
      <c r="EX65" s="59">
        <v>147</v>
      </c>
      <c r="EY65" s="59">
        <v>198</v>
      </c>
      <c r="EZ65" s="59">
        <v>220</v>
      </c>
      <c r="FA65" s="59"/>
      <c r="FB65" s="59">
        <v>75</v>
      </c>
      <c r="FC65" s="59">
        <v>76</v>
      </c>
      <c r="FD65" s="59">
        <v>325</v>
      </c>
      <c r="FE65" s="51">
        <v>2083</v>
      </c>
      <c r="FF65" s="59">
        <v>177</v>
      </c>
      <c r="FG65" s="59">
        <v>283</v>
      </c>
      <c r="FH65" s="59">
        <v>47</v>
      </c>
      <c r="FI65" s="59">
        <v>62</v>
      </c>
      <c r="FJ65" s="59">
        <v>185</v>
      </c>
      <c r="FK65" s="59">
        <v>233</v>
      </c>
      <c r="FL65" s="59">
        <v>205</v>
      </c>
      <c r="FM65" s="59">
        <v>477</v>
      </c>
      <c r="FN65" s="59">
        <v>482</v>
      </c>
      <c r="FO65" s="59">
        <v>624</v>
      </c>
      <c r="FP65" s="59">
        <v>605</v>
      </c>
      <c r="FQ65" s="59">
        <v>251</v>
      </c>
      <c r="FR65" s="51">
        <v>3631</v>
      </c>
      <c r="FS65" s="59">
        <v>193</v>
      </c>
      <c r="FT65" s="59">
        <v>229</v>
      </c>
      <c r="FU65" s="59">
        <v>168</v>
      </c>
      <c r="FV65" s="59">
        <v>444</v>
      </c>
      <c r="FW65" s="59">
        <v>314</v>
      </c>
      <c r="FX65" s="59">
        <v>270</v>
      </c>
      <c r="FY65" s="59">
        <v>399</v>
      </c>
      <c r="FZ65" s="59">
        <v>279</v>
      </c>
      <c r="GA65" s="59">
        <v>658</v>
      </c>
      <c r="GB65" s="59">
        <v>175</v>
      </c>
      <c r="GC65" s="59">
        <v>173</v>
      </c>
      <c r="GD65" s="59">
        <v>650</v>
      </c>
      <c r="GE65" s="51">
        <v>3952</v>
      </c>
    </row>
    <row r="66" spans="2:187" ht="15" customHeight="1" x14ac:dyDescent="0.25">
      <c r="B66" s="67"/>
      <c r="C66" s="96"/>
      <c r="D66" s="96" t="s">
        <v>64</v>
      </c>
      <c r="E66" s="33" t="s">
        <v>61</v>
      </c>
      <c r="F66" s="59">
        <v>1105</v>
      </c>
      <c r="G66" s="59">
        <v>1055</v>
      </c>
      <c r="H66" s="59">
        <v>676</v>
      </c>
      <c r="I66" s="59">
        <v>831</v>
      </c>
      <c r="J66" s="59">
        <v>568</v>
      </c>
      <c r="K66" s="59">
        <v>747</v>
      </c>
      <c r="L66" s="59">
        <v>620</v>
      </c>
      <c r="M66" s="59">
        <v>552</v>
      </c>
      <c r="N66" s="59">
        <v>337</v>
      </c>
      <c r="O66" s="59">
        <v>920</v>
      </c>
      <c r="P66" s="59">
        <v>750</v>
      </c>
      <c r="Q66" s="59">
        <v>530</v>
      </c>
      <c r="R66" s="59">
        <v>8691</v>
      </c>
      <c r="S66" s="59">
        <v>303</v>
      </c>
      <c r="T66" s="59">
        <v>1127</v>
      </c>
      <c r="U66" s="59">
        <v>1040</v>
      </c>
      <c r="V66" s="59">
        <v>570</v>
      </c>
      <c r="W66" s="59">
        <v>1060</v>
      </c>
      <c r="X66" s="59">
        <v>982</v>
      </c>
      <c r="Y66" s="59">
        <v>704</v>
      </c>
      <c r="Z66" s="59">
        <v>442</v>
      </c>
      <c r="AA66" s="59">
        <v>497</v>
      </c>
      <c r="AB66" s="59">
        <v>300</v>
      </c>
      <c r="AC66" s="59">
        <v>955</v>
      </c>
      <c r="AD66" s="59">
        <v>46</v>
      </c>
      <c r="AE66" s="59">
        <v>8026</v>
      </c>
      <c r="AF66" s="59">
        <v>1164</v>
      </c>
      <c r="AG66" s="59">
        <v>400</v>
      </c>
      <c r="AH66" s="59">
        <v>405</v>
      </c>
      <c r="AI66" s="59">
        <v>987</v>
      </c>
      <c r="AJ66" s="59">
        <v>650</v>
      </c>
      <c r="AK66" s="59">
        <v>463</v>
      </c>
      <c r="AL66" s="59">
        <v>462</v>
      </c>
      <c r="AM66" s="59">
        <v>720</v>
      </c>
      <c r="AN66" s="59">
        <v>156</v>
      </c>
      <c r="AO66" s="59">
        <v>282</v>
      </c>
      <c r="AP66" s="59">
        <v>797</v>
      </c>
      <c r="AQ66" s="59">
        <v>629</v>
      </c>
      <c r="AR66" s="59">
        <v>7115</v>
      </c>
      <c r="AS66" s="59">
        <v>764</v>
      </c>
      <c r="AT66" s="59">
        <v>591</v>
      </c>
      <c r="AU66" s="59">
        <v>664</v>
      </c>
      <c r="AV66" s="59">
        <v>550</v>
      </c>
      <c r="AW66" s="59">
        <v>315</v>
      </c>
      <c r="AX66" s="59">
        <v>315</v>
      </c>
      <c r="AY66" s="59">
        <v>901</v>
      </c>
      <c r="AZ66" s="59">
        <v>935</v>
      </c>
      <c r="BA66" s="59">
        <v>419</v>
      </c>
      <c r="BB66" s="59">
        <v>1063</v>
      </c>
      <c r="BC66" s="59">
        <v>846</v>
      </c>
      <c r="BD66" s="59">
        <v>1065</v>
      </c>
      <c r="BE66" s="51">
        <v>8428</v>
      </c>
      <c r="BF66" s="59">
        <v>441</v>
      </c>
      <c r="BG66" s="59">
        <v>720</v>
      </c>
      <c r="BH66" s="59">
        <v>765</v>
      </c>
      <c r="BI66" s="59">
        <v>543</v>
      </c>
      <c r="BJ66" s="59">
        <v>905</v>
      </c>
      <c r="BK66" s="59">
        <v>467</v>
      </c>
      <c r="BL66" s="59">
        <v>476</v>
      </c>
      <c r="BM66" s="59">
        <v>772</v>
      </c>
      <c r="BN66" s="59">
        <v>565</v>
      </c>
      <c r="BO66" s="59">
        <v>180</v>
      </c>
      <c r="BP66" s="59">
        <v>411</v>
      </c>
      <c r="BQ66" s="59">
        <v>555</v>
      </c>
      <c r="BR66" s="51">
        <v>6800</v>
      </c>
      <c r="BS66" s="59">
        <v>869</v>
      </c>
      <c r="BT66" s="59">
        <v>680</v>
      </c>
      <c r="BU66" s="59">
        <v>470</v>
      </c>
      <c r="BV66" s="59">
        <v>470</v>
      </c>
      <c r="BW66" s="59">
        <v>850</v>
      </c>
      <c r="BX66" s="59"/>
      <c r="BY66" s="59">
        <v>371</v>
      </c>
      <c r="BZ66" s="59">
        <v>1375</v>
      </c>
      <c r="CA66" s="59">
        <v>280</v>
      </c>
      <c r="CB66" s="59">
        <v>686</v>
      </c>
      <c r="CC66" s="59">
        <v>730</v>
      </c>
      <c r="CD66" s="59"/>
      <c r="CE66" s="51">
        <v>6781</v>
      </c>
      <c r="CF66" s="59">
        <v>1193</v>
      </c>
      <c r="CG66" s="59">
        <v>743</v>
      </c>
      <c r="CH66" s="59">
        <v>627</v>
      </c>
      <c r="CI66" s="59">
        <v>1287</v>
      </c>
      <c r="CJ66" s="59">
        <v>565</v>
      </c>
      <c r="CK66" s="59">
        <v>650</v>
      </c>
      <c r="CL66" s="59">
        <v>591</v>
      </c>
      <c r="CM66" s="59">
        <v>537</v>
      </c>
      <c r="CN66" s="59">
        <v>1035</v>
      </c>
      <c r="CO66" s="59">
        <v>463</v>
      </c>
      <c r="CP66" s="59">
        <v>1116</v>
      </c>
      <c r="CQ66" s="59">
        <v>465</v>
      </c>
      <c r="CR66" s="59">
        <v>9272</v>
      </c>
      <c r="CS66" s="59">
        <v>805</v>
      </c>
      <c r="CT66" s="59">
        <v>975</v>
      </c>
      <c r="CU66" s="59">
        <v>494</v>
      </c>
      <c r="CV66" s="59">
        <v>926</v>
      </c>
      <c r="CW66" s="59">
        <v>863</v>
      </c>
      <c r="CX66" s="59">
        <v>542</v>
      </c>
      <c r="CY66" s="59">
        <v>371</v>
      </c>
      <c r="CZ66" s="59">
        <v>290</v>
      </c>
      <c r="DA66" s="59">
        <v>1386</v>
      </c>
      <c r="DB66" s="59">
        <v>834</v>
      </c>
      <c r="DC66" s="59">
        <v>1085</v>
      </c>
      <c r="DD66" s="59">
        <v>644</v>
      </c>
      <c r="DE66" s="59">
        <v>9215</v>
      </c>
      <c r="DF66" s="59">
        <v>1336</v>
      </c>
      <c r="DG66" s="59">
        <v>434</v>
      </c>
      <c r="DH66" s="59">
        <v>594</v>
      </c>
      <c r="DI66" s="59">
        <v>359</v>
      </c>
      <c r="DJ66" s="59">
        <v>980</v>
      </c>
      <c r="DK66" s="59">
        <v>205</v>
      </c>
      <c r="DL66" s="59">
        <v>1001</v>
      </c>
      <c r="DM66" s="59">
        <v>995</v>
      </c>
      <c r="DN66" s="59">
        <v>367</v>
      </c>
      <c r="DO66" s="59">
        <v>1246</v>
      </c>
      <c r="DP66" s="59">
        <v>1225</v>
      </c>
      <c r="DQ66" s="59">
        <v>780</v>
      </c>
      <c r="DR66" s="59">
        <v>9522</v>
      </c>
      <c r="DS66" s="59">
        <v>456</v>
      </c>
      <c r="DT66" s="59"/>
      <c r="DU66" s="59">
        <v>654</v>
      </c>
      <c r="DV66" s="59">
        <v>17</v>
      </c>
      <c r="DW66" s="59">
        <v>2</v>
      </c>
      <c r="DX66" s="59">
        <v>144</v>
      </c>
      <c r="DY66" s="59">
        <v>150</v>
      </c>
      <c r="DZ66" s="59">
        <v>354</v>
      </c>
      <c r="EA66" s="59">
        <v>1252</v>
      </c>
      <c r="EB66" s="59">
        <v>511</v>
      </c>
      <c r="EC66" s="59"/>
      <c r="ED66" s="59">
        <v>1</v>
      </c>
      <c r="EE66" s="59">
        <v>3541</v>
      </c>
      <c r="EF66" s="59">
        <v>489</v>
      </c>
      <c r="EG66" s="59">
        <v>596</v>
      </c>
      <c r="EH66" s="59">
        <v>4</v>
      </c>
      <c r="EI66" s="59">
        <v>919</v>
      </c>
      <c r="EJ66" s="59">
        <v>620</v>
      </c>
      <c r="EK66" s="59"/>
      <c r="EL66" s="59">
        <v>203</v>
      </c>
      <c r="EM66" s="59"/>
      <c r="EN66" s="59"/>
      <c r="EO66" s="59">
        <v>546</v>
      </c>
      <c r="EP66" s="59">
        <v>51</v>
      </c>
      <c r="EQ66" s="59">
        <v>493</v>
      </c>
      <c r="ER66" s="59">
        <v>3921</v>
      </c>
      <c r="ES66" s="59">
        <v>1053</v>
      </c>
      <c r="ET66" s="59">
        <v>527</v>
      </c>
      <c r="EU66" s="59">
        <v>340</v>
      </c>
      <c r="EV66" s="59">
        <v>463</v>
      </c>
      <c r="EW66" s="59">
        <v>556</v>
      </c>
      <c r="EX66" s="59">
        <v>195</v>
      </c>
      <c r="EY66" s="59">
        <v>728</v>
      </c>
      <c r="EZ66" s="59">
        <v>756</v>
      </c>
      <c r="FA66" s="59">
        <v>224</v>
      </c>
      <c r="FB66" s="59">
        <v>303</v>
      </c>
      <c r="FC66" s="59">
        <v>412</v>
      </c>
      <c r="FD66" s="59">
        <v>408</v>
      </c>
      <c r="FE66" s="51">
        <v>5965</v>
      </c>
      <c r="FF66" s="59">
        <v>420</v>
      </c>
      <c r="FG66" s="59">
        <v>256</v>
      </c>
      <c r="FH66" s="59">
        <v>381</v>
      </c>
      <c r="FI66" s="59">
        <v>160</v>
      </c>
      <c r="FJ66" s="59">
        <v>337</v>
      </c>
      <c r="FK66" s="59">
        <v>473</v>
      </c>
      <c r="FL66" s="59">
        <v>287</v>
      </c>
      <c r="FM66" s="59">
        <v>489</v>
      </c>
      <c r="FN66" s="59">
        <v>363</v>
      </c>
      <c r="FO66" s="59">
        <v>705</v>
      </c>
      <c r="FP66" s="59">
        <v>566</v>
      </c>
      <c r="FQ66" s="59">
        <v>365</v>
      </c>
      <c r="FR66" s="51">
        <v>4802</v>
      </c>
      <c r="FS66" s="59">
        <v>144</v>
      </c>
      <c r="FT66" s="59">
        <v>290</v>
      </c>
      <c r="FU66" s="59">
        <v>641</v>
      </c>
      <c r="FV66" s="59">
        <v>582</v>
      </c>
      <c r="FW66" s="59">
        <v>50</v>
      </c>
      <c r="FX66" s="59">
        <v>10</v>
      </c>
      <c r="FY66" s="59">
        <v>304</v>
      </c>
      <c r="FZ66" s="59">
        <v>276</v>
      </c>
      <c r="GA66" s="59">
        <v>372</v>
      </c>
      <c r="GB66" s="59">
        <v>150</v>
      </c>
      <c r="GC66" s="59">
        <v>243</v>
      </c>
      <c r="GD66" s="59">
        <v>540</v>
      </c>
      <c r="GE66" s="51">
        <v>3602</v>
      </c>
    </row>
    <row r="67" spans="2:187" ht="15" customHeight="1" x14ac:dyDescent="0.25">
      <c r="B67" s="68"/>
      <c r="C67" s="96"/>
      <c r="D67" s="96"/>
      <c r="E67" s="33" t="s">
        <v>62</v>
      </c>
      <c r="F67" s="59">
        <v>1</v>
      </c>
      <c r="G67" s="59"/>
      <c r="H67" s="59">
        <v>315</v>
      </c>
      <c r="I67" s="59">
        <v>136</v>
      </c>
      <c r="J67" s="59">
        <v>73</v>
      </c>
      <c r="K67" s="59">
        <v>88</v>
      </c>
      <c r="L67" s="59"/>
      <c r="M67" s="59">
        <v>4</v>
      </c>
      <c r="N67" s="59">
        <v>52</v>
      </c>
      <c r="O67" s="59">
        <v>90</v>
      </c>
      <c r="P67" s="59">
        <v>121</v>
      </c>
      <c r="Q67" s="59">
        <v>135</v>
      </c>
      <c r="R67" s="59">
        <v>1015</v>
      </c>
      <c r="S67" s="59">
        <v>17</v>
      </c>
      <c r="T67" s="59">
        <v>123</v>
      </c>
      <c r="U67" s="59">
        <v>189</v>
      </c>
      <c r="V67" s="59">
        <v>58</v>
      </c>
      <c r="W67" s="59">
        <v>13</v>
      </c>
      <c r="X67" s="59">
        <v>39</v>
      </c>
      <c r="Y67" s="59"/>
      <c r="Z67" s="59">
        <v>196</v>
      </c>
      <c r="AA67" s="59">
        <v>129</v>
      </c>
      <c r="AB67" s="59">
        <v>2</v>
      </c>
      <c r="AC67" s="59">
        <v>14</v>
      </c>
      <c r="AD67" s="59"/>
      <c r="AE67" s="59">
        <v>780</v>
      </c>
      <c r="AF67" s="59">
        <v>9</v>
      </c>
      <c r="AG67" s="59">
        <v>21</v>
      </c>
      <c r="AH67" s="59">
        <v>71</v>
      </c>
      <c r="AI67" s="59">
        <v>197</v>
      </c>
      <c r="AJ67" s="59">
        <v>19</v>
      </c>
      <c r="AK67" s="59">
        <v>15</v>
      </c>
      <c r="AL67" s="59">
        <v>1</v>
      </c>
      <c r="AM67" s="59">
        <v>66</v>
      </c>
      <c r="AN67" s="59">
        <v>26</v>
      </c>
      <c r="AO67" s="59">
        <v>93</v>
      </c>
      <c r="AP67" s="59">
        <v>15</v>
      </c>
      <c r="AQ67" s="59">
        <v>83</v>
      </c>
      <c r="AR67" s="59">
        <v>616</v>
      </c>
      <c r="AS67" s="59">
        <v>28</v>
      </c>
      <c r="AT67" s="59">
        <v>57</v>
      </c>
      <c r="AU67" s="59">
        <v>19</v>
      </c>
      <c r="AV67" s="59">
        <v>9</v>
      </c>
      <c r="AW67" s="59">
        <v>44</v>
      </c>
      <c r="AX67" s="59">
        <v>44</v>
      </c>
      <c r="AY67" s="59">
        <v>164</v>
      </c>
      <c r="AZ67" s="59">
        <v>198</v>
      </c>
      <c r="BA67" s="59">
        <v>195</v>
      </c>
      <c r="BB67" s="59">
        <v>317</v>
      </c>
      <c r="BC67" s="59">
        <v>134</v>
      </c>
      <c r="BD67" s="59">
        <v>85</v>
      </c>
      <c r="BE67" s="51">
        <v>1294</v>
      </c>
      <c r="BF67" s="59"/>
      <c r="BG67" s="59"/>
      <c r="BH67" s="59">
        <v>95</v>
      </c>
      <c r="BI67" s="59">
        <v>47</v>
      </c>
      <c r="BJ67" s="59">
        <v>161</v>
      </c>
      <c r="BK67" s="59">
        <v>71</v>
      </c>
      <c r="BL67" s="59">
        <v>398</v>
      </c>
      <c r="BM67" s="59">
        <v>52</v>
      </c>
      <c r="BN67" s="59">
        <v>50</v>
      </c>
      <c r="BO67" s="59">
        <v>76</v>
      </c>
      <c r="BP67" s="59">
        <v>104</v>
      </c>
      <c r="BQ67" s="59">
        <v>30</v>
      </c>
      <c r="BR67" s="51">
        <v>1084</v>
      </c>
      <c r="BS67" s="59">
        <v>17</v>
      </c>
      <c r="BT67" s="59">
        <v>58</v>
      </c>
      <c r="BU67" s="59">
        <v>14</v>
      </c>
      <c r="BV67" s="59">
        <v>14</v>
      </c>
      <c r="BW67" s="59">
        <v>20</v>
      </c>
      <c r="BX67" s="59"/>
      <c r="BY67" s="59"/>
      <c r="BZ67" s="59">
        <v>51</v>
      </c>
      <c r="CA67" s="59">
        <v>270</v>
      </c>
      <c r="CB67" s="59"/>
      <c r="CC67" s="59">
        <v>8</v>
      </c>
      <c r="CD67" s="59"/>
      <c r="CE67" s="51">
        <v>452</v>
      </c>
      <c r="CF67" s="59">
        <v>131</v>
      </c>
      <c r="CG67" s="59"/>
      <c r="CH67" s="59">
        <v>3</v>
      </c>
      <c r="CI67" s="59">
        <v>151</v>
      </c>
      <c r="CJ67" s="59">
        <v>68</v>
      </c>
      <c r="CK67" s="59">
        <v>63</v>
      </c>
      <c r="CL67" s="59">
        <v>58</v>
      </c>
      <c r="CM67" s="59">
        <v>57</v>
      </c>
      <c r="CN67" s="59">
        <v>170</v>
      </c>
      <c r="CO67" s="59">
        <v>73</v>
      </c>
      <c r="CP67" s="59">
        <v>173</v>
      </c>
      <c r="CQ67" s="59">
        <v>107</v>
      </c>
      <c r="CR67" s="59">
        <v>1054</v>
      </c>
      <c r="CS67" s="59">
        <v>263</v>
      </c>
      <c r="CT67" s="59">
        <v>45</v>
      </c>
      <c r="CU67" s="59">
        <v>10</v>
      </c>
      <c r="CV67" s="59">
        <v>35</v>
      </c>
      <c r="CW67" s="59">
        <v>82</v>
      </c>
      <c r="CX67" s="59">
        <v>240</v>
      </c>
      <c r="CY67" s="59">
        <v>49</v>
      </c>
      <c r="CZ67" s="59">
        <v>85</v>
      </c>
      <c r="DA67" s="59">
        <v>83</v>
      </c>
      <c r="DB67" s="59">
        <v>45</v>
      </c>
      <c r="DC67" s="59">
        <v>22</v>
      </c>
      <c r="DD67" s="59">
        <v>95</v>
      </c>
      <c r="DE67" s="59">
        <v>1054</v>
      </c>
      <c r="DF67" s="59">
        <v>157</v>
      </c>
      <c r="DG67" s="59">
        <v>24</v>
      </c>
      <c r="DH67" s="59">
        <v>77</v>
      </c>
      <c r="DI67" s="59">
        <v>96</v>
      </c>
      <c r="DJ67" s="59">
        <v>90</v>
      </c>
      <c r="DK67" s="59">
        <v>84</v>
      </c>
      <c r="DL67" s="59">
        <v>105</v>
      </c>
      <c r="DM67" s="59">
        <v>95</v>
      </c>
      <c r="DN67" s="59"/>
      <c r="DO67" s="59">
        <v>114</v>
      </c>
      <c r="DP67" s="59">
        <v>218</v>
      </c>
      <c r="DQ67" s="59">
        <v>43</v>
      </c>
      <c r="DR67" s="59">
        <v>1103</v>
      </c>
      <c r="DS67" s="59">
        <v>70</v>
      </c>
      <c r="DT67" s="59">
        <v>14</v>
      </c>
      <c r="DU67" s="59">
        <v>69</v>
      </c>
      <c r="DV67" s="59">
        <v>7</v>
      </c>
      <c r="DW67" s="59">
        <v>43</v>
      </c>
      <c r="DX67" s="59">
        <v>59</v>
      </c>
      <c r="DY67" s="59">
        <v>49</v>
      </c>
      <c r="DZ67" s="59">
        <v>20</v>
      </c>
      <c r="EA67" s="59">
        <v>76</v>
      </c>
      <c r="EB67" s="59">
        <v>10</v>
      </c>
      <c r="EC67" s="59"/>
      <c r="ED67" s="59">
        <v>7</v>
      </c>
      <c r="EE67" s="59">
        <v>424</v>
      </c>
      <c r="EF67" s="59">
        <v>98</v>
      </c>
      <c r="EG67" s="59">
        <v>2</v>
      </c>
      <c r="EH67" s="59">
        <v>20</v>
      </c>
      <c r="EI67" s="59">
        <v>42</v>
      </c>
      <c r="EJ67" s="59">
        <v>21</v>
      </c>
      <c r="EK67" s="59"/>
      <c r="EL67" s="59"/>
      <c r="EM67" s="59"/>
      <c r="EN67" s="59">
        <v>8</v>
      </c>
      <c r="EO67" s="59">
        <v>30</v>
      </c>
      <c r="EP67" s="59">
        <v>119</v>
      </c>
      <c r="EQ67" s="59">
        <v>35</v>
      </c>
      <c r="ER67" s="59">
        <v>375</v>
      </c>
      <c r="ES67" s="59">
        <v>103</v>
      </c>
      <c r="ET67" s="59">
        <v>17</v>
      </c>
      <c r="EU67" s="59">
        <v>382</v>
      </c>
      <c r="EV67" s="59">
        <v>122</v>
      </c>
      <c r="EW67" s="59">
        <v>409</v>
      </c>
      <c r="EX67" s="59">
        <v>35</v>
      </c>
      <c r="EY67" s="59">
        <v>80</v>
      </c>
      <c r="EZ67" s="59">
        <v>159</v>
      </c>
      <c r="FA67" s="59">
        <v>48</v>
      </c>
      <c r="FB67" s="59">
        <v>100</v>
      </c>
      <c r="FC67" s="59">
        <v>100</v>
      </c>
      <c r="FD67" s="59">
        <v>153</v>
      </c>
      <c r="FE67" s="51">
        <v>1708</v>
      </c>
      <c r="FF67" s="59">
        <v>111</v>
      </c>
      <c r="FG67" s="59">
        <v>250</v>
      </c>
      <c r="FH67" s="59">
        <v>273</v>
      </c>
      <c r="FI67" s="59">
        <v>336</v>
      </c>
      <c r="FJ67" s="59">
        <v>262</v>
      </c>
      <c r="FK67" s="59">
        <v>282</v>
      </c>
      <c r="FL67" s="59">
        <v>195</v>
      </c>
      <c r="FM67" s="59">
        <v>688</v>
      </c>
      <c r="FN67" s="59">
        <v>423</v>
      </c>
      <c r="FO67" s="59">
        <v>745</v>
      </c>
      <c r="FP67" s="59">
        <v>606</v>
      </c>
      <c r="FQ67" s="59">
        <v>483</v>
      </c>
      <c r="FR67" s="51">
        <v>4654</v>
      </c>
      <c r="FS67" s="59">
        <v>183</v>
      </c>
      <c r="FT67" s="59">
        <v>262</v>
      </c>
      <c r="FU67" s="59">
        <v>100</v>
      </c>
      <c r="FV67" s="59">
        <v>402</v>
      </c>
      <c r="FW67" s="59">
        <v>313</v>
      </c>
      <c r="FX67" s="59">
        <v>388</v>
      </c>
      <c r="FY67" s="59">
        <v>338</v>
      </c>
      <c r="FZ67" s="59">
        <v>377</v>
      </c>
      <c r="GA67" s="59">
        <v>300</v>
      </c>
      <c r="GB67" s="59">
        <v>198</v>
      </c>
      <c r="GC67" s="59">
        <v>307</v>
      </c>
      <c r="GD67" s="59">
        <v>682</v>
      </c>
      <c r="GE67" s="51">
        <v>3850</v>
      </c>
    </row>
    <row r="68" spans="2:187" ht="8.15" customHeight="1" x14ac:dyDescent="0.25">
      <c r="B68" s="72"/>
      <c r="C68" s="33"/>
      <c r="D68" s="33"/>
      <c r="E68" s="33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1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1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1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/>
      <c r="CY68" s="59"/>
      <c r="CZ68" s="59"/>
      <c r="DA68" s="59"/>
      <c r="DB68" s="59"/>
      <c r="DC68" s="59"/>
      <c r="DD68" s="59"/>
      <c r="DE68" s="59"/>
      <c r="DF68" s="59"/>
      <c r="DG68" s="59"/>
      <c r="DH68" s="59"/>
      <c r="DI68" s="59"/>
      <c r="DJ68" s="59"/>
      <c r="DK68" s="59"/>
      <c r="DL68" s="59"/>
      <c r="DM68" s="59"/>
      <c r="DN68" s="59"/>
      <c r="DO68" s="59"/>
      <c r="DP68" s="59"/>
      <c r="DQ68" s="59"/>
      <c r="DR68" s="59"/>
      <c r="DS68" s="59"/>
      <c r="DT68" s="59"/>
      <c r="DU68" s="59"/>
      <c r="DV68" s="59"/>
      <c r="DW68" s="59"/>
      <c r="DX68" s="59"/>
      <c r="DY68" s="59"/>
      <c r="DZ68" s="59"/>
      <c r="EA68" s="59"/>
      <c r="EB68" s="59"/>
      <c r="EC68" s="59"/>
      <c r="ED68" s="59"/>
      <c r="EE68" s="59"/>
      <c r="EF68" s="59"/>
      <c r="EG68" s="59"/>
      <c r="EH68" s="59"/>
      <c r="EI68" s="59"/>
      <c r="EJ68" s="59"/>
      <c r="EK68" s="59"/>
      <c r="EL68" s="59"/>
      <c r="EM68" s="59"/>
      <c r="EN68" s="59"/>
      <c r="EO68" s="59"/>
      <c r="EP68" s="59"/>
      <c r="EQ68" s="59"/>
      <c r="ER68" s="59"/>
      <c r="ES68" s="59"/>
      <c r="ET68" s="59"/>
      <c r="EU68" s="59"/>
      <c r="EV68" s="59"/>
      <c r="EW68" s="59"/>
      <c r="EX68" s="59"/>
      <c r="EY68" s="59"/>
      <c r="EZ68" s="59"/>
      <c r="FA68" s="59"/>
      <c r="FB68" s="59"/>
      <c r="FC68" s="59"/>
      <c r="FD68" s="59"/>
      <c r="FE68" s="59"/>
      <c r="FF68" s="59"/>
      <c r="FG68" s="59"/>
      <c r="FH68" s="59"/>
      <c r="FI68" s="59"/>
      <c r="FJ68" s="59"/>
      <c r="FK68" s="59"/>
      <c r="FL68" s="59"/>
      <c r="FM68" s="59"/>
      <c r="FN68" s="59"/>
      <c r="FO68" s="59"/>
      <c r="FP68" s="59"/>
      <c r="FQ68" s="59"/>
      <c r="FR68" s="59"/>
      <c r="FS68" s="59"/>
      <c r="FT68" s="59"/>
      <c r="FU68" s="59"/>
      <c r="FV68" s="59"/>
      <c r="FW68" s="59"/>
      <c r="FX68" s="59"/>
      <c r="FY68" s="59"/>
      <c r="FZ68" s="59"/>
      <c r="GA68" s="59"/>
      <c r="GB68" s="59"/>
      <c r="GC68" s="59"/>
      <c r="GD68" s="59"/>
      <c r="GE68" s="59"/>
    </row>
    <row r="69" spans="2:187" ht="15" customHeight="1" x14ac:dyDescent="0.25">
      <c r="B69" s="73" t="s">
        <v>36</v>
      </c>
      <c r="C69" s="74"/>
      <c r="D69" s="74"/>
      <c r="E69" s="74"/>
      <c r="F69" s="74">
        <f t="shared" ref="F69:Q69" si="141">+F71+F95+F109</f>
        <v>61</v>
      </c>
      <c r="G69" s="74">
        <f t="shared" si="141"/>
        <v>43</v>
      </c>
      <c r="H69" s="74">
        <f t="shared" si="141"/>
        <v>59</v>
      </c>
      <c r="I69" s="74">
        <f t="shared" si="141"/>
        <v>52</v>
      </c>
      <c r="J69" s="74">
        <f t="shared" si="141"/>
        <v>79</v>
      </c>
      <c r="K69" s="74">
        <f t="shared" si="141"/>
        <v>48</v>
      </c>
      <c r="L69" s="74">
        <f t="shared" si="141"/>
        <v>17</v>
      </c>
      <c r="M69" s="74">
        <f t="shared" si="141"/>
        <v>9</v>
      </c>
      <c r="N69" s="74">
        <f t="shared" si="141"/>
        <v>25</v>
      </c>
      <c r="O69" s="74">
        <f t="shared" si="141"/>
        <v>41</v>
      </c>
      <c r="P69" s="74">
        <f t="shared" si="141"/>
        <v>26</v>
      </c>
      <c r="Q69" s="74">
        <f t="shared" si="141"/>
        <v>47</v>
      </c>
      <c r="R69" s="74">
        <f t="shared" ref="R69:EE69" si="142">+R71+R95+R109</f>
        <v>507</v>
      </c>
      <c r="S69" s="74">
        <f t="shared" si="142"/>
        <v>17</v>
      </c>
      <c r="T69" s="74">
        <f t="shared" si="142"/>
        <v>5</v>
      </c>
      <c r="U69" s="74">
        <f t="shared" si="142"/>
        <v>4</v>
      </c>
      <c r="V69" s="74">
        <f t="shared" si="142"/>
        <v>8</v>
      </c>
      <c r="W69" s="74">
        <f t="shared" si="142"/>
        <v>0</v>
      </c>
      <c r="X69" s="74">
        <f t="shared" si="142"/>
        <v>21</v>
      </c>
      <c r="Y69" s="74">
        <f t="shared" si="142"/>
        <v>0</v>
      </c>
      <c r="Z69" s="74">
        <f t="shared" si="142"/>
        <v>16</v>
      </c>
      <c r="AA69" s="74">
        <f t="shared" si="142"/>
        <v>17</v>
      </c>
      <c r="AB69" s="74">
        <f t="shared" si="142"/>
        <v>4</v>
      </c>
      <c r="AC69" s="74">
        <f t="shared" si="142"/>
        <v>55</v>
      </c>
      <c r="AD69" s="74">
        <f t="shared" si="142"/>
        <v>20</v>
      </c>
      <c r="AE69" s="74">
        <f t="shared" si="142"/>
        <v>167</v>
      </c>
      <c r="AF69" s="74">
        <f t="shared" si="142"/>
        <v>143</v>
      </c>
      <c r="AG69" s="74">
        <f t="shared" si="142"/>
        <v>15</v>
      </c>
      <c r="AH69" s="74">
        <f t="shared" si="142"/>
        <v>68</v>
      </c>
      <c r="AI69" s="74">
        <f t="shared" si="142"/>
        <v>20</v>
      </c>
      <c r="AJ69" s="74">
        <f t="shared" si="142"/>
        <v>87</v>
      </c>
      <c r="AK69" s="74">
        <f t="shared" si="142"/>
        <v>48</v>
      </c>
      <c r="AL69" s="74">
        <f t="shared" si="142"/>
        <v>58</v>
      </c>
      <c r="AM69" s="74">
        <f t="shared" si="142"/>
        <v>66</v>
      </c>
      <c r="AN69" s="74">
        <f t="shared" si="142"/>
        <v>50</v>
      </c>
      <c r="AO69" s="74">
        <f t="shared" si="142"/>
        <v>59</v>
      </c>
      <c r="AP69" s="74">
        <f t="shared" si="142"/>
        <v>75</v>
      </c>
      <c r="AQ69" s="74">
        <f t="shared" si="142"/>
        <v>47</v>
      </c>
      <c r="AR69" s="74">
        <f t="shared" si="142"/>
        <v>736</v>
      </c>
      <c r="AS69" s="74">
        <f t="shared" si="142"/>
        <v>65</v>
      </c>
      <c r="AT69" s="74">
        <f t="shared" si="142"/>
        <v>27</v>
      </c>
      <c r="AU69" s="74">
        <f t="shared" si="142"/>
        <v>36</v>
      </c>
      <c r="AV69" s="74">
        <f t="shared" si="142"/>
        <v>22</v>
      </c>
      <c r="AW69" s="74">
        <f t="shared" si="142"/>
        <v>23</v>
      </c>
      <c r="AX69" s="74">
        <f t="shared" si="142"/>
        <v>16</v>
      </c>
      <c r="AY69" s="74">
        <f t="shared" si="142"/>
        <v>54</v>
      </c>
      <c r="AZ69" s="74">
        <f t="shared" si="142"/>
        <v>20</v>
      </c>
      <c r="BA69" s="74">
        <f t="shared" si="142"/>
        <v>24</v>
      </c>
      <c r="BB69" s="74">
        <f t="shared" si="142"/>
        <v>39</v>
      </c>
      <c r="BC69" s="74">
        <f t="shared" si="142"/>
        <v>104</v>
      </c>
      <c r="BD69" s="74">
        <f t="shared" si="142"/>
        <v>26</v>
      </c>
      <c r="BE69" s="74">
        <f t="shared" si="142"/>
        <v>456</v>
      </c>
      <c r="BF69" s="74">
        <f t="shared" si="142"/>
        <v>0</v>
      </c>
      <c r="BG69" s="74">
        <f t="shared" si="142"/>
        <v>2</v>
      </c>
      <c r="BH69" s="74">
        <f t="shared" si="142"/>
        <v>12</v>
      </c>
      <c r="BI69" s="74">
        <f t="shared" si="142"/>
        <v>0</v>
      </c>
      <c r="BJ69" s="74">
        <f t="shared" si="142"/>
        <v>0</v>
      </c>
      <c r="BK69" s="74">
        <f t="shared" si="142"/>
        <v>2</v>
      </c>
      <c r="BL69" s="74">
        <f t="shared" si="142"/>
        <v>5</v>
      </c>
      <c r="BM69" s="74">
        <f t="shared" si="142"/>
        <v>1</v>
      </c>
      <c r="BN69" s="74">
        <f t="shared" si="142"/>
        <v>4</v>
      </c>
      <c r="BO69" s="74">
        <f t="shared" si="142"/>
        <v>4</v>
      </c>
      <c r="BP69" s="74">
        <f t="shared" si="142"/>
        <v>0</v>
      </c>
      <c r="BQ69" s="74">
        <f t="shared" si="142"/>
        <v>2</v>
      </c>
      <c r="BR69" s="74">
        <f t="shared" si="142"/>
        <v>32</v>
      </c>
      <c r="BS69" s="74">
        <f t="shared" si="142"/>
        <v>82</v>
      </c>
      <c r="BT69" s="74">
        <f t="shared" si="142"/>
        <v>74</v>
      </c>
      <c r="BU69" s="74">
        <f t="shared" si="142"/>
        <v>141</v>
      </c>
      <c r="BV69" s="74">
        <f t="shared" si="142"/>
        <v>85</v>
      </c>
      <c r="BW69" s="74">
        <f t="shared" si="142"/>
        <v>79</v>
      </c>
      <c r="BX69" s="74">
        <f t="shared" si="142"/>
        <v>147</v>
      </c>
      <c r="BY69" s="74">
        <f t="shared" si="142"/>
        <v>18</v>
      </c>
      <c r="BZ69" s="74">
        <f t="shared" si="142"/>
        <v>6</v>
      </c>
      <c r="CA69" s="74">
        <f t="shared" si="142"/>
        <v>4</v>
      </c>
      <c r="CB69" s="74">
        <f t="shared" si="142"/>
        <v>42</v>
      </c>
      <c r="CC69" s="74">
        <f t="shared" si="142"/>
        <v>42</v>
      </c>
      <c r="CD69" s="74">
        <f t="shared" si="142"/>
        <v>0</v>
      </c>
      <c r="CE69" s="74">
        <f t="shared" si="142"/>
        <v>720</v>
      </c>
      <c r="CF69" s="74">
        <f t="shared" si="142"/>
        <v>0</v>
      </c>
      <c r="CG69" s="74">
        <f t="shared" si="142"/>
        <v>0</v>
      </c>
      <c r="CH69" s="74">
        <f t="shared" si="142"/>
        <v>0</v>
      </c>
      <c r="CI69" s="74">
        <f t="shared" si="142"/>
        <v>6</v>
      </c>
      <c r="CJ69" s="74">
        <f t="shared" si="142"/>
        <v>54</v>
      </c>
      <c r="CK69" s="74">
        <f t="shared" si="142"/>
        <v>67</v>
      </c>
      <c r="CL69" s="74">
        <f t="shared" si="142"/>
        <v>59</v>
      </c>
      <c r="CM69" s="74">
        <f t="shared" si="142"/>
        <v>54</v>
      </c>
      <c r="CN69" s="74">
        <f t="shared" si="142"/>
        <v>33</v>
      </c>
      <c r="CO69" s="74">
        <f t="shared" si="142"/>
        <v>62</v>
      </c>
      <c r="CP69" s="74">
        <f t="shared" si="142"/>
        <v>81</v>
      </c>
      <c r="CQ69" s="74">
        <f t="shared" si="142"/>
        <v>143</v>
      </c>
      <c r="CR69" s="74">
        <f t="shared" si="142"/>
        <v>559</v>
      </c>
      <c r="CS69" s="74">
        <f t="shared" si="142"/>
        <v>149</v>
      </c>
      <c r="CT69" s="74">
        <f t="shared" si="142"/>
        <v>64</v>
      </c>
      <c r="CU69" s="74">
        <f t="shared" si="142"/>
        <v>209</v>
      </c>
      <c r="CV69" s="74">
        <f t="shared" si="142"/>
        <v>121</v>
      </c>
      <c r="CW69" s="74">
        <f t="shared" si="142"/>
        <v>120</v>
      </c>
      <c r="CX69" s="74">
        <f t="shared" si="142"/>
        <v>119</v>
      </c>
      <c r="CY69" s="74">
        <f t="shared" si="142"/>
        <v>71</v>
      </c>
      <c r="CZ69" s="74">
        <f t="shared" si="142"/>
        <v>45</v>
      </c>
      <c r="DA69" s="74">
        <f t="shared" si="142"/>
        <v>59</v>
      </c>
      <c r="DB69" s="74">
        <f t="shared" si="142"/>
        <v>40</v>
      </c>
      <c r="DC69" s="74">
        <f t="shared" si="142"/>
        <v>90</v>
      </c>
      <c r="DD69" s="74">
        <f t="shared" si="142"/>
        <v>149</v>
      </c>
      <c r="DE69" s="74">
        <f t="shared" si="142"/>
        <v>1236</v>
      </c>
      <c r="DF69" s="74">
        <f t="shared" si="142"/>
        <v>77</v>
      </c>
      <c r="DG69" s="74">
        <f t="shared" si="142"/>
        <v>35</v>
      </c>
      <c r="DH69" s="74">
        <f t="shared" si="142"/>
        <v>106</v>
      </c>
      <c r="DI69" s="74">
        <f t="shared" si="142"/>
        <v>78</v>
      </c>
      <c r="DJ69" s="74">
        <f t="shared" si="142"/>
        <v>194</v>
      </c>
      <c r="DK69" s="74">
        <f t="shared" si="142"/>
        <v>157</v>
      </c>
      <c r="DL69" s="74">
        <f t="shared" si="142"/>
        <v>45</v>
      </c>
      <c r="DM69" s="74">
        <f t="shared" si="142"/>
        <v>56</v>
      </c>
      <c r="DN69" s="74">
        <f t="shared" si="142"/>
        <v>52</v>
      </c>
      <c r="DO69" s="74">
        <f t="shared" si="142"/>
        <v>73</v>
      </c>
      <c r="DP69" s="74">
        <f t="shared" si="142"/>
        <v>105</v>
      </c>
      <c r="DQ69" s="74">
        <f t="shared" si="142"/>
        <v>80</v>
      </c>
      <c r="DR69" s="74">
        <f t="shared" si="142"/>
        <v>1058</v>
      </c>
      <c r="DS69" s="74">
        <f t="shared" si="142"/>
        <v>121</v>
      </c>
      <c r="DT69" s="74">
        <f t="shared" si="142"/>
        <v>121</v>
      </c>
      <c r="DU69" s="74">
        <f t="shared" si="142"/>
        <v>156</v>
      </c>
      <c r="DV69" s="74">
        <f t="shared" si="142"/>
        <v>103</v>
      </c>
      <c r="DW69" s="74">
        <f t="shared" si="142"/>
        <v>145</v>
      </c>
      <c r="DX69" s="74">
        <f t="shared" si="142"/>
        <v>56</v>
      </c>
      <c r="DY69" s="74">
        <f t="shared" si="142"/>
        <v>31</v>
      </c>
      <c r="DZ69" s="74">
        <f t="shared" si="142"/>
        <v>21</v>
      </c>
      <c r="EA69" s="74">
        <f t="shared" si="142"/>
        <v>26</v>
      </c>
      <c r="EB69" s="74">
        <f t="shared" si="142"/>
        <v>28</v>
      </c>
      <c r="EC69" s="74">
        <f t="shared" si="142"/>
        <v>120</v>
      </c>
      <c r="ED69" s="74">
        <f t="shared" si="142"/>
        <v>91</v>
      </c>
      <c r="EE69" s="74">
        <f t="shared" si="142"/>
        <v>1019</v>
      </c>
      <c r="EF69" s="74">
        <f t="shared" ref="EF69:EQ69" si="143">+EF71+EF95+EF109</f>
        <v>110</v>
      </c>
      <c r="EG69" s="74">
        <f t="shared" si="143"/>
        <v>161</v>
      </c>
      <c r="EH69" s="74">
        <f t="shared" si="143"/>
        <v>189</v>
      </c>
      <c r="EI69" s="74">
        <f t="shared" si="143"/>
        <v>102</v>
      </c>
      <c r="EJ69" s="74">
        <f t="shared" si="143"/>
        <v>179</v>
      </c>
      <c r="EK69" s="74">
        <f t="shared" si="143"/>
        <v>195</v>
      </c>
      <c r="EL69" s="74">
        <f t="shared" si="143"/>
        <v>360</v>
      </c>
      <c r="EM69" s="74">
        <f t="shared" si="143"/>
        <v>284</v>
      </c>
      <c r="EN69" s="74">
        <f t="shared" si="143"/>
        <v>569</v>
      </c>
      <c r="EO69" s="74">
        <f t="shared" si="143"/>
        <v>612</v>
      </c>
      <c r="EP69" s="74">
        <f t="shared" si="143"/>
        <v>577</v>
      </c>
      <c r="EQ69" s="74">
        <f t="shared" si="143"/>
        <v>520</v>
      </c>
      <c r="ER69" s="74">
        <f t="shared" ref="ER69:ES69" si="144">+ER71+ER95+ER109</f>
        <v>3858</v>
      </c>
      <c r="ES69" s="74">
        <f t="shared" si="144"/>
        <v>618</v>
      </c>
      <c r="ET69" s="74">
        <f t="shared" ref="ET69:FF69" si="145">+ET71+ET95+ET109</f>
        <v>692</v>
      </c>
      <c r="EU69" s="74">
        <f t="shared" si="145"/>
        <v>765</v>
      </c>
      <c r="EV69" s="74">
        <f t="shared" si="145"/>
        <v>606</v>
      </c>
      <c r="EW69" s="74">
        <f t="shared" si="145"/>
        <v>654</v>
      </c>
      <c r="EX69" s="74">
        <f t="shared" si="145"/>
        <v>1036</v>
      </c>
      <c r="EY69" s="74">
        <f t="shared" si="145"/>
        <v>882</v>
      </c>
      <c r="EZ69" s="74">
        <f t="shared" si="145"/>
        <v>276</v>
      </c>
      <c r="FA69" s="74">
        <f t="shared" si="145"/>
        <v>839</v>
      </c>
      <c r="FB69" s="74">
        <f t="shared" si="145"/>
        <v>597</v>
      </c>
      <c r="FC69" s="74">
        <f t="shared" si="145"/>
        <v>786</v>
      </c>
      <c r="FD69" s="74">
        <f t="shared" si="145"/>
        <v>706</v>
      </c>
      <c r="FE69" s="74">
        <f t="shared" si="145"/>
        <v>8457</v>
      </c>
      <c r="FF69" s="74">
        <f t="shared" si="145"/>
        <v>532</v>
      </c>
      <c r="FG69" s="74">
        <f t="shared" ref="FG69:FS69" si="146">+FG71+FG95+FG109</f>
        <v>800</v>
      </c>
      <c r="FH69" s="74">
        <f t="shared" si="146"/>
        <v>653</v>
      </c>
      <c r="FI69" s="74">
        <f t="shared" si="146"/>
        <v>393</v>
      </c>
      <c r="FJ69" s="74">
        <f t="shared" si="146"/>
        <v>728</v>
      </c>
      <c r="FK69" s="74">
        <f t="shared" si="146"/>
        <v>798</v>
      </c>
      <c r="FL69" s="74">
        <f t="shared" si="146"/>
        <v>850</v>
      </c>
      <c r="FM69" s="74">
        <f t="shared" si="146"/>
        <v>886</v>
      </c>
      <c r="FN69" s="74">
        <f t="shared" si="146"/>
        <v>864</v>
      </c>
      <c r="FO69" s="74">
        <f t="shared" si="146"/>
        <v>697</v>
      </c>
      <c r="FP69" s="74">
        <f t="shared" si="146"/>
        <v>724</v>
      </c>
      <c r="FQ69" s="74">
        <f t="shared" si="146"/>
        <v>312</v>
      </c>
      <c r="FR69" s="74">
        <f t="shared" si="146"/>
        <v>8237</v>
      </c>
      <c r="FS69" s="74">
        <f t="shared" si="146"/>
        <v>610</v>
      </c>
      <c r="FT69" s="74">
        <f t="shared" ref="FT69:GE69" si="147">+FT71+FT95+FT109</f>
        <v>767</v>
      </c>
      <c r="FU69" s="74">
        <f t="shared" si="147"/>
        <v>628</v>
      </c>
      <c r="FV69" s="74">
        <f t="shared" si="147"/>
        <v>592</v>
      </c>
      <c r="FW69" s="74">
        <f t="shared" si="147"/>
        <v>813</v>
      </c>
      <c r="FX69" s="74">
        <f t="shared" si="147"/>
        <v>875</v>
      </c>
      <c r="FY69" s="74">
        <f t="shared" si="147"/>
        <v>1178</v>
      </c>
      <c r="FZ69" s="74">
        <f t="shared" si="147"/>
        <v>832</v>
      </c>
      <c r="GA69" s="74">
        <f t="shared" si="147"/>
        <v>934</v>
      </c>
      <c r="GB69" s="74">
        <f t="shared" si="147"/>
        <v>880</v>
      </c>
      <c r="GC69" s="74">
        <f t="shared" si="147"/>
        <v>855</v>
      </c>
      <c r="GD69" s="74">
        <f t="shared" si="147"/>
        <v>772</v>
      </c>
      <c r="GE69" s="74">
        <f t="shared" si="147"/>
        <v>9736</v>
      </c>
    </row>
    <row r="70" spans="2:187" ht="8.15" customHeight="1" x14ac:dyDescent="0.25">
      <c r="B70" s="75"/>
      <c r="C70" s="76"/>
      <c r="D70" s="76"/>
      <c r="E70" s="76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</row>
    <row r="71" spans="2:187" ht="15" customHeight="1" x14ac:dyDescent="0.25">
      <c r="B71" s="63" t="s">
        <v>37</v>
      </c>
      <c r="C71" s="64"/>
      <c r="D71" s="64"/>
      <c r="E71" s="64"/>
      <c r="F71" s="65">
        <f>+F72+2*F73+F74+2*F75+F76+2*F77+F78+2*F79+F80+2*F81+F82+2*F83+F84+2*F85+F86+2*F87+F88+2*F89+F90+2*F91+2*F92+2*F93</f>
        <v>47</v>
      </c>
      <c r="G71" s="65">
        <f t="shared" ref="G71:Q71" si="148">+G72+2*G73+G74+2*G75+G76+2*G77+G78+2*G79+G80+2*G81+G82+2*G83+G84+2*G85+G86+2*G87+G88+2*G89+G90+2*G91+2*G92+2*G93</f>
        <v>43</v>
      </c>
      <c r="H71" s="65">
        <f t="shared" si="148"/>
        <v>59</v>
      </c>
      <c r="I71" s="65">
        <f t="shared" si="148"/>
        <v>37</v>
      </c>
      <c r="J71" s="65">
        <f t="shared" si="148"/>
        <v>54</v>
      </c>
      <c r="K71" s="65">
        <f t="shared" si="148"/>
        <v>48</v>
      </c>
      <c r="L71" s="65">
        <f t="shared" si="148"/>
        <v>14</v>
      </c>
      <c r="M71" s="65">
        <f t="shared" si="148"/>
        <v>9</v>
      </c>
      <c r="N71" s="65">
        <f t="shared" si="148"/>
        <v>13</v>
      </c>
      <c r="O71" s="65">
        <f t="shared" si="148"/>
        <v>29</v>
      </c>
      <c r="P71" s="65">
        <f t="shared" si="148"/>
        <v>19</v>
      </c>
      <c r="Q71" s="65">
        <f t="shared" si="148"/>
        <v>29</v>
      </c>
      <c r="R71" s="65">
        <f>+R72+2*R73+R74+2*R75+R76+2*R77+R78+2*R79+R80+2*R81+R82+2*R83+R84+2*R85+R86+2*R87+R88+2*R89+R90+2*R91+2*R92+2*R93</f>
        <v>401</v>
      </c>
      <c r="S71" s="65">
        <f t="shared" ref="S71:AD71" si="149">+S72+2*S73+S74+2*S75+S76+2*S77+S78+2*S79+S80+2*S81+S82+2*S83+S84+2*S85+S86+2*S87+S88+2*S89+S90+2*S91+2*S92+2*S93</f>
        <v>17</v>
      </c>
      <c r="T71" s="65">
        <f t="shared" si="149"/>
        <v>5</v>
      </c>
      <c r="U71" s="65">
        <f t="shared" si="149"/>
        <v>2</v>
      </c>
      <c r="V71" s="65">
        <f t="shared" si="149"/>
        <v>6</v>
      </c>
      <c r="W71" s="65">
        <f t="shared" si="149"/>
        <v>0</v>
      </c>
      <c r="X71" s="65">
        <f t="shared" si="149"/>
        <v>2</v>
      </c>
      <c r="Y71" s="65">
        <f t="shared" si="149"/>
        <v>0</v>
      </c>
      <c r="Z71" s="65">
        <f t="shared" si="149"/>
        <v>8</v>
      </c>
      <c r="AA71" s="65">
        <f t="shared" si="149"/>
        <v>2</v>
      </c>
      <c r="AB71" s="65">
        <f t="shared" si="149"/>
        <v>0</v>
      </c>
      <c r="AC71" s="65">
        <f t="shared" si="149"/>
        <v>22</v>
      </c>
      <c r="AD71" s="65">
        <f t="shared" si="149"/>
        <v>16</v>
      </c>
      <c r="AE71" s="65">
        <f t="shared" ref="AE71:CP71" si="150">+AE72+2*AE73+AE74+2*AE75+AE76+2*AE77+AE78+2*AE79+AE80+2*AE81+AE82+2*AE83+AE84+2*AE85+AE86+2*AE87+AE88+2*AE89+AE90+2*AE91+2*AE92+2*AE93</f>
        <v>80</v>
      </c>
      <c r="AF71" s="65">
        <f>+AF72+2*AF73+AF74+2*AF75+AF76+2*AF77+AF78+2*AF79+AF80+2*AF81+AF82+2*AF83+AF84+2*AF85+AF86+2*AF87+AF88+2*AF89+AF90+2*AF91+2*AF92+2*AF93</f>
        <v>143</v>
      </c>
      <c r="AG71" s="65">
        <f t="shared" ref="AG71:AQ71" si="151">+AG72+2*AG73+AG74+2*AG75+AG76+2*AG77+AG78+2*AG79+AG80+2*AG81+AG82+2*AG83+AG84+2*AG85+AG86+2*AG87+AG88+2*AG89+AG90+2*AG91+2*AG92+2*AG93</f>
        <v>14</v>
      </c>
      <c r="AH71" s="65">
        <f t="shared" si="151"/>
        <v>61</v>
      </c>
      <c r="AI71" s="65">
        <f t="shared" si="151"/>
        <v>18</v>
      </c>
      <c r="AJ71" s="65">
        <f t="shared" si="151"/>
        <v>78</v>
      </c>
      <c r="AK71" s="65">
        <f t="shared" si="151"/>
        <v>46</v>
      </c>
      <c r="AL71" s="65">
        <f t="shared" si="151"/>
        <v>54</v>
      </c>
      <c r="AM71" s="65">
        <f t="shared" si="151"/>
        <v>66</v>
      </c>
      <c r="AN71" s="65">
        <f t="shared" si="151"/>
        <v>50</v>
      </c>
      <c r="AO71" s="65">
        <f t="shared" si="151"/>
        <v>57</v>
      </c>
      <c r="AP71" s="65">
        <f t="shared" si="151"/>
        <v>73</v>
      </c>
      <c r="AQ71" s="65">
        <f t="shared" si="151"/>
        <v>42</v>
      </c>
      <c r="AR71" s="65">
        <f t="shared" si="150"/>
        <v>702</v>
      </c>
      <c r="AS71" s="65">
        <f t="shared" si="150"/>
        <v>60</v>
      </c>
      <c r="AT71" s="65">
        <f t="shared" si="150"/>
        <v>24</v>
      </c>
      <c r="AU71" s="65">
        <f t="shared" si="150"/>
        <v>35</v>
      </c>
      <c r="AV71" s="65">
        <f t="shared" si="150"/>
        <v>22</v>
      </c>
      <c r="AW71" s="65">
        <f t="shared" si="150"/>
        <v>20</v>
      </c>
      <c r="AX71" s="65">
        <f t="shared" si="150"/>
        <v>16</v>
      </c>
      <c r="AY71" s="65">
        <f t="shared" si="150"/>
        <v>20</v>
      </c>
      <c r="AZ71" s="65">
        <f t="shared" si="150"/>
        <v>18</v>
      </c>
      <c r="BA71" s="65">
        <f t="shared" si="150"/>
        <v>24</v>
      </c>
      <c r="BB71" s="65">
        <f t="shared" si="150"/>
        <v>38</v>
      </c>
      <c r="BC71" s="65">
        <f t="shared" si="150"/>
        <v>26</v>
      </c>
      <c r="BD71" s="65">
        <f t="shared" si="150"/>
        <v>26</v>
      </c>
      <c r="BE71" s="65">
        <f t="shared" si="150"/>
        <v>329</v>
      </c>
      <c r="BF71" s="65">
        <f t="shared" si="150"/>
        <v>0</v>
      </c>
      <c r="BG71" s="65">
        <f t="shared" si="150"/>
        <v>2</v>
      </c>
      <c r="BH71" s="65">
        <f t="shared" si="150"/>
        <v>5</v>
      </c>
      <c r="BI71" s="65">
        <f t="shared" si="150"/>
        <v>0</v>
      </c>
      <c r="BJ71" s="65">
        <f t="shared" si="150"/>
        <v>0</v>
      </c>
      <c r="BK71" s="65">
        <f t="shared" si="150"/>
        <v>2</v>
      </c>
      <c r="BL71" s="65">
        <f t="shared" si="150"/>
        <v>0</v>
      </c>
      <c r="BM71" s="65">
        <f t="shared" si="150"/>
        <v>0</v>
      </c>
      <c r="BN71" s="65">
        <f t="shared" si="150"/>
        <v>4</v>
      </c>
      <c r="BO71" s="65">
        <f t="shared" si="150"/>
        <v>0</v>
      </c>
      <c r="BP71" s="65">
        <f t="shared" si="150"/>
        <v>0</v>
      </c>
      <c r="BQ71" s="65">
        <f t="shared" si="150"/>
        <v>2</v>
      </c>
      <c r="BR71" s="65">
        <f t="shared" si="150"/>
        <v>15</v>
      </c>
      <c r="BS71" s="65">
        <f t="shared" si="150"/>
        <v>82</v>
      </c>
      <c r="BT71" s="65">
        <f t="shared" si="150"/>
        <v>74</v>
      </c>
      <c r="BU71" s="65">
        <f t="shared" si="150"/>
        <v>141</v>
      </c>
      <c r="BV71" s="65">
        <f t="shared" si="150"/>
        <v>85</v>
      </c>
      <c r="BW71" s="65">
        <f t="shared" si="150"/>
        <v>79</v>
      </c>
      <c r="BX71" s="65">
        <f t="shared" si="150"/>
        <v>147</v>
      </c>
      <c r="BY71" s="65">
        <f t="shared" si="150"/>
        <v>16</v>
      </c>
      <c r="BZ71" s="65">
        <f t="shared" si="150"/>
        <v>6</v>
      </c>
      <c r="CA71" s="65">
        <f t="shared" si="150"/>
        <v>4</v>
      </c>
      <c r="CB71" s="65">
        <f t="shared" si="150"/>
        <v>38</v>
      </c>
      <c r="CC71" s="65">
        <f t="shared" si="150"/>
        <v>42</v>
      </c>
      <c r="CD71" s="65">
        <f t="shared" si="150"/>
        <v>0</v>
      </c>
      <c r="CE71" s="65">
        <f t="shared" si="150"/>
        <v>714</v>
      </c>
      <c r="CF71" s="65">
        <f t="shared" si="150"/>
        <v>0</v>
      </c>
      <c r="CG71" s="65">
        <f t="shared" si="150"/>
        <v>0</v>
      </c>
      <c r="CH71" s="65">
        <f t="shared" si="150"/>
        <v>0</v>
      </c>
      <c r="CI71" s="65">
        <f t="shared" si="150"/>
        <v>2</v>
      </c>
      <c r="CJ71" s="65">
        <f t="shared" si="150"/>
        <v>2</v>
      </c>
      <c r="CK71" s="65">
        <f t="shared" si="150"/>
        <v>14</v>
      </c>
      <c r="CL71" s="65">
        <f t="shared" si="150"/>
        <v>10</v>
      </c>
      <c r="CM71" s="65">
        <f t="shared" si="150"/>
        <v>2</v>
      </c>
      <c r="CN71" s="65">
        <f t="shared" si="150"/>
        <v>0</v>
      </c>
      <c r="CO71" s="65">
        <f t="shared" si="150"/>
        <v>2</v>
      </c>
      <c r="CP71" s="65">
        <f t="shared" si="150"/>
        <v>0</v>
      </c>
      <c r="CQ71" s="65">
        <f t="shared" ref="CQ71" si="152">+CQ72+2*CQ73+CQ74+2*CQ75+CQ76+2*CQ77+CQ78+2*CQ79+CQ80+2*CQ81+CQ82+2*CQ83+CQ84+2*CQ85+CQ86+2*CQ87+CQ88+2*CQ89+CQ90+2*CQ91+2*CQ92+2*CQ93</f>
        <v>0</v>
      </c>
      <c r="CR71" s="65">
        <f>+CR72+2*CR73+CR74+2*CR75+CR76+2*CR77+CR78+2*CR79+CR80+2*CR81+CR82+2*CR83+CR84+2*CR85+CR86+2*CR87+CR88+2*CR89+CR90+2*CR91+2*CR92+2*CR93</f>
        <v>32</v>
      </c>
      <c r="CS71" s="65">
        <f t="shared" ref="CS71:DD71" si="153">+CS72+2*CS73+CS74+2*CS75+CS76+2*CS77+CS78+2*CS79+CS80+2*CS81+CS82+2*CS83+CS84+2*CS85+CS86+2*CS87+CS88+2*CS89+CS90+2*CS91+2*CS92+2*CS93</f>
        <v>0</v>
      </c>
      <c r="CT71" s="65">
        <f t="shared" si="153"/>
        <v>0</v>
      </c>
      <c r="CU71" s="65">
        <f t="shared" si="153"/>
        <v>0</v>
      </c>
      <c r="CV71" s="65">
        <f t="shared" si="153"/>
        <v>0</v>
      </c>
      <c r="CW71" s="65">
        <f t="shared" si="153"/>
        <v>0</v>
      </c>
      <c r="CX71" s="65">
        <f t="shared" si="153"/>
        <v>0</v>
      </c>
      <c r="CY71" s="65">
        <f t="shared" si="153"/>
        <v>1</v>
      </c>
      <c r="CZ71" s="65">
        <f t="shared" si="153"/>
        <v>0</v>
      </c>
      <c r="DA71" s="65">
        <f t="shared" si="153"/>
        <v>0</v>
      </c>
      <c r="DB71" s="65">
        <f t="shared" si="153"/>
        <v>0</v>
      </c>
      <c r="DC71" s="65">
        <f t="shared" si="153"/>
        <v>0</v>
      </c>
      <c r="DD71" s="65">
        <f t="shared" si="153"/>
        <v>0</v>
      </c>
      <c r="DE71" s="65">
        <f>+DE72+2*DE73+DE74+2*DE75+DE76+2*DE77+DE78+2*DE79+DE80+2*DE81+DE82+2*DE83+DE84+2*DE85+DE86+2*DE87+DE88+2*DE89+DE90+2*DE91+2*DE92+2*DE93</f>
        <v>1</v>
      </c>
      <c r="DF71" s="65">
        <f t="shared" ref="DF71:DQ71" si="154">+DF72+2*DF73+DF74+2*DF75+DF76+2*DF77+DF78+2*DF79+DF80+2*DF81+DF82+2*DF83+DF84+2*DF85+DF86+2*DF87+DF88+2*DF89+DF90+2*DF91+2*DF92+2*DF93</f>
        <v>0</v>
      </c>
      <c r="DG71" s="65">
        <f t="shared" si="154"/>
        <v>0</v>
      </c>
      <c r="DH71" s="65">
        <f t="shared" si="154"/>
        <v>0</v>
      </c>
      <c r="DI71" s="65">
        <f t="shared" si="154"/>
        <v>0</v>
      </c>
      <c r="DJ71" s="65">
        <f t="shared" si="154"/>
        <v>2</v>
      </c>
      <c r="DK71" s="65">
        <f t="shared" si="154"/>
        <v>2</v>
      </c>
      <c r="DL71" s="65">
        <f t="shared" si="154"/>
        <v>0</v>
      </c>
      <c r="DM71" s="65">
        <f t="shared" si="154"/>
        <v>1</v>
      </c>
      <c r="DN71" s="65">
        <f t="shared" si="154"/>
        <v>0</v>
      </c>
      <c r="DO71" s="65">
        <f t="shared" si="154"/>
        <v>0</v>
      </c>
      <c r="DP71" s="65">
        <f t="shared" si="154"/>
        <v>0</v>
      </c>
      <c r="DQ71" s="65">
        <f t="shared" si="154"/>
        <v>0</v>
      </c>
      <c r="DR71" s="65">
        <f>+DR72+2*DR73+DR74+2*DR75+DR76+2*DR77+DR78+2*DR79+DR80+2*DR81+DR82+2*DR83+DR84+2*DR85+DR86+2*DR87+DR88+2*DR89+DR90+2*DR91+2*DR92+2*DR93</f>
        <v>5</v>
      </c>
      <c r="DS71" s="65">
        <f t="shared" ref="DS71:ED71" si="155">+DS72+2*DS73+DS74+2*DS75+DS76+2*DS77+DS78+2*DS79+DS80+2*DS81+DS82+2*DS83+DS84+2*DS85+DS86+2*DS87+DS88+2*DS89+DS90+2*DS91+2*DS92+2*DS93</f>
        <v>0</v>
      </c>
      <c r="DT71" s="65">
        <f t="shared" si="155"/>
        <v>0</v>
      </c>
      <c r="DU71" s="65">
        <f t="shared" si="155"/>
        <v>0</v>
      </c>
      <c r="DV71" s="65">
        <f t="shared" si="155"/>
        <v>0</v>
      </c>
      <c r="DW71" s="65">
        <f t="shared" si="155"/>
        <v>0</v>
      </c>
      <c r="DX71" s="65">
        <f t="shared" si="155"/>
        <v>0</v>
      </c>
      <c r="DY71" s="65">
        <f t="shared" si="155"/>
        <v>0</v>
      </c>
      <c r="DZ71" s="65">
        <f t="shared" si="155"/>
        <v>0</v>
      </c>
      <c r="EA71" s="65">
        <f t="shared" si="155"/>
        <v>0</v>
      </c>
      <c r="EB71" s="65">
        <f t="shared" si="155"/>
        <v>0</v>
      </c>
      <c r="EC71" s="65">
        <f t="shared" si="155"/>
        <v>0</v>
      </c>
      <c r="ED71" s="65">
        <f t="shared" si="155"/>
        <v>0</v>
      </c>
      <c r="EE71" s="65">
        <f>+EE72+2*EE73+EE74+2*EE75+EE76+2*EE77+EE78+2*EE79+EE80+2*EE81+EE82+2*EE83+EE84+2*EE85+EE86+2*EE87+EE88+2*EE89+EE90+2*EE91+2*EE92+2*EE93</f>
        <v>0</v>
      </c>
      <c r="EF71" s="65">
        <f t="shared" ref="EF71:EQ71" si="156">+EF72+2*EF73+EF74+2*EF75+EF76+2*EF77+EF78+2*EF79+EF80+2*EF81+EF82+2*EF83+EF84+2*EF85+EF86+2*EF87+EF88+2*EF89+EF90+2*EF91+2*EF92+2*EF93</f>
        <v>0</v>
      </c>
      <c r="EG71" s="65">
        <f t="shared" si="156"/>
        <v>0</v>
      </c>
      <c r="EH71" s="65">
        <f t="shared" si="156"/>
        <v>0</v>
      </c>
      <c r="EI71" s="65">
        <f t="shared" si="156"/>
        <v>0</v>
      </c>
      <c r="EJ71" s="65">
        <f t="shared" si="156"/>
        <v>0</v>
      </c>
      <c r="EK71" s="65">
        <f t="shared" si="156"/>
        <v>0</v>
      </c>
      <c r="EL71" s="65">
        <f t="shared" si="156"/>
        <v>0</v>
      </c>
      <c r="EM71" s="65">
        <f t="shared" si="156"/>
        <v>0</v>
      </c>
      <c r="EN71" s="65">
        <f t="shared" si="156"/>
        <v>0</v>
      </c>
      <c r="EO71" s="65">
        <f t="shared" si="156"/>
        <v>0</v>
      </c>
      <c r="EP71" s="65">
        <f t="shared" si="156"/>
        <v>2</v>
      </c>
      <c r="EQ71" s="65">
        <f t="shared" si="156"/>
        <v>0</v>
      </c>
      <c r="ER71" s="65">
        <f>+ER72+2*ER73+ER74+2*ER75+ER76+2*ER77+ER78+2*ER79+ER80+2*ER81+ER82+2*ER83+ER84+2*ER85+ER86+2*ER87+ER88+2*ER89+ER90+2*ER91+2*ER92+2*ER93</f>
        <v>2</v>
      </c>
      <c r="ES71" s="65">
        <f t="shared" ref="ES71:FE71" si="157">+ES72+2*ES73+ES74+2*ES75+ES76+2*ES77+ES78+2*ES79+ES80+2*ES81+ES82+2*ES83+ES84+2*ES85+ES86+2*ES87+ES88+2*ES89+ES90+2*ES91+2*ES92+2*ES93</f>
        <v>0</v>
      </c>
      <c r="ET71" s="65">
        <f t="shared" si="157"/>
        <v>0</v>
      </c>
      <c r="EU71" s="65">
        <f t="shared" si="157"/>
        <v>0</v>
      </c>
      <c r="EV71" s="65">
        <f t="shared" si="157"/>
        <v>2</v>
      </c>
      <c r="EW71" s="65">
        <f t="shared" si="157"/>
        <v>0</v>
      </c>
      <c r="EX71" s="65">
        <f t="shared" si="157"/>
        <v>0</v>
      </c>
      <c r="EY71" s="65">
        <f t="shared" si="157"/>
        <v>8</v>
      </c>
      <c r="EZ71" s="65">
        <f t="shared" si="157"/>
        <v>10</v>
      </c>
      <c r="FA71" s="65">
        <f t="shared" si="157"/>
        <v>0</v>
      </c>
      <c r="FB71" s="65">
        <f t="shared" si="157"/>
        <v>10</v>
      </c>
      <c r="FC71" s="65">
        <f t="shared" si="157"/>
        <v>2</v>
      </c>
      <c r="FD71" s="65">
        <f t="shared" si="157"/>
        <v>14</v>
      </c>
      <c r="FE71" s="65">
        <f t="shared" si="157"/>
        <v>46</v>
      </c>
      <c r="FF71" s="65">
        <f t="shared" ref="FF71:FR71" si="158">+FF72+2*FF73+FF74+2*FF75+FF76+2*FF77+FF78+2*FF79+FF80+2*FF81+FF82+2*FF83+FF84+2*FF85+FF86+2*FF87+FF88+2*FF89+FF90+2*FF91+2*FF92+2*FF93</f>
        <v>0</v>
      </c>
      <c r="FG71" s="65">
        <f t="shared" si="158"/>
        <v>0</v>
      </c>
      <c r="FH71" s="65">
        <f t="shared" si="158"/>
        <v>3</v>
      </c>
      <c r="FI71" s="65">
        <f t="shared" si="158"/>
        <v>1</v>
      </c>
      <c r="FJ71" s="65">
        <f t="shared" si="158"/>
        <v>0</v>
      </c>
      <c r="FK71" s="65">
        <f t="shared" si="158"/>
        <v>0</v>
      </c>
      <c r="FL71" s="65">
        <f t="shared" si="158"/>
        <v>0</v>
      </c>
      <c r="FM71" s="65">
        <f t="shared" si="158"/>
        <v>0</v>
      </c>
      <c r="FN71" s="65">
        <f t="shared" si="158"/>
        <v>0</v>
      </c>
      <c r="FO71" s="65">
        <f t="shared" si="158"/>
        <v>0</v>
      </c>
      <c r="FP71" s="65">
        <f t="shared" si="158"/>
        <v>0</v>
      </c>
      <c r="FQ71" s="65">
        <f t="shared" si="158"/>
        <v>0</v>
      </c>
      <c r="FR71" s="65">
        <f t="shared" si="158"/>
        <v>4</v>
      </c>
      <c r="FS71" s="65">
        <f t="shared" ref="FS71:GE71" si="159">+FS72+2*FS73+FS74+2*FS75+FS76+2*FS77+FS78+2*FS79+FS80+2*FS81+FS82+2*FS83+FS84+2*FS85+FS86+2*FS87+FS88+2*FS89+FS90+2*FS91+2*FS92+2*FS93</f>
        <v>0</v>
      </c>
      <c r="FT71" s="65">
        <f t="shared" si="159"/>
        <v>0</v>
      </c>
      <c r="FU71" s="65">
        <f t="shared" si="159"/>
        <v>10</v>
      </c>
      <c r="FV71" s="65">
        <f t="shared" si="159"/>
        <v>7</v>
      </c>
      <c r="FW71" s="65">
        <f t="shared" si="159"/>
        <v>5</v>
      </c>
      <c r="FX71" s="65">
        <f t="shared" si="159"/>
        <v>0</v>
      </c>
      <c r="FY71" s="65">
        <f t="shared" si="159"/>
        <v>0</v>
      </c>
      <c r="FZ71" s="65">
        <f t="shared" si="159"/>
        <v>0</v>
      </c>
      <c r="GA71" s="65">
        <f t="shared" si="159"/>
        <v>0</v>
      </c>
      <c r="GB71" s="65">
        <f t="shared" si="159"/>
        <v>0</v>
      </c>
      <c r="GC71" s="65">
        <f t="shared" si="159"/>
        <v>0</v>
      </c>
      <c r="GD71" s="65">
        <f t="shared" si="159"/>
        <v>0</v>
      </c>
      <c r="GE71" s="65">
        <f t="shared" si="159"/>
        <v>22</v>
      </c>
    </row>
    <row r="72" spans="2:187" ht="15" customHeight="1" x14ac:dyDescent="0.25">
      <c r="B72" s="66" t="s">
        <v>38</v>
      </c>
      <c r="C72" s="96" t="s">
        <v>35</v>
      </c>
      <c r="D72" s="96" t="s">
        <v>60</v>
      </c>
      <c r="E72" s="33" t="s">
        <v>61</v>
      </c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>
        <v>0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>
        <v>0</v>
      </c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>
        <v>0</v>
      </c>
      <c r="AS72" s="59">
        <v>2</v>
      </c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78">
        <v>2</v>
      </c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1">
        <v>0</v>
      </c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1">
        <v>0</v>
      </c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>
        <v>0</v>
      </c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>
        <v>0</v>
      </c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>
        <v>0</v>
      </c>
      <c r="DS72" s="59"/>
      <c r="DT72" s="59"/>
      <c r="DU72" s="59"/>
      <c r="DV72" s="59"/>
      <c r="DW72" s="59"/>
      <c r="DX72" s="59"/>
      <c r="DY72" s="59"/>
      <c r="DZ72" s="59"/>
      <c r="EA72" s="59"/>
      <c r="EB72" s="59"/>
      <c r="EC72" s="59"/>
      <c r="ED72" s="59"/>
      <c r="EE72" s="59">
        <v>0</v>
      </c>
      <c r="EF72" s="59"/>
      <c r="EG72" s="59"/>
      <c r="EH72" s="59"/>
      <c r="EI72" s="59"/>
      <c r="EJ72" s="59"/>
      <c r="EK72" s="59"/>
      <c r="EL72" s="59"/>
      <c r="EM72" s="59"/>
      <c r="EN72" s="59"/>
      <c r="EO72" s="59"/>
      <c r="EP72" s="59"/>
      <c r="EQ72" s="59"/>
      <c r="ER72" s="59">
        <v>0</v>
      </c>
      <c r="ES72" s="59"/>
      <c r="ET72" s="59"/>
      <c r="EU72" s="59"/>
      <c r="EV72" s="59"/>
      <c r="EW72" s="59"/>
      <c r="EX72" s="59"/>
      <c r="EY72" s="59"/>
      <c r="EZ72" s="59"/>
      <c r="FA72" s="59"/>
      <c r="FB72" s="59"/>
      <c r="FC72" s="59"/>
      <c r="FD72" s="59"/>
      <c r="FE72" s="51">
        <v>0</v>
      </c>
      <c r="FF72" s="59"/>
      <c r="FG72" s="59"/>
      <c r="FH72" s="59"/>
      <c r="FI72" s="59"/>
      <c r="FJ72" s="59"/>
      <c r="FK72" s="59"/>
      <c r="FL72" s="59"/>
      <c r="FM72" s="59"/>
      <c r="FN72" s="59"/>
      <c r="FO72" s="59"/>
      <c r="FP72" s="59"/>
      <c r="FQ72" s="59"/>
      <c r="FR72" s="51">
        <v>0</v>
      </c>
      <c r="FS72" s="59"/>
      <c r="FT72" s="59"/>
      <c r="FU72" s="59"/>
      <c r="FV72" s="59"/>
      <c r="FW72" s="59"/>
      <c r="FX72" s="59"/>
      <c r="FY72" s="59"/>
      <c r="FZ72" s="59"/>
      <c r="GA72" s="59"/>
      <c r="GB72" s="59"/>
      <c r="GC72" s="59"/>
      <c r="GD72" s="59"/>
      <c r="GE72" s="51">
        <v>0</v>
      </c>
    </row>
    <row r="73" spans="2:187" ht="15" customHeight="1" x14ac:dyDescent="0.25">
      <c r="B73" s="67"/>
      <c r="C73" s="96"/>
      <c r="D73" s="96"/>
      <c r="E73" s="33" t="s">
        <v>62</v>
      </c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>
        <v>0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>
        <v>0</v>
      </c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>
        <v>0</v>
      </c>
      <c r="AS73" s="59">
        <v>16</v>
      </c>
      <c r="AT73" s="59"/>
      <c r="AU73" s="59"/>
      <c r="AV73" s="59"/>
      <c r="AW73" s="59"/>
      <c r="AX73" s="59"/>
      <c r="AY73" s="59"/>
      <c r="AZ73" s="59"/>
      <c r="BA73" s="59"/>
      <c r="BB73" s="59">
        <v>4</v>
      </c>
      <c r="BC73" s="59"/>
      <c r="BD73" s="59"/>
      <c r="BE73" s="78">
        <v>20</v>
      </c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1">
        <v>0</v>
      </c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1">
        <v>0</v>
      </c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>
        <v>0</v>
      </c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>
        <v>0</v>
      </c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>
        <v>0</v>
      </c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>
        <v>0</v>
      </c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>
        <v>0</v>
      </c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1">
        <v>0</v>
      </c>
      <c r="FF73" s="59"/>
      <c r="FG73" s="59"/>
      <c r="FH73" s="59"/>
      <c r="FI73" s="59"/>
      <c r="FJ73" s="59"/>
      <c r="FK73" s="59"/>
      <c r="FL73" s="59"/>
      <c r="FM73" s="59"/>
      <c r="FN73" s="59"/>
      <c r="FO73" s="59"/>
      <c r="FP73" s="59"/>
      <c r="FQ73" s="59"/>
      <c r="FR73" s="51">
        <v>0</v>
      </c>
      <c r="FS73" s="59"/>
      <c r="FT73" s="59"/>
      <c r="FU73" s="59"/>
      <c r="FV73" s="59"/>
      <c r="FW73" s="59"/>
      <c r="FX73" s="59"/>
      <c r="FY73" s="59"/>
      <c r="FZ73" s="59"/>
      <c r="GA73" s="59"/>
      <c r="GB73" s="59"/>
      <c r="GC73" s="59"/>
      <c r="GD73" s="59"/>
      <c r="GE73" s="51">
        <v>0</v>
      </c>
    </row>
    <row r="74" spans="2:187" ht="15" customHeight="1" x14ac:dyDescent="0.25">
      <c r="B74" s="67"/>
      <c r="C74" s="96"/>
      <c r="D74" s="96" t="s">
        <v>64</v>
      </c>
      <c r="E74" s="33" t="s">
        <v>61</v>
      </c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>
        <v>0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>
        <v>0</v>
      </c>
      <c r="AF74" s="59"/>
      <c r="AG74" s="59"/>
      <c r="AH74" s="59"/>
      <c r="AI74" s="59"/>
      <c r="AJ74" s="59"/>
      <c r="AK74" s="59"/>
      <c r="AL74" s="59"/>
      <c r="AM74" s="59">
        <v>2</v>
      </c>
      <c r="AN74" s="59"/>
      <c r="AO74" s="59"/>
      <c r="AP74" s="59"/>
      <c r="AQ74" s="59"/>
      <c r="AR74" s="59">
        <v>2</v>
      </c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78">
        <v>0</v>
      </c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1">
        <v>0</v>
      </c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1">
        <v>0</v>
      </c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>
        <v>0</v>
      </c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>
        <v>0</v>
      </c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>
        <v>0</v>
      </c>
      <c r="DS74" s="59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59"/>
      <c r="EE74" s="59">
        <v>0</v>
      </c>
      <c r="EF74" s="59"/>
      <c r="EG74" s="59"/>
      <c r="EH74" s="59"/>
      <c r="EI74" s="59"/>
      <c r="EJ74" s="59"/>
      <c r="EK74" s="59"/>
      <c r="EL74" s="59"/>
      <c r="EM74" s="59"/>
      <c r="EN74" s="59"/>
      <c r="EO74" s="59"/>
      <c r="EP74" s="59"/>
      <c r="EQ74" s="59"/>
      <c r="ER74" s="59">
        <v>0</v>
      </c>
      <c r="ES74" s="59"/>
      <c r="ET74" s="59"/>
      <c r="EU74" s="59"/>
      <c r="EV74" s="59"/>
      <c r="EW74" s="59"/>
      <c r="EX74" s="59"/>
      <c r="EY74" s="59"/>
      <c r="EZ74" s="59"/>
      <c r="FA74" s="59"/>
      <c r="FB74" s="59"/>
      <c r="FC74" s="59"/>
      <c r="FD74" s="59"/>
      <c r="FE74" s="51">
        <v>0</v>
      </c>
      <c r="FF74" s="59"/>
      <c r="FG74" s="59"/>
      <c r="FH74" s="59"/>
      <c r="FI74" s="59"/>
      <c r="FJ74" s="59"/>
      <c r="FK74" s="59"/>
      <c r="FL74" s="59"/>
      <c r="FM74" s="59"/>
      <c r="FN74" s="59"/>
      <c r="FO74" s="59"/>
      <c r="FP74" s="59"/>
      <c r="FQ74" s="59"/>
      <c r="FR74" s="51">
        <v>0</v>
      </c>
      <c r="FS74" s="59"/>
      <c r="FT74" s="59"/>
      <c r="FU74" s="59"/>
      <c r="FV74" s="59"/>
      <c r="FW74" s="59"/>
      <c r="FX74" s="59"/>
      <c r="FY74" s="59"/>
      <c r="FZ74" s="59"/>
      <c r="GA74" s="59"/>
      <c r="GB74" s="59"/>
      <c r="GC74" s="59"/>
      <c r="GD74" s="59"/>
      <c r="GE74" s="51">
        <v>0</v>
      </c>
    </row>
    <row r="75" spans="2:187" ht="15" customHeight="1" x14ac:dyDescent="0.25">
      <c r="B75" s="68"/>
      <c r="C75" s="96"/>
      <c r="D75" s="96"/>
      <c r="E75" s="33" t="s">
        <v>62</v>
      </c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>
        <v>0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>
        <v>0</v>
      </c>
      <c r="AF75" s="59">
        <v>2</v>
      </c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>
        <v>2</v>
      </c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78">
        <v>0</v>
      </c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1">
        <v>0</v>
      </c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1">
        <v>0</v>
      </c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>
        <v>0</v>
      </c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>
        <v>0</v>
      </c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>
        <v>0</v>
      </c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>
        <v>0</v>
      </c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>
        <v>0</v>
      </c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1">
        <v>0</v>
      </c>
      <c r="FF75" s="59"/>
      <c r="FG75" s="59"/>
      <c r="FH75" s="59"/>
      <c r="FI75" s="59"/>
      <c r="FJ75" s="59"/>
      <c r="FK75" s="59"/>
      <c r="FL75" s="59"/>
      <c r="FM75" s="59"/>
      <c r="FN75" s="59"/>
      <c r="FO75" s="59"/>
      <c r="FP75" s="59"/>
      <c r="FQ75" s="59"/>
      <c r="FR75" s="51">
        <v>0</v>
      </c>
      <c r="FS75" s="59"/>
      <c r="FT75" s="59"/>
      <c r="FU75" s="59"/>
      <c r="FV75" s="59"/>
      <c r="FW75" s="59"/>
      <c r="FX75" s="59"/>
      <c r="FY75" s="59"/>
      <c r="FZ75" s="59"/>
      <c r="GA75" s="59"/>
      <c r="GB75" s="59"/>
      <c r="GC75" s="59"/>
      <c r="GD75" s="59"/>
      <c r="GE75" s="51">
        <v>0</v>
      </c>
    </row>
    <row r="76" spans="2:187" ht="15" customHeight="1" x14ac:dyDescent="0.25">
      <c r="B76" s="66" t="s">
        <v>39</v>
      </c>
      <c r="C76" s="96" t="s">
        <v>35</v>
      </c>
      <c r="D76" s="96" t="s">
        <v>60</v>
      </c>
      <c r="E76" s="33" t="s">
        <v>61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>
        <v>0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>
        <v>0</v>
      </c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>
        <v>0</v>
      </c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78">
        <v>0</v>
      </c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1">
        <v>0</v>
      </c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1">
        <v>0</v>
      </c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>
        <v>0</v>
      </c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>
        <v>0</v>
      </c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>
        <v>0</v>
      </c>
      <c r="DS76" s="59"/>
      <c r="DT76" s="59"/>
      <c r="DU76" s="59"/>
      <c r="DV76" s="59"/>
      <c r="DW76" s="59"/>
      <c r="DX76" s="59"/>
      <c r="DY76" s="59"/>
      <c r="DZ76" s="59"/>
      <c r="EA76" s="59"/>
      <c r="EB76" s="59"/>
      <c r="EC76" s="59"/>
      <c r="ED76" s="59"/>
      <c r="EE76" s="59">
        <v>0</v>
      </c>
      <c r="EF76" s="59"/>
      <c r="EG76" s="59"/>
      <c r="EH76" s="59"/>
      <c r="EI76" s="59"/>
      <c r="EJ76" s="59"/>
      <c r="EK76" s="59"/>
      <c r="EL76" s="59"/>
      <c r="EM76" s="59"/>
      <c r="EN76" s="59"/>
      <c r="EO76" s="59"/>
      <c r="EP76" s="59"/>
      <c r="EQ76" s="59"/>
      <c r="ER76" s="59">
        <v>0</v>
      </c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  <c r="FE76" s="51">
        <v>0</v>
      </c>
      <c r="FF76" s="59"/>
      <c r="FG76" s="59"/>
      <c r="FH76" s="59"/>
      <c r="FI76" s="59"/>
      <c r="FJ76" s="59"/>
      <c r="FK76" s="59"/>
      <c r="FL76" s="59"/>
      <c r="FM76" s="59"/>
      <c r="FN76" s="59"/>
      <c r="FO76" s="59"/>
      <c r="FP76" s="59"/>
      <c r="FQ76" s="59"/>
      <c r="FR76" s="51">
        <v>0</v>
      </c>
      <c r="FS76" s="59"/>
      <c r="FT76" s="59"/>
      <c r="FU76" s="59"/>
      <c r="FV76" s="59"/>
      <c r="FW76" s="59"/>
      <c r="FX76" s="59"/>
      <c r="FY76" s="59"/>
      <c r="FZ76" s="59"/>
      <c r="GA76" s="59"/>
      <c r="GB76" s="59"/>
      <c r="GC76" s="59"/>
      <c r="GD76" s="59"/>
      <c r="GE76" s="51">
        <v>0</v>
      </c>
    </row>
    <row r="77" spans="2:187" ht="15" customHeight="1" x14ac:dyDescent="0.25">
      <c r="B77" s="67"/>
      <c r="C77" s="96"/>
      <c r="D77" s="96"/>
      <c r="E77" s="33" t="s">
        <v>62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>
        <v>0</v>
      </c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>
        <v>0</v>
      </c>
      <c r="AF77" s="59"/>
      <c r="AG77" s="59">
        <v>2</v>
      </c>
      <c r="AH77" s="59">
        <v>10</v>
      </c>
      <c r="AI77" s="59">
        <v>2</v>
      </c>
      <c r="AJ77" s="59">
        <v>11</v>
      </c>
      <c r="AK77" s="59">
        <v>5</v>
      </c>
      <c r="AL77" s="59">
        <v>9</v>
      </c>
      <c r="AM77" s="59">
        <v>5</v>
      </c>
      <c r="AN77" s="59">
        <v>7</v>
      </c>
      <c r="AO77" s="59">
        <v>4</v>
      </c>
      <c r="AP77" s="59">
        <v>12</v>
      </c>
      <c r="AQ77" s="59">
        <v>2</v>
      </c>
      <c r="AR77" s="59">
        <v>69</v>
      </c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78">
        <v>0</v>
      </c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1">
        <v>0</v>
      </c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1">
        <v>0</v>
      </c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>
        <v>0</v>
      </c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>
        <v>0</v>
      </c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>
        <v>0</v>
      </c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>
        <v>0</v>
      </c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>
        <v>0</v>
      </c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1">
        <v>0</v>
      </c>
      <c r="FF77" s="59"/>
      <c r="FG77" s="59"/>
      <c r="FH77" s="59"/>
      <c r="FI77" s="59"/>
      <c r="FJ77" s="59"/>
      <c r="FK77" s="59"/>
      <c r="FL77" s="59"/>
      <c r="FM77" s="59"/>
      <c r="FN77" s="59"/>
      <c r="FO77" s="59"/>
      <c r="FP77" s="59"/>
      <c r="FQ77" s="59"/>
      <c r="FR77" s="51">
        <v>0</v>
      </c>
      <c r="FS77" s="59"/>
      <c r="FT77" s="59"/>
      <c r="FU77" s="59"/>
      <c r="FV77" s="59"/>
      <c r="FW77" s="59"/>
      <c r="FX77" s="59"/>
      <c r="FY77" s="59"/>
      <c r="FZ77" s="59"/>
      <c r="GA77" s="59"/>
      <c r="GB77" s="59"/>
      <c r="GC77" s="59"/>
      <c r="GD77" s="59"/>
      <c r="GE77" s="51">
        <v>0</v>
      </c>
    </row>
    <row r="78" spans="2:187" ht="15" customHeight="1" x14ac:dyDescent="0.25">
      <c r="B78" s="67"/>
      <c r="C78" s="96"/>
      <c r="D78" s="96" t="s">
        <v>64</v>
      </c>
      <c r="E78" s="33" t="s">
        <v>61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>
        <v>0</v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>
        <v>0</v>
      </c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>
        <v>2</v>
      </c>
      <c r="AQ78" s="59"/>
      <c r="AR78" s="59">
        <v>2</v>
      </c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78">
        <v>0</v>
      </c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1">
        <v>0</v>
      </c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1">
        <v>0</v>
      </c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>
        <v>0</v>
      </c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>
        <v>0</v>
      </c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>
        <v>0</v>
      </c>
      <c r="DS78" s="59"/>
      <c r="DT78" s="59"/>
      <c r="DU78" s="59"/>
      <c r="DV78" s="59"/>
      <c r="DW78" s="59"/>
      <c r="DX78" s="59"/>
      <c r="DY78" s="59"/>
      <c r="DZ78" s="59"/>
      <c r="EA78" s="59"/>
      <c r="EB78" s="59"/>
      <c r="EC78" s="59"/>
      <c r="ED78" s="59"/>
      <c r="EE78" s="59">
        <v>0</v>
      </c>
      <c r="EF78" s="59"/>
      <c r="EG78" s="59"/>
      <c r="EH78" s="59"/>
      <c r="EI78" s="59"/>
      <c r="EJ78" s="59"/>
      <c r="EK78" s="59"/>
      <c r="EL78" s="59"/>
      <c r="EM78" s="59"/>
      <c r="EN78" s="59"/>
      <c r="EO78" s="59"/>
      <c r="EP78" s="59"/>
      <c r="EQ78" s="59"/>
      <c r="ER78" s="59">
        <v>0</v>
      </c>
      <c r="ES78" s="59"/>
      <c r="ET78" s="59"/>
      <c r="EU78" s="59"/>
      <c r="EV78" s="59"/>
      <c r="EW78" s="59"/>
      <c r="EX78" s="59"/>
      <c r="EY78" s="59"/>
      <c r="EZ78" s="59"/>
      <c r="FA78" s="59"/>
      <c r="FB78" s="59"/>
      <c r="FC78" s="59"/>
      <c r="FD78" s="59"/>
      <c r="FE78" s="51">
        <v>0</v>
      </c>
      <c r="FF78" s="59"/>
      <c r="FG78" s="59"/>
      <c r="FH78" s="59"/>
      <c r="FI78" s="59"/>
      <c r="FJ78" s="59"/>
      <c r="FK78" s="59"/>
      <c r="FL78" s="59"/>
      <c r="FM78" s="59"/>
      <c r="FN78" s="59"/>
      <c r="FO78" s="59"/>
      <c r="FP78" s="59"/>
      <c r="FQ78" s="59"/>
      <c r="FR78" s="51">
        <v>0</v>
      </c>
      <c r="FS78" s="59"/>
      <c r="FT78" s="59"/>
      <c r="FU78" s="59"/>
      <c r="FV78" s="59"/>
      <c r="FW78" s="59"/>
      <c r="FX78" s="59"/>
      <c r="FY78" s="59"/>
      <c r="FZ78" s="59"/>
      <c r="GA78" s="59"/>
      <c r="GB78" s="59"/>
      <c r="GC78" s="59"/>
      <c r="GD78" s="59"/>
      <c r="GE78" s="51">
        <v>0</v>
      </c>
    </row>
    <row r="79" spans="2:187" ht="15" customHeight="1" x14ac:dyDescent="0.25">
      <c r="B79" s="68"/>
      <c r="C79" s="96"/>
      <c r="D79" s="96"/>
      <c r="E79" s="33" t="s">
        <v>62</v>
      </c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>
        <v>0</v>
      </c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>
        <v>0</v>
      </c>
      <c r="AF79" s="59">
        <v>1</v>
      </c>
      <c r="AG79" s="59"/>
      <c r="AH79" s="59">
        <v>6</v>
      </c>
      <c r="AI79" s="59">
        <v>6</v>
      </c>
      <c r="AJ79" s="59">
        <v>6</v>
      </c>
      <c r="AK79" s="59">
        <v>12</v>
      </c>
      <c r="AL79" s="59">
        <v>8</v>
      </c>
      <c r="AM79" s="59">
        <v>7</v>
      </c>
      <c r="AN79" s="59">
        <v>8</v>
      </c>
      <c r="AO79" s="59">
        <v>8</v>
      </c>
      <c r="AP79" s="59">
        <v>15</v>
      </c>
      <c r="AQ79" s="59">
        <v>9</v>
      </c>
      <c r="AR79" s="59">
        <v>86</v>
      </c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78">
        <v>0</v>
      </c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1">
        <v>0</v>
      </c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1">
        <v>0</v>
      </c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>
        <v>0</v>
      </c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>
        <v>0</v>
      </c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>
        <v>0</v>
      </c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>
        <v>0</v>
      </c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>
        <v>0</v>
      </c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1">
        <v>0</v>
      </c>
      <c r="FF79" s="59"/>
      <c r="FG79" s="59"/>
      <c r="FH79" s="59"/>
      <c r="FI79" s="59"/>
      <c r="FJ79" s="59"/>
      <c r="FK79" s="59"/>
      <c r="FL79" s="59"/>
      <c r="FM79" s="59"/>
      <c r="FN79" s="59"/>
      <c r="FO79" s="59"/>
      <c r="FP79" s="59"/>
      <c r="FQ79" s="59"/>
      <c r="FR79" s="51">
        <v>0</v>
      </c>
      <c r="FS79" s="59"/>
      <c r="FT79" s="59"/>
      <c r="FU79" s="59"/>
      <c r="FV79" s="59"/>
      <c r="FW79" s="59"/>
      <c r="FX79" s="59"/>
      <c r="FY79" s="59"/>
      <c r="FZ79" s="59"/>
      <c r="GA79" s="59"/>
      <c r="GB79" s="59"/>
      <c r="GC79" s="59"/>
      <c r="GD79" s="59"/>
      <c r="GE79" s="51">
        <v>0</v>
      </c>
    </row>
    <row r="80" spans="2:187" ht="15" customHeight="1" x14ac:dyDescent="0.25">
      <c r="B80" s="66" t="s">
        <v>40</v>
      </c>
      <c r="C80" s="96" t="s">
        <v>20</v>
      </c>
      <c r="D80" s="96" t="s">
        <v>60</v>
      </c>
      <c r="E80" s="33" t="s">
        <v>61</v>
      </c>
      <c r="F80" s="59"/>
      <c r="G80" s="59"/>
      <c r="H80" s="59">
        <v>4</v>
      </c>
      <c r="I80" s="59"/>
      <c r="J80" s="59"/>
      <c r="K80" s="59"/>
      <c r="L80" s="59"/>
      <c r="M80" s="59"/>
      <c r="N80" s="59">
        <v>3</v>
      </c>
      <c r="O80" s="59"/>
      <c r="P80" s="59">
        <v>12</v>
      </c>
      <c r="Q80" s="59">
        <v>1</v>
      </c>
      <c r="R80" s="59">
        <v>20</v>
      </c>
      <c r="S80" s="59"/>
      <c r="T80" s="59"/>
      <c r="U80" s="59"/>
      <c r="V80" s="59"/>
      <c r="W80" s="59"/>
      <c r="X80" s="59"/>
      <c r="Y80" s="59"/>
      <c r="Z80" s="59"/>
      <c r="AA80" s="59">
        <v>2</v>
      </c>
      <c r="AB80" s="59"/>
      <c r="AC80" s="59"/>
      <c r="AD80" s="59">
        <v>6</v>
      </c>
      <c r="AE80" s="59">
        <v>8</v>
      </c>
      <c r="AF80" s="59">
        <v>20</v>
      </c>
      <c r="AG80" s="59"/>
      <c r="AH80" s="59"/>
      <c r="AI80" s="59">
        <v>2</v>
      </c>
      <c r="AJ80" s="59"/>
      <c r="AK80" s="59"/>
      <c r="AL80" s="59"/>
      <c r="AM80" s="59"/>
      <c r="AN80" s="59">
        <v>2</v>
      </c>
      <c r="AO80" s="59">
        <v>1</v>
      </c>
      <c r="AP80" s="59"/>
      <c r="AQ80" s="59">
        <v>6</v>
      </c>
      <c r="AR80" s="59">
        <v>31</v>
      </c>
      <c r="AS80" s="59"/>
      <c r="AT80" s="59"/>
      <c r="AU80" s="59">
        <v>1</v>
      </c>
      <c r="AV80" s="59"/>
      <c r="AW80" s="59"/>
      <c r="AX80" s="59"/>
      <c r="AY80" s="59"/>
      <c r="AZ80" s="59"/>
      <c r="BA80" s="59"/>
      <c r="BB80" s="59"/>
      <c r="BC80" s="59"/>
      <c r="BD80" s="59"/>
      <c r="BE80" s="51">
        <v>1</v>
      </c>
      <c r="BF80" s="59"/>
      <c r="BG80" s="59"/>
      <c r="BH80" s="59">
        <v>5</v>
      </c>
      <c r="BI80" s="59"/>
      <c r="BJ80" s="59"/>
      <c r="BK80" s="59"/>
      <c r="BL80" s="59"/>
      <c r="BM80" s="59"/>
      <c r="BN80" s="59"/>
      <c r="BO80" s="59"/>
      <c r="BP80" s="59"/>
      <c r="BQ80" s="59"/>
      <c r="BR80" s="51">
        <v>5</v>
      </c>
      <c r="BS80" s="59"/>
      <c r="BT80" s="59"/>
      <c r="BU80" s="59"/>
      <c r="BV80" s="59"/>
      <c r="BW80" s="59"/>
      <c r="BX80" s="59">
        <v>2</v>
      </c>
      <c r="BY80" s="59">
        <v>4</v>
      </c>
      <c r="BZ80" s="59"/>
      <c r="CA80" s="59"/>
      <c r="CB80" s="59"/>
      <c r="CC80" s="59"/>
      <c r="CD80" s="59"/>
      <c r="CE80" s="51">
        <v>6</v>
      </c>
      <c r="CF80" s="59"/>
      <c r="CG80" s="59"/>
      <c r="CH80" s="59"/>
      <c r="CI80" s="59"/>
      <c r="CJ80" s="59"/>
      <c r="CK80" s="59">
        <v>2</v>
      </c>
      <c r="CL80" s="59"/>
      <c r="CM80" s="59"/>
      <c r="CN80" s="59"/>
      <c r="CO80" s="59">
        <v>1</v>
      </c>
      <c r="CP80" s="59"/>
      <c r="CQ80" s="59"/>
      <c r="CR80" s="59">
        <v>3</v>
      </c>
      <c r="CS80" s="59"/>
      <c r="CT80" s="59"/>
      <c r="CU80" s="59"/>
      <c r="CV80" s="59"/>
      <c r="CW80" s="59"/>
      <c r="CX80" s="59"/>
      <c r="CY80" s="59">
        <v>1</v>
      </c>
      <c r="CZ80" s="59"/>
      <c r="DA80" s="59"/>
      <c r="DB80" s="59"/>
      <c r="DC80" s="59"/>
      <c r="DD80" s="59"/>
      <c r="DE80" s="59">
        <v>1</v>
      </c>
      <c r="DF80" s="59"/>
      <c r="DG80" s="59"/>
      <c r="DH80" s="59"/>
      <c r="DI80" s="59"/>
      <c r="DJ80" s="59"/>
      <c r="DK80" s="59"/>
      <c r="DL80" s="59"/>
      <c r="DM80" s="59">
        <v>1</v>
      </c>
      <c r="DN80" s="59"/>
      <c r="DO80" s="59"/>
      <c r="DP80" s="59"/>
      <c r="DQ80" s="59"/>
      <c r="DR80" s="59">
        <v>1</v>
      </c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>
        <v>0</v>
      </c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>
        <v>2</v>
      </c>
      <c r="EQ80" s="59"/>
      <c r="ER80" s="59">
        <v>2</v>
      </c>
      <c r="ES80" s="59"/>
      <c r="ET80" s="59"/>
      <c r="EU80" s="59"/>
      <c r="EV80" s="59"/>
      <c r="EW80" s="59"/>
      <c r="EX80" s="59"/>
      <c r="EY80" s="59">
        <v>8</v>
      </c>
      <c r="EZ80" s="59">
        <v>8</v>
      </c>
      <c r="FA80" s="59"/>
      <c r="FB80" s="59"/>
      <c r="FC80" s="59"/>
      <c r="FD80" s="59"/>
      <c r="FE80" s="51">
        <v>16</v>
      </c>
      <c r="FF80" s="59"/>
      <c r="FG80" s="59"/>
      <c r="FH80" s="59">
        <v>2</v>
      </c>
      <c r="FI80" s="59"/>
      <c r="FJ80" s="59"/>
      <c r="FK80" s="59"/>
      <c r="FL80" s="59"/>
      <c r="FM80" s="59"/>
      <c r="FN80" s="59"/>
      <c r="FO80" s="59"/>
      <c r="FP80" s="59"/>
      <c r="FQ80" s="59"/>
      <c r="FR80" s="51">
        <v>2</v>
      </c>
      <c r="FS80" s="59"/>
      <c r="FT80" s="59"/>
      <c r="FU80" s="59">
        <v>8</v>
      </c>
      <c r="FV80" s="59">
        <v>5</v>
      </c>
      <c r="FW80" s="59">
        <v>1</v>
      </c>
      <c r="FX80" s="59"/>
      <c r="FY80" s="59"/>
      <c r="FZ80" s="59"/>
      <c r="GA80" s="59"/>
      <c r="GB80" s="59"/>
      <c r="GC80" s="59"/>
      <c r="GD80" s="59"/>
      <c r="GE80" s="51">
        <v>14</v>
      </c>
    </row>
    <row r="81" spans="2:187" ht="15" customHeight="1" x14ac:dyDescent="0.25">
      <c r="B81" s="67"/>
      <c r="C81" s="96"/>
      <c r="D81" s="96"/>
      <c r="E81" s="33" t="s">
        <v>62</v>
      </c>
      <c r="F81" s="59"/>
      <c r="G81" s="59">
        <v>7</v>
      </c>
      <c r="H81" s="59"/>
      <c r="I81" s="59"/>
      <c r="J81" s="59">
        <v>3</v>
      </c>
      <c r="K81" s="59">
        <v>2</v>
      </c>
      <c r="L81" s="59"/>
      <c r="M81" s="59"/>
      <c r="N81" s="59">
        <v>2</v>
      </c>
      <c r="O81" s="59"/>
      <c r="P81" s="59">
        <v>1</v>
      </c>
      <c r="Q81" s="59">
        <v>6</v>
      </c>
      <c r="R81" s="59">
        <v>21</v>
      </c>
      <c r="S81" s="59">
        <v>5</v>
      </c>
      <c r="T81" s="59">
        <v>1</v>
      </c>
      <c r="U81" s="59">
        <v>1</v>
      </c>
      <c r="V81" s="59">
        <v>1</v>
      </c>
      <c r="W81" s="59"/>
      <c r="X81" s="59"/>
      <c r="Y81" s="59"/>
      <c r="Z81" s="59">
        <v>2</v>
      </c>
      <c r="AA81" s="59"/>
      <c r="AB81" s="59"/>
      <c r="AC81" s="59"/>
      <c r="AD81" s="59"/>
      <c r="AE81" s="59">
        <v>10</v>
      </c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>
        <v>0</v>
      </c>
      <c r="AS81" s="59"/>
      <c r="AT81" s="59"/>
      <c r="AU81" s="59"/>
      <c r="AV81" s="59"/>
      <c r="AW81" s="59">
        <v>3</v>
      </c>
      <c r="AX81" s="59"/>
      <c r="AY81" s="59"/>
      <c r="AZ81" s="59"/>
      <c r="BA81" s="59"/>
      <c r="BB81" s="59"/>
      <c r="BC81" s="59"/>
      <c r="BD81" s="59">
        <v>1</v>
      </c>
      <c r="BE81" s="51">
        <v>4</v>
      </c>
      <c r="BF81" s="59"/>
      <c r="BG81" s="59">
        <v>1</v>
      </c>
      <c r="BH81" s="59"/>
      <c r="BI81" s="59"/>
      <c r="BJ81" s="59"/>
      <c r="BK81" s="59">
        <v>1</v>
      </c>
      <c r="BL81" s="59"/>
      <c r="BM81" s="59"/>
      <c r="BN81" s="59">
        <v>1</v>
      </c>
      <c r="BO81" s="59"/>
      <c r="BP81" s="59"/>
      <c r="BQ81" s="59">
        <v>1</v>
      </c>
      <c r="BR81" s="51">
        <v>4</v>
      </c>
      <c r="BS81" s="59"/>
      <c r="BT81" s="59"/>
      <c r="BU81" s="59"/>
      <c r="BV81" s="59">
        <v>1</v>
      </c>
      <c r="BW81" s="59"/>
      <c r="BX81" s="59">
        <v>6</v>
      </c>
      <c r="BY81" s="59">
        <v>1</v>
      </c>
      <c r="BZ81" s="59"/>
      <c r="CA81" s="59">
        <v>2</v>
      </c>
      <c r="CB81" s="59"/>
      <c r="CC81" s="59">
        <v>1</v>
      </c>
      <c r="CD81" s="59"/>
      <c r="CE81" s="51">
        <v>11</v>
      </c>
      <c r="CF81" s="59"/>
      <c r="CG81" s="59"/>
      <c r="CH81" s="59"/>
      <c r="CI81" s="59">
        <v>1</v>
      </c>
      <c r="CJ81" s="59">
        <v>1</v>
      </c>
      <c r="CK81" s="59">
        <v>3</v>
      </c>
      <c r="CL81" s="59">
        <v>2</v>
      </c>
      <c r="CM81" s="59">
        <v>1</v>
      </c>
      <c r="CN81" s="59"/>
      <c r="CO81" s="59"/>
      <c r="CP81" s="59"/>
      <c r="CQ81" s="59"/>
      <c r="CR81" s="59">
        <v>8</v>
      </c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>
        <v>0</v>
      </c>
      <c r="DF81" s="59"/>
      <c r="DG81" s="59"/>
      <c r="DH81" s="59"/>
      <c r="DI81" s="59"/>
      <c r="DJ81" s="59">
        <v>1</v>
      </c>
      <c r="DK81" s="59">
        <v>1</v>
      </c>
      <c r="DL81" s="59"/>
      <c r="DM81" s="59"/>
      <c r="DN81" s="59"/>
      <c r="DO81" s="59"/>
      <c r="DP81" s="59"/>
      <c r="DQ81" s="59"/>
      <c r="DR81" s="59">
        <v>2</v>
      </c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>
        <v>0</v>
      </c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>
        <v>0</v>
      </c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>
        <v>1</v>
      </c>
      <c r="FD81" s="59"/>
      <c r="FE81" s="51">
        <v>1</v>
      </c>
      <c r="FF81" s="59"/>
      <c r="FG81" s="59"/>
      <c r="FH81" s="59"/>
      <c r="FI81" s="59"/>
      <c r="FJ81" s="59"/>
      <c r="FK81" s="59"/>
      <c r="FL81" s="59"/>
      <c r="FM81" s="59"/>
      <c r="FN81" s="59"/>
      <c r="FO81" s="59"/>
      <c r="FP81" s="59"/>
      <c r="FQ81" s="59"/>
      <c r="FR81" s="51">
        <v>0</v>
      </c>
      <c r="FS81" s="59"/>
      <c r="FT81" s="59"/>
      <c r="FU81" s="59">
        <v>1</v>
      </c>
      <c r="FV81" s="59">
        <v>1</v>
      </c>
      <c r="FW81" s="59">
        <v>2</v>
      </c>
      <c r="FX81" s="59"/>
      <c r="FY81" s="59"/>
      <c r="FZ81" s="59"/>
      <c r="GA81" s="59"/>
      <c r="GB81" s="59"/>
      <c r="GC81" s="59"/>
      <c r="GD81" s="59"/>
      <c r="GE81" s="51">
        <v>4</v>
      </c>
    </row>
    <row r="82" spans="2:187" ht="15" customHeight="1" x14ac:dyDescent="0.25">
      <c r="B82" s="67"/>
      <c r="C82" s="96"/>
      <c r="D82" s="96" t="s">
        <v>64</v>
      </c>
      <c r="E82" s="33" t="s">
        <v>61</v>
      </c>
      <c r="F82" s="59">
        <v>1</v>
      </c>
      <c r="G82" s="59">
        <v>1</v>
      </c>
      <c r="H82" s="59"/>
      <c r="I82" s="59">
        <v>1</v>
      </c>
      <c r="J82" s="59">
        <v>4</v>
      </c>
      <c r="K82" s="59"/>
      <c r="L82" s="59"/>
      <c r="M82" s="59"/>
      <c r="N82" s="59"/>
      <c r="O82" s="59"/>
      <c r="P82" s="59"/>
      <c r="Q82" s="59"/>
      <c r="R82" s="59">
        <v>7</v>
      </c>
      <c r="S82" s="59">
        <v>1</v>
      </c>
      <c r="T82" s="59">
        <v>1</v>
      </c>
      <c r="U82" s="59"/>
      <c r="V82" s="59"/>
      <c r="W82" s="59"/>
      <c r="X82" s="59"/>
      <c r="Y82" s="59"/>
      <c r="Z82" s="59">
        <v>2</v>
      </c>
      <c r="AA82" s="59"/>
      <c r="AB82" s="59"/>
      <c r="AC82" s="59">
        <v>4</v>
      </c>
      <c r="AD82" s="59"/>
      <c r="AE82" s="59">
        <v>8</v>
      </c>
      <c r="AF82" s="59">
        <v>1</v>
      </c>
      <c r="AG82" s="59"/>
      <c r="AH82" s="59">
        <v>1</v>
      </c>
      <c r="AI82" s="59"/>
      <c r="AJ82" s="59"/>
      <c r="AK82" s="59"/>
      <c r="AL82" s="59"/>
      <c r="AM82" s="59"/>
      <c r="AN82" s="59"/>
      <c r="AO82" s="59"/>
      <c r="AP82" s="59">
        <v>1</v>
      </c>
      <c r="AQ82" s="59"/>
      <c r="AR82" s="59">
        <v>3</v>
      </c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1">
        <v>0</v>
      </c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1">
        <v>0</v>
      </c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1">
        <v>0</v>
      </c>
      <c r="CF82" s="59"/>
      <c r="CG82" s="59"/>
      <c r="CH82" s="59"/>
      <c r="CI82" s="59"/>
      <c r="CJ82" s="59"/>
      <c r="CK82" s="59"/>
      <c r="CL82" s="59"/>
      <c r="CM82" s="59"/>
      <c r="CN82" s="59"/>
      <c r="CO82" s="59">
        <v>1</v>
      </c>
      <c r="CP82" s="59"/>
      <c r="CQ82" s="59"/>
      <c r="CR82" s="59">
        <v>1</v>
      </c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>
        <v>0</v>
      </c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>
        <v>0</v>
      </c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>
        <v>0</v>
      </c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>
        <v>0</v>
      </c>
      <c r="ES82" s="59"/>
      <c r="ET82" s="59"/>
      <c r="EU82" s="59"/>
      <c r="EV82" s="59">
        <v>2</v>
      </c>
      <c r="EW82" s="59"/>
      <c r="EX82" s="59"/>
      <c r="EY82" s="59"/>
      <c r="EZ82" s="59"/>
      <c r="FA82" s="59"/>
      <c r="FB82" s="59">
        <v>8</v>
      </c>
      <c r="FC82" s="59"/>
      <c r="FD82" s="59">
        <v>2</v>
      </c>
      <c r="FE82" s="51">
        <v>12</v>
      </c>
      <c r="FF82" s="59"/>
      <c r="FG82" s="59"/>
      <c r="FH82" s="59">
        <v>1</v>
      </c>
      <c r="FI82" s="59">
        <v>1</v>
      </c>
      <c r="FJ82" s="59"/>
      <c r="FK82" s="59"/>
      <c r="FL82" s="59"/>
      <c r="FM82" s="59"/>
      <c r="FN82" s="59"/>
      <c r="FO82" s="59"/>
      <c r="FP82" s="59"/>
      <c r="FQ82" s="59"/>
      <c r="FR82" s="51">
        <v>2</v>
      </c>
      <c r="FS82" s="59"/>
      <c r="FT82" s="59"/>
      <c r="FU82" s="59"/>
      <c r="FV82" s="59"/>
      <c r="FW82" s="59"/>
      <c r="FX82" s="59"/>
      <c r="FY82" s="59"/>
      <c r="FZ82" s="59"/>
      <c r="GA82" s="59"/>
      <c r="GB82" s="59"/>
      <c r="GC82" s="59"/>
      <c r="GD82" s="59"/>
      <c r="GE82" s="51">
        <v>0</v>
      </c>
    </row>
    <row r="83" spans="2:187" ht="15" customHeight="1" x14ac:dyDescent="0.25">
      <c r="B83" s="68"/>
      <c r="C83" s="96"/>
      <c r="D83" s="96"/>
      <c r="E83" s="33" t="s">
        <v>62</v>
      </c>
      <c r="F83" s="59">
        <v>4</v>
      </c>
      <c r="G83" s="59"/>
      <c r="H83" s="59"/>
      <c r="I83" s="59"/>
      <c r="J83" s="59">
        <v>4</v>
      </c>
      <c r="K83" s="59">
        <v>2</v>
      </c>
      <c r="L83" s="59"/>
      <c r="M83" s="59"/>
      <c r="N83" s="59"/>
      <c r="O83" s="59"/>
      <c r="P83" s="59"/>
      <c r="Q83" s="59">
        <v>1</v>
      </c>
      <c r="R83" s="59">
        <v>11</v>
      </c>
      <c r="S83" s="59">
        <v>3</v>
      </c>
      <c r="T83" s="59">
        <v>1</v>
      </c>
      <c r="U83" s="59"/>
      <c r="V83" s="59">
        <v>2</v>
      </c>
      <c r="W83" s="59"/>
      <c r="X83" s="59">
        <v>1</v>
      </c>
      <c r="Y83" s="59"/>
      <c r="Z83" s="59">
        <v>1</v>
      </c>
      <c r="AA83" s="59"/>
      <c r="AB83" s="59"/>
      <c r="AC83" s="59">
        <v>9</v>
      </c>
      <c r="AD83" s="59">
        <v>5</v>
      </c>
      <c r="AE83" s="59">
        <v>22</v>
      </c>
      <c r="AF83" s="59">
        <v>43</v>
      </c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>
        <v>43</v>
      </c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1">
        <v>0</v>
      </c>
      <c r="BF83" s="59"/>
      <c r="BG83" s="59"/>
      <c r="BH83" s="59"/>
      <c r="BI83" s="59"/>
      <c r="BJ83" s="59"/>
      <c r="BK83" s="59"/>
      <c r="BL83" s="59"/>
      <c r="BM83" s="59"/>
      <c r="BN83" s="59">
        <v>1</v>
      </c>
      <c r="BO83" s="59"/>
      <c r="BP83" s="59"/>
      <c r="BQ83" s="59"/>
      <c r="BR83" s="51">
        <v>1</v>
      </c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1">
        <v>0</v>
      </c>
      <c r="CF83" s="59"/>
      <c r="CG83" s="59"/>
      <c r="CH83" s="59"/>
      <c r="CI83" s="59"/>
      <c r="CJ83" s="59"/>
      <c r="CK83" s="59">
        <v>3</v>
      </c>
      <c r="CL83" s="59">
        <v>3</v>
      </c>
      <c r="CM83" s="59"/>
      <c r="CN83" s="59"/>
      <c r="CO83" s="59"/>
      <c r="CP83" s="59"/>
      <c r="CQ83" s="59"/>
      <c r="CR83" s="59">
        <v>6</v>
      </c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>
        <v>0</v>
      </c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>
        <v>0</v>
      </c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>
        <v>0</v>
      </c>
      <c r="EF83" s="59"/>
      <c r="EG83" s="59"/>
      <c r="EH83" s="59"/>
      <c r="EI83" s="59"/>
      <c r="EJ83" s="59"/>
      <c r="EK83" s="59"/>
      <c r="EL83" s="59"/>
      <c r="EM83" s="59"/>
      <c r="EN83" s="59"/>
      <c r="EO83" s="59"/>
      <c r="EP83" s="59"/>
      <c r="EQ83" s="59"/>
      <c r="ER83" s="59">
        <v>0</v>
      </c>
      <c r="ES83" s="59"/>
      <c r="ET83" s="59"/>
      <c r="EU83" s="59"/>
      <c r="EV83" s="59"/>
      <c r="EW83" s="59"/>
      <c r="EX83" s="59"/>
      <c r="EY83" s="59"/>
      <c r="EZ83" s="59">
        <v>1</v>
      </c>
      <c r="FA83" s="59"/>
      <c r="FB83" s="59">
        <v>1</v>
      </c>
      <c r="FC83" s="59"/>
      <c r="FD83" s="59">
        <v>6</v>
      </c>
      <c r="FE83" s="51">
        <v>8</v>
      </c>
      <c r="FF83" s="59"/>
      <c r="FG83" s="59"/>
      <c r="FH83" s="59"/>
      <c r="FI83" s="59"/>
      <c r="FJ83" s="59"/>
      <c r="FK83" s="59"/>
      <c r="FL83" s="59"/>
      <c r="FM83" s="59"/>
      <c r="FN83" s="59"/>
      <c r="FO83" s="59"/>
      <c r="FP83" s="59"/>
      <c r="FQ83" s="59"/>
      <c r="FR83" s="51">
        <v>0</v>
      </c>
      <c r="FS83" s="59"/>
      <c r="FT83" s="59"/>
      <c r="FU83" s="59"/>
      <c r="FV83" s="59"/>
      <c r="FW83" s="59"/>
      <c r="FX83" s="59"/>
      <c r="FY83" s="59"/>
      <c r="FZ83" s="59"/>
      <c r="GA83" s="59"/>
      <c r="GB83" s="59"/>
      <c r="GC83" s="59"/>
      <c r="GD83" s="59"/>
      <c r="GE83" s="51">
        <v>0</v>
      </c>
    </row>
    <row r="84" spans="2:187" ht="15" customHeight="1" x14ac:dyDescent="0.25">
      <c r="B84" s="66" t="s">
        <v>41</v>
      </c>
      <c r="C84" s="96" t="s">
        <v>35</v>
      </c>
      <c r="D84" s="96" t="s">
        <v>60</v>
      </c>
      <c r="E84" s="33" t="s">
        <v>61</v>
      </c>
      <c r="F84" s="59">
        <v>4</v>
      </c>
      <c r="G84" s="59"/>
      <c r="H84" s="59"/>
      <c r="I84" s="59">
        <v>4</v>
      </c>
      <c r="J84" s="59"/>
      <c r="K84" s="59"/>
      <c r="L84" s="59"/>
      <c r="M84" s="59"/>
      <c r="N84" s="59"/>
      <c r="O84" s="59"/>
      <c r="P84" s="59"/>
      <c r="Q84" s="59"/>
      <c r="R84" s="59">
        <v>8</v>
      </c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>
        <v>0</v>
      </c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>
        <v>0</v>
      </c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1">
        <v>0</v>
      </c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1">
        <v>0</v>
      </c>
      <c r="BS84" s="59"/>
      <c r="BT84" s="59">
        <v>1</v>
      </c>
      <c r="BU84" s="59">
        <v>15</v>
      </c>
      <c r="BV84" s="59"/>
      <c r="BW84" s="59"/>
      <c r="BX84" s="59">
        <v>1</v>
      </c>
      <c r="BY84" s="59"/>
      <c r="BZ84" s="59"/>
      <c r="CA84" s="59"/>
      <c r="CB84" s="59"/>
      <c r="CC84" s="59"/>
      <c r="CD84" s="59"/>
      <c r="CE84" s="51">
        <v>17</v>
      </c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>
        <v>0</v>
      </c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>
        <v>0</v>
      </c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>
        <v>0</v>
      </c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>
        <v>0</v>
      </c>
      <c r="EF84" s="59"/>
      <c r="EG84" s="5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59">
        <v>0</v>
      </c>
      <c r="ES84" s="59"/>
      <c r="ET84" s="59"/>
      <c r="EU84" s="59"/>
      <c r="EV84" s="59"/>
      <c r="EW84" s="59"/>
      <c r="EX84" s="59"/>
      <c r="EY84" s="59"/>
      <c r="EZ84" s="59"/>
      <c r="FA84" s="59"/>
      <c r="FB84" s="59"/>
      <c r="FC84" s="59"/>
      <c r="FD84" s="59"/>
      <c r="FE84" s="51">
        <v>0</v>
      </c>
      <c r="FF84" s="59"/>
      <c r="FG84" s="59"/>
      <c r="FH84" s="59"/>
      <c r="FI84" s="59"/>
      <c r="FJ84" s="59"/>
      <c r="FK84" s="59"/>
      <c r="FL84" s="59"/>
      <c r="FM84" s="59"/>
      <c r="FN84" s="59"/>
      <c r="FO84" s="59"/>
      <c r="FP84" s="59"/>
      <c r="FQ84" s="59"/>
      <c r="FR84" s="51">
        <v>0</v>
      </c>
      <c r="FS84" s="59"/>
      <c r="FT84" s="59"/>
      <c r="FU84" s="59"/>
      <c r="FV84" s="59"/>
      <c r="FW84" s="59"/>
      <c r="FX84" s="59"/>
      <c r="FY84" s="59"/>
      <c r="FZ84" s="59"/>
      <c r="GA84" s="59"/>
      <c r="GB84" s="59"/>
      <c r="GC84" s="59"/>
      <c r="GD84" s="59"/>
      <c r="GE84" s="51">
        <v>0</v>
      </c>
    </row>
    <row r="85" spans="2:187" ht="15" customHeight="1" x14ac:dyDescent="0.25">
      <c r="B85" s="67"/>
      <c r="C85" s="96"/>
      <c r="D85" s="96"/>
      <c r="E85" s="33" t="s">
        <v>62</v>
      </c>
      <c r="F85" s="59">
        <v>6</v>
      </c>
      <c r="G85" s="59">
        <v>1</v>
      </c>
      <c r="H85" s="59">
        <v>8</v>
      </c>
      <c r="I85" s="59">
        <v>3</v>
      </c>
      <c r="J85" s="59">
        <v>5</v>
      </c>
      <c r="K85" s="59">
        <v>4</v>
      </c>
      <c r="L85" s="59">
        <v>2</v>
      </c>
      <c r="M85" s="59"/>
      <c r="N85" s="59"/>
      <c r="O85" s="59">
        <v>5</v>
      </c>
      <c r="P85" s="59">
        <v>1</v>
      </c>
      <c r="Q85" s="59">
        <v>1</v>
      </c>
      <c r="R85" s="59">
        <v>36</v>
      </c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>
        <v>0</v>
      </c>
      <c r="AF85" s="59">
        <v>3</v>
      </c>
      <c r="AG85" s="59">
        <v>2</v>
      </c>
      <c r="AH85" s="59">
        <v>8</v>
      </c>
      <c r="AI85" s="59"/>
      <c r="AJ85" s="59">
        <v>8</v>
      </c>
      <c r="AK85" s="59">
        <v>2</v>
      </c>
      <c r="AL85" s="59">
        <v>3</v>
      </c>
      <c r="AM85" s="59">
        <v>8</v>
      </c>
      <c r="AN85" s="59">
        <v>9</v>
      </c>
      <c r="AO85" s="59"/>
      <c r="AP85" s="59"/>
      <c r="AQ85" s="59">
        <v>6</v>
      </c>
      <c r="AR85" s="59">
        <v>49</v>
      </c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1">
        <v>0</v>
      </c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1">
        <v>0</v>
      </c>
      <c r="BS85" s="59">
        <v>12</v>
      </c>
      <c r="BT85" s="59">
        <v>12</v>
      </c>
      <c r="BU85" s="59">
        <v>29</v>
      </c>
      <c r="BV85" s="59">
        <v>1</v>
      </c>
      <c r="BW85" s="59">
        <v>13</v>
      </c>
      <c r="BX85" s="59">
        <v>10</v>
      </c>
      <c r="BY85" s="59"/>
      <c r="BZ85" s="59"/>
      <c r="CA85" s="59"/>
      <c r="CB85" s="59"/>
      <c r="CC85" s="59"/>
      <c r="CD85" s="59"/>
      <c r="CE85" s="51">
        <v>77</v>
      </c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>
        <v>0</v>
      </c>
      <c r="CS85" s="59"/>
      <c r="CT85" s="59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>
        <v>0</v>
      </c>
      <c r="DF85" s="59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>
        <v>0</v>
      </c>
      <c r="DS85" s="59"/>
      <c r="DT85" s="59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>
        <v>0</v>
      </c>
      <c r="EF85" s="59"/>
      <c r="EG85" s="59"/>
      <c r="EH85" s="59"/>
      <c r="EI85" s="59"/>
      <c r="EJ85" s="59"/>
      <c r="EK85" s="59"/>
      <c r="EL85" s="59"/>
      <c r="EM85" s="59"/>
      <c r="EN85" s="59"/>
      <c r="EO85" s="59"/>
      <c r="EP85" s="59"/>
      <c r="EQ85" s="59"/>
      <c r="ER85" s="59">
        <v>0</v>
      </c>
      <c r="ES85" s="59"/>
      <c r="ET85" s="59"/>
      <c r="EU85" s="59"/>
      <c r="EV85" s="59"/>
      <c r="EW85" s="59"/>
      <c r="EX85" s="59"/>
      <c r="EY85" s="59"/>
      <c r="EZ85" s="59"/>
      <c r="FA85" s="59"/>
      <c r="FB85" s="59"/>
      <c r="FC85" s="59"/>
      <c r="FD85" s="59"/>
      <c r="FE85" s="51">
        <v>0</v>
      </c>
      <c r="FF85" s="59"/>
      <c r="FG85" s="59"/>
      <c r="FH85" s="59"/>
      <c r="FI85" s="59"/>
      <c r="FJ85" s="59"/>
      <c r="FK85" s="59"/>
      <c r="FL85" s="59"/>
      <c r="FM85" s="59"/>
      <c r="FN85" s="59"/>
      <c r="FO85" s="59"/>
      <c r="FP85" s="59"/>
      <c r="FQ85" s="59"/>
      <c r="FR85" s="51">
        <v>0</v>
      </c>
      <c r="FS85" s="59"/>
      <c r="FT85" s="59"/>
      <c r="FU85" s="59"/>
      <c r="FV85" s="59"/>
      <c r="FW85" s="59"/>
      <c r="FX85" s="59"/>
      <c r="FY85" s="59"/>
      <c r="FZ85" s="59"/>
      <c r="GA85" s="59"/>
      <c r="GB85" s="59"/>
      <c r="GC85" s="59"/>
      <c r="GD85" s="59"/>
      <c r="GE85" s="51">
        <v>0</v>
      </c>
    </row>
    <row r="86" spans="2:187" ht="15" customHeight="1" x14ac:dyDescent="0.25">
      <c r="B86" s="67"/>
      <c r="C86" s="96"/>
      <c r="D86" s="96" t="s">
        <v>64</v>
      </c>
      <c r="E86" s="33" t="s">
        <v>61</v>
      </c>
      <c r="F86" s="59">
        <v>4</v>
      </c>
      <c r="G86" s="59">
        <v>2</v>
      </c>
      <c r="H86" s="59">
        <v>5</v>
      </c>
      <c r="I86" s="59">
        <v>6</v>
      </c>
      <c r="J86" s="59"/>
      <c r="K86" s="59">
        <v>14</v>
      </c>
      <c r="L86" s="59"/>
      <c r="M86" s="59">
        <v>5</v>
      </c>
      <c r="N86" s="59">
        <v>6</v>
      </c>
      <c r="O86" s="59">
        <v>5</v>
      </c>
      <c r="P86" s="59">
        <v>3</v>
      </c>
      <c r="Q86" s="59">
        <v>2</v>
      </c>
      <c r="R86" s="59">
        <v>52</v>
      </c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>
        <v>0</v>
      </c>
      <c r="AF86" s="59"/>
      <c r="AG86" s="59"/>
      <c r="AH86" s="59"/>
      <c r="AI86" s="59"/>
      <c r="AJ86" s="59"/>
      <c r="AK86" s="59"/>
      <c r="AL86" s="59"/>
      <c r="AM86" s="59">
        <v>2</v>
      </c>
      <c r="AN86" s="59"/>
      <c r="AO86" s="59"/>
      <c r="AP86" s="59"/>
      <c r="AQ86" s="59"/>
      <c r="AR86" s="59">
        <v>2</v>
      </c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1">
        <v>0</v>
      </c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1">
        <v>0</v>
      </c>
      <c r="BS86" s="59"/>
      <c r="BT86" s="59"/>
      <c r="BU86" s="59">
        <v>3</v>
      </c>
      <c r="BV86" s="59">
        <v>1</v>
      </c>
      <c r="BW86" s="59"/>
      <c r="BX86" s="59"/>
      <c r="BY86" s="59"/>
      <c r="BZ86" s="59"/>
      <c r="CA86" s="59"/>
      <c r="CB86" s="59"/>
      <c r="CC86" s="59"/>
      <c r="CD86" s="59"/>
      <c r="CE86" s="51">
        <v>4</v>
      </c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>
        <v>0</v>
      </c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>
        <v>0</v>
      </c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>
        <v>0</v>
      </c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>
        <v>0</v>
      </c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>
        <v>0</v>
      </c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1">
        <v>0</v>
      </c>
      <c r="FF86" s="59"/>
      <c r="FG86" s="59"/>
      <c r="FH86" s="59"/>
      <c r="FI86" s="59"/>
      <c r="FJ86" s="59"/>
      <c r="FK86" s="59"/>
      <c r="FL86" s="59"/>
      <c r="FM86" s="59"/>
      <c r="FN86" s="59"/>
      <c r="FO86" s="59"/>
      <c r="FP86" s="59"/>
      <c r="FQ86" s="59"/>
      <c r="FR86" s="51">
        <v>0</v>
      </c>
      <c r="FS86" s="59"/>
      <c r="FT86" s="59"/>
      <c r="FU86" s="59"/>
      <c r="FV86" s="59"/>
      <c r="FW86" s="59"/>
      <c r="FX86" s="59"/>
      <c r="FY86" s="59"/>
      <c r="FZ86" s="59"/>
      <c r="GA86" s="59"/>
      <c r="GB86" s="59"/>
      <c r="GC86" s="59"/>
      <c r="GD86" s="59"/>
      <c r="GE86" s="51">
        <v>0</v>
      </c>
    </row>
    <row r="87" spans="2:187" ht="15" customHeight="1" x14ac:dyDescent="0.25">
      <c r="B87" s="68"/>
      <c r="C87" s="96"/>
      <c r="D87" s="96"/>
      <c r="E87" s="33" t="s">
        <v>62</v>
      </c>
      <c r="F87" s="59">
        <v>9</v>
      </c>
      <c r="G87" s="59">
        <v>12</v>
      </c>
      <c r="H87" s="59">
        <v>17</v>
      </c>
      <c r="I87" s="59">
        <v>10</v>
      </c>
      <c r="J87" s="59">
        <v>13</v>
      </c>
      <c r="K87" s="59">
        <v>9</v>
      </c>
      <c r="L87" s="59">
        <v>5</v>
      </c>
      <c r="M87" s="59">
        <v>2</v>
      </c>
      <c r="N87" s="59"/>
      <c r="O87" s="59">
        <v>7</v>
      </c>
      <c r="P87" s="59"/>
      <c r="Q87" s="59">
        <v>5</v>
      </c>
      <c r="R87" s="59">
        <v>89</v>
      </c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>
        <v>0</v>
      </c>
      <c r="AF87" s="59">
        <v>12</v>
      </c>
      <c r="AG87" s="59">
        <v>3</v>
      </c>
      <c r="AH87" s="59">
        <v>6</v>
      </c>
      <c r="AI87" s="59"/>
      <c r="AJ87" s="59">
        <v>14</v>
      </c>
      <c r="AK87" s="59">
        <v>4</v>
      </c>
      <c r="AL87" s="59">
        <v>7</v>
      </c>
      <c r="AM87" s="59">
        <v>11</v>
      </c>
      <c r="AN87" s="59"/>
      <c r="AO87" s="59">
        <v>16</v>
      </c>
      <c r="AP87" s="59">
        <v>8</v>
      </c>
      <c r="AQ87" s="59">
        <v>1</v>
      </c>
      <c r="AR87" s="59">
        <v>82</v>
      </c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1">
        <v>0</v>
      </c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1">
        <v>0</v>
      </c>
      <c r="BS87" s="59">
        <v>20</v>
      </c>
      <c r="BT87" s="59">
        <v>2</v>
      </c>
      <c r="BU87" s="59">
        <v>12</v>
      </c>
      <c r="BV87" s="59">
        <v>13</v>
      </c>
      <c r="BW87" s="59">
        <v>8</v>
      </c>
      <c r="BX87" s="59">
        <v>14</v>
      </c>
      <c r="BY87" s="59"/>
      <c r="BZ87" s="59"/>
      <c r="CA87" s="59"/>
      <c r="CB87" s="59"/>
      <c r="CC87" s="59"/>
      <c r="CD87" s="59"/>
      <c r="CE87" s="51">
        <v>69</v>
      </c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>
        <v>0</v>
      </c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>
        <v>0</v>
      </c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>
        <v>0</v>
      </c>
      <c r="DS87" s="59"/>
      <c r="DT87" s="59"/>
      <c r="DU87" s="59"/>
      <c r="DV87" s="59"/>
      <c r="DW87" s="59"/>
      <c r="DX87" s="59"/>
      <c r="DY87" s="59"/>
      <c r="DZ87" s="59"/>
      <c r="EA87" s="59"/>
      <c r="EB87" s="59"/>
      <c r="EC87" s="59"/>
      <c r="ED87" s="59"/>
      <c r="EE87" s="59">
        <v>0</v>
      </c>
      <c r="EF87" s="59"/>
      <c r="EG87" s="59"/>
      <c r="EH87" s="59"/>
      <c r="EI87" s="59"/>
      <c r="EJ87" s="59"/>
      <c r="EK87" s="59"/>
      <c r="EL87" s="59"/>
      <c r="EM87" s="59"/>
      <c r="EN87" s="59"/>
      <c r="EO87" s="59"/>
      <c r="EP87" s="59"/>
      <c r="EQ87" s="59"/>
      <c r="ER87" s="59">
        <v>0</v>
      </c>
      <c r="ES87" s="59"/>
      <c r="ET87" s="59"/>
      <c r="EU87" s="59"/>
      <c r="EV87" s="59"/>
      <c r="EW87" s="59"/>
      <c r="EX87" s="59"/>
      <c r="EY87" s="59"/>
      <c r="EZ87" s="59"/>
      <c r="FA87" s="59"/>
      <c r="FB87" s="59"/>
      <c r="FC87" s="59"/>
      <c r="FD87" s="59"/>
      <c r="FE87" s="51">
        <v>0</v>
      </c>
      <c r="FF87" s="59"/>
      <c r="FG87" s="59"/>
      <c r="FH87" s="59"/>
      <c r="FI87" s="59"/>
      <c r="FJ87" s="59"/>
      <c r="FK87" s="59"/>
      <c r="FL87" s="59"/>
      <c r="FM87" s="59"/>
      <c r="FN87" s="59"/>
      <c r="FO87" s="59"/>
      <c r="FP87" s="59"/>
      <c r="FQ87" s="59"/>
      <c r="FR87" s="51">
        <v>0</v>
      </c>
      <c r="FS87" s="59"/>
      <c r="FT87" s="59"/>
      <c r="FU87" s="59"/>
      <c r="FV87" s="59"/>
      <c r="FW87" s="59"/>
      <c r="FX87" s="59"/>
      <c r="FY87" s="59"/>
      <c r="FZ87" s="59"/>
      <c r="GA87" s="59"/>
      <c r="GB87" s="59"/>
      <c r="GC87" s="59"/>
      <c r="GD87" s="59"/>
      <c r="GE87" s="51">
        <v>0</v>
      </c>
    </row>
    <row r="88" spans="2:187" ht="15" customHeight="1" x14ac:dyDescent="0.25">
      <c r="B88" s="79" t="s">
        <v>42</v>
      </c>
      <c r="C88" s="96" t="s">
        <v>35</v>
      </c>
      <c r="D88" s="96" t="s">
        <v>60</v>
      </c>
      <c r="E88" s="33" t="s">
        <v>61</v>
      </c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>
        <v>0</v>
      </c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>
        <v>0</v>
      </c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>
        <v>0</v>
      </c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1">
        <v>0</v>
      </c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1">
        <v>0</v>
      </c>
      <c r="BS88" s="59"/>
      <c r="BT88" s="59">
        <v>6</v>
      </c>
      <c r="BU88" s="59">
        <v>5</v>
      </c>
      <c r="BV88" s="59">
        <v>8</v>
      </c>
      <c r="BW88" s="59"/>
      <c r="BX88" s="59">
        <v>20</v>
      </c>
      <c r="BY88" s="59">
        <v>5</v>
      </c>
      <c r="BZ88" s="59">
        <v>6</v>
      </c>
      <c r="CA88" s="59"/>
      <c r="CB88" s="59">
        <v>3</v>
      </c>
      <c r="CC88" s="59">
        <v>12</v>
      </c>
      <c r="CD88" s="59"/>
      <c r="CE88" s="51">
        <v>65</v>
      </c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>
        <v>0</v>
      </c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>
        <v>0</v>
      </c>
      <c r="DF88" s="59"/>
      <c r="DG88" s="59"/>
      <c r="DH88" s="59"/>
      <c r="DI88" s="59"/>
      <c r="DJ88" s="59"/>
      <c r="DK88" s="59"/>
      <c r="DL88" s="59"/>
      <c r="DM88" s="59"/>
      <c r="DN88" s="59"/>
      <c r="DO88" s="59"/>
      <c r="DP88" s="59"/>
      <c r="DQ88" s="59"/>
      <c r="DR88" s="59">
        <v>0</v>
      </c>
      <c r="DS88" s="59"/>
      <c r="DT88" s="59"/>
      <c r="DU88" s="59"/>
      <c r="DV88" s="59"/>
      <c r="DW88" s="59"/>
      <c r="DX88" s="59"/>
      <c r="DY88" s="59"/>
      <c r="DZ88" s="59"/>
      <c r="EA88" s="59"/>
      <c r="EB88" s="59"/>
      <c r="EC88" s="59"/>
      <c r="ED88" s="59"/>
      <c r="EE88" s="59">
        <v>0</v>
      </c>
      <c r="EF88" s="59"/>
      <c r="EG88" s="59"/>
      <c r="EH88" s="59"/>
      <c r="EI88" s="59"/>
      <c r="EJ88" s="59"/>
      <c r="EK88" s="59"/>
      <c r="EL88" s="59"/>
      <c r="EM88" s="59"/>
      <c r="EN88" s="59"/>
      <c r="EO88" s="59"/>
      <c r="EP88" s="59"/>
      <c r="EQ88" s="59"/>
      <c r="ER88" s="59">
        <v>0</v>
      </c>
      <c r="ES88" s="59"/>
      <c r="ET88" s="59"/>
      <c r="EU88" s="59"/>
      <c r="EV88" s="59"/>
      <c r="EW88" s="59"/>
      <c r="EX88" s="59"/>
      <c r="EY88" s="59"/>
      <c r="EZ88" s="59"/>
      <c r="FA88" s="59"/>
      <c r="FB88" s="59"/>
      <c r="FC88" s="59"/>
      <c r="FD88" s="59"/>
      <c r="FE88" s="51">
        <v>0</v>
      </c>
      <c r="FF88" s="59"/>
      <c r="FG88" s="59"/>
      <c r="FH88" s="59"/>
      <c r="FI88" s="59"/>
      <c r="FJ88" s="59"/>
      <c r="FK88" s="59"/>
      <c r="FL88" s="59"/>
      <c r="FM88" s="59"/>
      <c r="FN88" s="59"/>
      <c r="FO88" s="59"/>
      <c r="FP88" s="59"/>
      <c r="FQ88" s="59"/>
      <c r="FR88" s="51">
        <v>0</v>
      </c>
      <c r="FS88" s="59"/>
      <c r="FT88" s="59"/>
      <c r="FU88" s="59"/>
      <c r="FV88" s="59"/>
      <c r="FW88" s="59"/>
      <c r="FX88" s="59"/>
      <c r="FY88" s="59"/>
      <c r="FZ88" s="59"/>
      <c r="GA88" s="59"/>
      <c r="GB88" s="59"/>
      <c r="GC88" s="59"/>
      <c r="GD88" s="59"/>
      <c r="GE88" s="51">
        <v>0</v>
      </c>
    </row>
    <row r="89" spans="2:187" ht="15" customHeight="1" x14ac:dyDescent="0.25">
      <c r="B89" s="80"/>
      <c r="C89" s="96"/>
      <c r="D89" s="96"/>
      <c r="E89" s="33" t="s">
        <v>62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>
        <v>0</v>
      </c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>
        <v>0</v>
      </c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>
        <v>0</v>
      </c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1">
        <v>0</v>
      </c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1">
        <v>0</v>
      </c>
      <c r="BS89" s="59">
        <v>8</v>
      </c>
      <c r="BT89" s="59">
        <v>8</v>
      </c>
      <c r="BU89" s="59">
        <v>6</v>
      </c>
      <c r="BV89" s="59">
        <v>20</v>
      </c>
      <c r="BW89" s="59">
        <v>2</v>
      </c>
      <c r="BX89" s="59">
        <v>10</v>
      </c>
      <c r="BY89" s="59"/>
      <c r="BZ89" s="59"/>
      <c r="CA89" s="59"/>
      <c r="CB89" s="59">
        <v>16</v>
      </c>
      <c r="CC89" s="59">
        <v>14</v>
      </c>
      <c r="CD89" s="59"/>
      <c r="CE89" s="51">
        <v>84</v>
      </c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>
        <v>0</v>
      </c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>
        <v>0</v>
      </c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>
        <v>0</v>
      </c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>
        <v>0</v>
      </c>
      <c r="EF89" s="59"/>
      <c r="EG89" s="59"/>
      <c r="EH89" s="59"/>
      <c r="EI89" s="59"/>
      <c r="EJ89" s="59"/>
      <c r="EK89" s="59"/>
      <c r="EL89" s="59"/>
      <c r="EM89" s="59"/>
      <c r="EN89" s="59"/>
      <c r="EO89" s="59"/>
      <c r="EP89" s="59"/>
      <c r="EQ89" s="59"/>
      <c r="ER89" s="59">
        <v>0</v>
      </c>
      <c r="ES89" s="59"/>
      <c r="ET89" s="59"/>
      <c r="EU89" s="59"/>
      <c r="EV89" s="59"/>
      <c r="EW89" s="59"/>
      <c r="EX89" s="59"/>
      <c r="EY89" s="59"/>
      <c r="EZ89" s="59"/>
      <c r="FA89" s="59"/>
      <c r="FB89" s="59"/>
      <c r="FC89" s="59"/>
      <c r="FD89" s="59"/>
      <c r="FE89" s="51">
        <v>0</v>
      </c>
      <c r="FF89" s="59"/>
      <c r="FG89" s="59"/>
      <c r="FH89" s="59"/>
      <c r="FI89" s="59"/>
      <c r="FJ89" s="59"/>
      <c r="FK89" s="59"/>
      <c r="FL89" s="59"/>
      <c r="FM89" s="59"/>
      <c r="FN89" s="59"/>
      <c r="FO89" s="59"/>
      <c r="FP89" s="59"/>
      <c r="FQ89" s="59"/>
      <c r="FR89" s="51">
        <v>0</v>
      </c>
      <c r="FS89" s="59"/>
      <c r="FT89" s="59"/>
      <c r="FU89" s="59"/>
      <c r="FV89" s="59"/>
      <c r="FW89" s="59"/>
      <c r="FX89" s="59"/>
      <c r="FY89" s="59"/>
      <c r="FZ89" s="59"/>
      <c r="GA89" s="59"/>
      <c r="GB89" s="59"/>
      <c r="GC89" s="59"/>
      <c r="GD89" s="59"/>
      <c r="GE89" s="51">
        <v>0</v>
      </c>
    </row>
    <row r="90" spans="2:187" ht="15" customHeight="1" x14ac:dyDescent="0.25">
      <c r="B90" s="80"/>
      <c r="C90" s="96"/>
      <c r="D90" s="96" t="s">
        <v>64</v>
      </c>
      <c r="E90" s="33" t="s">
        <v>61</v>
      </c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>
        <v>0</v>
      </c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>
        <v>0</v>
      </c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>
        <v>0</v>
      </c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1">
        <v>0</v>
      </c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1">
        <v>0</v>
      </c>
      <c r="BS90" s="59">
        <v>2</v>
      </c>
      <c r="BT90" s="59">
        <v>7</v>
      </c>
      <c r="BU90" s="59">
        <v>12</v>
      </c>
      <c r="BV90" s="59">
        <v>2</v>
      </c>
      <c r="BW90" s="59">
        <v>1</v>
      </c>
      <c r="BX90" s="59">
        <v>2</v>
      </c>
      <c r="BY90" s="59">
        <v>5</v>
      </c>
      <c r="BZ90" s="59"/>
      <c r="CA90" s="59"/>
      <c r="CB90" s="59">
        <v>1</v>
      </c>
      <c r="CC90" s="59"/>
      <c r="CD90" s="59"/>
      <c r="CE90" s="51">
        <v>32</v>
      </c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>
        <v>0</v>
      </c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>
        <v>0</v>
      </c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>
        <v>0</v>
      </c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>
        <v>0</v>
      </c>
      <c r="EF90" s="59"/>
      <c r="EG90" s="59"/>
      <c r="EH90" s="59"/>
      <c r="EI90" s="59"/>
      <c r="EJ90" s="59"/>
      <c r="EK90" s="59"/>
      <c r="EL90" s="59"/>
      <c r="EM90" s="59"/>
      <c r="EN90" s="59"/>
      <c r="EO90" s="59"/>
      <c r="EP90" s="59"/>
      <c r="EQ90" s="59"/>
      <c r="ER90" s="59">
        <v>0</v>
      </c>
      <c r="ES90" s="59"/>
      <c r="ET90" s="59"/>
      <c r="EU90" s="59"/>
      <c r="EV90" s="59"/>
      <c r="EW90" s="59"/>
      <c r="EX90" s="59"/>
      <c r="EY90" s="59"/>
      <c r="EZ90" s="59"/>
      <c r="FA90" s="59"/>
      <c r="FB90" s="59"/>
      <c r="FC90" s="59"/>
      <c r="FD90" s="59"/>
      <c r="FE90" s="51">
        <v>0</v>
      </c>
      <c r="FF90" s="59"/>
      <c r="FG90" s="59"/>
      <c r="FH90" s="59"/>
      <c r="FI90" s="59"/>
      <c r="FJ90" s="59"/>
      <c r="FK90" s="59"/>
      <c r="FL90" s="59"/>
      <c r="FM90" s="59"/>
      <c r="FN90" s="59"/>
      <c r="FO90" s="59"/>
      <c r="FP90" s="59"/>
      <c r="FQ90" s="59"/>
      <c r="FR90" s="51">
        <v>0</v>
      </c>
      <c r="FS90" s="59"/>
      <c r="FT90" s="59"/>
      <c r="FU90" s="59"/>
      <c r="FV90" s="59"/>
      <c r="FW90" s="59"/>
      <c r="FX90" s="59"/>
      <c r="FY90" s="59"/>
      <c r="FZ90" s="59"/>
      <c r="GA90" s="59"/>
      <c r="GB90" s="59"/>
      <c r="GC90" s="59"/>
      <c r="GD90" s="59"/>
      <c r="GE90" s="51">
        <v>0</v>
      </c>
    </row>
    <row r="91" spans="2:187" ht="15" customHeight="1" x14ac:dyDescent="0.25">
      <c r="B91" s="81"/>
      <c r="C91" s="96"/>
      <c r="D91" s="96"/>
      <c r="E91" s="33" t="s">
        <v>62</v>
      </c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>
        <v>0</v>
      </c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>
        <v>0</v>
      </c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>
        <v>0</v>
      </c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1">
        <v>0</v>
      </c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1">
        <v>0</v>
      </c>
      <c r="BS91" s="59"/>
      <c r="BT91" s="59">
        <v>8</v>
      </c>
      <c r="BU91" s="59">
        <v>6</v>
      </c>
      <c r="BV91" s="59">
        <v>2</v>
      </c>
      <c r="BW91" s="59">
        <v>16</v>
      </c>
      <c r="BX91" s="59">
        <v>21</v>
      </c>
      <c r="BY91" s="59"/>
      <c r="BZ91" s="59"/>
      <c r="CA91" s="59"/>
      <c r="CB91" s="59">
        <v>1</v>
      </c>
      <c r="CC91" s="59"/>
      <c r="CD91" s="59"/>
      <c r="CE91" s="51">
        <v>54</v>
      </c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>
        <v>0</v>
      </c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>
        <v>0</v>
      </c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>
        <v>0</v>
      </c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>
        <v>0</v>
      </c>
      <c r="EF91" s="59"/>
      <c r="EG91" s="59"/>
      <c r="EH91" s="59"/>
      <c r="EI91" s="59"/>
      <c r="EJ91" s="59"/>
      <c r="EK91" s="59"/>
      <c r="EL91" s="59"/>
      <c r="EM91" s="59"/>
      <c r="EN91" s="59"/>
      <c r="EO91" s="59"/>
      <c r="EP91" s="59"/>
      <c r="EQ91" s="59"/>
      <c r="ER91" s="59">
        <v>0</v>
      </c>
      <c r="ES91" s="59"/>
      <c r="ET91" s="59"/>
      <c r="EU91" s="59"/>
      <c r="EV91" s="59"/>
      <c r="EW91" s="59"/>
      <c r="EX91" s="59"/>
      <c r="EY91" s="59"/>
      <c r="EZ91" s="59"/>
      <c r="FA91" s="59"/>
      <c r="FB91" s="59"/>
      <c r="FC91" s="59"/>
      <c r="FD91" s="59"/>
      <c r="FE91" s="51">
        <v>0</v>
      </c>
      <c r="FF91" s="59"/>
      <c r="FG91" s="59"/>
      <c r="FH91" s="59"/>
      <c r="FI91" s="59"/>
      <c r="FJ91" s="59"/>
      <c r="FK91" s="59"/>
      <c r="FL91" s="59"/>
      <c r="FM91" s="59"/>
      <c r="FN91" s="59"/>
      <c r="FO91" s="59"/>
      <c r="FP91" s="59"/>
      <c r="FQ91" s="59"/>
      <c r="FR91" s="51">
        <v>0</v>
      </c>
      <c r="FS91" s="59"/>
      <c r="FT91" s="59"/>
      <c r="FU91" s="59"/>
      <c r="FV91" s="59"/>
      <c r="FW91" s="59"/>
      <c r="FX91" s="59"/>
      <c r="FY91" s="59"/>
      <c r="FZ91" s="59"/>
      <c r="GA91" s="59"/>
      <c r="GB91" s="59"/>
      <c r="GC91" s="59"/>
      <c r="GD91" s="59"/>
      <c r="GE91" s="51">
        <v>0</v>
      </c>
    </row>
    <row r="92" spans="2:187" ht="15" customHeight="1" x14ac:dyDescent="0.25">
      <c r="B92" s="66" t="s">
        <v>43</v>
      </c>
      <c r="C92" s="96" t="s">
        <v>35</v>
      </c>
      <c r="D92" s="33" t="s">
        <v>60</v>
      </c>
      <c r="E92" s="33" t="s">
        <v>62</v>
      </c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>
        <v>0</v>
      </c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>
        <v>0</v>
      </c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>
        <v>0</v>
      </c>
      <c r="AS92" s="78">
        <v>6</v>
      </c>
      <c r="AT92" s="78">
        <v>6</v>
      </c>
      <c r="AU92" s="78">
        <v>9</v>
      </c>
      <c r="AV92" s="78">
        <v>10</v>
      </c>
      <c r="AW92" s="78">
        <v>3</v>
      </c>
      <c r="AX92" s="78">
        <v>4</v>
      </c>
      <c r="AY92" s="78">
        <v>4</v>
      </c>
      <c r="AZ92" s="78">
        <v>4</v>
      </c>
      <c r="BA92" s="78">
        <v>6</v>
      </c>
      <c r="BB92" s="78">
        <v>4</v>
      </c>
      <c r="BC92" s="78">
        <v>7</v>
      </c>
      <c r="BD92" s="78">
        <v>9</v>
      </c>
      <c r="BE92" s="78">
        <v>72</v>
      </c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51">
        <v>0</v>
      </c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51">
        <v>0</v>
      </c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59">
        <v>0</v>
      </c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59">
        <v>0</v>
      </c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59">
        <v>0</v>
      </c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59">
        <v>0</v>
      </c>
      <c r="EF92" s="78"/>
      <c r="EG92" s="78"/>
      <c r="EH92" s="78"/>
      <c r="EI92" s="78"/>
      <c r="EJ92" s="78"/>
      <c r="EK92" s="78"/>
      <c r="EL92" s="78"/>
      <c r="EM92" s="78"/>
      <c r="EN92" s="78"/>
      <c r="EO92" s="78"/>
      <c r="EP92" s="78"/>
      <c r="EQ92" s="78"/>
      <c r="ER92" s="59">
        <v>0</v>
      </c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51">
        <v>0</v>
      </c>
      <c r="FF92" s="78"/>
      <c r="FG92" s="78"/>
      <c r="FH92" s="78"/>
      <c r="FI92" s="78"/>
      <c r="FJ92" s="78"/>
      <c r="FK92" s="78"/>
      <c r="FL92" s="78"/>
      <c r="FM92" s="78"/>
      <c r="FN92" s="78"/>
      <c r="FO92" s="78"/>
      <c r="FP92" s="78"/>
      <c r="FQ92" s="78"/>
      <c r="FR92" s="51">
        <v>0</v>
      </c>
      <c r="FS92" s="78"/>
      <c r="FT92" s="78"/>
      <c r="FU92" s="78"/>
      <c r="FV92" s="78"/>
      <c r="FW92" s="78"/>
      <c r="FX92" s="78"/>
      <c r="FY92" s="78"/>
      <c r="FZ92" s="78"/>
      <c r="GA92" s="78"/>
      <c r="GB92" s="78"/>
      <c r="GC92" s="78"/>
      <c r="GD92" s="78"/>
      <c r="GE92" s="51">
        <v>0</v>
      </c>
    </row>
    <row r="93" spans="2:187" ht="15" customHeight="1" x14ac:dyDescent="0.25">
      <c r="B93" s="68"/>
      <c r="C93" s="96"/>
      <c r="D93" s="33" t="s">
        <v>64</v>
      </c>
      <c r="E93" s="33" t="s">
        <v>62</v>
      </c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>
        <v>0</v>
      </c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>
        <v>0</v>
      </c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>
        <v>0</v>
      </c>
      <c r="AS93" s="78">
        <v>7</v>
      </c>
      <c r="AT93" s="78">
        <v>6</v>
      </c>
      <c r="AU93" s="78">
        <v>8</v>
      </c>
      <c r="AV93" s="78">
        <v>1</v>
      </c>
      <c r="AW93" s="78">
        <v>4</v>
      </c>
      <c r="AX93" s="78">
        <v>4</v>
      </c>
      <c r="AY93" s="78">
        <v>6</v>
      </c>
      <c r="AZ93" s="78">
        <v>5</v>
      </c>
      <c r="BA93" s="78">
        <v>6</v>
      </c>
      <c r="BB93" s="78">
        <v>11</v>
      </c>
      <c r="BC93" s="78">
        <v>6</v>
      </c>
      <c r="BD93" s="78">
        <v>3</v>
      </c>
      <c r="BE93" s="78">
        <v>67</v>
      </c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51">
        <v>0</v>
      </c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51">
        <v>0</v>
      </c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59">
        <v>0</v>
      </c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59">
        <v>0</v>
      </c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59">
        <v>0</v>
      </c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59">
        <v>0</v>
      </c>
      <c r="EF93" s="78"/>
      <c r="EG93" s="78"/>
      <c r="EH93" s="78"/>
      <c r="EI93" s="78"/>
      <c r="EJ93" s="78"/>
      <c r="EK93" s="78"/>
      <c r="EL93" s="78"/>
      <c r="EM93" s="78"/>
      <c r="EN93" s="78"/>
      <c r="EO93" s="78"/>
      <c r="EP93" s="78"/>
      <c r="EQ93" s="78"/>
      <c r="ER93" s="59">
        <v>0</v>
      </c>
      <c r="ES93" s="78"/>
      <c r="ET93" s="78"/>
      <c r="EU93" s="78"/>
      <c r="EV93" s="78"/>
      <c r="EW93" s="78"/>
      <c r="EX93" s="78"/>
      <c r="EY93" s="78"/>
      <c r="EZ93" s="78"/>
      <c r="FA93" s="78"/>
      <c r="FB93" s="78"/>
      <c r="FC93" s="78"/>
      <c r="FD93" s="78"/>
      <c r="FE93" s="51">
        <v>0</v>
      </c>
      <c r="FF93" s="78"/>
      <c r="FG93" s="78"/>
      <c r="FH93" s="78"/>
      <c r="FI93" s="78"/>
      <c r="FJ93" s="78"/>
      <c r="FK93" s="78"/>
      <c r="FL93" s="78"/>
      <c r="FM93" s="78"/>
      <c r="FN93" s="78"/>
      <c r="FO93" s="78"/>
      <c r="FP93" s="78"/>
      <c r="FQ93" s="78"/>
      <c r="FR93" s="51">
        <v>0</v>
      </c>
      <c r="FS93" s="78"/>
      <c r="FT93" s="78"/>
      <c r="FU93" s="78"/>
      <c r="FV93" s="78"/>
      <c r="FW93" s="78"/>
      <c r="FX93" s="78"/>
      <c r="FY93" s="78"/>
      <c r="FZ93" s="78"/>
      <c r="GA93" s="78"/>
      <c r="GB93" s="78"/>
      <c r="GC93" s="78"/>
      <c r="GD93" s="78"/>
      <c r="GE93" s="51">
        <v>0</v>
      </c>
    </row>
    <row r="94" spans="2:187" ht="8.15" customHeight="1" x14ac:dyDescent="0.25">
      <c r="B94" s="66"/>
      <c r="C94" s="52"/>
      <c r="D94" s="52"/>
      <c r="E94" s="5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53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53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62"/>
      <c r="CS94" s="82"/>
      <c r="CT94" s="82"/>
      <c r="CU94" s="82"/>
      <c r="CV94" s="82"/>
      <c r="CW94" s="82"/>
      <c r="CX94" s="82"/>
      <c r="CY94" s="82"/>
      <c r="CZ94" s="82"/>
      <c r="DA94" s="82"/>
      <c r="DB94" s="82"/>
      <c r="DC94" s="82"/>
      <c r="DD94" s="82"/>
      <c r="DE94" s="62"/>
      <c r="DF94" s="82"/>
      <c r="DG94" s="82"/>
      <c r="DH94" s="82"/>
      <c r="DI94" s="82"/>
      <c r="DJ94" s="82"/>
      <c r="DK94" s="82"/>
      <c r="DL94" s="82"/>
      <c r="DM94" s="82"/>
      <c r="DN94" s="82"/>
      <c r="DO94" s="82"/>
      <c r="DP94" s="82"/>
      <c r="DQ94" s="82"/>
      <c r="DR94" s="62"/>
      <c r="DS94" s="82"/>
      <c r="DT94" s="82"/>
      <c r="DU94" s="82"/>
      <c r="DV94" s="82"/>
      <c r="DW94" s="82"/>
      <c r="DX94" s="82"/>
      <c r="DY94" s="82"/>
      <c r="DZ94" s="82"/>
      <c r="EA94" s="82"/>
      <c r="EB94" s="82"/>
      <c r="EC94" s="82"/>
      <c r="ED94" s="82"/>
      <c r="EE94" s="62"/>
      <c r="EF94" s="82"/>
      <c r="EG94" s="82"/>
      <c r="EH94" s="82"/>
      <c r="EI94" s="82"/>
      <c r="EJ94" s="82"/>
      <c r="EK94" s="82"/>
      <c r="EL94" s="82"/>
      <c r="EM94" s="82"/>
      <c r="EN94" s="82"/>
      <c r="EO94" s="82"/>
      <c r="EP94" s="82"/>
      <c r="EQ94" s="82"/>
      <c r="ER94" s="62"/>
      <c r="ES94" s="82"/>
      <c r="ET94" s="82"/>
      <c r="EU94" s="82"/>
      <c r="EV94" s="82"/>
      <c r="EW94" s="82"/>
      <c r="EX94" s="82"/>
      <c r="EY94" s="82"/>
      <c r="EZ94" s="82"/>
      <c r="FA94" s="82"/>
      <c r="FB94" s="82"/>
      <c r="FC94" s="82"/>
      <c r="FD94" s="82"/>
      <c r="FE94" s="82"/>
      <c r="FF94" s="82"/>
      <c r="FG94" s="82"/>
      <c r="FH94" s="82"/>
      <c r="FI94" s="82"/>
      <c r="FJ94" s="82"/>
      <c r="FK94" s="82"/>
      <c r="FL94" s="82"/>
      <c r="FM94" s="82"/>
      <c r="FN94" s="82"/>
      <c r="FO94" s="82"/>
      <c r="FP94" s="82"/>
      <c r="FQ94" s="82"/>
      <c r="FR94" s="82"/>
      <c r="FS94" s="82"/>
      <c r="FT94" s="82"/>
      <c r="FU94" s="82"/>
      <c r="FV94" s="82"/>
      <c r="FW94" s="82"/>
      <c r="FX94" s="82"/>
      <c r="FY94" s="82"/>
      <c r="FZ94" s="82"/>
      <c r="GA94" s="82"/>
      <c r="GB94" s="82"/>
      <c r="GC94" s="82"/>
      <c r="GD94" s="82"/>
      <c r="GE94" s="82"/>
    </row>
    <row r="95" spans="2:187" ht="15" customHeight="1" x14ac:dyDescent="0.25">
      <c r="B95" s="63" t="s">
        <v>44</v>
      </c>
      <c r="C95" s="64"/>
      <c r="D95" s="64"/>
      <c r="E95" s="64"/>
      <c r="F95" s="65">
        <f>+F96+2*F97+F98+2*F99+F100+2*F101+F102+2*F103+F104+2*F105+F106+2*F107</f>
        <v>14</v>
      </c>
      <c r="G95" s="65">
        <f t="shared" ref="G95:Q95" si="160">+G96+2*G97+G98+2*G99+G100+2*G101+G102+2*G103+G104+2*G105+G106+2*G107</f>
        <v>0</v>
      </c>
      <c r="H95" s="65">
        <f t="shared" si="160"/>
        <v>0</v>
      </c>
      <c r="I95" s="65">
        <f t="shared" si="160"/>
        <v>15</v>
      </c>
      <c r="J95" s="65">
        <f t="shared" si="160"/>
        <v>25</v>
      </c>
      <c r="K95" s="65">
        <f t="shared" si="160"/>
        <v>0</v>
      </c>
      <c r="L95" s="65">
        <f t="shared" si="160"/>
        <v>3</v>
      </c>
      <c r="M95" s="65">
        <f t="shared" si="160"/>
        <v>0</v>
      </c>
      <c r="N95" s="65">
        <f t="shared" si="160"/>
        <v>12</v>
      </c>
      <c r="O95" s="65">
        <f t="shared" si="160"/>
        <v>12</v>
      </c>
      <c r="P95" s="65">
        <f t="shared" si="160"/>
        <v>7</v>
      </c>
      <c r="Q95" s="65">
        <f t="shared" si="160"/>
        <v>18</v>
      </c>
      <c r="R95" s="65">
        <f>+R96+2*R97+R98+2*R99+R100+2*R101+R102+2*R103+R104+2*R105+R106+2*R107</f>
        <v>106</v>
      </c>
      <c r="S95" s="65">
        <f t="shared" ref="S95:AD95" si="161">+S96+2*S97+S98+2*S99+S100+2*S101+S102+2*S103+S104+2*S105+S106+2*S107</f>
        <v>0</v>
      </c>
      <c r="T95" s="65">
        <f t="shared" si="161"/>
        <v>0</v>
      </c>
      <c r="U95" s="65">
        <f t="shared" si="161"/>
        <v>2</v>
      </c>
      <c r="V95" s="65">
        <f t="shared" si="161"/>
        <v>2</v>
      </c>
      <c r="W95" s="65">
        <f t="shared" si="161"/>
        <v>0</v>
      </c>
      <c r="X95" s="65">
        <f t="shared" si="161"/>
        <v>19</v>
      </c>
      <c r="Y95" s="65">
        <f t="shared" si="161"/>
        <v>0</v>
      </c>
      <c r="Z95" s="65">
        <f t="shared" si="161"/>
        <v>8</v>
      </c>
      <c r="AA95" s="65">
        <f t="shared" si="161"/>
        <v>15</v>
      </c>
      <c r="AB95" s="65">
        <f t="shared" si="161"/>
        <v>4</v>
      </c>
      <c r="AC95" s="65">
        <f t="shared" si="161"/>
        <v>33</v>
      </c>
      <c r="AD95" s="65">
        <f t="shared" si="161"/>
        <v>4</v>
      </c>
      <c r="AE95" s="65">
        <f>+AE96+2*AE97+AE98+2*AE99+AE100+2*AE101+AE102+2*AE103+AE104+2*AE105+AE106+2*AE107</f>
        <v>87</v>
      </c>
      <c r="AF95" s="65">
        <f>+AF96+2*AF97+AF98+2*AF99+AF100+2*AF101+AF102+2*AF103+AF104+2*AF105+AF106+2*AF107</f>
        <v>0</v>
      </c>
      <c r="AG95" s="65">
        <f t="shared" ref="AG95:AQ95" si="162">+AG96+2*AG97+AG98+2*AG99+AG100+2*AG101+AG102+2*AG103+AG104+2*AG105+AG106+2*AG107</f>
        <v>1</v>
      </c>
      <c r="AH95" s="65">
        <f t="shared" si="162"/>
        <v>7</v>
      </c>
      <c r="AI95" s="65">
        <f t="shared" si="162"/>
        <v>2</v>
      </c>
      <c r="AJ95" s="65">
        <f t="shared" si="162"/>
        <v>9</v>
      </c>
      <c r="AK95" s="65">
        <f t="shared" si="162"/>
        <v>2</v>
      </c>
      <c r="AL95" s="65">
        <f t="shared" si="162"/>
        <v>4</v>
      </c>
      <c r="AM95" s="65">
        <f t="shared" si="162"/>
        <v>0</v>
      </c>
      <c r="AN95" s="65">
        <f t="shared" si="162"/>
        <v>0</v>
      </c>
      <c r="AO95" s="65">
        <f t="shared" si="162"/>
        <v>2</v>
      </c>
      <c r="AP95" s="65">
        <f t="shared" si="162"/>
        <v>2</v>
      </c>
      <c r="AQ95" s="65">
        <f t="shared" si="162"/>
        <v>5</v>
      </c>
      <c r="AR95" s="65">
        <f t="shared" ref="AR95:EE95" si="163">+AR96+2*AR97+AR98+2*AR99+AR100+2*AR101+AR102+2*AR103+AR104+2*AR105+AR106+2*AR107</f>
        <v>34</v>
      </c>
      <c r="AS95" s="65">
        <f t="shared" si="163"/>
        <v>5</v>
      </c>
      <c r="AT95" s="65">
        <f t="shared" si="163"/>
        <v>3</v>
      </c>
      <c r="AU95" s="65">
        <f t="shared" si="163"/>
        <v>1</v>
      </c>
      <c r="AV95" s="65">
        <f t="shared" si="163"/>
        <v>0</v>
      </c>
      <c r="AW95" s="65">
        <f t="shared" si="163"/>
        <v>3</v>
      </c>
      <c r="AX95" s="65">
        <f t="shared" si="163"/>
        <v>0</v>
      </c>
      <c r="AY95" s="65">
        <f t="shared" si="163"/>
        <v>34</v>
      </c>
      <c r="AZ95" s="65">
        <f t="shared" si="163"/>
        <v>2</v>
      </c>
      <c r="BA95" s="65">
        <f t="shared" si="163"/>
        <v>0</v>
      </c>
      <c r="BB95" s="65">
        <f t="shared" si="163"/>
        <v>1</v>
      </c>
      <c r="BC95" s="65">
        <f t="shared" si="163"/>
        <v>78</v>
      </c>
      <c r="BD95" s="65">
        <f t="shared" si="163"/>
        <v>0</v>
      </c>
      <c r="BE95" s="65">
        <f t="shared" si="163"/>
        <v>127</v>
      </c>
      <c r="BF95" s="65">
        <f t="shared" si="163"/>
        <v>0</v>
      </c>
      <c r="BG95" s="65">
        <f t="shared" si="163"/>
        <v>0</v>
      </c>
      <c r="BH95" s="65">
        <f t="shared" si="163"/>
        <v>7</v>
      </c>
      <c r="BI95" s="65">
        <f t="shared" si="163"/>
        <v>0</v>
      </c>
      <c r="BJ95" s="65">
        <f t="shared" si="163"/>
        <v>0</v>
      </c>
      <c r="BK95" s="65">
        <f t="shared" si="163"/>
        <v>0</v>
      </c>
      <c r="BL95" s="65">
        <f t="shared" si="163"/>
        <v>5</v>
      </c>
      <c r="BM95" s="65">
        <f t="shared" si="163"/>
        <v>1</v>
      </c>
      <c r="BN95" s="65">
        <f t="shared" si="163"/>
        <v>0</v>
      </c>
      <c r="BO95" s="65">
        <f t="shared" si="163"/>
        <v>4</v>
      </c>
      <c r="BP95" s="65">
        <f t="shared" si="163"/>
        <v>0</v>
      </c>
      <c r="BQ95" s="65">
        <f t="shared" si="163"/>
        <v>0</v>
      </c>
      <c r="BR95" s="65">
        <f t="shared" si="163"/>
        <v>17</v>
      </c>
      <c r="BS95" s="65">
        <f t="shared" si="163"/>
        <v>0</v>
      </c>
      <c r="BT95" s="65">
        <f t="shared" si="163"/>
        <v>0</v>
      </c>
      <c r="BU95" s="65">
        <f t="shared" si="163"/>
        <v>0</v>
      </c>
      <c r="BV95" s="65">
        <f t="shared" si="163"/>
        <v>0</v>
      </c>
      <c r="BW95" s="65">
        <f t="shared" si="163"/>
        <v>0</v>
      </c>
      <c r="BX95" s="65">
        <f t="shared" si="163"/>
        <v>0</v>
      </c>
      <c r="BY95" s="65">
        <f t="shared" si="163"/>
        <v>2</v>
      </c>
      <c r="BZ95" s="65">
        <f t="shared" si="163"/>
        <v>0</v>
      </c>
      <c r="CA95" s="65">
        <f t="shared" si="163"/>
        <v>0</v>
      </c>
      <c r="CB95" s="65">
        <f t="shared" si="163"/>
        <v>4</v>
      </c>
      <c r="CC95" s="65">
        <f t="shared" si="163"/>
        <v>0</v>
      </c>
      <c r="CD95" s="65">
        <f t="shared" si="163"/>
        <v>0</v>
      </c>
      <c r="CE95" s="65">
        <f t="shared" si="163"/>
        <v>6</v>
      </c>
      <c r="CF95" s="65">
        <f t="shared" si="163"/>
        <v>0</v>
      </c>
      <c r="CG95" s="65">
        <f t="shared" si="163"/>
        <v>0</v>
      </c>
      <c r="CH95" s="65">
        <f t="shared" si="163"/>
        <v>0</v>
      </c>
      <c r="CI95" s="65">
        <f t="shared" si="163"/>
        <v>4</v>
      </c>
      <c r="CJ95" s="65">
        <f t="shared" si="163"/>
        <v>2</v>
      </c>
      <c r="CK95" s="65">
        <f t="shared" si="163"/>
        <v>4</v>
      </c>
      <c r="CL95" s="65">
        <f t="shared" si="163"/>
        <v>8</v>
      </c>
      <c r="CM95" s="65">
        <f t="shared" si="163"/>
        <v>10</v>
      </c>
      <c r="CN95" s="65">
        <f t="shared" si="163"/>
        <v>10</v>
      </c>
      <c r="CO95" s="65">
        <f t="shared" si="163"/>
        <v>1</v>
      </c>
      <c r="CP95" s="65">
        <f t="shared" si="163"/>
        <v>0</v>
      </c>
      <c r="CQ95" s="65">
        <f t="shared" si="163"/>
        <v>6</v>
      </c>
      <c r="CR95" s="65">
        <f t="shared" si="163"/>
        <v>45</v>
      </c>
      <c r="CS95" s="65">
        <f t="shared" si="163"/>
        <v>10</v>
      </c>
      <c r="CT95" s="65">
        <f t="shared" si="163"/>
        <v>2</v>
      </c>
      <c r="CU95" s="65">
        <f t="shared" si="163"/>
        <v>2</v>
      </c>
      <c r="CV95" s="65">
        <f t="shared" si="163"/>
        <v>0</v>
      </c>
      <c r="CW95" s="65">
        <f t="shared" si="163"/>
        <v>2</v>
      </c>
      <c r="CX95" s="65">
        <f t="shared" si="163"/>
        <v>2</v>
      </c>
      <c r="CY95" s="65">
        <f t="shared" si="163"/>
        <v>0</v>
      </c>
      <c r="CZ95" s="65">
        <f t="shared" si="163"/>
        <v>3</v>
      </c>
      <c r="DA95" s="65">
        <f t="shared" si="163"/>
        <v>3</v>
      </c>
      <c r="DB95" s="65">
        <f t="shared" si="163"/>
        <v>0</v>
      </c>
      <c r="DC95" s="65">
        <f t="shared" si="163"/>
        <v>0</v>
      </c>
      <c r="DD95" s="65">
        <f t="shared" si="163"/>
        <v>4</v>
      </c>
      <c r="DE95" s="65">
        <f t="shared" si="163"/>
        <v>28</v>
      </c>
      <c r="DF95" s="65">
        <f t="shared" si="163"/>
        <v>7</v>
      </c>
      <c r="DG95" s="65">
        <f t="shared" si="163"/>
        <v>22</v>
      </c>
      <c r="DH95" s="65">
        <f t="shared" si="163"/>
        <v>0</v>
      </c>
      <c r="DI95" s="65">
        <f t="shared" si="163"/>
        <v>0</v>
      </c>
      <c r="DJ95" s="65">
        <f t="shared" si="163"/>
        <v>5</v>
      </c>
      <c r="DK95" s="65">
        <f t="shared" si="163"/>
        <v>0</v>
      </c>
      <c r="DL95" s="65">
        <f t="shared" si="163"/>
        <v>4</v>
      </c>
      <c r="DM95" s="65">
        <f t="shared" si="163"/>
        <v>8</v>
      </c>
      <c r="DN95" s="65">
        <f t="shared" si="163"/>
        <v>2</v>
      </c>
      <c r="DO95" s="65">
        <f t="shared" si="163"/>
        <v>16</v>
      </c>
      <c r="DP95" s="65">
        <f t="shared" si="163"/>
        <v>15</v>
      </c>
      <c r="DQ95" s="65">
        <f t="shared" si="163"/>
        <v>10</v>
      </c>
      <c r="DR95" s="65">
        <f t="shared" si="163"/>
        <v>89</v>
      </c>
      <c r="DS95" s="65">
        <f t="shared" si="163"/>
        <v>19</v>
      </c>
      <c r="DT95" s="65">
        <f t="shared" si="163"/>
        <v>9</v>
      </c>
      <c r="DU95" s="65">
        <f t="shared" si="163"/>
        <v>21</v>
      </c>
      <c r="DV95" s="65">
        <f t="shared" si="163"/>
        <v>8</v>
      </c>
      <c r="DW95" s="65">
        <f t="shared" si="163"/>
        <v>10</v>
      </c>
      <c r="DX95" s="65">
        <f t="shared" si="163"/>
        <v>10</v>
      </c>
      <c r="DY95" s="65">
        <f t="shared" si="163"/>
        <v>12</v>
      </c>
      <c r="DZ95" s="65">
        <f t="shared" si="163"/>
        <v>4</v>
      </c>
      <c r="EA95" s="65">
        <f t="shared" si="163"/>
        <v>10</v>
      </c>
      <c r="EB95" s="65">
        <f t="shared" si="163"/>
        <v>22</v>
      </c>
      <c r="EC95" s="65">
        <f t="shared" si="163"/>
        <v>24</v>
      </c>
      <c r="ED95" s="65">
        <f t="shared" si="163"/>
        <v>38</v>
      </c>
      <c r="EE95" s="65">
        <f t="shared" si="163"/>
        <v>187</v>
      </c>
      <c r="EF95" s="65">
        <f t="shared" ref="EF95:EQ95" si="164">+EF96+2*EF97+EF98+2*EF99+EF100+2*EF101+EF102+2*EF103+EF104+2*EF105+EF106+2*EF107</f>
        <v>14</v>
      </c>
      <c r="EG95" s="65">
        <f t="shared" si="164"/>
        <v>68</v>
      </c>
      <c r="EH95" s="65">
        <f t="shared" si="164"/>
        <v>46</v>
      </c>
      <c r="EI95" s="65">
        <f t="shared" si="164"/>
        <v>43</v>
      </c>
      <c r="EJ95" s="65">
        <f t="shared" si="164"/>
        <v>46</v>
      </c>
      <c r="EK95" s="65">
        <f t="shared" si="164"/>
        <v>27</v>
      </c>
      <c r="EL95" s="65">
        <f t="shared" si="164"/>
        <v>34</v>
      </c>
      <c r="EM95" s="65">
        <f t="shared" si="164"/>
        <v>32</v>
      </c>
      <c r="EN95" s="65">
        <f t="shared" si="164"/>
        <v>47</v>
      </c>
      <c r="EO95" s="65">
        <f t="shared" si="164"/>
        <v>63</v>
      </c>
      <c r="EP95" s="65">
        <f t="shared" si="164"/>
        <v>57</v>
      </c>
      <c r="EQ95" s="65">
        <f t="shared" si="164"/>
        <v>74</v>
      </c>
      <c r="ER95" s="65">
        <f t="shared" ref="ER95:ES95" si="165">+ER96+2*ER97+ER98+2*ER99+ER100+2*ER101+ER102+2*ER103+ER104+2*ER105+ER106+2*ER107</f>
        <v>551</v>
      </c>
      <c r="ES95" s="65">
        <f t="shared" si="165"/>
        <v>32</v>
      </c>
      <c r="ET95" s="65">
        <f t="shared" ref="ET95:FF95" si="166">+ET96+2*ET97+ET98+2*ET99+ET100+2*ET101+ET102+2*ET103+ET104+2*ET105+ET106+2*ET107</f>
        <v>26</v>
      </c>
      <c r="EU95" s="65">
        <f t="shared" si="166"/>
        <v>48</v>
      </c>
      <c r="EV95" s="65">
        <f t="shared" si="166"/>
        <v>18</v>
      </c>
      <c r="EW95" s="65">
        <f t="shared" si="166"/>
        <v>30</v>
      </c>
      <c r="EX95" s="65">
        <f t="shared" si="166"/>
        <v>28</v>
      </c>
      <c r="EY95" s="65">
        <f t="shared" si="166"/>
        <v>22</v>
      </c>
      <c r="EZ95" s="65">
        <f t="shared" si="166"/>
        <v>14</v>
      </c>
      <c r="FA95" s="65">
        <f t="shared" si="166"/>
        <v>24</v>
      </c>
      <c r="FB95" s="65">
        <f t="shared" si="166"/>
        <v>38</v>
      </c>
      <c r="FC95" s="65">
        <f t="shared" si="166"/>
        <v>88</v>
      </c>
      <c r="FD95" s="65">
        <f t="shared" si="166"/>
        <v>120</v>
      </c>
      <c r="FE95" s="65">
        <f t="shared" si="166"/>
        <v>488</v>
      </c>
      <c r="FF95" s="65">
        <f t="shared" si="166"/>
        <v>86</v>
      </c>
      <c r="FG95" s="65">
        <f t="shared" ref="FG95:FS95" si="167">+FG96+2*FG97+FG98+2*FG99+FG100+2*FG101+FG102+2*FG103+FG104+2*FG105+FG106+2*FG107</f>
        <v>52</v>
      </c>
      <c r="FH95" s="65">
        <f t="shared" si="167"/>
        <v>68</v>
      </c>
      <c r="FI95" s="65">
        <f t="shared" si="167"/>
        <v>74</v>
      </c>
      <c r="FJ95" s="65">
        <f t="shared" si="167"/>
        <v>102</v>
      </c>
      <c r="FK95" s="65">
        <f t="shared" si="167"/>
        <v>82</v>
      </c>
      <c r="FL95" s="65">
        <f t="shared" si="167"/>
        <v>60</v>
      </c>
      <c r="FM95" s="65">
        <f t="shared" si="167"/>
        <v>84</v>
      </c>
      <c r="FN95" s="65">
        <f t="shared" si="167"/>
        <v>88</v>
      </c>
      <c r="FO95" s="65">
        <f t="shared" si="167"/>
        <v>109</v>
      </c>
      <c r="FP95" s="65">
        <f t="shared" si="167"/>
        <v>122</v>
      </c>
      <c r="FQ95" s="65">
        <f t="shared" si="167"/>
        <v>144</v>
      </c>
      <c r="FR95" s="65">
        <f t="shared" si="167"/>
        <v>1071</v>
      </c>
      <c r="FS95" s="65">
        <f t="shared" si="167"/>
        <v>124</v>
      </c>
      <c r="FT95" s="65">
        <f t="shared" ref="FT95:GE95" si="168">+FT96+2*FT97+FT98+2*FT99+FT100+2*FT101+FT102+2*FT103+FT104+2*FT105+FT106+2*FT107</f>
        <v>221</v>
      </c>
      <c r="FU95" s="65">
        <f t="shared" si="168"/>
        <v>114</v>
      </c>
      <c r="FV95" s="65">
        <f t="shared" si="168"/>
        <v>121</v>
      </c>
      <c r="FW95" s="65">
        <f t="shared" si="168"/>
        <v>96</v>
      </c>
      <c r="FX95" s="65">
        <f t="shared" si="168"/>
        <v>107</v>
      </c>
      <c r="FY95" s="65">
        <f t="shared" si="168"/>
        <v>82</v>
      </c>
      <c r="FZ95" s="65">
        <f t="shared" si="168"/>
        <v>112</v>
      </c>
      <c r="GA95" s="65">
        <f t="shared" si="168"/>
        <v>66</v>
      </c>
      <c r="GB95" s="65">
        <f t="shared" si="168"/>
        <v>56</v>
      </c>
      <c r="GC95" s="65">
        <f t="shared" si="168"/>
        <v>31</v>
      </c>
      <c r="GD95" s="65">
        <f t="shared" si="168"/>
        <v>28</v>
      </c>
      <c r="GE95" s="65">
        <f t="shared" si="168"/>
        <v>1158</v>
      </c>
    </row>
    <row r="96" spans="2:187" ht="15" customHeight="1" x14ac:dyDescent="0.25">
      <c r="B96" s="66" t="s">
        <v>45</v>
      </c>
      <c r="C96" s="96" t="s">
        <v>20</v>
      </c>
      <c r="D96" s="96" t="s">
        <v>60</v>
      </c>
      <c r="E96" s="33" t="s">
        <v>61</v>
      </c>
      <c r="F96" s="59"/>
      <c r="G96" s="59"/>
      <c r="H96" s="59"/>
      <c r="I96" s="59">
        <v>1</v>
      </c>
      <c r="J96" s="59">
        <v>3</v>
      </c>
      <c r="K96" s="59"/>
      <c r="L96" s="59">
        <v>3</v>
      </c>
      <c r="M96" s="59"/>
      <c r="N96" s="59"/>
      <c r="O96" s="59"/>
      <c r="P96" s="59"/>
      <c r="Q96" s="59"/>
      <c r="R96" s="59">
        <v>7</v>
      </c>
      <c r="S96" s="59"/>
      <c r="T96" s="59"/>
      <c r="U96" s="59">
        <v>2</v>
      </c>
      <c r="V96" s="59"/>
      <c r="W96" s="59"/>
      <c r="X96" s="59">
        <v>1</v>
      </c>
      <c r="Y96" s="59"/>
      <c r="Z96" s="59"/>
      <c r="AA96" s="59">
        <v>2</v>
      </c>
      <c r="AB96" s="59">
        <v>2</v>
      </c>
      <c r="AC96" s="59">
        <v>13</v>
      </c>
      <c r="AD96" s="59"/>
      <c r="AE96" s="59">
        <v>20</v>
      </c>
      <c r="AF96" s="59"/>
      <c r="AG96" s="59">
        <v>1</v>
      </c>
      <c r="AH96" s="59">
        <v>1</v>
      </c>
      <c r="AI96" s="59"/>
      <c r="AJ96" s="59">
        <v>3</v>
      </c>
      <c r="AK96" s="59"/>
      <c r="AL96" s="59"/>
      <c r="AM96" s="59"/>
      <c r="AN96" s="59"/>
      <c r="AO96" s="59"/>
      <c r="AP96" s="59"/>
      <c r="AQ96" s="59"/>
      <c r="AR96" s="59">
        <v>5</v>
      </c>
      <c r="AS96" s="59"/>
      <c r="AT96" s="59">
        <v>1</v>
      </c>
      <c r="AU96" s="59">
        <v>1</v>
      </c>
      <c r="AV96" s="59"/>
      <c r="AW96" s="59">
        <v>1</v>
      </c>
      <c r="AX96" s="59"/>
      <c r="AY96" s="59"/>
      <c r="AZ96" s="59"/>
      <c r="BA96" s="59"/>
      <c r="BB96" s="59"/>
      <c r="BC96" s="59"/>
      <c r="BD96" s="59"/>
      <c r="BE96" s="51">
        <v>3</v>
      </c>
      <c r="BF96" s="59"/>
      <c r="BG96" s="59"/>
      <c r="BH96" s="59"/>
      <c r="BI96" s="59"/>
      <c r="BJ96" s="59"/>
      <c r="BK96" s="59"/>
      <c r="BL96" s="59">
        <v>2</v>
      </c>
      <c r="BM96" s="59">
        <v>1</v>
      </c>
      <c r="BN96" s="59"/>
      <c r="BO96" s="59"/>
      <c r="BP96" s="59"/>
      <c r="BQ96" s="59"/>
      <c r="BR96" s="51">
        <v>3</v>
      </c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1">
        <v>0</v>
      </c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>
        <v>0</v>
      </c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>
        <v>0</v>
      </c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>
        <v>0</v>
      </c>
      <c r="DS96" s="59"/>
      <c r="DT96" s="59"/>
      <c r="DU96" s="59"/>
      <c r="DV96" s="59"/>
      <c r="DW96" s="59"/>
      <c r="DX96" s="59"/>
      <c r="DY96" s="59"/>
      <c r="DZ96" s="59"/>
      <c r="EA96" s="59"/>
      <c r="EB96" s="59"/>
      <c r="EC96" s="59"/>
      <c r="ED96" s="59"/>
      <c r="EE96" s="59">
        <v>0</v>
      </c>
      <c r="EF96" s="59"/>
      <c r="EG96" s="59"/>
      <c r="EH96" s="59"/>
      <c r="EI96" s="59"/>
      <c r="EJ96" s="59"/>
      <c r="EK96" s="59"/>
      <c r="EL96" s="59"/>
      <c r="EM96" s="59"/>
      <c r="EN96" s="59"/>
      <c r="EO96" s="59"/>
      <c r="EP96" s="59"/>
      <c r="EQ96" s="59"/>
      <c r="ER96" s="59">
        <v>0</v>
      </c>
      <c r="ES96" s="59"/>
      <c r="ET96" s="59"/>
      <c r="EU96" s="59"/>
      <c r="EV96" s="59"/>
      <c r="EW96" s="59"/>
      <c r="EX96" s="59"/>
      <c r="EY96" s="59"/>
      <c r="EZ96" s="59"/>
      <c r="FA96" s="59"/>
      <c r="FB96" s="59"/>
      <c r="FC96" s="59"/>
      <c r="FD96" s="59"/>
      <c r="FE96" s="51">
        <v>0</v>
      </c>
      <c r="FF96" s="59"/>
      <c r="FG96" s="59"/>
      <c r="FH96" s="59"/>
      <c r="FI96" s="59"/>
      <c r="FJ96" s="59"/>
      <c r="FK96" s="59"/>
      <c r="FL96" s="59"/>
      <c r="FM96" s="59"/>
      <c r="FN96" s="59"/>
      <c r="FO96" s="59"/>
      <c r="FP96" s="59"/>
      <c r="FQ96" s="59"/>
      <c r="FR96" s="51">
        <v>0</v>
      </c>
      <c r="FS96" s="59"/>
      <c r="FT96" s="59"/>
      <c r="FU96" s="59"/>
      <c r="FV96" s="59"/>
      <c r="FW96" s="59"/>
      <c r="FX96" s="59"/>
      <c r="FY96" s="59"/>
      <c r="FZ96" s="59"/>
      <c r="GA96" s="59"/>
      <c r="GB96" s="59"/>
      <c r="GC96" s="59"/>
      <c r="GD96" s="59"/>
      <c r="GE96" s="51">
        <v>0</v>
      </c>
    </row>
    <row r="97" spans="2:187" ht="15" customHeight="1" x14ac:dyDescent="0.25">
      <c r="B97" s="67"/>
      <c r="C97" s="96"/>
      <c r="D97" s="96"/>
      <c r="E97" s="33" t="s">
        <v>62</v>
      </c>
      <c r="F97" s="59">
        <v>4</v>
      </c>
      <c r="G97" s="59"/>
      <c r="H97" s="59"/>
      <c r="I97" s="59">
        <v>4</v>
      </c>
      <c r="J97" s="59">
        <v>8</v>
      </c>
      <c r="K97" s="59"/>
      <c r="L97" s="59"/>
      <c r="M97" s="59"/>
      <c r="N97" s="59"/>
      <c r="O97" s="59">
        <v>4</v>
      </c>
      <c r="P97" s="59"/>
      <c r="Q97" s="59">
        <v>5</v>
      </c>
      <c r="R97" s="59">
        <v>25</v>
      </c>
      <c r="S97" s="59"/>
      <c r="T97" s="59"/>
      <c r="U97" s="59"/>
      <c r="V97" s="59"/>
      <c r="W97" s="59"/>
      <c r="X97" s="59">
        <v>4</v>
      </c>
      <c r="Y97" s="59"/>
      <c r="Z97" s="59"/>
      <c r="AA97" s="59"/>
      <c r="AB97" s="59"/>
      <c r="AC97" s="59">
        <v>5</v>
      </c>
      <c r="AD97" s="59">
        <v>1</v>
      </c>
      <c r="AE97" s="59">
        <v>10</v>
      </c>
      <c r="AF97" s="59"/>
      <c r="AG97" s="59"/>
      <c r="AH97" s="59"/>
      <c r="AI97" s="59">
        <v>1</v>
      </c>
      <c r="AJ97" s="59">
        <v>1</v>
      </c>
      <c r="AK97" s="59">
        <v>1</v>
      </c>
      <c r="AL97" s="59"/>
      <c r="AM97" s="59"/>
      <c r="AN97" s="59"/>
      <c r="AO97" s="59"/>
      <c r="AP97" s="59">
        <v>1</v>
      </c>
      <c r="AQ97" s="59">
        <v>1</v>
      </c>
      <c r="AR97" s="59">
        <v>5</v>
      </c>
      <c r="AS97" s="59">
        <v>1</v>
      </c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1">
        <v>1</v>
      </c>
      <c r="BF97" s="59"/>
      <c r="BG97" s="59"/>
      <c r="BH97" s="59"/>
      <c r="BI97" s="59"/>
      <c r="BJ97" s="59"/>
      <c r="BK97" s="59"/>
      <c r="BL97" s="59">
        <v>1</v>
      </c>
      <c r="BM97" s="59"/>
      <c r="BN97" s="59"/>
      <c r="BO97" s="59"/>
      <c r="BP97" s="59"/>
      <c r="BQ97" s="59"/>
      <c r="BR97" s="51">
        <v>1</v>
      </c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1">
        <v>0</v>
      </c>
      <c r="CF97" s="59"/>
      <c r="CG97" s="59"/>
      <c r="CH97" s="59"/>
      <c r="CI97" s="59">
        <v>1</v>
      </c>
      <c r="CJ97" s="59"/>
      <c r="CK97" s="59"/>
      <c r="CL97" s="59"/>
      <c r="CM97" s="59"/>
      <c r="CN97" s="59"/>
      <c r="CO97" s="59"/>
      <c r="CP97" s="59"/>
      <c r="CQ97" s="59"/>
      <c r="CR97" s="59">
        <v>1</v>
      </c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>
        <v>0</v>
      </c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>
        <v>0</v>
      </c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>
        <v>0</v>
      </c>
      <c r="EF97" s="59"/>
      <c r="EG97" s="59"/>
      <c r="EH97" s="59"/>
      <c r="EI97" s="59"/>
      <c r="EJ97" s="59"/>
      <c r="EK97" s="59"/>
      <c r="EL97" s="59"/>
      <c r="EM97" s="59"/>
      <c r="EN97" s="59"/>
      <c r="EO97" s="59"/>
      <c r="EP97" s="59"/>
      <c r="EQ97" s="59"/>
      <c r="ER97" s="59">
        <v>0</v>
      </c>
      <c r="ES97" s="59"/>
      <c r="ET97" s="59"/>
      <c r="EU97" s="59"/>
      <c r="EV97" s="59"/>
      <c r="EW97" s="59"/>
      <c r="EX97" s="59"/>
      <c r="EY97" s="59"/>
      <c r="EZ97" s="59"/>
      <c r="FA97" s="59"/>
      <c r="FB97" s="59"/>
      <c r="FC97" s="59"/>
      <c r="FD97" s="59"/>
      <c r="FE97" s="51">
        <v>0</v>
      </c>
      <c r="FF97" s="59"/>
      <c r="FG97" s="59"/>
      <c r="FH97" s="59"/>
      <c r="FI97" s="59"/>
      <c r="FJ97" s="59"/>
      <c r="FK97" s="59"/>
      <c r="FL97" s="59"/>
      <c r="FM97" s="59"/>
      <c r="FN97" s="59"/>
      <c r="FO97" s="59"/>
      <c r="FP97" s="59"/>
      <c r="FQ97" s="59"/>
      <c r="FR97" s="51">
        <v>0</v>
      </c>
      <c r="FS97" s="59"/>
      <c r="FT97" s="59"/>
      <c r="FU97" s="59"/>
      <c r="FV97" s="59"/>
      <c r="FW97" s="59"/>
      <c r="FX97" s="59"/>
      <c r="FY97" s="59"/>
      <c r="FZ97" s="59"/>
      <c r="GA97" s="59"/>
      <c r="GB97" s="59"/>
      <c r="GC97" s="59"/>
      <c r="GD97" s="59"/>
      <c r="GE97" s="51">
        <v>0</v>
      </c>
    </row>
    <row r="98" spans="2:187" ht="15" customHeight="1" x14ac:dyDescent="0.25">
      <c r="B98" s="67"/>
      <c r="C98" s="96"/>
      <c r="D98" s="96" t="s">
        <v>64</v>
      </c>
      <c r="E98" s="33" t="s">
        <v>61</v>
      </c>
      <c r="F98" s="59"/>
      <c r="G98" s="59"/>
      <c r="H98" s="59"/>
      <c r="I98" s="59">
        <v>2</v>
      </c>
      <c r="J98" s="59"/>
      <c r="K98" s="59"/>
      <c r="L98" s="59"/>
      <c r="M98" s="59"/>
      <c r="N98" s="59"/>
      <c r="O98" s="59"/>
      <c r="P98" s="59">
        <v>3</v>
      </c>
      <c r="Q98" s="59"/>
      <c r="R98" s="59">
        <v>5</v>
      </c>
      <c r="S98" s="59"/>
      <c r="T98" s="59"/>
      <c r="U98" s="59"/>
      <c r="V98" s="59"/>
      <c r="W98" s="59"/>
      <c r="X98" s="59"/>
      <c r="Y98" s="59"/>
      <c r="Z98" s="59"/>
      <c r="AA98" s="59">
        <v>1</v>
      </c>
      <c r="AB98" s="59"/>
      <c r="AC98" s="59">
        <v>2</v>
      </c>
      <c r="AD98" s="59"/>
      <c r="AE98" s="59">
        <v>3</v>
      </c>
      <c r="AF98" s="59"/>
      <c r="AG98" s="59"/>
      <c r="AH98" s="59"/>
      <c r="AI98" s="59"/>
      <c r="AJ98" s="59">
        <v>4</v>
      </c>
      <c r="AK98" s="59"/>
      <c r="AL98" s="59">
        <v>2</v>
      </c>
      <c r="AM98" s="59"/>
      <c r="AN98" s="59"/>
      <c r="AO98" s="59"/>
      <c r="AP98" s="59"/>
      <c r="AQ98" s="59">
        <v>1</v>
      </c>
      <c r="AR98" s="59">
        <v>7</v>
      </c>
      <c r="AS98" s="59">
        <v>1</v>
      </c>
      <c r="AT98" s="59"/>
      <c r="AU98" s="59"/>
      <c r="AV98" s="59"/>
      <c r="AW98" s="59"/>
      <c r="AX98" s="59"/>
      <c r="AY98" s="59"/>
      <c r="AZ98" s="59"/>
      <c r="BA98" s="59"/>
      <c r="BB98" s="59">
        <v>1</v>
      </c>
      <c r="BC98" s="59"/>
      <c r="BD98" s="59"/>
      <c r="BE98" s="51">
        <v>2</v>
      </c>
      <c r="BF98" s="59"/>
      <c r="BG98" s="59"/>
      <c r="BH98" s="59">
        <v>3</v>
      </c>
      <c r="BI98" s="59"/>
      <c r="BJ98" s="59"/>
      <c r="BK98" s="59"/>
      <c r="BL98" s="59">
        <v>1</v>
      </c>
      <c r="BM98" s="59"/>
      <c r="BN98" s="59"/>
      <c r="BO98" s="59"/>
      <c r="BP98" s="59"/>
      <c r="BQ98" s="59"/>
      <c r="BR98" s="51">
        <v>4</v>
      </c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1">
        <v>0</v>
      </c>
      <c r="CF98" s="59"/>
      <c r="CG98" s="59"/>
      <c r="CH98" s="59"/>
      <c r="CI98" s="59"/>
      <c r="CJ98" s="59"/>
      <c r="CK98" s="59"/>
      <c r="CL98" s="59"/>
      <c r="CM98" s="59"/>
      <c r="CN98" s="59"/>
      <c r="CO98" s="59">
        <v>1</v>
      </c>
      <c r="CP98" s="59"/>
      <c r="CQ98" s="59"/>
      <c r="CR98" s="59">
        <v>1</v>
      </c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>
        <v>0</v>
      </c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>
        <v>0</v>
      </c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>
        <v>0</v>
      </c>
      <c r="EF98" s="59"/>
      <c r="EG98" s="59"/>
      <c r="EH98" s="59"/>
      <c r="EI98" s="59"/>
      <c r="EJ98" s="59"/>
      <c r="EK98" s="59"/>
      <c r="EL98" s="59"/>
      <c r="EM98" s="59"/>
      <c r="EN98" s="59"/>
      <c r="EO98" s="59"/>
      <c r="EP98" s="59"/>
      <c r="EQ98" s="59"/>
      <c r="ER98" s="59">
        <v>0</v>
      </c>
      <c r="ES98" s="59"/>
      <c r="ET98" s="59"/>
      <c r="EU98" s="59"/>
      <c r="EV98" s="59"/>
      <c r="EW98" s="59"/>
      <c r="EX98" s="59"/>
      <c r="EY98" s="59"/>
      <c r="EZ98" s="59"/>
      <c r="FA98" s="59"/>
      <c r="FB98" s="59"/>
      <c r="FC98" s="59"/>
      <c r="FD98" s="59"/>
      <c r="FE98" s="51">
        <v>0</v>
      </c>
      <c r="FF98" s="59"/>
      <c r="FG98" s="59"/>
      <c r="FH98" s="59"/>
      <c r="FI98" s="59"/>
      <c r="FJ98" s="59"/>
      <c r="FK98" s="59"/>
      <c r="FL98" s="59"/>
      <c r="FM98" s="59"/>
      <c r="FN98" s="59"/>
      <c r="FO98" s="59"/>
      <c r="FP98" s="59"/>
      <c r="FQ98" s="59"/>
      <c r="FR98" s="51">
        <v>0</v>
      </c>
      <c r="FS98" s="59"/>
      <c r="FT98" s="59"/>
      <c r="FU98" s="59"/>
      <c r="FV98" s="59"/>
      <c r="FW98" s="59"/>
      <c r="FX98" s="59"/>
      <c r="FY98" s="59"/>
      <c r="FZ98" s="59"/>
      <c r="GA98" s="59"/>
      <c r="GB98" s="59"/>
      <c r="GC98" s="59"/>
      <c r="GD98" s="59"/>
      <c r="GE98" s="51">
        <v>0</v>
      </c>
    </row>
    <row r="99" spans="2:187" ht="15" customHeight="1" x14ac:dyDescent="0.25">
      <c r="B99" s="68"/>
      <c r="C99" s="96"/>
      <c r="D99" s="96"/>
      <c r="E99" s="33" t="s">
        <v>62</v>
      </c>
      <c r="F99" s="59">
        <v>3</v>
      </c>
      <c r="G99" s="59"/>
      <c r="H99" s="59"/>
      <c r="I99" s="59">
        <v>2</v>
      </c>
      <c r="J99" s="59">
        <v>3</v>
      </c>
      <c r="K99" s="59"/>
      <c r="L99" s="59"/>
      <c r="M99" s="59"/>
      <c r="N99" s="59">
        <v>6</v>
      </c>
      <c r="O99" s="59">
        <v>2</v>
      </c>
      <c r="P99" s="59">
        <v>2</v>
      </c>
      <c r="Q99" s="59">
        <v>4</v>
      </c>
      <c r="R99" s="59">
        <v>22</v>
      </c>
      <c r="S99" s="59"/>
      <c r="T99" s="59"/>
      <c r="U99" s="59"/>
      <c r="V99" s="59">
        <v>1</v>
      </c>
      <c r="W99" s="59"/>
      <c r="X99" s="59">
        <v>5</v>
      </c>
      <c r="Y99" s="59"/>
      <c r="Z99" s="59">
        <v>4</v>
      </c>
      <c r="AA99" s="59">
        <v>6</v>
      </c>
      <c r="AB99" s="59">
        <v>1</v>
      </c>
      <c r="AC99" s="59">
        <v>4</v>
      </c>
      <c r="AD99" s="59">
        <v>1</v>
      </c>
      <c r="AE99" s="59">
        <v>22</v>
      </c>
      <c r="AF99" s="59"/>
      <c r="AG99" s="59"/>
      <c r="AH99" s="59">
        <v>3</v>
      </c>
      <c r="AI99" s="59"/>
      <c r="AJ99" s="59"/>
      <c r="AK99" s="59"/>
      <c r="AL99" s="59">
        <v>1</v>
      </c>
      <c r="AM99" s="59"/>
      <c r="AN99" s="59"/>
      <c r="AO99" s="59">
        <v>1</v>
      </c>
      <c r="AP99" s="59"/>
      <c r="AQ99" s="59">
        <v>1</v>
      </c>
      <c r="AR99" s="59">
        <v>6</v>
      </c>
      <c r="AS99" s="59">
        <v>1</v>
      </c>
      <c r="AT99" s="59">
        <v>1</v>
      </c>
      <c r="AU99" s="59"/>
      <c r="AV99" s="59"/>
      <c r="AW99" s="59">
        <v>1</v>
      </c>
      <c r="AX99" s="59"/>
      <c r="AY99" s="59"/>
      <c r="AZ99" s="59">
        <v>1</v>
      </c>
      <c r="BA99" s="59"/>
      <c r="BB99" s="59"/>
      <c r="BC99" s="59"/>
      <c r="BD99" s="59"/>
      <c r="BE99" s="51">
        <v>4</v>
      </c>
      <c r="BF99" s="59"/>
      <c r="BG99" s="59"/>
      <c r="BH99" s="59">
        <v>2</v>
      </c>
      <c r="BI99" s="59"/>
      <c r="BJ99" s="59"/>
      <c r="BK99" s="59"/>
      <c r="BL99" s="59"/>
      <c r="BM99" s="59"/>
      <c r="BN99" s="59"/>
      <c r="BO99" s="59">
        <v>2</v>
      </c>
      <c r="BP99" s="59"/>
      <c r="BQ99" s="59"/>
      <c r="BR99" s="51">
        <v>4</v>
      </c>
      <c r="BS99" s="59"/>
      <c r="BT99" s="59"/>
      <c r="BU99" s="59"/>
      <c r="BV99" s="59"/>
      <c r="BW99" s="59"/>
      <c r="BX99" s="59"/>
      <c r="BY99" s="59">
        <v>1</v>
      </c>
      <c r="BZ99" s="59"/>
      <c r="CA99" s="59"/>
      <c r="CB99" s="59">
        <v>2</v>
      </c>
      <c r="CC99" s="59"/>
      <c r="CD99" s="59"/>
      <c r="CE99" s="51">
        <v>3</v>
      </c>
      <c r="CF99" s="59"/>
      <c r="CG99" s="59"/>
      <c r="CH99" s="59"/>
      <c r="CI99" s="59">
        <v>1</v>
      </c>
      <c r="CJ99" s="59">
        <v>1</v>
      </c>
      <c r="CK99" s="59">
        <v>2</v>
      </c>
      <c r="CL99" s="59">
        <v>4</v>
      </c>
      <c r="CM99" s="59">
        <v>5</v>
      </c>
      <c r="CN99" s="59">
        <v>5</v>
      </c>
      <c r="CO99" s="59"/>
      <c r="CP99" s="59"/>
      <c r="CQ99" s="59"/>
      <c r="CR99" s="59">
        <v>18</v>
      </c>
      <c r="CS99" s="59"/>
      <c r="CT99" s="59">
        <v>1</v>
      </c>
      <c r="CU99" s="59">
        <v>1</v>
      </c>
      <c r="CV99" s="59"/>
      <c r="CW99" s="59">
        <v>1</v>
      </c>
      <c r="CX99" s="59">
        <v>1</v>
      </c>
      <c r="CY99" s="59"/>
      <c r="CZ99" s="59"/>
      <c r="DA99" s="59">
        <v>1</v>
      </c>
      <c r="DB99" s="59"/>
      <c r="DC99" s="59"/>
      <c r="DD99" s="59"/>
      <c r="DE99" s="59">
        <v>5</v>
      </c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>
        <v>0</v>
      </c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>
        <v>0</v>
      </c>
      <c r="EF99" s="59"/>
      <c r="EG99" s="59"/>
      <c r="EH99" s="59"/>
      <c r="EI99" s="59"/>
      <c r="EJ99" s="59"/>
      <c r="EK99" s="59"/>
      <c r="EL99" s="59"/>
      <c r="EM99" s="59"/>
      <c r="EN99" s="59"/>
      <c r="EO99" s="59"/>
      <c r="EP99" s="59"/>
      <c r="EQ99" s="59"/>
      <c r="ER99" s="59">
        <v>0</v>
      </c>
      <c r="ES99" s="59"/>
      <c r="ET99" s="59"/>
      <c r="EU99" s="59"/>
      <c r="EV99" s="59"/>
      <c r="EW99" s="59"/>
      <c r="EX99" s="59"/>
      <c r="EY99" s="59"/>
      <c r="EZ99" s="59"/>
      <c r="FA99" s="59"/>
      <c r="FB99" s="59"/>
      <c r="FC99" s="59"/>
      <c r="FD99" s="59"/>
      <c r="FE99" s="51">
        <v>0</v>
      </c>
      <c r="FF99" s="59"/>
      <c r="FG99" s="59"/>
      <c r="FH99" s="59"/>
      <c r="FI99" s="59"/>
      <c r="FJ99" s="59"/>
      <c r="FK99" s="59"/>
      <c r="FL99" s="59"/>
      <c r="FM99" s="59"/>
      <c r="FN99" s="59"/>
      <c r="FO99" s="59"/>
      <c r="FP99" s="59"/>
      <c r="FQ99" s="59"/>
      <c r="FR99" s="51">
        <v>0</v>
      </c>
      <c r="FS99" s="59"/>
      <c r="FT99" s="59"/>
      <c r="FU99" s="59"/>
      <c r="FV99" s="59"/>
      <c r="FW99" s="59"/>
      <c r="FX99" s="59"/>
      <c r="FY99" s="59"/>
      <c r="FZ99" s="59"/>
      <c r="GA99" s="59"/>
      <c r="GB99" s="59"/>
      <c r="GC99" s="59"/>
      <c r="GD99" s="59"/>
      <c r="GE99" s="51">
        <v>0</v>
      </c>
    </row>
    <row r="100" spans="2:187" ht="15" customHeight="1" x14ac:dyDescent="0.25">
      <c r="B100" s="66" t="s">
        <v>46</v>
      </c>
      <c r="C100" s="96" t="s">
        <v>35</v>
      </c>
      <c r="D100" s="96" t="s">
        <v>60</v>
      </c>
      <c r="E100" s="33" t="s">
        <v>61</v>
      </c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>
        <v>0</v>
      </c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>
        <v>0</v>
      </c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>
        <v>0</v>
      </c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1">
        <v>0</v>
      </c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28">
        <v>0</v>
      </c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78">
        <v>0</v>
      </c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>
        <v>0</v>
      </c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>
        <v>0</v>
      </c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>
        <v>0</v>
      </c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>
        <v>0</v>
      </c>
      <c r="EF100" s="59"/>
      <c r="EG100" s="59"/>
      <c r="EH100" s="59"/>
      <c r="EI100" s="59"/>
      <c r="EJ100" s="59"/>
      <c r="EK100" s="59"/>
      <c r="EL100" s="59"/>
      <c r="EM100" s="59"/>
      <c r="EN100" s="59"/>
      <c r="EO100" s="59"/>
      <c r="EP100" s="59"/>
      <c r="EQ100" s="59"/>
      <c r="ER100" s="59">
        <v>0</v>
      </c>
      <c r="ES100" s="59"/>
      <c r="ET100" s="59"/>
      <c r="EU100" s="59"/>
      <c r="EV100" s="59"/>
      <c r="EW100" s="59"/>
      <c r="EX100" s="59"/>
      <c r="EY100" s="59"/>
      <c r="EZ100" s="59"/>
      <c r="FA100" s="59"/>
      <c r="FB100" s="59"/>
      <c r="FC100" s="59"/>
      <c r="FD100" s="59"/>
      <c r="FE100" s="51">
        <v>0</v>
      </c>
      <c r="FF100" s="59"/>
      <c r="FG100" s="59"/>
      <c r="FH100" s="59"/>
      <c r="FI100" s="59"/>
      <c r="FJ100" s="59"/>
      <c r="FK100" s="59"/>
      <c r="FL100" s="59"/>
      <c r="FM100" s="59"/>
      <c r="FN100" s="59"/>
      <c r="FO100" s="59"/>
      <c r="FP100" s="59"/>
      <c r="FQ100" s="59"/>
      <c r="FR100" s="51">
        <v>0</v>
      </c>
      <c r="FS100" s="59"/>
      <c r="FT100" s="59"/>
      <c r="FU100" s="59"/>
      <c r="FV100" s="59"/>
      <c r="FW100" s="59"/>
      <c r="FX100" s="59"/>
      <c r="FY100" s="59"/>
      <c r="FZ100" s="59"/>
      <c r="GA100" s="59"/>
      <c r="GB100" s="59"/>
      <c r="GC100" s="59"/>
      <c r="GD100" s="59"/>
      <c r="GE100" s="51">
        <v>0</v>
      </c>
    </row>
    <row r="101" spans="2:187" ht="15" customHeight="1" x14ac:dyDescent="0.25">
      <c r="B101" s="67"/>
      <c r="C101" s="96"/>
      <c r="D101" s="96"/>
      <c r="E101" s="33" t="s">
        <v>62</v>
      </c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>
        <v>0</v>
      </c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>
        <v>0</v>
      </c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>
        <v>0</v>
      </c>
      <c r="AS101" s="59"/>
      <c r="AT101" s="59"/>
      <c r="AU101" s="59"/>
      <c r="AV101" s="59"/>
      <c r="AW101" s="59"/>
      <c r="AX101" s="59"/>
      <c r="AY101" s="59">
        <v>17</v>
      </c>
      <c r="AZ101" s="59"/>
      <c r="BA101" s="59"/>
      <c r="BB101" s="59"/>
      <c r="BC101" s="59">
        <v>25</v>
      </c>
      <c r="BD101" s="59"/>
      <c r="BE101" s="51">
        <v>42</v>
      </c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28">
        <v>0</v>
      </c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78">
        <v>0</v>
      </c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>
        <v>0</v>
      </c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>
        <v>0</v>
      </c>
      <c r="DF101" s="59"/>
      <c r="DG101" s="59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>
        <v>0</v>
      </c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  <c r="EE101" s="59">
        <v>0</v>
      </c>
      <c r="EF101" s="59"/>
      <c r="EG101" s="59"/>
      <c r="EH101" s="59"/>
      <c r="EI101" s="59"/>
      <c r="EJ101" s="59"/>
      <c r="EK101" s="59"/>
      <c r="EL101" s="59"/>
      <c r="EM101" s="59"/>
      <c r="EN101" s="59"/>
      <c r="EO101" s="59"/>
      <c r="EP101" s="59"/>
      <c r="EQ101" s="59"/>
      <c r="ER101" s="59">
        <v>0</v>
      </c>
      <c r="ES101" s="59"/>
      <c r="ET101" s="59"/>
      <c r="EU101" s="59"/>
      <c r="EV101" s="59"/>
      <c r="EW101" s="59"/>
      <c r="EX101" s="59"/>
      <c r="EY101" s="59"/>
      <c r="EZ101" s="59"/>
      <c r="FA101" s="59"/>
      <c r="FB101" s="59"/>
      <c r="FC101" s="59"/>
      <c r="FD101" s="59"/>
      <c r="FE101" s="51">
        <v>0</v>
      </c>
      <c r="FF101" s="59"/>
      <c r="FG101" s="59"/>
      <c r="FH101" s="59"/>
      <c r="FI101" s="59"/>
      <c r="FJ101" s="59"/>
      <c r="FK101" s="59"/>
      <c r="FL101" s="59"/>
      <c r="FM101" s="59"/>
      <c r="FN101" s="59"/>
      <c r="FO101" s="59"/>
      <c r="FP101" s="59"/>
      <c r="FQ101" s="59"/>
      <c r="FR101" s="51">
        <v>0</v>
      </c>
      <c r="FS101" s="59"/>
      <c r="FT101" s="59"/>
      <c r="FU101" s="59"/>
      <c r="FV101" s="59"/>
      <c r="FW101" s="59"/>
      <c r="FX101" s="59"/>
      <c r="FY101" s="59"/>
      <c r="FZ101" s="59"/>
      <c r="GA101" s="59"/>
      <c r="GB101" s="59"/>
      <c r="GC101" s="59"/>
      <c r="GD101" s="59"/>
      <c r="GE101" s="51">
        <v>0</v>
      </c>
    </row>
    <row r="102" spans="2:187" ht="15" customHeight="1" x14ac:dyDescent="0.25">
      <c r="B102" s="67"/>
      <c r="C102" s="96"/>
      <c r="D102" s="96" t="s">
        <v>64</v>
      </c>
      <c r="E102" s="33" t="s">
        <v>61</v>
      </c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>
        <v>0</v>
      </c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>
        <v>0</v>
      </c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>
        <v>0</v>
      </c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1">
        <v>0</v>
      </c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28">
        <v>0</v>
      </c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78">
        <v>0</v>
      </c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>
        <v>0</v>
      </c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>
        <v>0</v>
      </c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>
        <v>0</v>
      </c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>
        <v>0</v>
      </c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>
        <v>0</v>
      </c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1">
        <v>0</v>
      </c>
      <c r="FF102" s="59"/>
      <c r="FG102" s="59"/>
      <c r="FH102" s="59"/>
      <c r="FI102" s="59"/>
      <c r="FJ102" s="59"/>
      <c r="FK102" s="59"/>
      <c r="FL102" s="59"/>
      <c r="FM102" s="59"/>
      <c r="FN102" s="59"/>
      <c r="FO102" s="59"/>
      <c r="FP102" s="59"/>
      <c r="FQ102" s="59"/>
      <c r="FR102" s="51">
        <v>0</v>
      </c>
      <c r="FS102" s="59"/>
      <c r="FT102" s="59"/>
      <c r="FU102" s="59"/>
      <c r="FV102" s="59"/>
      <c r="FW102" s="59"/>
      <c r="FX102" s="59"/>
      <c r="FY102" s="59"/>
      <c r="FZ102" s="59"/>
      <c r="GA102" s="59"/>
      <c r="GB102" s="59"/>
      <c r="GC102" s="59"/>
      <c r="GD102" s="59"/>
      <c r="GE102" s="51">
        <v>0</v>
      </c>
    </row>
    <row r="103" spans="2:187" ht="15" customHeight="1" x14ac:dyDescent="0.25">
      <c r="B103" s="68"/>
      <c r="C103" s="96"/>
      <c r="D103" s="96"/>
      <c r="E103" s="33" t="s">
        <v>62</v>
      </c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>
        <v>0</v>
      </c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>
        <v>0</v>
      </c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>
        <v>0</v>
      </c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>
        <v>14</v>
      </c>
      <c r="BD103" s="59"/>
      <c r="BE103" s="51">
        <v>14</v>
      </c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28">
        <v>0</v>
      </c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78">
        <v>0</v>
      </c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>
        <v>0</v>
      </c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>
        <v>0</v>
      </c>
      <c r="DF103" s="59"/>
      <c r="DG103" s="59"/>
      <c r="DH103" s="59"/>
      <c r="DI103" s="59"/>
      <c r="DJ103" s="59"/>
      <c r="DK103" s="59"/>
      <c r="DL103" s="59"/>
      <c r="DM103" s="59"/>
      <c r="DN103" s="59"/>
      <c r="DO103" s="59"/>
      <c r="DP103" s="59"/>
      <c r="DQ103" s="59"/>
      <c r="DR103" s="59">
        <v>0</v>
      </c>
      <c r="DS103" s="59"/>
      <c r="DT103" s="59"/>
      <c r="DU103" s="59"/>
      <c r="DV103" s="59"/>
      <c r="DW103" s="59"/>
      <c r="DX103" s="59"/>
      <c r="DY103" s="59"/>
      <c r="DZ103" s="59"/>
      <c r="EA103" s="59"/>
      <c r="EB103" s="59"/>
      <c r="EC103" s="59"/>
      <c r="ED103" s="59"/>
      <c r="EE103" s="59">
        <v>0</v>
      </c>
      <c r="EF103" s="59"/>
      <c r="EG103" s="59"/>
      <c r="EH103" s="59"/>
      <c r="EI103" s="59"/>
      <c r="EJ103" s="59"/>
      <c r="EK103" s="59"/>
      <c r="EL103" s="59"/>
      <c r="EM103" s="59"/>
      <c r="EN103" s="59"/>
      <c r="EO103" s="59"/>
      <c r="EP103" s="59"/>
      <c r="EQ103" s="59"/>
      <c r="ER103" s="59">
        <v>0</v>
      </c>
      <c r="ES103" s="59"/>
      <c r="ET103" s="59"/>
      <c r="EU103" s="59"/>
      <c r="EV103" s="59"/>
      <c r="EW103" s="59"/>
      <c r="EX103" s="59"/>
      <c r="EY103" s="59"/>
      <c r="EZ103" s="59"/>
      <c r="FA103" s="59"/>
      <c r="FB103" s="59"/>
      <c r="FC103" s="59"/>
      <c r="FD103" s="59"/>
      <c r="FE103" s="51">
        <v>0</v>
      </c>
      <c r="FF103" s="59"/>
      <c r="FG103" s="59"/>
      <c r="FH103" s="59"/>
      <c r="FI103" s="59"/>
      <c r="FJ103" s="59"/>
      <c r="FK103" s="59"/>
      <c r="FL103" s="59"/>
      <c r="FM103" s="59"/>
      <c r="FN103" s="59"/>
      <c r="FO103" s="59"/>
      <c r="FP103" s="59"/>
      <c r="FQ103" s="59"/>
      <c r="FR103" s="51">
        <v>0</v>
      </c>
      <c r="FS103" s="59"/>
      <c r="FT103" s="59"/>
      <c r="FU103" s="59"/>
      <c r="FV103" s="59"/>
      <c r="FW103" s="59"/>
      <c r="FX103" s="59"/>
      <c r="FY103" s="59"/>
      <c r="FZ103" s="59"/>
      <c r="GA103" s="59"/>
      <c r="GB103" s="59"/>
      <c r="GC103" s="59"/>
      <c r="GD103" s="59"/>
      <c r="GE103" s="51">
        <v>0</v>
      </c>
    </row>
    <row r="104" spans="2:187" ht="15" customHeight="1" x14ac:dyDescent="0.25">
      <c r="B104" s="67"/>
      <c r="C104" s="96" t="s">
        <v>20</v>
      </c>
      <c r="D104" s="96" t="s">
        <v>60</v>
      </c>
      <c r="E104" s="33" t="s">
        <v>61</v>
      </c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>
        <v>0</v>
      </c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>
        <v>0</v>
      </c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>
        <v>0</v>
      </c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>
        <v>0</v>
      </c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>
        <v>0</v>
      </c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>
        <v>0</v>
      </c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>
        <v>6</v>
      </c>
      <c r="CR104" s="83">
        <v>6</v>
      </c>
      <c r="CS104" s="59">
        <v>2</v>
      </c>
      <c r="CT104" s="59"/>
      <c r="CU104" s="59"/>
      <c r="CV104" s="59"/>
      <c r="CW104" s="59"/>
      <c r="CX104" s="59"/>
      <c r="CY104" s="59"/>
      <c r="CZ104" s="59">
        <v>1</v>
      </c>
      <c r="DA104" s="59">
        <v>1</v>
      </c>
      <c r="DB104" s="59"/>
      <c r="DC104" s="59"/>
      <c r="DD104" s="59"/>
      <c r="DE104" s="62">
        <v>4</v>
      </c>
      <c r="DF104" s="59">
        <v>1</v>
      </c>
      <c r="DG104" s="59">
        <v>10</v>
      </c>
      <c r="DH104" s="59"/>
      <c r="DI104" s="59"/>
      <c r="DJ104" s="59">
        <v>1</v>
      </c>
      <c r="DK104" s="59"/>
      <c r="DL104" s="59"/>
      <c r="DM104" s="59"/>
      <c r="DN104" s="59"/>
      <c r="DO104" s="59"/>
      <c r="DP104" s="59">
        <v>1</v>
      </c>
      <c r="DQ104" s="59"/>
      <c r="DR104" s="62">
        <v>13</v>
      </c>
      <c r="DS104" s="59">
        <v>9</v>
      </c>
      <c r="DT104" s="59">
        <v>1</v>
      </c>
      <c r="DU104" s="59">
        <v>1</v>
      </c>
      <c r="DV104" s="59"/>
      <c r="DW104" s="59"/>
      <c r="DX104" s="59"/>
      <c r="DY104" s="59"/>
      <c r="DZ104" s="59"/>
      <c r="EA104" s="59"/>
      <c r="EB104" s="59"/>
      <c r="EC104" s="59"/>
      <c r="ED104" s="59"/>
      <c r="EE104" s="62">
        <v>11</v>
      </c>
      <c r="EF104" s="59">
        <v>2</v>
      </c>
      <c r="EG104" s="59">
        <v>2</v>
      </c>
      <c r="EH104" s="59">
        <v>2</v>
      </c>
      <c r="EI104" s="59">
        <v>1</v>
      </c>
      <c r="EJ104" s="59">
        <v>1</v>
      </c>
      <c r="EK104" s="59">
        <v>1</v>
      </c>
      <c r="EL104" s="59"/>
      <c r="EM104" s="59"/>
      <c r="EN104" s="59">
        <v>1</v>
      </c>
      <c r="EO104" s="59">
        <v>1</v>
      </c>
      <c r="EP104" s="59"/>
      <c r="EQ104" s="59">
        <v>1</v>
      </c>
      <c r="ER104" s="59">
        <v>12</v>
      </c>
      <c r="ES104" s="59"/>
      <c r="ET104" s="59"/>
      <c r="EU104" s="59">
        <v>1</v>
      </c>
      <c r="EV104" s="59">
        <v>1</v>
      </c>
      <c r="EW104" s="59">
        <v>5</v>
      </c>
      <c r="EX104" s="59"/>
      <c r="EY104" s="59"/>
      <c r="EZ104" s="59"/>
      <c r="FA104" s="59"/>
      <c r="FB104" s="59"/>
      <c r="FC104" s="59"/>
      <c r="FD104" s="59"/>
      <c r="FE104" s="51">
        <v>7</v>
      </c>
      <c r="FF104" s="59"/>
      <c r="FG104" s="59"/>
      <c r="FH104" s="59"/>
      <c r="FI104" s="59"/>
      <c r="FJ104" s="59"/>
      <c r="FK104" s="59"/>
      <c r="FL104" s="59"/>
      <c r="FM104" s="59">
        <v>1</v>
      </c>
      <c r="FN104" s="59"/>
      <c r="FO104" s="59"/>
      <c r="FP104" s="59"/>
      <c r="FQ104" s="59"/>
      <c r="FR104" s="51">
        <v>1</v>
      </c>
      <c r="FS104" s="59"/>
      <c r="FT104" s="59"/>
      <c r="FU104" s="59"/>
      <c r="FV104" s="59">
        <v>1</v>
      </c>
      <c r="FW104" s="59">
        <v>4</v>
      </c>
      <c r="FX104" s="59">
        <v>1</v>
      </c>
      <c r="FY104" s="59">
        <v>1</v>
      </c>
      <c r="FZ104" s="59">
        <v>1</v>
      </c>
      <c r="GA104" s="59"/>
      <c r="GB104" s="59"/>
      <c r="GC104" s="59">
        <v>1</v>
      </c>
      <c r="GD104" s="59"/>
      <c r="GE104" s="51">
        <v>9</v>
      </c>
    </row>
    <row r="105" spans="2:187" ht="15" customHeight="1" x14ac:dyDescent="0.25">
      <c r="B105" s="67" t="s">
        <v>66</v>
      </c>
      <c r="C105" s="96"/>
      <c r="D105" s="96"/>
      <c r="E105" s="33" t="s">
        <v>62</v>
      </c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>
        <v>0</v>
      </c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>
        <v>0</v>
      </c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>
        <v>0</v>
      </c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>
        <v>0</v>
      </c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>
        <v>0</v>
      </c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>
        <v>0</v>
      </c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83">
        <v>0</v>
      </c>
      <c r="CS105" s="59">
        <v>4</v>
      </c>
      <c r="CT105" s="59"/>
      <c r="CU105" s="59"/>
      <c r="CV105" s="59"/>
      <c r="CW105" s="59"/>
      <c r="CX105" s="59"/>
      <c r="CY105" s="59"/>
      <c r="CZ105" s="59">
        <v>1</v>
      </c>
      <c r="DA105" s="59"/>
      <c r="DB105" s="59"/>
      <c r="DC105" s="59"/>
      <c r="DD105" s="59">
        <v>2</v>
      </c>
      <c r="DE105" s="62">
        <v>7</v>
      </c>
      <c r="DF105" s="59">
        <v>1</v>
      </c>
      <c r="DG105" s="59">
        <v>6</v>
      </c>
      <c r="DH105" s="59"/>
      <c r="DI105" s="59"/>
      <c r="DJ105" s="59">
        <v>2</v>
      </c>
      <c r="DK105" s="59"/>
      <c r="DL105" s="59"/>
      <c r="DM105" s="59"/>
      <c r="DN105" s="59"/>
      <c r="DO105" s="59">
        <v>4</v>
      </c>
      <c r="DP105" s="59">
        <v>3</v>
      </c>
      <c r="DQ105" s="59">
        <v>3</v>
      </c>
      <c r="DR105" s="62">
        <v>19</v>
      </c>
      <c r="DS105" s="59">
        <v>3</v>
      </c>
      <c r="DT105" s="59">
        <v>3</v>
      </c>
      <c r="DU105" s="59">
        <v>6</v>
      </c>
      <c r="DV105" s="59">
        <v>2</v>
      </c>
      <c r="DW105" s="59">
        <v>3</v>
      </c>
      <c r="DX105" s="59">
        <v>2</v>
      </c>
      <c r="DY105" s="59">
        <v>4</v>
      </c>
      <c r="DZ105" s="59">
        <v>1</v>
      </c>
      <c r="EA105" s="59">
        <v>2</v>
      </c>
      <c r="EB105" s="59">
        <v>7</v>
      </c>
      <c r="EC105" s="59">
        <v>7</v>
      </c>
      <c r="ED105" s="59">
        <v>10</v>
      </c>
      <c r="EE105" s="62">
        <v>50</v>
      </c>
      <c r="EF105" s="59">
        <v>3</v>
      </c>
      <c r="EG105" s="59">
        <v>26</v>
      </c>
      <c r="EH105" s="59">
        <v>12</v>
      </c>
      <c r="EI105" s="59">
        <v>12</v>
      </c>
      <c r="EJ105" s="59">
        <v>13</v>
      </c>
      <c r="EK105" s="59">
        <v>4</v>
      </c>
      <c r="EL105" s="59">
        <v>9</v>
      </c>
      <c r="EM105" s="59">
        <v>13</v>
      </c>
      <c r="EN105" s="59">
        <v>20</v>
      </c>
      <c r="EO105" s="59">
        <v>26</v>
      </c>
      <c r="EP105" s="59">
        <v>24</v>
      </c>
      <c r="EQ105" s="59">
        <v>31</v>
      </c>
      <c r="ER105" s="59">
        <v>193</v>
      </c>
      <c r="ES105" s="59">
        <v>13</v>
      </c>
      <c r="ET105" s="59">
        <v>7</v>
      </c>
      <c r="EU105" s="59">
        <v>16</v>
      </c>
      <c r="EV105" s="59">
        <v>5</v>
      </c>
      <c r="EW105" s="59">
        <v>12</v>
      </c>
      <c r="EX105" s="59">
        <v>8</v>
      </c>
      <c r="EY105" s="59">
        <v>5</v>
      </c>
      <c r="EZ105" s="59">
        <v>3</v>
      </c>
      <c r="FA105" s="59">
        <v>9</v>
      </c>
      <c r="FB105" s="59">
        <v>15</v>
      </c>
      <c r="FC105" s="59">
        <v>40</v>
      </c>
      <c r="FD105" s="59">
        <v>51</v>
      </c>
      <c r="FE105" s="51">
        <v>184</v>
      </c>
      <c r="FF105" s="59">
        <v>40</v>
      </c>
      <c r="FG105" s="59">
        <v>21</v>
      </c>
      <c r="FH105" s="59">
        <v>29</v>
      </c>
      <c r="FI105" s="59">
        <v>31</v>
      </c>
      <c r="FJ105" s="59">
        <v>47</v>
      </c>
      <c r="FK105" s="59">
        <v>27</v>
      </c>
      <c r="FL105" s="59">
        <v>26</v>
      </c>
      <c r="FM105" s="59">
        <v>36</v>
      </c>
      <c r="FN105" s="59">
        <v>38</v>
      </c>
      <c r="FO105" s="59">
        <v>52</v>
      </c>
      <c r="FP105" s="59">
        <v>57</v>
      </c>
      <c r="FQ105" s="59">
        <v>66</v>
      </c>
      <c r="FR105" s="51">
        <v>470</v>
      </c>
      <c r="FS105" s="59">
        <v>57</v>
      </c>
      <c r="FT105" s="59">
        <v>103</v>
      </c>
      <c r="FU105" s="59">
        <v>50</v>
      </c>
      <c r="FV105" s="59">
        <v>42</v>
      </c>
      <c r="FW105" s="59">
        <v>35</v>
      </c>
      <c r="FX105" s="59">
        <v>43</v>
      </c>
      <c r="FY105" s="59">
        <v>33</v>
      </c>
      <c r="FZ105" s="59">
        <v>48</v>
      </c>
      <c r="GA105" s="59">
        <v>28</v>
      </c>
      <c r="GB105" s="59">
        <v>18</v>
      </c>
      <c r="GC105" s="59">
        <v>10</v>
      </c>
      <c r="GD105" s="59">
        <v>8</v>
      </c>
      <c r="GE105" s="51">
        <v>475</v>
      </c>
    </row>
    <row r="106" spans="2:187" ht="15" customHeight="1" x14ac:dyDescent="0.25">
      <c r="B106" s="67"/>
      <c r="C106" s="96"/>
      <c r="D106" s="96" t="s">
        <v>64</v>
      </c>
      <c r="E106" s="33" t="s">
        <v>61</v>
      </c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>
        <v>0</v>
      </c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>
        <v>0</v>
      </c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>
        <v>0</v>
      </c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>
        <v>0</v>
      </c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>
        <v>0</v>
      </c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>
        <v>0</v>
      </c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83">
        <v>0</v>
      </c>
      <c r="CS106" s="59"/>
      <c r="CT106" s="59"/>
      <c r="CU106" s="59"/>
      <c r="CV106" s="59"/>
      <c r="CW106" s="59"/>
      <c r="CX106" s="59"/>
      <c r="CY106" s="59"/>
      <c r="CZ106" s="59"/>
      <c r="DA106" s="59"/>
      <c r="DB106" s="59"/>
      <c r="DC106" s="59"/>
      <c r="DD106" s="59"/>
      <c r="DE106" s="62">
        <v>0</v>
      </c>
      <c r="DF106" s="59">
        <v>2</v>
      </c>
      <c r="DG106" s="59"/>
      <c r="DH106" s="59"/>
      <c r="DI106" s="59"/>
      <c r="DJ106" s="59"/>
      <c r="DK106" s="59"/>
      <c r="DL106" s="59"/>
      <c r="DM106" s="59"/>
      <c r="DN106" s="59"/>
      <c r="DO106" s="59"/>
      <c r="DP106" s="59"/>
      <c r="DQ106" s="59"/>
      <c r="DR106" s="62">
        <v>2</v>
      </c>
      <c r="DS106" s="59"/>
      <c r="DT106" s="59"/>
      <c r="DU106" s="59"/>
      <c r="DV106" s="59"/>
      <c r="DW106" s="59"/>
      <c r="DX106" s="59"/>
      <c r="DY106" s="59"/>
      <c r="DZ106" s="59"/>
      <c r="EA106" s="59"/>
      <c r="EB106" s="59"/>
      <c r="EC106" s="59"/>
      <c r="ED106" s="59"/>
      <c r="EE106" s="62">
        <v>0</v>
      </c>
      <c r="EF106" s="59"/>
      <c r="EG106" s="59"/>
      <c r="EH106" s="59">
        <v>2</v>
      </c>
      <c r="EI106" s="59"/>
      <c r="EJ106" s="59">
        <v>1</v>
      </c>
      <c r="EK106" s="59"/>
      <c r="EL106" s="59"/>
      <c r="EM106" s="59"/>
      <c r="EN106" s="59"/>
      <c r="EO106" s="59"/>
      <c r="EP106" s="59">
        <v>1</v>
      </c>
      <c r="EQ106" s="59">
        <v>1</v>
      </c>
      <c r="ER106" s="59">
        <v>5</v>
      </c>
      <c r="ES106" s="59"/>
      <c r="ET106" s="59"/>
      <c r="EU106" s="59">
        <v>1</v>
      </c>
      <c r="EV106" s="59">
        <v>1</v>
      </c>
      <c r="EW106" s="59">
        <v>1</v>
      </c>
      <c r="EX106" s="59"/>
      <c r="EY106" s="59"/>
      <c r="EZ106" s="59"/>
      <c r="FA106" s="59"/>
      <c r="FB106" s="59"/>
      <c r="FC106" s="59"/>
      <c r="FD106" s="59"/>
      <c r="FE106" s="51">
        <v>3</v>
      </c>
      <c r="FF106" s="59"/>
      <c r="FG106" s="59"/>
      <c r="FH106" s="59"/>
      <c r="FI106" s="59"/>
      <c r="FJ106" s="59"/>
      <c r="FK106" s="59">
        <v>4</v>
      </c>
      <c r="FL106" s="59"/>
      <c r="FM106" s="59">
        <v>1</v>
      </c>
      <c r="FN106" s="59"/>
      <c r="FO106" s="59">
        <v>1</v>
      </c>
      <c r="FP106" s="59"/>
      <c r="FQ106" s="59"/>
      <c r="FR106" s="51">
        <v>6</v>
      </c>
      <c r="FS106" s="59"/>
      <c r="FT106" s="59">
        <v>1</v>
      </c>
      <c r="FU106" s="59"/>
      <c r="FV106" s="59"/>
      <c r="FW106" s="59"/>
      <c r="FX106" s="59"/>
      <c r="FY106" s="59">
        <v>1</v>
      </c>
      <c r="FZ106" s="59">
        <v>1</v>
      </c>
      <c r="GA106" s="59"/>
      <c r="GB106" s="59"/>
      <c r="GC106" s="59"/>
      <c r="GD106" s="59"/>
      <c r="GE106" s="51">
        <v>3</v>
      </c>
    </row>
    <row r="107" spans="2:187" ht="15" customHeight="1" x14ac:dyDescent="0.25">
      <c r="B107" s="67"/>
      <c r="C107" s="96"/>
      <c r="D107" s="96"/>
      <c r="E107" s="33" t="s">
        <v>62</v>
      </c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>
        <v>0</v>
      </c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>
        <v>0</v>
      </c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>
        <v>0</v>
      </c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>
        <v>0</v>
      </c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>
        <v>0</v>
      </c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>
        <v>0</v>
      </c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83">
        <v>0</v>
      </c>
      <c r="CS107" s="59"/>
      <c r="CT107" s="59"/>
      <c r="CU107" s="59"/>
      <c r="CV107" s="59"/>
      <c r="CW107" s="59"/>
      <c r="CX107" s="59"/>
      <c r="CY107" s="59"/>
      <c r="CZ107" s="59"/>
      <c r="DA107" s="59"/>
      <c r="DB107" s="59"/>
      <c r="DC107" s="59"/>
      <c r="DD107" s="59"/>
      <c r="DE107" s="62">
        <v>0</v>
      </c>
      <c r="DF107" s="59">
        <v>1</v>
      </c>
      <c r="DG107" s="59"/>
      <c r="DH107" s="59"/>
      <c r="DI107" s="59"/>
      <c r="DJ107" s="59"/>
      <c r="DK107" s="59"/>
      <c r="DL107" s="59">
        <v>2</v>
      </c>
      <c r="DM107" s="59">
        <v>4</v>
      </c>
      <c r="DN107" s="59">
        <v>1</v>
      </c>
      <c r="DO107" s="59">
        <v>4</v>
      </c>
      <c r="DP107" s="59">
        <v>4</v>
      </c>
      <c r="DQ107" s="59">
        <v>2</v>
      </c>
      <c r="DR107" s="62">
        <v>18</v>
      </c>
      <c r="DS107" s="59">
        <v>2</v>
      </c>
      <c r="DT107" s="59">
        <v>1</v>
      </c>
      <c r="DU107" s="59">
        <v>4</v>
      </c>
      <c r="DV107" s="59">
        <v>2</v>
      </c>
      <c r="DW107" s="59">
        <v>2</v>
      </c>
      <c r="DX107" s="59">
        <v>3</v>
      </c>
      <c r="DY107" s="59">
        <v>2</v>
      </c>
      <c r="DZ107" s="59">
        <v>1</v>
      </c>
      <c r="EA107" s="59">
        <v>3</v>
      </c>
      <c r="EB107" s="59">
        <v>4</v>
      </c>
      <c r="EC107" s="59">
        <v>5</v>
      </c>
      <c r="ED107" s="59">
        <v>9</v>
      </c>
      <c r="EE107" s="62">
        <v>38</v>
      </c>
      <c r="EF107" s="59">
        <v>3</v>
      </c>
      <c r="EG107" s="59">
        <v>7</v>
      </c>
      <c r="EH107" s="59">
        <v>9</v>
      </c>
      <c r="EI107" s="59">
        <v>9</v>
      </c>
      <c r="EJ107" s="59">
        <v>9</v>
      </c>
      <c r="EK107" s="59">
        <v>9</v>
      </c>
      <c r="EL107" s="59">
        <v>8</v>
      </c>
      <c r="EM107" s="59">
        <v>3</v>
      </c>
      <c r="EN107" s="59">
        <v>3</v>
      </c>
      <c r="EO107" s="59">
        <v>5</v>
      </c>
      <c r="EP107" s="59">
        <v>4</v>
      </c>
      <c r="EQ107" s="59">
        <v>5</v>
      </c>
      <c r="ER107" s="59">
        <v>74</v>
      </c>
      <c r="ES107" s="59">
        <v>3</v>
      </c>
      <c r="ET107" s="59">
        <v>6</v>
      </c>
      <c r="EU107" s="59">
        <v>7</v>
      </c>
      <c r="EV107" s="59">
        <v>3</v>
      </c>
      <c r="EW107" s="59"/>
      <c r="EX107" s="59">
        <v>6</v>
      </c>
      <c r="EY107" s="59">
        <v>6</v>
      </c>
      <c r="EZ107" s="59">
        <v>4</v>
      </c>
      <c r="FA107" s="59">
        <v>3</v>
      </c>
      <c r="FB107" s="59">
        <v>4</v>
      </c>
      <c r="FC107" s="59">
        <v>4</v>
      </c>
      <c r="FD107" s="59">
        <v>9</v>
      </c>
      <c r="FE107" s="51">
        <v>55</v>
      </c>
      <c r="FF107" s="59">
        <v>3</v>
      </c>
      <c r="FG107" s="59">
        <v>5</v>
      </c>
      <c r="FH107" s="59">
        <v>5</v>
      </c>
      <c r="FI107" s="59">
        <v>6</v>
      </c>
      <c r="FJ107" s="59">
        <v>4</v>
      </c>
      <c r="FK107" s="59">
        <v>12</v>
      </c>
      <c r="FL107" s="59">
        <v>4</v>
      </c>
      <c r="FM107" s="59">
        <v>5</v>
      </c>
      <c r="FN107" s="59">
        <v>6</v>
      </c>
      <c r="FO107" s="59">
        <v>2</v>
      </c>
      <c r="FP107" s="59">
        <v>4</v>
      </c>
      <c r="FQ107" s="59">
        <v>6</v>
      </c>
      <c r="FR107" s="51">
        <v>62</v>
      </c>
      <c r="FS107" s="59">
        <v>5</v>
      </c>
      <c r="FT107" s="59">
        <v>7</v>
      </c>
      <c r="FU107" s="59">
        <v>7</v>
      </c>
      <c r="FV107" s="59">
        <v>18</v>
      </c>
      <c r="FW107" s="59">
        <v>11</v>
      </c>
      <c r="FX107" s="59">
        <v>10</v>
      </c>
      <c r="FY107" s="59">
        <v>7</v>
      </c>
      <c r="FZ107" s="59">
        <v>7</v>
      </c>
      <c r="GA107" s="59">
        <v>5</v>
      </c>
      <c r="GB107" s="59">
        <v>10</v>
      </c>
      <c r="GC107" s="59">
        <v>5</v>
      </c>
      <c r="GD107" s="59">
        <v>6</v>
      </c>
      <c r="GE107" s="51">
        <v>98</v>
      </c>
    </row>
    <row r="108" spans="2:187" ht="8.15" customHeight="1" x14ac:dyDescent="0.25">
      <c r="B108" s="66"/>
      <c r="C108" s="52"/>
      <c r="D108" s="52"/>
      <c r="E108" s="5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53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84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8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85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</row>
    <row r="109" spans="2:187" ht="15" customHeight="1" x14ac:dyDescent="0.25">
      <c r="B109" s="63" t="s">
        <v>48</v>
      </c>
      <c r="C109" s="86"/>
      <c r="D109" s="86"/>
      <c r="E109" s="86"/>
      <c r="F109" s="65">
        <f>+F110+2*F111+F112+2*F113</f>
        <v>0</v>
      </c>
      <c r="G109" s="65">
        <f t="shared" ref="G109:Q109" si="169">+G110+2*G111+G112+2*G113</f>
        <v>0</v>
      </c>
      <c r="H109" s="65">
        <f t="shared" si="169"/>
        <v>0</v>
      </c>
      <c r="I109" s="65">
        <f t="shared" si="169"/>
        <v>0</v>
      </c>
      <c r="J109" s="65">
        <f t="shared" si="169"/>
        <v>0</v>
      </c>
      <c r="K109" s="65">
        <f t="shared" si="169"/>
        <v>0</v>
      </c>
      <c r="L109" s="65">
        <f t="shared" si="169"/>
        <v>0</v>
      </c>
      <c r="M109" s="65">
        <f t="shared" si="169"/>
        <v>0</v>
      </c>
      <c r="N109" s="65">
        <f t="shared" si="169"/>
        <v>0</v>
      </c>
      <c r="O109" s="65">
        <f t="shared" si="169"/>
        <v>0</v>
      </c>
      <c r="P109" s="65">
        <f t="shared" si="169"/>
        <v>0</v>
      </c>
      <c r="Q109" s="65">
        <f t="shared" si="169"/>
        <v>0</v>
      </c>
      <c r="R109" s="65">
        <f>+R110+2*R111+R112+2*R113</f>
        <v>0</v>
      </c>
      <c r="S109" s="65">
        <f t="shared" ref="S109:AD109" si="170">+S110+2*S111+S112+2*S113</f>
        <v>0</v>
      </c>
      <c r="T109" s="65">
        <f t="shared" si="170"/>
        <v>0</v>
      </c>
      <c r="U109" s="65">
        <f t="shared" si="170"/>
        <v>0</v>
      </c>
      <c r="V109" s="65">
        <f t="shared" si="170"/>
        <v>0</v>
      </c>
      <c r="W109" s="65">
        <f t="shared" si="170"/>
        <v>0</v>
      </c>
      <c r="X109" s="65">
        <f t="shared" si="170"/>
        <v>0</v>
      </c>
      <c r="Y109" s="65">
        <f t="shared" si="170"/>
        <v>0</v>
      </c>
      <c r="Z109" s="65">
        <f t="shared" si="170"/>
        <v>0</v>
      </c>
      <c r="AA109" s="65">
        <f t="shared" si="170"/>
        <v>0</v>
      </c>
      <c r="AB109" s="65">
        <f t="shared" si="170"/>
        <v>0</v>
      </c>
      <c r="AC109" s="65">
        <f t="shared" si="170"/>
        <v>0</v>
      </c>
      <c r="AD109" s="65">
        <f t="shared" si="170"/>
        <v>0</v>
      </c>
      <c r="AE109" s="65">
        <f t="shared" ref="AE109:EE109" si="171">+AE110+2*AE111+AE112+2*AE113</f>
        <v>0</v>
      </c>
      <c r="AF109" s="65">
        <f>+AF110+2*AF111+AF112+2*AF113</f>
        <v>0</v>
      </c>
      <c r="AG109" s="65">
        <f t="shared" ref="AG109:AQ109" si="172">+AG110+2*AG111+AG112+2*AG113</f>
        <v>0</v>
      </c>
      <c r="AH109" s="65">
        <f t="shared" si="172"/>
        <v>0</v>
      </c>
      <c r="AI109" s="65">
        <f t="shared" si="172"/>
        <v>0</v>
      </c>
      <c r="AJ109" s="65">
        <f t="shared" si="172"/>
        <v>0</v>
      </c>
      <c r="AK109" s="65">
        <f t="shared" si="172"/>
        <v>0</v>
      </c>
      <c r="AL109" s="65">
        <f t="shared" si="172"/>
        <v>0</v>
      </c>
      <c r="AM109" s="65">
        <f t="shared" si="172"/>
        <v>0</v>
      </c>
      <c r="AN109" s="65">
        <f t="shared" si="172"/>
        <v>0</v>
      </c>
      <c r="AO109" s="65">
        <f t="shared" si="172"/>
        <v>0</v>
      </c>
      <c r="AP109" s="65">
        <f t="shared" si="172"/>
        <v>0</v>
      </c>
      <c r="AQ109" s="65">
        <f t="shared" si="172"/>
        <v>0</v>
      </c>
      <c r="AR109" s="65">
        <f t="shared" si="171"/>
        <v>0</v>
      </c>
      <c r="AS109" s="65">
        <f t="shared" si="171"/>
        <v>0</v>
      </c>
      <c r="AT109" s="65">
        <f t="shared" si="171"/>
        <v>0</v>
      </c>
      <c r="AU109" s="65">
        <f t="shared" si="171"/>
        <v>0</v>
      </c>
      <c r="AV109" s="65">
        <f t="shared" si="171"/>
        <v>0</v>
      </c>
      <c r="AW109" s="65">
        <f t="shared" si="171"/>
        <v>0</v>
      </c>
      <c r="AX109" s="65">
        <f t="shared" si="171"/>
        <v>0</v>
      </c>
      <c r="AY109" s="65">
        <f t="shared" si="171"/>
        <v>0</v>
      </c>
      <c r="AZ109" s="65">
        <f t="shared" si="171"/>
        <v>0</v>
      </c>
      <c r="BA109" s="65">
        <f t="shared" si="171"/>
        <v>0</v>
      </c>
      <c r="BB109" s="65">
        <f t="shared" si="171"/>
        <v>0</v>
      </c>
      <c r="BC109" s="65">
        <f t="shared" si="171"/>
        <v>0</v>
      </c>
      <c r="BD109" s="65">
        <f t="shared" si="171"/>
        <v>0</v>
      </c>
      <c r="BE109" s="65">
        <f t="shared" si="171"/>
        <v>0</v>
      </c>
      <c r="BF109" s="65">
        <f t="shared" si="171"/>
        <v>0</v>
      </c>
      <c r="BG109" s="65">
        <f t="shared" si="171"/>
        <v>0</v>
      </c>
      <c r="BH109" s="65">
        <f t="shared" si="171"/>
        <v>0</v>
      </c>
      <c r="BI109" s="65">
        <f t="shared" si="171"/>
        <v>0</v>
      </c>
      <c r="BJ109" s="65">
        <f t="shared" si="171"/>
        <v>0</v>
      </c>
      <c r="BK109" s="65">
        <f t="shared" si="171"/>
        <v>0</v>
      </c>
      <c r="BL109" s="65">
        <f t="shared" si="171"/>
        <v>0</v>
      </c>
      <c r="BM109" s="65">
        <f t="shared" si="171"/>
        <v>0</v>
      </c>
      <c r="BN109" s="65">
        <f t="shared" si="171"/>
        <v>0</v>
      </c>
      <c r="BO109" s="65">
        <f t="shared" si="171"/>
        <v>0</v>
      </c>
      <c r="BP109" s="65">
        <f t="shared" si="171"/>
        <v>0</v>
      </c>
      <c r="BQ109" s="65">
        <f t="shared" si="171"/>
        <v>0</v>
      </c>
      <c r="BR109" s="65">
        <f t="shared" si="171"/>
        <v>0</v>
      </c>
      <c r="BS109" s="65">
        <f t="shared" si="171"/>
        <v>0</v>
      </c>
      <c r="BT109" s="65">
        <f t="shared" si="171"/>
        <v>0</v>
      </c>
      <c r="BU109" s="65">
        <f t="shared" si="171"/>
        <v>0</v>
      </c>
      <c r="BV109" s="65">
        <f t="shared" si="171"/>
        <v>0</v>
      </c>
      <c r="BW109" s="65">
        <f t="shared" si="171"/>
        <v>0</v>
      </c>
      <c r="BX109" s="65">
        <f t="shared" si="171"/>
        <v>0</v>
      </c>
      <c r="BY109" s="65">
        <f t="shared" si="171"/>
        <v>0</v>
      </c>
      <c r="BZ109" s="65">
        <f t="shared" si="171"/>
        <v>0</v>
      </c>
      <c r="CA109" s="65">
        <f t="shared" si="171"/>
        <v>0</v>
      </c>
      <c r="CB109" s="65">
        <f t="shared" si="171"/>
        <v>0</v>
      </c>
      <c r="CC109" s="65">
        <f t="shared" si="171"/>
        <v>0</v>
      </c>
      <c r="CD109" s="65">
        <f t="shared" si="171"/>
        <v>0</v>
      </c>
      <c r="CE109" s="65">
        <f t="shared" si="171"/>
        <v>0</v>
      </c>
      <c r="CF109" s="65">
        <f t="shared" si="171"/>
        <v>0</v>
      </c>
      <c r="CG109" s="65">
        <f t="shared" si="171"/>
        <v>0</v>
      </c>
      <c r="CH109" s="65">
        <f t="shared" si="171"/>
        <v>0</v>
      </c>
      <c r="CI109" s="65">
        <f t="shared" si="171"/>
        <v>0</v>
      </c>
      <c r="CJ109" s="65">
        <f t="shared" si="171"/>
        <v>50</v>
      </c>
      <c r="CK109" s="65">
        <f t="shared" si="171"/>
        <v>49</v>
      </c>
      <c r="CL109" s="65">
        <f t="shared" si="171"/>
        <v>41</v>
      </c>
      <c r="CM109" s="65">
        <f t="shared" si="171"/>
        <v>42</v>
      </c>
      <c r="CN109" s="65">
        <f t="shared" si="171"/>
        <v>23</v>
      </c>
      <c r="CO109" s="65">
        <f t="shared" si="171"/>
        <v>59</v>
      </c>
      <c r="CP109" s="65">
        <f t="shared" si="171"/>
        <v>81</v>
      </c>
      <c r="CQ109" s="65">
        <f t="shared" si="171"/>
        <v>137</v>
      </c>
      <c r="CR109" s="65">
        <f t="shared" si="171"/>
        <v>482</v>
      </c>
      <c r="CS109" s="65">
        <f t="shared" si="171"/>
        <v>139</v>
      </c>
      <c r="CT109" s="65">
        <f t="shared" si="171"/>
        <v>62</v>
      </c>
      <c r="CU109" s="65">
        <f t="shared" si="171"/>
        <v>207</v>
      </c>
      <c r="CV109" s="65">
        <f t="shared" si="171"/>
        <v>121</v>
      </c>
      <c r="CW109" s="65">
        <f t="shared" si="171"/>
        <v>118</v>
      </c>
      <c r="CX109" s="65">
        <f t="shared" si="171"/>
        <v>117</v>
      </c>
      <c r="CY109" s="65">
        <f t="shared" si="171"/>
        <v>70</v>
      </c>
      <c r="CZ109" s="65">
        <f t="shared" si="171"/>
        <v>42</v>
      </c>
      <c r="DA109" s="65">
        <f t="shared" si="171"/>
        <v>56</v>
      </c>
      <c r="DB109" s="65">
        <f t="shared" si="171"/>
        <v>40</v>
      </c>
      <c r="DC109" s="65">
        <f t="shared" si="171"/>
        <v>90</v>
      </c>
      <c r="DD109" s="65">
        <f t="shared" si="171"/>
        <v>145</v>
      </c>
      <c r="DE109" s="65">
        <f t="shared" si="171"/>
        <v>1207</v>
      </c>
      <c r="DF109" s="65">
        <f t="shared" si="171"/>
        <v>70</v>
      </c>
      <c r="DG109" s="65">
        <f t="shared" si="171"/>
        <v>13</v>
      </c>
      <c r="DH109" s="65">
        <f t="shared" si="171"/>
        <v>106</v>
      </c>
      <c r="DI109" s="65">
        <f t="shared" si="171"/>
        <v>78</v>
      </c>
      <c r="DJ109" s="65">
        <f t="shared" si="171"/>
        <v>187</v>
      </c>
      <c r="DK109" s="65">
        <f t="shared" si="171"/>
        <v>155</v>
      </c>
      <c r="DL109" s="65">
        <f t="shared" si="171"/>
        <v>41</v>
      </c>
      <c r="DM109" s="65">
        <f t="shared" si="171"/>
        <v>47</v>
      </c>
      <c r="DN109" s="65">
        <f t="shared" si="171"/>
        <v>50</v>
      </c>
      <c r="DO109" s="65">
        <f t="shared" si="171"/>
        <v>57</v>
      </c>
      <c r="DP109" s="65">
        <f t="shared" si="171"/>
        <v>90</v>
      </c>
      <c r="DQ109" s="65">
        <f t="shared" si="171"/>
        <v>70</v>
      </c>
      <c r="DR109" s="65">
        <f t="shared" si="171"/>
        <v>964</v>
      </c>
      <c r="DS109" s="65">
        <f t="shared" si="171"/>
        <v>102</v>
      </c>
      <c r="DT109" s="65">
        <f t="shared" si="171"/>
        <v>112</v>
      </c>
      <c r="DU109" s="65">
        <f t="shared" si="171"/>
        <v>135</v>
      </c>
      <c r="DV109" s="65">
        <f t="shared" si="171"/>
        <v>95</v>
      </c>
      <c r="DW109" s="65">
        <f t="shared" si="171"/>
        <v>135</v>
      </c>
      <c r="DX109" s="65">
        <f t="shared" si="171"/>
        <v>46</v>
      </c>
      <c r="DY109" s="65">
        <f t="shared" si="171"/>
        <v>19</v>
      </c>
      <c r="DZ109" s="65">
        <f t="shared" si="171"/>
        <v>17</v>
      </c>
      <c r="EA109" s="65">
        <f t="shared" si="171"/>
        <v>16</v>
      </c>
      <c r="EB109" s="65">
        <f t="shared" si="171"/>
        <v>6</v>
      </c>
      <c r="EC109" s="65">
        <f t="shared" si="171"/>
        <v>96</v>
      </c>
      <c r="ED109" s="65">
        <f t="shared" si="171"/>
        <v>53</v>
      </c>
      <c r="EE109" s="65">
        <f t="shared" si="171"/>
        <v>832</v>
      </c>
      <c r="EF109" s="65">
        <f t="shared" ref="EF109:EQ109" si="173">+EF110+2*EF111+EF112+2*EF113</f>
        <v>96</v>
      </c>
      <c r="EG109" s="65">
        <f t="shared" si="173"/>
        <v>93</v>
      </c>
      <c r="EH109" s="65">
        <f t="shared" si="173"/>
        <v>143</v>
      </c>
      <c r="EI109" s="65">
        <f t="shared" si="173"/>
        <v>59</v>
      </c>
      <c r="EJ109" s="65">
        <f t="shared" si="173"/>
        <v>133</v>
      </c>
      <c r="EK109" s="65">
        <f t="shared" si="173"/>
        <v>168</v>
      </c>
      <c r="EL109" s="65">
        <f t="shared" si="173"/>
        <v>326</v>
      </c>
      <c r="EM109" s="65">
        <f t="shared" si="173"/>
        <v>252</v>
      </c>
      <c r="EN109" s="65">
        <f t="shared" si="173"/>
        <v>522</v>
      </c>
      <c r="EO109" s="65">
        <f t="shared" si="173"/>
        <v>549</v>
      </c>
      <c r="EP109" s="65">
        <f t="shared" si="173"/>
        <v>518</v>
      </c>
      <c r="EQ109" s="65">
        <f t="shared" si="173"/>
        <v>446</v>
      </c>
      <c r="ER109" s="65">
        <f t="shared" ref="ER109:ES109" si="174">+ER110+2*ER111+ER112+2*ER113</f>
        <v>3305</v>
      </c>
      <c r="ES109" s="65">
        <f t="shared" si="174"/>
        <v>586</v>
      </c>
      <c r="ET109" s="65">
        <f t="shared" ref="ET109:FF109" si="175">+ET110+2*ET111+ET112+2*ET113</f>
        <v>666</v>
      </c>
      <c r="EU109" s="65">
        <f t="shared" si="175"/>
        <v>717</v>
      </c>
      <c r="EV109" s="65">
        <f t="shared" si="175"/>
        <v>586</v>
      </c>
      <c r="EW109" s="65">
        <f t="shared" si="175"/>
        <v>624</v>
      </c>
      <c r="EX109" s="65">
        <f t="shared" si="175"/>
        <v>1008</v>
      </c>
      <c r="EY109" s="65">
        <f t="shared" si="175"/>
        <v>852</v>
      </c>
      <c r="EZ109" s="65">
        <f t="shared" si="175"/>
        <v>252</v>
      </c>
      <c r="FA109" s="65">
        <f t="shared" si="175"/>
        <v>815</v>
      </c>
      <c r="FB109" s="65">
        <f t="shared" si="175"/>
        <v>549</v>
      </c>
      <c r="FC109" s="65">
        <f t="shared" si="175"/>
        <v>696</v>
      </c>
      <c r="FD109" s="65">
        <f t="shared" si="175"/>
        <v>572</v>
      </c>
      <c r="FE109" s="65">
        <f t="shared" si="175"/>
        <v>7923</v>
      </c>
      <c r="FF109" s="65">
        <f t="shared" si="175"/>
        <v>446</v>
      </c>
      <c r="FG109" s="65">
        <f t="shared" ref="FG109:FS109" si="176">+FG110+2*FG111+FG112+2*FG113</f>
        <v>748</v>
      </c>
      <c r="FH109" s="65">
        <f t="shared" si="176"/>
        <v>582</v>
      </c>
      <c r="FI109" s="65">
        <f t="shared" si="176"/>
        <v>318</v>
      </c>
      <c r="FJ109" s="65">
        <f t="shared" si="176"/>
        <v>626</v>
      </c>
      <c r="FK109" s="65">
        <f t="shared" si="176"/>
        <v>716</v>
      </c>
      <c r="FL109" s="65">
        <f t="shared" si="176"/>
        <v>790</v>
      </c>
      <c r="FM109" s="65">
        <f t="shared" si="176"/>
        <v>802</v>
      </c>
      <c r="FN109" s="65">
        <f t="shared" si="176"/>
        <v>776</v>
      </c>
      <c r="FO109" s="65">
        <f t="shared" si="176"/>
        <v>588</v>
      </c>
      <c r="FP109" s="65">
        <f t="shared" si="176"/>
        <v>602</v>
      </c>
      <c r="FQ109" s="65">
        <f t="shared" si="176"/>
        <v>168</v>
      </c>
      <c r="FR109" s="65">
        <f t="shared" si="176"/>
        <v>7162</v>
      </c>
      <c r="FS109" s="65">
        <f t="shared" si="176"/>
        <v>486</v>
      </c>
      <c r="FT109" s="65">
        <f t="shared" ref="FT109:GE109" si="177">+FT110+2*FT111+FT112+2*FT113</f>
        <v>546</v>
      </c>
      <c r="FU109" s="65">
        <f t="shared" si="177"/>
        <v>504</v>
      </c>
      <c r="FV109" s="65">
        <f t="shared" si="177"/>
        <v>464</v>
      </c>
      <c r="FW109" s="65">
        <f t="shared" si="177"/>
        <v>712</v>
      </c>
      <c r="FX109" s="65">
        <f t="shared" si="177"/>
        <v>768</v>
      </c>
      <c r="FY109" s="65">
        <f t="shared" si="177"/>
        <v>1096</v>
      </c>
      <c r="FZ109" s="65">
        <f t="shared" si="177"/>
        <v>720</v>
      </c>
      <c r="GA109" s="65">
        <f t="shared" si="177"/>
        <v>868</v>
      </c>
      <c r="GB109" s="65">
        <f t="shared" si="177"/>
        <v>824</v>
      </c>
      <c r="GC109" s="65">
        <f t="shared" si="177"/>
        <v>824</v>
      </c>
      <c r="GD109" s="65">
        <f t="shared" si="177"/>
        <v>744</v>
      </c>
      <c r="GE109" s="65">
        <f t="shared" si="177"/>
        <v>8556</v>
      </c>
    </row>
    <row r="110" spans="2:187" ht="15" customHeight="1" x14ac:dyDescent="0.25">
      <c r="B110" s="66" t="s">
        <v>49</v>
      </c>
      <c r="C110" s="96" t="s">
        <v>20</v>
      </c>
      <c r="D110" s="96" t="s">
        <v>60</v>
      </c>
      <c r="E110" s="33" t="s">
        <v>61</v>
      </c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>
        <v>0</v>
      </c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>
        <v>0</v>
      </c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>
        <v>0</v>
      </c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78">
        <v>0</v>
      </c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>
        <v>0</v>
      </c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78">
        <v>0</v>
      </c>
      <c r="CF110" s="28"/>
      <c r="CG110" s="28"/>
      <c r="CH110" s="28"/>
      <c r="CI110" s="28"/>
      <c r="CJ110" s="28">
        <v>11</v>
      </c>
      <c r="CK110" s="28">
        <v>7</v>
      </c>
      <c r="CL110" s="28">
        <v>3</v>
      </c>
      <c r="CM110" s="28">
        <v>4</v>
      </c>
      <c r="CN110" s="28">
        <v>3</v>
      </c>
      <c r="CO110" s="28">
        <v>3</v>
      </c>
      <c r="CP110" s="28">
        <v>11</v>
      </c>
      <c r="CQ110" s="28">
        <v>16</v>
      </c>
      <c r="CR110" s="59">
        <v>58</v>
      </c>
      <c r="CS110" s="28">
        <v>11</v>
      </c>
      <c r="CT110" s="28">
        <v>4</v>
      </c>
      <c r="CU110" s="28">
        <v>32</v>
      </c>
      <c r="CV110" s="28">
        <v>36</v>
      </c>
      <c r="CW110" s="28">
        <v>24</v>
      </c>
      <c r="CX110" s="28">
        <v>27</v>
      </c>
      <c r="CY110" s="28">
        <v>8</v>
      </c>
      <c r="CZ110" s="28">
        <v>8</v>
      </c>
      <c r="DA110" s="28">
        <v>7</v>
      </c>
      <c r="DB110" s="28">
        <v>6</v>
      </c>
      <c r="DC110" s="28">
        <v>33</v>
      </c>
      <c r="DD110" s="28">
        <v>5</v>
      </c>
      <c r="DE110" s="59">
        <v>201</v>
      </c>
      <c r="DF110" s="28">
        <v>4</v>
      </c>
      <c r="DG110" s="28">
        <v>9</v>
      </c>
      <c r="DH110" s="28">
        <v>36</v>
      </c>
      <c r="DI110" s="28">
        <v>6</v>
      </c>
      <c r="DJ110" s="28">
        <v>7</v>
      </c>
      <c r="DK110" s="28">
        <v>9</v>
      </c>
      <c r="DL110" s="28">
        <v>3</v>
      </c>
      <c r="DM110" s="28">
        <v>4</v>
      </c>
      <c r="DN110" s="28">
        <v>7</v>
      </c>
      <c r="DO110" s="28">
        <v>6</v>
      </c>
      <c r="DP110" s="28">
        <v>28</v>
      </c>
      <c r="DQ110" s="28">
        <v>4</v>
      </c>
      <c r="DR110" s="59">
        <v>123</v>
      </c>
      <c r="DS110" s="28">
        <v>7</v>
      </c>
      <c r="DT110" s="28">
        <v>15</v>
      </c>
      <c r="DU110" s="28">
        <v>2</v>
      </c>
      <c r="DV110" s="28">
        <v>7</v>
      </c>
      <c r="DW110" s="28">
        <v>2</v>
      </c>
      <c r="DX110" s="28">
        <v>7</v>
      </c>
      <c r="DY110" s="28">
        <v>4</v>
      </c>
      <c r="DZ110" s="28"/>
      <c r="EA110" s="28"/>
      <c r="EB110" s="28"/>
      <c r="EC110" s="28">
        <v>4</v>
      </c>
      <c r="ED110" s="28"/>
      <c r="EE110" s="59">
        <v>48</v>
      </c>
      <c r="EF110" s="28">
        <v>4</v>
      </c>
      <c r="EG110" s="28">
        <v>35</v>
      </c>
      <c r="EH110" s="28"/>
      <c r="EI110" s="28"/>
      <c r="EJ110" s="28">
        <v>58</v>
      </c>
      <c r="EK110" s="28"/>
      <c r="EL110" s="28"/>
      <c r="EM110" s="28"/>
      <c r="EN110" s="28"/>
      <c r="EO110" s="28">
        <v>1</v>
      </c>
      <c r="EP110" s="28"/>
      <c r="EQ110" s="28"/>
      <c r="ER110" s="59">
        <v>98</v>
      </c>
      <c r="ES110" s="28">
        <v>8</v>
      </c>
      <c r="ET110" s="28">
        <v>2</v>
      </c>
      <c r="EU110" s="28">
        <v>11</v>
      </c>
      <c r="EV110" s="28">
        <v>8</v>
      </c>
      <c r="EW110" s="28"/>
      <c r="EX110" s="28"/>
      <c r="EY110" s="28">
        <v>3</v>
      </c>
      <c r="EZ110" s="28"/>
      <c r="FA110" s="28">
        <v>1</v>
      </c>
      <c r="FB110" s="28">
        <v>1</v>
      </c>
      <c r="FC110" s="28"/>
      <c r="FD110" s="28"/>
      <c r="FE110" s="51">
        <v>34</v>
      </c>
      <c r="FF110" s="28"/>
      <c r="FG110" s="28"/>
      <c r="FH110" s="28">
        <v>6</v>
      </c>
      <c r="FI110" s="28">
        <v>8</v>
      </c>
      <c r="FJ110" s="28">
        <v>2</v>
      </c>
      <c r="FK110" s="28"/>
      <c r="FL110" s="28">
        <v>3</v>
      </c>
      <c r="FM110" s="28"/>
      <c r="FN110" s="28"/>
      <c r="FO110" s="28"/>
      <c r="FP110" s="28"/>
      <c r="FQ110" s="28"/>
      <c r="FR110" s="51">
        <v>19</v>
      </c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51">
        <v>0</v>
      </c>
    </row>
    <row r="111" spans="2:187" ht="15" customHeight="1" x14ac:dyDescent="0.25">
      <c r="B111" s="67"/>
      <c r="C111" s="96"/>
      <c r="D111" s="96"/>
      <c r="E111" s="33" t="s">
        <v>62</v>
      </c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>
        <v>0</v>
      </c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>
        <v>0</v>
      </c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>
        <v>0</v>
      </c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78">
        <v>0</v>
      </c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>
        <v>0</v>
      </c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78">
        <v>0</v>
      </c>
      <c r="CF111" s="28"/>
      <c r="CG111" s="28"/>
      <c r="CH111" s="28"/>
      <c r="CI111" s="28"/>
      <c r="CJ111" s="28">
        <v>11</v>
      </c>
      <c r="CK111" s="28">
        <v>9</v>
      </c>
      <c r="CL111" s="28">
        <v>14</v>
      </c>
      <c r="CM111" s="28">
        <v>9</v>
      </c>
      <c r="CN111" s="28">
        <v>7</v>
      </c>
      <c r="CO111" s="28">
        <v>15</v>
      </c>
      <c r="CP111" s="28">
        <v>12</v>
      </c>
      <c r="CQ111" s="28">
        <v>30</v>
      </c>
      <c r="CR111" s="59">
        <v>107</v>
      </c>
      <c r="CS111" s="28">
        <v>48</v>
      </c>
      <c r="CT111" s="28">
        <v>26</v>
      </c>
      <c r="CU111" s="28">
        <v>58</v>
      </c>
      <c r="CV111" s="28">
        <v>21</v>
      </c>
      <c r="CW111" s="28">
        <v>32</v>
      </c>
      <c r="CX111" s="28">
        <v>15</v>
      </c>
      <c r="CY111" s="28">
        <v>20</v>
      </c>
      <c r="CZ111" s="28">
        <v>9</v>
      </c>
      <c r="DA111" s="28">
        <v>15</v>
      </c>
      <c r="DB111" s="28">
        <v>12</v>
      </c>
      <c r="DC111" s="28">
        <v>26</v>
      </c>
      <c r="DD111" s="28">
        <v>21</v>
      </c>
      <c r="DE111" s="59">
        <v>303</v>
      </c>
      <c r="DF111" s="28">
        <v>28</v>
      </c>
      <c r="DG111" s="28"/>
      <c r="DH111" s="28">
        <v>16</v>
      </c>
      <c r="DI111" s="28">
        <v>18</v>
      </c>
      <c r="DJ111" s="28">
        <v>51</v>
      </c>
      <c r="DK111" s="28">
        <v>33</v>
      </c>
      <c r="DL111" s="28">
        <v>10</v>
      </c>
      <c r="DM111" s="28">
        <v>15</v>
      </c>
      <c r="DN111" s="28">
        <v>11</v>
      </c>
      <c r="DO111" s="28">
        <v>21</v>
      </c>
      <c r="DP111" s="28">
        <v>24</v>
      </c>
      <c r="DQ111" s="28">
        <v>28</v>
      </c>
      <c r="DR111" s="59">
        <v>255</v>
      </c>
      <c r="DS111" s="28">
        <v>26</v>
      </c>
      <c r="DT111" s="28">
        <v>25</v>
      </c>
      <c r="DU111" s="28">
        <v>53</v>
      </c>
      <c r="DV111" s="28">
        <v>32</v>
      </c>
      <c r="DW111" s="28">
        <v>53</v>
      </c>
      <c r="DX111" s="28">
        <v>6</v>
      </c>
      <c r="DY111" s="28">
        <v>4</v>
      </c>
      <c r="DZ111" s="28">
        <v>7</v>
      </c>
      <c r="EA111" s="28">
        <v>8</v>
      </c>
      <c r="EB111" s="28"/>
      <c r="EC111" s="28">
        <v>23</v>
      </c>
      <c r="ED111" s="28">
        <v>17</v>
      </c>
      <c r="EE111" s="59">
        <v>254</v>
      </c>
      <c r="EF111" s="28">
        <v>23</v>
      </c>
      <c r="EG111" s="28">
        <v>13</v>
      </c>
      <c r="EH111" s="28">
        <v>21</v>
      </c>
      <c r="EI111" s="28">
        <v>2</v>
      </c>
      <c r="EJ111" s="28">
        <v>19</v>
      </c>
      <c r="EK111" s="28">
        <v>39</v>
      </c>
      <c r="EL111" s="28">
        <v>77</v>
      </c>
      <c r="EM111" s="28">
        <v>84</v>
      </c>
      <c r="EN111" s="28">
        <v>144</v>
      </c>
      <c r="EO111" s="28">
        <v>169</v>
      </c>
      <c r="EP111" s="28">
        <v>137</v>
      </c>
      <c r="EQ111" s="28">
        <v>91</v>
      </c>
      <c r="ER111" s="59">
        <v>819</v>
      </c>
      <c r="ES111" s="28">
        <v>148</v>
      </c>
      <c r="ET111" s="28">
        <v>188</v>
      </c>
      <c r="EU111" s="28">
        <v>199</v>
      </c>
      <c r="EV111" s="28">
        <v>148</v>
      </c>
      <c r="EW111" s="28">
        <v>162</v>
      </c>
      <c r="EX111" s="28">
        <v>293</v>
      </c>
      <c r="EY111" s="28">
        <v>245</v>
      </c>
      <c r="EZ111" s="28">
        <v>84</v>
      </c>
      <c r="FA111" s="28">
        <v>177</v>
      </c>
      <c r="FB111" s="28">
        <v>169</v>
      </c>
      <c r="FC111" s="28">
        <v>126</v>
      </c>
      <c r="FD111" s="28">
        <v>129</v>
      </c>
      <c r="FE111" s="51">
        <v>2068</v>
      </c>
      <c r="FF111" s="28">
        <v>91</v>
      </c>
      <c r="FG111" s="28">
        <v>257</v>
      </c>
      <c r="FH111" s="28">
        <v>148</v>
      </c>
      <c r="FI111" s="28">
        <v>64</v>
      </c>
      <c r="FJ111" s="28">
        <v>136</v>
      </c>
      <c r="FK111" s="28">
        <v>250</v>
      </c>
      <c r="FL111" s="28">
        <v>238</v>
      </c>
      <c r="FM111" s="28">
        <v>200</v>
      </c>
      <c r="FN111" s="28">
        <v>152</v>
      </c>
      <c r="FO111" s="28">
        <v>169</v>
      </c>
      <c r="FP111" s="28">
        <v>147</v>
      </c>
      <c r="FQ111" s="28">
        <v>65</v>
      </c>
      <c r="FR111" s="51">
        <v>1917</v>
      </c>
      <c r="FS111" s="28">
        <v>130</v>
      </c>
      <c r="FT111" s="28">
        <v>141</v>
      </c>
      <c r="FU111" s="28">
        <v>141</v>
      </c>
      <c r="FV111" s="28">
        <v>156</v>
      </c>
      <c r="FW111" s="28">
        <v>170</v>
      </c>
      <c r="FX111" s="28">
        <v>183</v>
      </c>
      <c r="FY111" s="28">
        <v>287</v>
      </c>
      <c r="FZ111" s="28">
        <v>152</v>
      </c>
      <c r="GA111" s="28">
        <v>236</v>
      </c>
      <c r="GB111" s="28">
        <v>232</v>
      </c>
      <c r="GC111" s="28">
        <v>232</v>
      </c>
      <c r="GD111" s="28">
        <v>210</v>
      </c>
      <c r="GE111" s="51">
        <v>2270</v>
      </c>
    </row>
    <row r="112" spans="2:187" ht="15" customHeight="1" x14ac:dyDescent="0.25">
      <c r="B112" s="67"/>
      <c r="C112" s="96"/>
      <c r="D112" s="96" t="s">
        <v>64</v>
      </c>
      <c r="E112" s="33" t="s">
        <v>61</v>
      </c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>
        <v>0</v>
      </c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>
        <v>0</v>
      </c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>
        <v>0</v>
      </c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78">
        <v>0</v>
      </c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>
        <v>0</v>
      </c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78">
        <v>0</v>
      </c>
      <c r="CF112" s="28"/>
      <c r="CG112" s="28"/>
      <c r="CH112" s="28"/>
      <c r="CI112" s="28"/>
      <c r="CJ112" s="28">
        <v>1</v>
      </c>
      <c r="CK112" s="28">
        <v>2</v>
      </c>
      <c r="CL112" s="28"/>
      <c r="CM112" s="28">
        <v>2</v>
      </c>
      <c r="CN112" s="28"/>
      <c r="CO112" s="28">
        <v>2</v>
      </c>
      <c r="CP112" s="28">
        <v>20</v>
      </c>
      <c r="CQ112" s="28">
        <v>25</v>
      </c>
      <c r="CR112" s="59">
        <v>52</v>
      </c>
      <c r="CS112" s="28">
        <v>32</v>
      </c>
      <c r="CT112" s="28"/>
      <c r="CU112" s="28">
        <v>29</v>
      </c>
      <c r="CV112" s="28">
        <v>13</v>
      </c>
      <c r="CW112" s="28">
        <v>4</v>
      </c>
      <c r="CX112" s="28">
        <v>20</v>
      </c>
      <c r="CY112" s="28">
        <v>10</v>
      </c>
      <c r="CZ112" s="28">
        <v>6</v>
      </c>
      <c r="DA112" s="28">
        <v>9</v>
      </c>
      <c r="DB112" s="28"/>
      <c r="DC112" s="28">
        <v>1</v>
      </c>
      <c r="DD112" s="28">
        <v>42</v>
      </c>
      <c r="DE112" s="59">
        <v>166</v>
      </c>
      <c r="DF112" s="28"/>
      <c r="DG112" s="28">
        <v>4</v>
      </c>
      <c r="DH112" s="28">
        <v>16</v>
      </c>
      <c r="DI112" s="28">
        <v>22</v>
      </c>
      <c r="DJ112" s="28">
        <v>30</v>
      </c>
      <c r="DK112" s="28">
        <v>26</v>
      </c>
      <c r="DL112" s="28">
        <v>12</v>
      </c>
      <c r="DM112" s="28">
        <v>1</v>
      </c>
      <c r="DN112" s="28">
        <v>9</v>
      </c>
      <c r="DO112" s="28">
        <v>1</v>
      </c>
      <c r="DP112" s="28">
        <v>2</v>
      </c>
      <c r="DQ112" s="28"/>
      <c r="DR112" s="59">
        <v>123</v>
      </c>
      <c r="DS112" s="28">
        <v>3</v>
      </c>
      <c r="DT112" s="28">
        <v>1</v>
      </c>
      <c r="DU112" s="28">
        <v>5</v>
      </c>
      <c r="DV112" s="28"/>
      <c r="DW112" s="28">
        <v>5</v>
      </c>
      <c r="DX112" s="28">
        <v>1</v>
      </c>
      <c r="DY112" s="28">
        <v>1</v>
      </c>
      <c r="DZ112" s="28">
        <v>3</v>
      </c>
      <c r="EA112" s="28"/>
      <c r="EB112" s="28"/>
      <c r="EC112" s="28">
        <v>2</v>
      </c>
      <c r="ED112" s="28">
        <v>5</v>
      </c>
      <c r="EE112" s="59">
        <v>26</v>
      </c>
      <c r="EF112" s="28">
        <v>2</v>
      </c>
      <c r="EG112" s="28">
        <v>32</v>
      </c>
      <c r="EH112" s="28">
        <v>81</v>
      </c>
      <c r="EI112" s="28">
        <v>5</v>
      </c>
      <c r="EJ112" s="28">
        <v>3</v>
      </c>
      <c r="EK112" s="28"/>
      <c r="EL112" s="28"/>
      <c r="EM112" s="28"/>
      <c r="EN112" s="28">
        <v>4</v>
      </c>
      <c r="EO112" s="28"/>
      <c r="EP112" s="28"/>
      <c r="EQ112" s="28">
        <v>24</v>
      </c>
      <c r="ER112" s="59">
        <v>151</v>
      </c>
      <c r="ES112" s="28"/>
      <c r="ET112" s="28">
        <v>14</v>
      </c>
      <c r="EU112" s="28"/>
      <c r="EV112" s="28"/>
      <c r="EW112" s="28"/>
      <c r="EX112" s="28"/>
      <c r="EY112" s="28">
        <v>1</v>
      </c>
      <c r="EZ112" s="28"/>
      <c r="FA112" s="28"/>
      <c r="FB112" s="28"/>
      <c r="FC112" s="28"/>
      <c r="FD112" s="28"/>
      <c r="FE112" s="51">
        <v>15</v>
      </c>
      <c r="FF112" s="28">
        <v>24</v>
      </c>
      <c r="FG112" s="28"/>
      <c r="FH112" s="28"/>
      <c r="FI112" s="28"/>
      <c r="FJ112" s="28"/>
      <c r="FK112" s="28"/>
      <c r="FL112" s="28">
        <v>1</v>
      </c>
      <c r="FM112" s="28"/>
      <c r="FN112" s="28"/>
      <c r="FO112" s="28"/>
      <c r="FP112" s="28">
        <v>12</v>
      </c>
      <c r="FQ112" s="28"/>
      <c r="FR112" s="51">
        <v>37</v>
      </c>
      <c r="FS112" s="28"/>
      <c r="FT112" s="28">
        <v>24</v>
      </c>
      <c r="FU112" s="28"/>
      <c r="FV112" s="28">
        <v>2</v>
      </c>
      <c r="FW112" s="28"/>
      <c r="FX112" s="28"/>
      <c r="FY112" s="28"/>
      <c r="FZ112" s="28"/>
      <c r="GA112" s="28"/>
      <c r="GB112" s="28"/>
      <c r="GC112" s="28"/>
      <c r="GD112" s="28"/>
      <c r="GE112" s="51">
        <v>26</v>
      </c>
    </row>
    <row r="113" spans="2:187" ht="15" customHeight="1" x14ac:dyDescent="0.25">
      <c r="B113" s="68"/>
      <c r="C113" s="96"/>
      <c r="D113" s="96"/>
      <c r="E113" s="33" t="s">
        <v>62</v>
      </c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>
        <v>0</v>
      </c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>
        <v>0</v>
      </c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>
        <v>0</v>
      </c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78">
        <v>0</v>
      </c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>
        <v>0</v>
      </c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78">
        <v>0</v>
      </c>
      <c r="CF113" s="28"/>
      <c r="CG113" s="28"/>
      <c r="CH113" s="28"/>
      <c r="CI113" s="28"/>
      <c r="CJ113" s="28">
        <v>8</v>
      </c>
      <c r="CK113" s="28">
        <v>11</v>
      </c>
      <c r="CL113" s="28">
        <v>5</v>
      </c>
      <c r="CM113" s="28">
        <v>9</v>
      </c>
      <c r="CN113" s="28">
        <v>3</v>
      </c>
      <c r="CO113" s="28">
        <v>12</v>
      </c>
      <c r="CP113" s="28">
        <v>13</v>
      </c>
      <c r="CQ113" s="28">
        <v>18</v>
      </c>
      <c r="CR113" s="59">
        <v>79</v>
      </c>
      <c r="CS113" s="28"/>
      <c r="CT113" s="28">
        <v>3</v>
      </c>
      <c r="CU113" s="28">
        <v>15</v>
      </c>
      <c r="CV113" s="28">
        <v>15</v>
      </c>
      <c r="CW113" s="28">
        <v>13</v>
      </c>
      <c r="CX113" s="28">
        <v>20</v>
      </c>
      <c r="CY113" s="28">
        <v>6</v>
      </c>
      <c r="CZ113" s="28">
        <v>5</v>
      </c>
      <c r="DA113" s="28">
        <v>5</v>
      </c>
      <c r="DB113" s="28">
        <v>5</v>
      </c>
      <c r="DC113" s="28">
        <v>2</v>
      </c>
      <c r="DD113" s="28">
        <v>28</v>
      </c>
      <c r="DE113" s="59">
        <v>117</v>
      </c>
      <c r="DF113" s="28">
        <v>5</v>
      </c>
      <c r="DG113" s="28"/>
      <c r="DH113" s="28">
        <v>11</v>
      </c>
      <c r="DI113" s="28">
        <v>7</v>
      </c>
      <c r="DJ113" s="28">
        <v>24</v>
      </c>
      <c r="DK113" s="28">
        <v>27</v>
      </c>
      <c r="DL113" s="28">
        <v>3</v>
      </c>
      <c r="DM113" s="28">
        <v>6</v>
      </c>
      <c r="DN113" s="28">
        <v>6</v>
      </c>
      <c r="DO113" s="28">
        <v>4</v>
      </c>
      <c r="DP113" s="28">
        <v>6</v>
      </c>
      <c r="DQ113" s="28">
        <v>5</v>
      </c>
      <c r="DR113" s="59">
        <v>104</v>
      </c>
      <c r="DS113" s="28">
        <v>20</v>
      </c>
      <c r="DT113" s="28">
        <v>23</v>
      </c>
      <c r="DU113" s="28">
        <v>11</v>
      </c>
      <c r="DV113" s="28">
        <v>12</v>
      </c>
      <c r="DW113" s="28">
        <v>11</v>
      </c>
      <c r="DX113" s="28">
        <v>13</v>
      </c>
      <c r="DY113" s="28">
        <v>3</v>
      </c>
      <c r="DZ113" s="28"/>
      <c r="EA113" s="28"/>
      <c r="EB113" s="28">
        <v>3</v>
      </c>
      <c r="EC113" s="28">
        <v>22</v>
      </c>
      <c r="ED113" s="28">
        <v>7</v>
      </c>
      <c r="EE113" s="59">
        <v>125</v>
      </c>
      <c r="EF113" s="28">
        <v>22</v>
      </c>
      <c r="EG113" s="28"/>
      <c r="EH113" s="28">
        <v>10</v>
      </c>
      <c r="EI113" s="28">
        <v>25</v>
      </c>
      <c r="EJ113" s="28">
        <v>17</v>
      </c>
      <c r="EK113" s="28">
        <v>45</v>
      </c>
      <c r="EL113" s="28">
        <v>86</v>
      </c>
      <c r="EM113" s="28">
        <v>42</v>
      </c>
      <c r="EN113" s="28">
        <v>115</v>
      </c>
      <c r="EO113" s="28">
        <v>105</v>
      </c>
      <c r="EP113" s="28">
        <v>122</v>
      </c>
      <c r="EQ113" s="28">
        <v>120</v>
      </c>
      <c r="ER113" s="59">
        <v>709</v>
      </c>
      <c r="ES113" s="28">
        <v>141</v>
      </c>
      <c r="ET113" s="28">
        <v>137</v>
      </c>
      <c r="EU113" s="28">
        <v>154</v>
      </c>
      <c r="EV113" s="28">
        <v>141</v>
      </c>
      <c r="EW113" s="28">
        <v>150</v>
      </c>
      <c r="EX113" s="28">
        <v>211</v>
      </c>
      <c r="EY113" s="28">
        <v>179</v>
      </c>
      <c r="EZ113" s="28">
        <v>42</v>
      </c>
      <c r="FA113" s="28">
        <v>230</v>
      </c>
      <c r="FB113" s="28">
        <v>105</v>
      </c>
      <c r="FC113" s="28">
        <v>222</v>
      </c>
      <c r="FD113" s="28">
        <v>157</v>
      </c>
      <c r="FE113" s="51">
        <v>1869</v>
      </c>
      <c r="FF113" s="28">
        <v>120</v>
      </c>
      <c r="FG113" s="28">
        <v>117</v>
      </c>
      <c r="FH113" s="28">
        <v>140</v>
      </c>
      <c r="FI113" s="28">
        <v>91</v>
      </c>
      <c r="FJ113" s="28">
        <v>176</v>
      </c>
      <c r="FK113" s="28">
        <v>108</v>
      </c>
      <c r="FL113" s="28">
        <v>155</v>
      </c>
      <c r="FM113" s="28">
        <v>201</v>
      </c>
      <c r="FN113" s="28">
        <v>236</v>
      </c>
      <c r="FO113" s="28">
        <v>125</v>
      </c>
      <c r="FP113" s="28">
        <v>148</v>
      </c>
      <c r="FQ113" s="28">
        <v>19</v>
      </c>
      <c r="FR113" s="51">
        <v>1636</v>
      </c>
      <c r="FS113" s="28">
        <v>113</v>
      </c>
      <c r="FT113" s="28">
        <v>120</v>
      </c>
      <c r="FU113" s="28">
        <v>111</v>
      </c>
      <c r="FV113" s="28">
        <v>75</v>
      </c>
      <c r="FW113" s="28">
        <v>186</v>
      </c>
      <c r="FX113" s="28">
        <v>201</v>
      </c>
      <c r="FY113" s="28">
        <v>261</v>
      </c>
      <c r="FZ113" s="28">
        <v>208</v>
      </c>
      <c r="GA113" s="28">
        <v>198</v>
      </c>
      <c r="GB113" s="28">
        <v>180</v>
      </c>
      <c r="GC113" s="28">
        <v>180</v>
      </c>
      <c r="GD113" s="28">
        <v>162</v>
      </c>
      <c r="GE113" s="51">
        <v>1995</v>
      </c>
    </row>
    <row r="114" spans="2:187" ht="2.25" customHeight="1" thickBot="1" x14ac:dyDescent="0.3">
      <c r="B114" s="87"/>
      <c r="C114" s="87"/>
      <c r="D114" s="87"/>
      <c r="E114" s="88"/>
      <c r="F114" s="89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9"/>
      <c r="BD114" s="89"/>
      <c r="BE114" s="89"/>
      <c r="BF114" s="89"/>
      <c r="BG114" s="89"/>
      <c r="BH114" s="89"/>
      <c r="BI114" s="89"/>
      <c r="BJ114" s="89"/>
      <c r="BK114" s="89"/>
      <c r="BL114" s="89"/>
      <c r="BM114" s="89"/>
      <c r="BN114" s="89"/>
      <c r="BO114" s="89"/>
      <c r="BP114" s="89"/>
      <c r="BQ114" s="89"/>
      <c r="BR114" s="89"/>
      <c r="BS114" s="89"/>
      <c r="BT114" s="89"/>
      <c r="BU114" s="89"/>
      <c r="BV114" s="89"/>
      <c r="BW114" s="89"/>
      <c r="BX114" s="89"/>
      <c r="BY114" s="89"/>
      <c r="BZ114" s="89"/>
      <c r="CA114" s="89"/>
      <c r="CB114" s="89"/>
      <c r="CC114" s="89"/>
      <c r="CD114" s="89"/>
      <c r="CE114" s="89"/>
      <c r="CF114" s="89"/>
      <c r="CG114" s="89"/>
      <c r="CH114" s="89"/>
      <c r="CI114" s="89"/>
      <c r="CJ114" s="89"/>
      <c r="CK114" s="89"/>
      <c r="CL114" s="89"/>
      <c r="CM114" s="89"/>
      <c r="CN114" s="89"/>
      <c r="CO114" s="89"/>
      <c r="CP114" s="89"/>
      <c r="CQ114" s="89"/>
      <c r="CR114" s="89"/>
      <c r="CS114" s="89"/>
      <c r="CT114" s="89"/>
      <c r="CU114" s="89"/>
      <c r="CV114" s="89"/>
      <c r="CW114" s="89"/>
      <c r="CX114" s="89"/>
      <c r="CY114" s="89"/>
      <c r="CZ114" s="89"/>
      <c r="DA114" s="89"/>
      <c r="DB114" s="89"/>
      <c r="DC114" s="89"/>
      <c r="DD114" s="89"/>
      <c r="DE114" s="89"/>
      <c r="DF114" s="89"/>
      <c r="DG114" s="89"/>
      <c r="DH114" s="89"/>
      <c r="DI114" s="89"/>
      <c r="DJ114" s="89"/>
      <c r="DK114" s="89"/>
      <c r="DL114" s="89"/>
      <c r="DM114" s="89"/>
      <c r="DN114" s="89"/>
      <c r="DO114" s="89"/>
      <c r="DP114" s="89"/>
      <c r="DQ114" s="89"/>
      <c r="DR114" s="89"/>
      <c r="DS114" s="89"/>
      <c r="DT114" s="89"/>
      <c r="DU114" s="89"/>
      <c r="DV114" s="89"/>
      <c r="DW114" s="89"/>
      <c r="DX114" s="89"/>
      <c r="DY114" s="89"/>
      <c r="DZ114" s="89"/>
      <c r="EA114" s="89"/>
      <c r="EB114" s="89"/>
      <c r="EC114" s="89"/>
      <c r="ED114" s="89"/>
      <c r="EE114" s="89"/>
      <c r="EF114" s="89"/>
      <c r="EG114" s="89"/>
      <c r="EH114" s="89"/>
      <c r="EI114" s="89"/>
      <c r="EJ114" s="89"/>
      <c r="EK114" s="89"/>
      <c r="EL114" s="89"/>
      <c r="EM114" s="89"/>
      <c r="EN114" s="89"/>
      <c r="EO114" s="89"/>
      <c r="EP114" s="89"/>
      <c r="EQ114" s="89"/>
      <c r="ER114" s="89"/>
      <c r="ES114" s="89"/>
      <c r="ET114" s="89"/>
      <c r="EU114" s="89"/>
      <c r="EV114" s="89"/>
      <c r="EW114" s="89"/>
      <c r="EX114" s="89"/>
      <c r="EY114" s="89"/>
      <c r="EZ114" s="89"/>
      <c r="FA114" s="89"/>
      <c r="FB114" s="89"/>
      <c r="FC114" s="89"/>
      <c r="FD114" s="89"/>
      <c r="FE114" s="89"/>
      <c r="FF114" s="93"/>
      <c r="FG114" s="93"/>
      <c r="FH114" s="93"/>
      <c r="FI114" s="93"/>
      <c r="FJ114" s="93"/>
      <c r="FK114" s="93"/>
      <c r="FL114" s="93"/>
      <c r="FM114" s="93"/>
      <c r="FN114" s="93"/>
      <c r="FO114" s="93"/>
      <c r="FP114" s="93"/>
      <c r="FQ114" s="93"/>
      <c r="FR114" s="93"/>
      <c r="FS114" s="93"/>
      <c r="FT114" s="93"/>
      <c r="FU114" s="93"/>
      <c r="FV114" s="93"/>
      <c r="FW114" s="93"/>
      <c r="FX114" s="93"/>
      <c r="FY114" s="93"/>
      <c r="FZ114" s="93"/>
      <c r="GA114" s="93"/>
      <c r="GB114" s="93"/>
      <c r="GC114" s="93"/>
      <c r="GD114" s="93"/>
      <c r="GE114" s="93"/>
    </row>
    <row r="115" spans="2:187" x14ac:dyDescent="0.25">
      <c r="B115" s="90" t="s">
        <v>50</v>
      </c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</row>
    <row r="116" spans="2:187" x14ac:dyDescent="0.25">
      <c r="B116" s="91" t="s">
        <v>51</v>
      </c>
    </row>
    <row r="117" spans="2:187" x14ac:dyDescent="0.25">
      <c r="B117" s="91" t="s">
        <v>52</v>
      </c>
    </row>
    <row r="118" spans="2:187" x14ac:dyDescent="0.25">
      <c r="B118" s="91" t="s">
        <v>53</v>
      </c>
    </row>
    <row r="119" spans="2:187" x14ac:dyDescent="0.25">
      <c r="B119" s="91" t="s">
        <v>54</v>
      </c>
    </row>
    <row r="120" spans="2:187" x14ac:dyDescent="0.25">
      <c r="B120" s="91" t="s">
        <v>55</v>
      </c>
    </row>
    <row r="121" spans="2:187" s="37" customFormat="1" x14ac:dyDescent="0.25">
      <c r="B121" s="91" t="s">
        <v>56</v>
      </c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41"/>
      <c r="DS121" s="41"/>
      <c r="DT121" s="41"/>
      <c r="DU121" s="41"/>
      <c r="DV121" s="41"/>
      <c r="DW121" s="41"/>
      <c r="DX121" s="41"/>
      <c r="DY121" s="41"/>
      <c r="DZ121" s="41"/>
      <c r="EA121" s="41"/>
      <c r="EB121" s="41"/>
      <c r="EC121" s="41"/>
      <c r="ED121" s="41"/>
      <c r="EE121" s="41"/>
      <c r="EF121" s="41"/>
      <c r="EG121" s="41"/>
      <c r="EH121" s="41"/>
      <c r="EI121" s="41"/>
      <c r="EJ121" s="41"/>
      <c r="EK121" s="41"/>
      <c r="EL121" s="41"/>
      <c r="EM121" s="41"/>
      <c r="EN121" s="41"/>
      <c r="EO121" s="41"/>
      <c r="EP121" s="41"/>
      <c r="EQ121" s="41"/>
    </row>
  </sheetData>
  <mergeCells count="57">
    <mergeCell ref="B4:GE4"/>
    <mergeCell ref="B2:GE2"/>
    <mergeCell ref="C38:C41"/>
    <mergeCell ref="D38:D39"/>
    <mergeCell ref="D40:D41"/>
    <mergeCell ref="D9:D11"/>
    <mergeCell ref="D12:D14"/>
    <mergeCell ref="D18:D20"/>
    <mergeCell ref="D21:D23"/>
    <mergeCell ref="D26:D27"/>
    <mergeCell ref="D28:D29"/>
    <mergeCell ref="C32:C35"/>
    <mergeCell ref="D32:D33"/>
    <mergeCell ref="D34:D35"/>
    <mergeCell ref="C42:C45"/>
    <mergeCell ref="D42:D43"/>
    <mergeCell ref="D44:D45"/>
    <mergeCell ref="C48:C51"/>
    <mergeCell ref="D48:D49"/>
    <mergeCell ref="D50:D51"/>
    <mergeCell ref="C54:C57"/>
    <mergeCell ref="D54:D55"/>
    <mergeCell ref="D56:D57"/>
    <mergeCell ref="C60:C63"/>
    <mergeCell ref="D60:D61"/>
    <mergeCell ref="D62:D63"/>
    <mergeCell ref="C64:C67"/>
    <mergeCell ref="D64:D65"/>
    <mergeCell ref="D66:D67"/>
    <mergeCell ref="C72:C75"/>
    <mergeCell ref="D72:D73"/>
    <mergeCell ref="D74:D75"/>
    <mergeCell ref="C76:C79"/>
    <mergeCell ref="D76:D77"/>
    <mergeCell ref="D78:D79"/>
    <mergeCell ref="C80:C83"/>
    <mergeCell ref="D80:D81"/>
    <mergeCell ref="D82:D83"/>
    <mergeCell ref="C84:C87"/>
    <mergeCell ref="D84:D85"/>
    <mergeCell ref="D86:D87"/>
    <mergeCell ref="C88:C91"/>
    <mergeCell ref="D88:D89"/>
    <mergeCell ref="D90:D91"/>
    <mergeCell ref="C92:C93"/>
    <mergeCell ref="C96:C99"/>
    <mergeCell ref="D96:D97"/>
    <mergeCell ref="D98:D99"/>
    <mergeCell ref="C100:C103"/>
    <mergeCell ref="D100:D101"/>
    <mergeCell ref="D102:D103"/>
    <mergeCell ref="C104:C107"/>
    <mergeCell ref="D104:D105"/>
    <mergeCell ref="D106:D107"/>
    <mergeCell ref="C110:C113"/>
    <mergeCell ref="D110:D111"/>
    <mergeCell ref="D112:D113"/>
  </mergeCells>
  <printOptions horizontalCentered="1" verticalCentered="1"/>
  <pageMargins left="0.17" right="0.31496062992125984" top="0.19685039370078741" bottom="0.19685039370078741" header="0" footer="0"/>
  <pageSetup paperSize="9" scale="69" orientation="landscape" horizontalDpi="360" verticalDpi="360" r:id="rId1"/>
  <headerFooter alignWithMargins="0"/>
  <ignoredErrors>
    <ignoredError sqref="ER24:ER25 ER30:ER31 ER36:ER37 ER46:ER47 ER52:ER53 ER58:ER59 ER68:ER71 ER94:ER95 ER108:ER10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TEUs</vt:lpstr>
      <vt:lpstr>Detalle Resumen</vt:lpstr>
      <vt:lpstr>'Detalle Resumen'!Área_de_impresión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2021-03-22T01:41:53Z</dcterms:created>
  <dcterms:modified xsi:type="dcterms:W3CDTF">2024-03-01T20:02:43Z</dcterms:modified>
</cp:coreProperties>
</file>