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"/>
    </mc:Choice>
  </mc:AlternateContent>
  <xr:revisionPtr revIDLastSave="0" documentId="8_{3403FC02-56C4-4F01-BAEB-EC5F4BD9058F}" xr6:coauthVersionLast="47" xr6:coauthVersionMax="47" xr10:uidLastSave="{00000000-0000-0000-0000-000000000000}"/>
  <bookViews>
    <workbookView xWindow="-108" yWindow="-108" windowWidth="23256" windowHeight="13896" xr2:uid="{25766081-FE3F-4A84-92E9-7000045F596C}"/>
  </bookViews>
  <sheets>
    <sheet name="C. contenedorizada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'C. contenedorizada'!$C$8:$D$30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Operacion'!$B$2:$B$97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0">#REF!</definedName>
    <definedName name="SA" localSheetId="1">#REF!</definedName>
    <definedName name="SA">#REF!</definedName>
    <definedName name="shift_rehandles">'[6]Casco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Q90" i="2" l="1"/>
  <c r="GF88" i="2"/>
  <c r="GG88" i="2"/>
  <c r="GH88" i="2"/>
  <c r="GI88" i="2"/>
  <c r="GJ88" i="2"/>
  <c r="GK88" i="2"/>
  <c r="GL88" i="2"/>
  <c r="GM88" i="2"/>
  <c r="GN88" i="2"/>
  <c r="GO88" i="2"/>
  <c r="GP88" i="2"/>
  <c r="GE88" i="2"/>
  <c r="GQ94" i="2"/>
  <c r="GQ95" i="2"/>
  <c r="GQ93" i="2"/>
  <c r="GQ91" i="2"/>
  <c r="GQ89" i="2"/>
  <c r="GQ86" i="2"/>
  <c r="GQ85" i="2"/>
  <c r="GQ83" i="2"/>
  <c r="GQ82" i="2"/>
  <c r="GQ79" i="2"/>
  <c r="GQ77" i="2"/>
  <c r="GQ76" i="2"/>
  <c r="GQ74" i="2"/>
  <c r="GQ73" i="2"/>
  <c r="GQ72" i="2"/>
  <c r="GQ70" i="2"/>
  <c r="GQ68" i="2"/>
  <c r="GQ66" i="2"/>
  <c r="GQ61" i="2"/>
  <c r="GQ62" i="2"/>
  <c r="GQ60" i="2"/>
  <c r="GQ57" i="2"/>
  <c r="GQ58" i="2"/>
  <c r="GQ56" i="2"/>
  <c r="GQ51" i="2"/>
  <c r="GQ52" i="2"/>
  <c r="GQ53" i="2"/>
  <c r="GQ50" i="2"/>
  <c r="GQ49" i="2"/>
  <c r="GQ43" i="2"/>
  <c r="GQ44" i="2"/>
  <c r="GQ45" i="2"/>
  <c r="GQ46" i="2"/>
  <c r="GQ42" i="2"/>
  <c r="GQ36" i="2"/>
  <c r="GQ37" i="2"/>
  <c r="GQ38" i="2"/>
  <c r="GQ39" i="2"/>
  <c r="GQ35" i="2"/>
  <c r="GQ31" i="2"/>
  <c r="GQ32" i="2"/>
  <c r="GQ33" i="2"/>
  <c r="GQ30" i="2"/>
  <c r="GQ27" i="2"/>
  <c r="GQ26" i="2"/>
  <c r="GQ25" i="2"/>
  <c r="GQ21" i="2"/>
  <c r="GQ22" i="2"/>
  <c r="GQ20" i="2"/>
  <c r="GQ14" i="2"/>
  <c r="GQ15" i="2"/>
  <c r="GQ16" i="2"/>
  <c r="GQ17" i="2"/>
  <c r="GQ13" i="2"/>
  <c r="GP81" i="2"/>
  <c r="GO81" i="2"/>
  <c r="GN81" i="2"/>
  <c r="GM81" i="2"/>
  <c r="GL81" i="2"/>
  <c r="GK81" i="2"/>
  <c r="GJ81" i="2"/>
  <c r="GI81" i="2"/>
  <c r="GH81" i="2"/>
  <c r="GG81" i="2"/>
  <c r="GF81" i="2"/>
  <c r="GE81" i="2"/>
  <c r="GP65" i="2"/>
  <c r="GO65" i="2"/>
  <c r="GN65" i="2"/>
  <c r="GN64" i="2" s="1"/>
  <c r="GM65" i="2"/>
  <c r="GL65" i="2"/>
  <c r="GK65" i="2"/>
  <c r="GJ65" i="2"/>
  <c r="GI65" i="2"/>
  <c r="GI64" i="2" s="1"/>
  <c r="GH65" i="2"/>
  <c r="GH64" i="2" s="1"/>
  <c r="GG65" i="2"/>
  <c r="GF65" i="2"/>
  <c r="GE65" i="2"/>
  <c r="GE64" i="2"/>
  <c r="GP55" i="2"/>
  <c r="GO55" i="2"/>
  <c r="GN55" i="2"/>
  <c r="GM55" i="2"/>
  <c r="GL55" i="2"/>
  <c r="GK55" i="2"/>
  <c r="GJ55" i="2"/>
  <c r="GI55" i="2"/>
  <c r="GH55" i="2"/>
  <c r="GG55" i="2"/>
  <c r="GF55" i="2"/>
  <c r="GE55" i="2"/>
  <c r="GP48" i="2"/>
  <c r="GO48" i="2"/>
  <c r="GN48" i="2"/>
  <c r="GM48" i="2"/>
  <c r="GL48" i="2"/>
  <c r="GK48" i="2"/>
  <c r="GJ48" i="2"/>
  <c r="GI48" i="2"/>
  <c r="GH48" i="2"/>
  <c r="GG48" i="2"/>
  <c r="GF48" i="2"/>
  <c r="GE48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P24" i="2"/>
  <c r="GO24" i="2"/>
  <c r="GN24" i="2"/>
  <c r="GM24" i="2"/>
  <c r="GL24" i="2"/>
  <c r="GK24" i="2"/>
  <c r="GJ24" i="2"/>
  <c r="GI24" i="2"/>
  <c r="GH24" i="2"/>
  <c r="GG24" i="2"/>
  <c r="GF24" i="2"/>
  <c r="GE24" i="2"/>
  <c r="GP19" i="2"/>
  <c r="GO19" i="2"/>
  <c r="GN19" i="2"/>
  <c r="GM19" i="2"/>
  <c r="GL19" i="2"/>
  <c r="GK19" i="2"/>
  <c r="GJ19" i="2"/>
  <c r="GI19" i="2"/>
  <c r="GH19" i="2"/>
  <c r="GG19" i="2"/>
  <c r="GF19" i="2"/>
  <c r="GE19" i="2"/>
  <c r="GP12" i="2"/>
  <c r="GP10" i="2" s="1"/>
  <c r="GO12" i="2"/>
  <c r="GN12" i="2"/>
  <c r="GM12" i="2"/>
  <c r="GL12" i="2"/>
  <c r="GK12" i="2"/>
  <c r="GJ12" i="2"/>
  <c r="GI12" i="2"/>
  <c r="GH12" i="2"/>
  <c r="GG12" i="2"/>
  <c r="GF12" i="2"/>
  <c r="GE12" i="2"/>
  <c r="FD57" i="2"/>
  <c r="FD58" i="2"/>
  <c r="FD56" i="2"/>
  <c r="EQ57" i="2"/>
  <c r="EQ58" i="2"/>
  <c r="EQ56" i="2"/>
  <c r="ED57" i="2"/>
  <c r="ED58" i="2"/>
  <c r="ED56" i="2"/>
  <c r="DQ57" i="2"/>
  <c r="DQ58" i="2"/>
  <c r="DQ56" i="2"/>
  <c r="DD57" i="2"/>
  <c r="DD58" i="2"/>
  <c r="DD56" i="2"/>
  <c r="CQ57" i="2"/>
  <c r="CQ58" i="2"/>
  <c r="CQ56" i="2"/>
  <c r="CD57" i="2"/>
  <c r="CD58" i="2"/>
  <c r="CD56" i="2"/>
  <c r="BQ57" i="2"/>
  <c r="BQ58" i="2"/>
  <c r="BQ56" i="2"/>
  <c r="GQ27" i="1"/>
  <c r="FD17" i="1"/>
  <c r="EQ17" i="1"/>
  <c r="ED17" i="1"/>
  <c r="DQ17" i="1"/>
  <c r="DD17" i="1"/>
  <c r="CD17" i="1"/>
  <c r="BQ17" i="1"/>
  <c r="GQ20" i="1"/>
  <c r="GQ21" i="1"/>
  <c r="GQ22" i="1"/>
  <c r="GQ23" i="1"/>
  <c r="GQ24" i="1"/>
  <c r="GQ25" i="1"/>
  <c r="GQ26" i="1"/>
  <c r="GQ28" i="1"/>
  <c r="GQ19" i="1"/>
  <c r="GQ10" i="1"/>
  <c r="GQ11" i="1"/>
  <c r="GQ12" i="1"/>
  <c r="GQ13" i="1"/>
  <c r="GQ14" i="1"/>
  <c r="GQ15" i="1"/>
  <c r="GQ16" i="1"/>
  <c r="GQ17" i="1"/>
  <c r="GQ9" i="1"/>
  <c r="GP18" i="1"/>
  <c r="GO18" i="1"/>
  <c r="GN18" i="1"/>
  <c r="GM18" i="1"/>
  <c r="GL18" i="1"/>
  <c r="GK18" i="1"/>
  <c r="GJ18" i="1"/>
  <c r="GI18" i="1"/>
  <c r="GH18" i="1"/>
  <c r="GG18" i="1"/>
  <c r="GF18" i="1"/>
  <c r="GE18" i="1"/>
  <c r="GP8" i="1"/>
  <c r="GO8" i="1"/>
  <c r="GN8" i="1"/>
  <c r="GN7" i="1" s="1"/>
  <c r="GM8" i="1"/>
  <c r="GM7" i="1" s="1"/>
  <c r="GL8" i="1"/>
  <c r="GL7" i="1" s="1"/>
  <c r="GK8" i="1"/>
  <c r="GK7" i="1" s="1"/>
  <c r="GJ8" i="1"/>
  <c r="GJ7" i="1" s="1"/>
  <c r="GI8" i="1"/>
  <c r="GI7" i="1" s="1"/>
  <c r="GH8" i="1"/>
  <c r="GH7" i="1" s="1"/>
  <c r="GG8" i="1"/>
  <c r="GF8" i="1"/>
  <c r="GE8" i="1"/>
  <c r="GD88" i="2"/>
  <c r="GC88" i="2"/>
  <c r="GB88" i="2"/>
  <c r="GA88" i="2"/>
  <c r="FZ88" i="2"/>
  <c r="FY88" i="2"/>
  <c r="FX88" i="2"/>
  <c r="FW88" i="2"/>
  <c r="FV88" i="2"/>
  <c r="FU88" i="2"/>
  <c r="FT88" i="2"/>
  <c r="FS88" i="2"/>
  <c r="FR88" i="2"/>
  <c r="FQ88" i="2"/>
  <c r="FP88" i="2"/>
  <c r="FO88" i="2"/>
  <c r="FN88" i="2"/>
  <c r="FM88" i="2"/>
  <c r="FL88" i="2"/>
  <c r="FK88" i="2"/>
  <c r="FJ88" i="2"/>
  <c r="FI88" i="2"/>
  <c r="FH88" i="2"/>
  <c r="FG88" i="2"/>
  <c r="FF88" i="2"/>
  <c r="FE88" i="2"/>
  <c r="FD88" i="2"/>
  <c r="FC88" i="2"/>
  <c r="FB88" i="2"/>
  <c r="FA88" i="2"/>
  <c r="EZ88" i="2"/>
  <c r="EY88" i="2"/>
  <c r="EX88" i="2"/>
  <c r="EW88" i="2"/>
  <c r="EV88" i="2"/>
  <c r="EU88" i="2"/>
  <c r="ET88" i="2"/>
  <c r="ES88" i="2"/>
  <c r="ER88" i="2"/>
  <c r="EQ88" i="2"/>
  <c r="EP88" i="2"/>
  <c r="EO88" i="2"/>
  <c r="EN88" i="2"/>
  <c r="EM88" i="2"/>
  <c r="EL88" i="2"/>
  <c r="EK88" i="2"/>
  <c r="EJ88" i="2"/>
  <c r="EI88" i="2"/>
  <c r="EH88" i="2"/>
  <c r="EG88" i="2"/>
  <c r="EF88" i="2"/>
  <c r="EE88" i="2"/>
  <c r="ED88" i="2"/>
  <c r="EC88" i="2"/>
  <c r="EB88" i="2"/>
  <c r="EA88" i="2"/>
  <c r="DZ88" i="2"/>
  <c r="DY88" i="2"/>
  <c r="DX88" i="2"/>
  <c r="DW88" i="2"/>
  <c r="DV88" i="2"/>
  <c r="DU88" i="2"/>
  <c r="DT88" i="2"/>
  <c r="DS88" i="2"/>
  <c r="DR88" i="2"/>
  <c r="DQ88" i="2"/>
  <c r="DP88" i="2"/>
  <c r="DO88" i="2"/>
  <c r="DN88" i="2"/>
  <c r="DM88" i="2"/>
  <c r="DL88" i="2"/>
  <c r="DK88" i="2"/>
  <c r="DJ88" i="2"/>
  <c r="DI88" i="2"/>
  <c r="DH88" i="2"/>
  <c r="DG88" i="2"/>
  <c r="DF88" i="2"/>
  <c r="DE88" i="2"/>
  <c r="DD88" i="2"/>
  <c r="DC88" i="2"/>
  <c r="DB88" i="2"/>
  <c r="DA88" i="2"/>
  <c r="CZ88" i="2"/>
  <c r="CY88" i="2"/>
  <c r="CX88" i="2"/>
  <c r="CW88" i="2"/>
  <c r="CV88" i="2"/>
  <c r="CU88" i="2"/>
  <c r="CT88" i="2"/>
  <c r="CS88" i="2"/>
  <c r="CR88" i="2"/>
  <c r="CQ88" i="2"/>
  <c r="CP88" i="2"/>
  <c r="CO88" i="2"/>
  <c r="CN88" i="2"/>
  <c r="CM88" i="2"/>
  <c r="CL88" i="2"/>
  <c r="CK88" i="2"/>
  <c r="CJ88" i="2"/>
  <c r="CI88" i="2"/>
  <c r="CH88" i="2"/>
  <c r="CG88" i="2"/>
  <c r="CF88" i="2"/>
  <c r="CE88" i="2"/>
  <c r="CD88" i="2"/>
  <c r="CC88" i="2"/>
  <c r="CB88" i="2"/>
  <c r="CA88" i="2"/>
  <c r="BZ88" i="2"/>
  <c r="BY88" i="2"/>
  <c r="BX88" i="2"/>
  <c r="BW88" i="2"/>
  <c r="BV88" i="2"/>
  <c r="BU88" i="2"/>
  <c r="BT88" i="2"/>
  <c r="BS88" i="2"/>
  <c r="BR88" i="2"/>
  <c r="BQ88" i="2"/>
  <c r="BP88" i="2"/>
  <c r="BO88" i="2"/>
  <c r="BN88" i="2"/>
  <c r="BM88" i="2"/>
  <c r="BL88" i="2"/>
  <c r="BK88" i="2"/>
  <c r="BJ88" i="2"/>
  <c r="BI88" i="2"/>
  <c r="BH88" i="2"/>
  <c r="BG88" i="2"/>
  <c r="BF88" i="2"/>
  <c r="BE88" i="2"/>
  <c r="BD88" i="2"/>
  <c r="BC88" i="2"/>
  <c r="BB88" i="2"/>
  <c r="BA88" i="2"/>
  <c r="AZ88" i="2"/>
  <c r="AY88" i="2"/>
  <c r="AX88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GD81" i="2"/>
  <c r="GC81" i="2"/>
  <c r="GB81" i="2"/>
  <c r="GA81" i="2"/>
  <c r="FZ81" i="2"/>
  <c r="FY81" i="2"/>
  <c r="FX81" i="2"/>
  <c r="FW81" i="2"/>
  <c r="FV81" i="2"/>
  <c r="FU81" i="2"/>
  <c r="FT81" i="2"/>
  <c r="FS81" i="2"/>
  <c r="FR81" i="2"/>
  <c r="FQ81" i="2"/>
  <c r="FP81" i="2"/>
  <c r="FO81" i="2"/>
  <c r="FN81" i="2"/>
  <c r="FM81" i="2"/>
  <c r="FL81" i="2"/>
  <c r="FK81" i="2"/>
  <c r="FJ81" i="2"/>
  <c r="FI81" i="2"/>
  <c r="FH81" i="2"/>
  <c r="FG81" i="2"/>
  <c r="FF81" i="2"/>
  <c r="FE81" i="2"/>
  <c r="FD81" i="2"/>
  <c r="FC81" i="2"/>
  <c r="FB81" i="2"/>
  <c r="FA81" i="2"/>
  <c r="EZ81" i="2"/>
  <c r="EY81" i="2"/>
  <c r="EX81" i="2"/>
  <c r="EW81" i="2"/>
  <c r="EV81" i="2"/>
  <c r="EU81" i="2"/>
  <c r="ET81" i="2"/>
  <c r="ES81" i="2"/>
  <c r="ER81" i="2"/>
  <c r="EQ81" i="2"/>
  <c r="EP81" i="2"/>
  <c r="EO81" i="2"/>
  <c r="EN81" i="2"/>
  <c r="EM81" i="2"/>
  <c r="EL81" i="2"/>
  <c r="EK81" i="2"/>
  <c r="EJ81" i="2"/>
  <c r="EI81" i="2"/>
  <c r="EH81" i="2"/>
  <c r="EG81" i="2"/>
  <c r="EF81" i="2"/>
  <c r="EE81" i="2"/>
  <c r="ED81" i="2"/>
  <c r="EC81" i="2"/>
  <c r="EB81" i="2"/>
  <c r="EA81" i="2"/>
  <c r="DZ81" i="2"/>
  <c r="DY81" i="2"/>
  <c r="DX81" i="2"/>
  <c r="DW81" i="2"/>
  <c r="DV81" i="2"/>
  <c r="DU81" i="2"/>
  <c r="DT81" i="2"/>
  <c r="DS81" i="2"/>
  <c r="DR81" i="2"/>
  <c r="DQ81" i="2"/>
  <c r="DP81" i="2"/>
  <c r="DO81" i="2"/>
  <c r="DN81" i="2"/>
  <c r="DM81" i="2"/>
  <c r="DL81" i="2"/>
  <c r="DK81" i="2"/>
  <c r="DJ81" i="2"/>
  <c r="DI81" i="2"/>
  <c r="DH81" i="2"/>
  <c r="DG81" i="2"/>
  <c r="DF81" i="2"/>
  <c r="DE81" i="2"/>
  <c r="DD81" i="2"/>
  <c r="DC81" i="2"/>
  <c r="DB81" i="2"/>
  <c r="DA81" i="2"/>
  <c r="CZ81" i="2"/>
  <c r="CY81" i="2"/>
  <c r="CX81" i="2"/>
  <c r="CW81" i="2"/>
  <c r="CV81" i="2"/>
  <c r="CU81" i="2"/>
  <c r="CT81" i="2"/>
  <c r="CS81" i="2"/>
  <c r="CR81" i="2"/>
  <c r="CQ81" i="2"/>
  <c r="CP81" i="2"/>
  <c r="CO81" i="2"/>
  <c r="CN81" i="2"/>
  <c r="CM81" i="2"/>
  <c r="CL81" i="2"/>
  <c r="CK81" i="2"/>
  <c r="CJ81" i="2"/>
  <c r="CI81" i="2"/>
  <c r="CH81" i="2"/>
  <c r="CG81" i="2"/>
  <c r="CF81" i="2"/>
  <c r="CE81" i="2"/>
  <c r="CD81" i="2"/>
  <c r="CC81" i="2"/>
  <c r="CB81" i="2"/>
  <c r="CA81" i="2"/>
  <c r="BZ81" i="2"/>
  <c r="BY81" i="2"/>
  <c r="BX81" i="2"/>
  <c r="BW81" i="2"/>
  <c r="BV81" i="2"/>
  <c r="BU81" i="2"/>
  <c r="BT81" i="2"/>
  <c r="BS81" i="2"/>
  <c r="BR81" i="2"/>
  <c r="BQ81" i="2"/>
  <c r="BP81" i="2"/>
  <c r="BO81" i="2"/>
  <c r="BN81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GD65" i="2"/>
  <c r="GC65" i="2"/>
  <c r="GB65" i="2"/>
  <c r="GA65" i="2"/>
  <c r="FZ65" i="2"/>
  <c r="FY65" i="2"/>
  <c r="FX65" i="2"/>
  <c r="FW65" i="2"/>
  <c r="FV65" i="2"/>
  <c r="FU65" i="2"/>
  <c r="FT65" i="2"/>
  <c r="FS65" i="2"/>
  <c r="FR65" i="2"/>
  <c r="FQ65" i="2"/>
  <c r="FP65" i="2"/>
  <c r="FO65" i="2"/>
  <c r="FN65" i="2"/>
  <c r="FM65" i="2"/>
  <c r="FL65" i="2"/>
  <c r="FK65" i="2"/>
  <c r="FJ65" i="2"/>
  <c r="FI65" i="2"/>
  <c r="FH65" i="2"/>
  <c r="FG65" i="2"/>
  <c r="FF65" i="2"/>
  <c r="FE65" i="2"/>
  <c r="FD65" i="2"/>
  <c r="FC65" i="2"/>
  <c r="FB65" i="2"/>
  <c r="FA65" i="2"/>
  <c r="EZ65" i="2"/>
  <c r="EY65" i="2"/>
  <c r="EX65" i="2"/>
  <c r="EW65" i="2"/>
  <c r="EV65" i="2"/>
  <c r="EU65" i="2"/>
  <c r="ET65" i="2"/>
  <c r="ES65" i="2"/>
  <c r="ER65" i="2"/>
  <c r="EQ65" i="2"/>
  <c r="EP65" i="2"/>
  <c r="EO65" i="2"/>
  <c r="EN65" i="2"/>
  <c r="EM65" i="2"/>
  <c r="EL65" i="2"/>
  <c r="EK65" i="2"/>
  <c r="EJ65" i="2"/>
  <c r="EI65" i="2"/>
  <c r="EH65" i="2"/>
  <c r="EG65" i="2"/>
  <c r="EF65" i="2"/>
  <c r="EE65" i="2"/>
  <c r="ED65" i="2"/>
  <c r="EC65" i="2"/>
  <c r="EB65" i="2"/>
  <c r="EA65" i="2"/>
  <c r="DZ65" i="2"/>
  <c r="DY65" i="2"/>
  <c r="DX65" i="2"/>
  <c r="DW65" i="2"/>
  <c r="DV65" i="2"/>
  <c r="DU65" i="2"/>
  <c r="DT65" i="2"/>
  <c r="DS65" i="2"/>
  <c r="DR65" i="2"/>
  <c r="DQ65" i="2"/>
  <c r="DP65" i="2"/>
  <c r="DO65" i="2"/>
  <c r="DN65" i="2"/>
  <c r="DM65" i="2"/>
  <c r="DL65" i="2"/>
  <c r="DK65" i="2"/>
  <c r="DJ65" i="2"/>
  <c r="DI65" i="2"/>
  <c r="DH65" i="2"/>
  <c r="DG65" i="2"/>
  <c r="DF65" i="2"/>
  <c r="DE65" i="2"/>
  <c r="DD65" i="2"/>
  <c r="DC65" i="2"/>
  <c r="DB65" i="2"/>
  <c r="DA65" i="2"/>
  <c r="CZ65" i="2"/>
  <c r="CY65" i="2"/>
  <c r="CX65" i="2"/>
  <c r="CW65" i="2"/>
  <c r="CV65" i="2"/>
  <c r="CU65" i="2"/>
  <c r="CT65" i="2"/>
  <c r="CS65" i="2"/>
  <c r="CR65" i="2"/>
  <c r="CQ65" i="2"/>
  <c r="CP65" i="2"/>
  <c r="CO65" i="2"/>
  <c r="CN65" i="2"/>
  <c r="CM65" i="2"/>
  <c r="CL65" i="2"/>
  <c r="CK65" i="2"/>
  <c r="CJ65" i="2"/>
  <c r="CI65" i="2"/>
  <c r="CH65" i="2"/>
  <c r="CG65" i="2"/>
  <c r="CF65" i="2"/>
  <c r="CE65" i="2"/>
  <c r="CD65" i="2"/>
  <c r="CC65" i="2"/>
  <c r="CB65" i="2"/>
  <c r="CA65" i="2"/>
  <c r="BZ65" i="2"/>
  <c r="BY65" i="2"/>
  <c r="BX65" i="2"/>
  <c r="BW65" i="2"/>
  <c r="BV65" i="2"/>
  <c r="BU65" i="2"/>
  <c r="BT65" i="2"/>
  <c r="BS65" i="2"/>
  <c r="BR65" i="2"/>
  <c r="BQ65" i="2"/>
  <c r="BP65" i="2"/>
  <c r="BO65" i="2"/>
  <c r="BN65" i="2"/>
  <c r="BM65" i="2"/>
  <c r="BL65" i="2"/>
  <c r="BK65" i="2"/>
  <c r="BJ65" i="2"/>
  <c r="BI65" i="2"/>
  <c r="BH65" i="2"/>
  <c r="BG65" i="2"/>
  <c r="BF65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GD55" i="2"/>
  <c r="GC55" i="2"/>
  <c r="GB55" i="2"/>
  <c r="GA55" i="2"/>
  <c r="FZ55" i="2"/>
  <c r="FY55" i="2"/>
  <c r="FX55" i="2"/>
  <c r="FW55" i="2"/>
  <c r="FV55" i="2"/>
  <c r="FU55" i="2"/>
  <c r="FT55" i="2"/>
  <c r="FS55" i="2"/>
  <c r="FR55" i="2"/>
  <c r="FQ55" i="2"/>
  <c r="FP55" i="2"/>
  <c r="FO55" i="2"/>
  <c r="FN55" i="2"/>
  <c r="FM55" i="2"/>
  <c r="FL55" i="2"/>
  <c r="FK55" i="2"/>
  <c r="FJ55" i="2"/>
  <c r="FI55" i="2"/>
  <c r="FH55" i="2"/>
  <c r="FG55" i="2"/>
  <c r="FF55" i="2"/>
  <c r="FE55" i="2"/>
  <c r="FC55" i="2"/>
  <c r="FB55" i="2"/>
  <c r="FA55" i="2"/>
  <c r="EZ55" i="2"/>
  <c r="EY55" i="2"/>
  <c r="EX55" i="2"/>
  <c r="EW55" i="2"/>
  <c r="EV55" i="2"/>
  <c r="EU55" i="2"/>
  <c r="ET55" i="2"/>
  <c r="ES55" i="2"/>
  <c r="ER55" i="2"/>
  <c r="EP55" i="2"/>
  <c r="EO55" i="2"/>
  <c r="EN55" i="2"/>
  <c r="EM55" i="2"/>
  <c r="EL55" i="2"/>
  <c r="EK55" i="2"/>
  <c r="EJ55" i="2"/>
  <c r="EI55" i="2"/>
  <c r="EH55" i="2"/>
  <c r="EG55" i="2"/>
  <c r="EF55" i="2"/>
  <c r="EE55" i="2"/>
  <c r="EC55" i="2"/>
  <c r="EB55" i="2"/>
  <c r="EA55" i="2"/>
  <c r="DZ55" i="2"/>
  <c r="DY55" i="2"/>
  <c r="DX55" i="2"/>
  <c r="DW55" i="2"/>
  <c r="DV55" i="2"/>
  <c r="DU55" i="2"/>
  <c r="DT55" i="2"/>
  <c r="DS55" i="2"/>
  <c r="DR55" i="2"/>
  <c r="DP55" i="2"/>
  <c r="DO55" i="2"/>
  <c r="DN55" i="2"/>
  <c r="DM55" i="2"/>
  <c r="DL55" i="2"/>
  <c r="DK55" i="2"/>
  <c r="DJ55" i="2"/>
  <c r="DI55" i="2"/>
  <c r="DH55" i="2"/>
  <c r="DG55" i="2"/>
  <c r="DF55" i="2"/>
  <c r="DE55" i="2"/>
  <c r="DC55" i="2"/>
  <c r="DB55" i="2"/>
  <c r="DA55" i="2"/>
  <c r="CZ55" i="2"/>
  <c r="CY55" i="2"/>
  <c r="CX55" i="2"/>
  <c r="CW55" i="2"/>
  <c r="CV55" i="2"/>
  <c r="CU55" i="2"/>
  <c r="CT55" i="2"/>
  <c r="CS55" i="2"/>
  <c r="CR55" i="2"/>
  <c r="CP55" i="2"/>
  <c r="CO55" i="2"/>
  <c r="CN55" i="2"/>
  <c r="CM55" i="2"/>
  <c r="CL55" i="2"/>
  <c r="CK55" i="2"/>
  <c r="CJ55" i="2"/>
  <c r="CI55" i="2"/>
  <c r="CH55" i="2"/>
  <c r="CG55" i="2"/>
  <c r="CF55" i="2"/>
  <c r="CE55" i="2"/>
  <c r="CC55" i="2"/>
  <c r="CB55" i="2"/>
  <c r="CA55" i="2"/>
  <c r="BZ55" i="2"/>
  <c r="BY55" i="2"/>
  <c r="BX55" i="2"/>
  <c r="BW55" i="2"/>
  <c r="BV55" i="2"/>
  <c r="BU55" i="2"/>
  <c r="BT55" i="2"/>
  <c r="BS55" i="2"/>
  <c r="BR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GD48" i="2"/>
  <c r="GC48" i="2"/>
  <c r="GB48" i="2"/>
  <c r="GA48" i="2"/>
  <c r="FZ48" i="2"/>
  <c r="FY48" i="2"/>
  <c r="FX48" i="2"/>
  <c r="FW48" i="2"/>
  <c r="FV48" i="2"/>
  <c r="FU48" i="2"/>
  <c r="FT48" i="2"/>
  <c r="FS48" i="2"/>
  <c r="FR48" i="2"/>
  <c r="FQ48" i="2"/>
  <c r="FP48" i="2"/>
  <c r="FO48" i="2"/>
  <c r="FN48" i="2"/>
  <c r="FM48" i="2"/>
  <c r="FL48" i="2"/>
  <c r="FK48" i="2"/>
  <c r="FJ48" i="2"/>
  <c r="FI48" i="2"/>
  <c r="FH48" i="2"/>
  <c r="FG48" i="2"/>
  <c r="FF48" i="2"/>
  <c r="FE48" i="2"/>
  <c r="FD48" i="2"/>
  <c r="FC48" i="2"/>
  <c r="FB48" i="2"/>
  <c r="FA48" i="2"/>
  <c r="EZ48" i="2"/>
  <c r="EY48" i="2"/>
  <c r="EX48" i="2"/>
  <c r="EW48" i="2"/>
  <c r="EV48" i="2"/>
  <c r="EU48" i="2"/>
  <c r="ET48" i="2"/>
  <c r="ES48" i="2"/>
  <c r="ER48" i="2"/>
  <c r="EQ48" i="2"/>
  <c r="EP48" i="2"/>
  <c r="EO48" i="2"/>
  <c r="EN48" i="2"/>
  <c r="EM48" i="2"/>
  <c r="EL48" i="2"/>
  <c r="EK48" i="2"/>
  <c r="EJ48" i="2"/>
  <c r="EI48" i="2"/>
  <c r="EH48" i="2"/>
  <c r="EG48" i="2"/>
  <c r="EF48" i="2"/>
  <c r="EE48" i="2"/>
  <c r="ED48" i="2"/>
  <c r="EC48" i="2"/>
  <c r="EB48" i="2"/>
  <c r="EA48" i="2"/>
  <c r="DZ48" i="2"/>
  <c r="DY48" i="2"/>
  <c r="DX48" i="2"/>
  <c r="DW48" i="2"/>
  <c r="DV48" i="2"/>
  <c r="DU48" i="2"/>
  <c r="DT48" i="2"/>
  <c r="DS48" i="2"/>
  <c r="DR48" i="2"/>
  <c r="DQ48" i="2"/>
  <c r="DP48" i="2"/>
  <c r="DO48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GD24" i="2"/>
  <c r="GC24" i="2"/>
  <c r="GB24" i="2"/>
  <c r="GA24" i="2"/>
  <c r="FZ24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GD19" i="2"/>
  <c r="GC19" i="2"/>
  <c r="GB19" i="2"/>
  <c r="GA19" i="2"/>
  <c r="FZ19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GD12" i="2"/>
  <c r="GC12" i="2"/>
  <c r="GB12" i="2"/>
  <c r="GA12" i="2"/>
  <c r="FZ12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GD18" i="1"/>
  <c r="GC18" i="1"/>
  <c r="GB18" i="1"/>
  <c r="GA18" i="1"/>
  <c r="FZ18" i="1"/>
  <c r="FY18" i="1"/>
  <c r="FX18" i="1"/>
  <c r="FW18" i="1"/>
  <c r="FV18" i="1"/>
  <c r="FU18" i="1"/>
  <c r="FT18" i="1"/>
  <c r="FS18" i="1"/>
  <c r="FR18" i="1"/>
  <c r="GD8" i="1"/>
  <c r="GC8" i="1"/>
  <c r="GB8" i="1"/>
  <c r="GA8" i="1"/>
  <c r="FZ8" i="1"/>
  <c r="FY8" i="1"/>
  <c r="FX8" i="1"/>
  <c r="FW8" i="1"/>
  <c r="FV8" i="1"/>
  <c r="FU8" i="1"/>
  <c r="FT8" i="1"/>
  <c r="FS8" i="1"/>
  <c r="FS7" i="1" s="1"/>
  <c r="FR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P8" i="1"/>
  <c r="FO8" i="1"/>
  <c r="FN8" i="1"/>
  <c r="FM8" i="1"/>
  <c r="FL8" i="1"/>
  <c r="FK8" i="1"/>
  <c r="FJ8" i="1"/>
  <c r="FI8" i="1"/>
  <c r="FH8" i="1"/>
  <c r="FG8" i="1"/>
  <c r="FF8" i="1"/>
  <c r="FE8" i="1"/>
  <c r="FC18" i="1"/>
  <c r="FB18" i="1"/>
  <c r="FA18" i="1"/>
  <c r="EZ18" i="1"/>
  <c r="EY18" i="1"/>
  <c r="EX18" i="1"/>
  <c r="EW18" i="1"/>
  <c r="EV18" i="1"/>
  <c r="EU18" i="1"/>
  <c r="ET18" i="1"/>
  <c r="ES18" i="1"/>
  <c r="FC8" i="1"/>
  <c r="FB8" i="1"/>
  <c r="FA8" i="1"/>
  <c r="EZ8" i="1"/>
  <c r="EY8" i="1"/>
  <c r="EX8" i="1"/>
  <c r="EW8" i="1"/>
  <c r="EV8" i="1"/>
  <c r="EU8" i="1"/>
  <c r="ET8" i="1"/>
  <c r="ES8" i="1"/>
  <c r="ER18" i="1"/>
  <c r="ER8" i="1"/>
  <c r="CQ55" i="2" l="1"/>
  <c r="EQ55" i="2"/>
  <c r="GJ64" i="2"/>
  <c r="GQ88" i="2"/>
  <c r="GQ19" i="2"/>
  <c r="GP64" i="2"/>
  <c r="GP8" i="2" s="1"/>
  <c r="GO64" i="2"/>
  <c r="GM10" i="2"/>
  <c r="GK64" i="2"/>
  <c r="ED55" i="2"/>
  <c r="ED10" i="2" s="1"/>
  <c r="GQ55" i="2"/>
  <c r="FD55" i="2"/>
  <c r="FD10" i="2" s="1"/>
  <c r="J10" i="2"/>
  <c r="AH10" i="2"/>
  <c r="BF10" i="2"/>
  <c r="DB10" i="2"/>
  <c r="FV10" i="2"/>
  <c r="DD55" i="2"/>
  <c r="DD10" i="2" s="1"/>
  <c r="BQ55" i="2"/>
  <c r="BQ10" i="2" s="1"/>
  <c r="GQ24" i="2"/>
  <c r="Y10" i="2"/>
  <c r="AW10" i="2"/>
  <c r="BU10" i="2"/>
  <c r="FM10" i="2"/>
  <c r="Z10" i="2"/>
  <c r="AX10" i="2"/>
  <c r="DR10" i="2"/>
  <c r="FN10" i="2"/>
  <c r="GQ81" i="2"/>
  <c r="GQ12" i="2"/>
  <c r="GG10" i="2"/>
  <c r="GI10" i="2"/>
  <c r="GI8" i="2" s="1"/>
  <c r="GJ10" i="2"/>
  <c r="GL10" i="2"/>
  <c r="GL64" i="2"/>
  <c r="GM64" i="2"/>
  <c r="GF64" i="2"/>
  <c r="GG64" i="2"/>
  <c r="GQ48" i="2"/>
  <c r="GH10" i="2"/>
  <c r="GH8" i="2" s="1"/>
  <c r="GQ41" i="2"/>
  <c r="GQ65" i="2"/>
  <c r="GK10" i="2"/>
  <c r="GF10" i="2"/>
  <c r="GE10" i="2"/>
  <c r="GE8" i="2" s="1"/>
  <c r="GQ29" i="2"/>
  <c r="GO10" i="2"/>
  <c r="GO8" i="2" s="1"/>
  <c r="GN10" i="2"/>
  <c r="GN8" i="2" s="1"/>
  <c r="EX10" i="2"/>
  <c r="EO10" i="2"/>
  <c r="EP10" i="2"/>
  <c r="DZ10" i="2"/>
  <c r="DQ55" i="2"/>
  <c r="CS10" i="2"/>
  <c r="CT10" i="2"/>
  <c r="CD55" i="2"/>
  <c r="CD10" i="2" s="1"/>
  <c r="BV10" i="2"/>
  <c r="GQ8" i="1"/>
  <c r="GP7" i="1"/>
  <c r="GG7" i="1"/>
  <c r="GF7" i="1"/>
  <c r="GO7" i="1"/>
  <c r="GQ18" i="1"/>
  <c r="GE7" i="1"/>
  <c r="GC10" i="2"/>
  <c r="AO10" i="2"/>
  <c r="CK10" i="2"/>
  <c r="FF10" i="2"/>
  <c r="EH10" i="2"/>
  <c r="EG10" i="2"/>
  <c r="DJ10" i="2"/>
  <c r="BM10" i="2"/>
  <c r="DI10" i="2"/>
  <c r="R10" i="2"/>
  <c r="AP10" i="2"/>
  <c r="BN10" i="2"/>
  <c r="CL10" i="2"/>
  <c r="I10" i="2"/>
  <c r="AG10" i="2"/>
  <c r="BE10" i="2"/>
  <c r="CC10" i="2"/>
  <c r="DA10" i="2"/>
  <c r="DY10" i="2"/>
  <c r="EW10" i="2"/>
  <c r="FU10" i="2"/>
  <c r="FE10" i="2"/>
  <c r="H10" i="2"/>
  <c r="GD10" i="2"/>
  <c r="DQ10" i="2"/>
  <c r="Q10" i="2"/>
  <c r="S10" i="2"/>
  <c r="AI10" i="2"/>
  <c r="AY10" i="2"/>
  <c r="BO10" i="2"/>
  <c r="BW10" i="2"/>
  <c r="CM10" i="2"/>
  <c r="CU10" i="2"/>
  <c r="DC10" i="2"/>
  <c r="DK10" i="2"/>
  <c r="DS10" i="2"/>
  <c r="EA10" i="2"/>
  <c r="EI10" i="2"/>
  <c r="EQ10" i="2"/>
  <c r="EY10" i="2"/>
  <c r="FG10" i="2"/>
  <c r="FO10" i="2"/>
  <c r="FW10" i="2"/>
  <c r="K10" i="2"/>
  <c r="AA10" i="2"/>
  <c r="AQ10" i="2"/>
  <c r="BG10" i="2"/>
  <c r="CE10" i="2"/>
  <c r="E10" i="2"/>
  <c r="U10" i="2"/>
  <c r="AK10" i="2"/>
  <c r="BA10" i="2"/>
  <c r="BY10" i="2"/>
  <c r="CG10" i="2"/>
  <c r="CW10" i="2"/>
  <c r="DE10" i="2"/>
  <c r="DM10" i="2"/>
  <c r="DU10" i="2"/>
  <c r="EC10" i="2"/>
  <c r="EK10" i="2"/>
  <c r="ES10" i="2"/>
  <c r="FA10" i="2"/>
  <c r="FI10" i="2"/>
  <c r="FQ10" i="2"/>
  <c r="FY10" i="2"/>
  <c r="M10" i="2"/>
  <c r="AC10" i="2"/>
  <c r="AS10" i="2"/>
  <c r="BI10" i="2"/>
  <c r="CO10" i="2"/>
  <c r="G10" i="2"/>
  <c r="W10" i="2"/>
  <c r="AM10" i="2"/>
  <c r="BC10" i="2"/>
  <c r="BS10" i="2"/>
  <c r="CA10" i="2"/>
  <c r="CI10" i="2"/>
  <c r="CY10" i="2"/>
  <c r="DG10" i="2"/>
  <c r="DO10" i="2"/>
  <c r="DW10" i="2"/>
  <c r="EE10" i="2"/>
  <c r="EM10" i="2"/>
  <c r="EU10" i="2"/>
  <c r="FC10" i="2"/>
  <c r="FK10" i="2"/>
  <c r="FS10" i="2"/>
  <c r="GA10" i="2"/>
  <c r="O10" i="2"/>
  <c r="AE10" i="2"/>
  <c r="AU10" i="2"/>
  <c r="BK10" i="2"/>
  <c r="CQ10" i="2"/>
  <c r="L10" i="2"/>
  <c r="T10" i="2"/>
  <c r="AB10" i="2"/>
  <c r="AJ10" i="2"/>
  <c r="AR10" i="2"/>
  <c r="AZ10" i="2"/>
  <c r="BH10" i="2"/>
  <c r="BP10" i="2"/>
  <c r="BX10" i="2"/>
  <c r="CF10" i="2"/>
  <c r="CN10" i="2"/>
  <c r="CV10" i="2"/>
  <c r="DL10" i="2"/>
  <c r="DT10" i="2"/>
  <c r="EB10" i="2"/>
  <c r="EJ10" i="2"/>
  <c r="ER10" i="2"/>
  <c r="EZ10" i="2"/>
  <c r="FH10" i="2"/>
  <c r="FP10" i="2"/>
  <c r="FX10" i="2"/>
  <c r="P10" i="2"/>
  <c r="X10" i="2"/>
  <c r="AF10" i="2"/>
  <c r="AN10" i="2"/>
  <c r="AV10" i="2"/>
  <c r="BD10" i="2"/>
  <c r="BL10" i="2"/>
  <c r="BT10" i="2"/>
  <c r="CB10" i="2"/>
  <c r="CJ10" i="2"/>
  <c r="CR10" i="2"/>
  <c r="CZ10" i="2"/>
  <c r="DH10" i="2"/>
  <c r="DP10" i="2"/>
  <c r="DX10" i="2"/>
  <c r="EF10" i="2"/>
  <c r="EN10" i="2"/>
  <c r="EV10" i="2"/>
  <c r="FL10" i="2"/>
  <c r="FT10" i="2"/>
  <c r="GB10" i="2"/>
  <c r="F10" i="2"/>
  <c r="N10" i="2"/>
  <c r="V10" i="2"/>
  <c r="AD10" i="2"/>
  <c r="AL10" i="2"/>
  <c r="AT10" i="2"/>
  <c r="BB10" i="2"/>
  <c r="BJ10" i="2"/>
  <c r="BR10" i="2"/>
  <c r="BZ10" i="2"/>
  <c r="CH10" i="2"/>
  <c r="CP10" i="2"/>
  <c r="CX10" i="2"/>
  <c r="DF10" i="2"/>
  <c r="DN10" i="2"/>
  <c r="DV10" i="2"/>
  <c r="EL10" i="2"/>
  <c r="ET10" i="2"/>
  <c r="FB10" i="2"/>
  <c r="FJ10" i="2"/>
  <c r="FR10" i="2"/>
  <c r="FZ10" i="2"/>
  <c r="U64" i="2"/>
  <c r="AK64" i="2"/>
  <c r="BI64" i="2"/>
  <c r="BY64" i="2"/>
  <c r="CW64" i="2"/>
  <c r="DM64" i="2"/>
  <c r="EK64" i="2"/>
  <c r="FI64" i="2"/>
  <c r="FY64" i="2"/>
  <c r="F64" i="2"/>
  <c r="N64" i="2"/>
  <c r="V64" i="2"/>
  <c r="AD64" i="2"/>
  <c r="AL64" i="2"/>
  <c r="AT64" i="2"/>
  <c r="BB64" i="2"/>
  <c r="G64" i="2"/>
  <c r="O64" i="2"/>
  <c r="W64" i="2"/>
  <c r="AE64" i="2"/>
  <c r="AM64" i="2"/>
  <c r="AU64" i="2"/>
  <c r="BC64" i="2"/>
  <c r="BK64" i="2"/>
  <c r="BS64" i="2"/>
  <c r="CA64" i="2"/>
  <c r="CI64" i="2"/>
  <c r="CQ64" i="2"/>
  <c r="CY64" i="2"/>
  <c r="DG64" i="2"/>
  <c r="DO64" i="2"/>
  <c r="DW64" i="2"/>
  <c r="EE64" i="2"/>
  <c r="EM64" i="2"/>
  <c r="EU64" i="2"/>
  <c r="FC64" i="2"/>
  <c r="FK64" i="2"/>
  <c r="FS64" i="2"/>
  <c r="GA64" i="2"/>
  <c r="K64" i="2"/>
  <c r="S64" i="2"/>
  <c r="AA64" i="2"/>
  <c r="AI64" i="2"/>
  <c r="AQ64" i="2"/>
  <c r="AY64" i="2"/>
  <c r="BG64" i="2"/>
  <c r="BO64" i="2"/>
  <c r="BW64" i="2"/>
  <c r="CE64" i="2"/>
  <c r="CM64" i="2"/>
  <c r="CU64" i="2"/>
  <c r="DC64" i="2"/>
  <c r="DK64" i="2"/>
  <c r="DS64" i="2"/>
  <c r="EA64" i="2"/>
  <c r="EI64" i="2"/>
  <c r="EQ64" i="2"/>
  <c r="EY64" i="2"/>
  <c r="FG64" i="2"/>
  <c r="FO64" i="2"/>
  <c r="FW64" i="2"/>
  <c r="E64" i="2"/>
  <c r="M64" i="2"/>
  <c r="AC64" i="2"/>
  <c r="AS64" i="2"/>
  <c r="BA64" i="2"/>
  <c r="BQ64" i="2"/>
  <c r="CG64" i="2"/>
  <c r="CO64" i="2"/>
  <c r="DE64" i="2"/>
  <c r="DU64" i="2"/>
  <c r="EC64" i="2"/>
  <c r="ES64" i="2"/>
  <c r="FA64" i="2"/>
  <c r="FQ64" i="2"/>
  <c r="H64" i="2"/>
  <c r="P64" i="2"/>
  <c r="X64" i="2"/>
  <c r="AF64" i="2"/>
  <c r="AN64" i="2"/>
  <c r="AV64" i="2"/>
  <c r="AV8" i="2" s="1"/>
  <c r="BD64" i="2"/>
  <c r="BL64" i="2"/>
  <c r="BT64" i="2"/>
  <c r="CB64" i="2"/>
  <c r="CJ64" i="2"/>
  <c r="CR64" i="2"/>
  <c r="CZ64" i="2"/>
  <c r="DH64" i="2"/>
  <c r="DH8" i="2" s="1"/>
  <c r="DP64" i="2"/>
  <c r="DX64" i="2"/>
  <c r="EF64" i="2"/>
  <c r="EN64" i="2"/>
  <c r="EV64" i="2"/>
  <c r="FD64" i="2"/>
  <c r="FL64" i="2"/>
  <c r="FT64" i="2"/>
  <c r="GB64" i="2"/>
  <c r="J64" i="2"/>
  <c r="R64" i="2"/>
  <c r="Z64" i="2"/>
  <c r="AH64" i="2"/>
  <c r="AP64" i="2"/>
  <c r="AX64" i="2"/>
  <c r="BF64" i="2"/>
  <c r="BN64" i="2"/>
  <c r="BV64" i="2"/>
  <c r="CD64" i="2"/>
  <c r="CL64" i="2"/>
  <c r="CT64" i="2"/>
  <c r="DB64" i="2"/>
  <c r="DJ64" i="2"/>
  <c r="DR64" i="2"/>
  <c r="DZ64" i="2"/>
  <c r="EH64" i="2"/>
  <c r="EP64" i="2"/>
  <c r="EX64" i="2"/>
  <c r="FF64" i="2"/>
  <c r="FN64" i="2"/>
  <c r="FV64" i="2"/>
  <c r="GD64" i="2"/>
  <c r="I64" i="2"/>
  <c r="Q64" i="2"/>
  <c r="Y64" i="2"/>
  <c r="AG64" i="2"/>
  <c r="AO64" i="2"/>
  <c r="AW64" i="2"/>
  <c r="BE64" i="2"/>
  <c r="BM64" i="2"/>
  <c r="BU64" i="2"/>
  <c r="CC64" i="2"/>
  <c r="CK64" i="2"/>
  <c r="CS64" i="2"/>
  <c r="DA64" i="2"/>
  <c r="DI64" i="2"/>
  <c r="DQ64" i="2"/>
  <c r="DY64" i="2"/>
  <c r="EG64" i="2"/>
  <c r="EO64" i="2"/>
  <c r="EW64" i="2"/>
  <c r="FE64" i="2"/>
  <c r="FM64" i="2"/>
  <c r="FU64" i="2"/>
  <c r="GC64" i="2"/>
  <c r="L64" i="2"/>
  <c r="T64" i="2"/>
  <c r="AB64" i="2"/>
  <c r="AJ64" i="2"/>
  <c r="AR64" i="2"/>
  <c r="AZ64" i="2"/>
  <c r="BH64" i="2"/>
  <c r="BP64" i="2"/>
  <c r="BX64" i="2"/>
  <c r="CF64" i="2"/>
  <c r="CN64" i="2"/>
  <c r="CV64" i="2"/>
  <c r="DD64" i="2"/>
  <c r="DL64" i="2"/>
  <c r="DT64" i="2"/>
  <c r="EB64" i="2"/>
  <c r="EJ64" i="2"/>
  <c r="ER64" i="2"/>
  <c r="EZ64" i="2"/>
  <c r="FH64" i="2"/>
  <c r="FP64" i="2"/>
  <c r="FX64" i="2"/>
  <c r="FB64" i="2"/>
  <c r="FJ64" i="2"/>
  <c r="FR64" i="2"/>
  <c r="FZ64" i="2"/>
  <c r="BJ64" i="2"/>
  <c r="BR64" i="2"/>
  <c r="BZ64" i="2"/>
  <c r="CH64" i="2"/>
  <c r="CP64" i="2"/>
  <c r="CX64" i="2"/>
  <c r="DF64" i="2"/>
  <c r="DN64" i="2"/>
  <c r="DV64" i="2"/>
  <c r="ED64" i="2"/>
  <c r="EL64" i="2"/>
  <c r="ET64" i="2"/>
  <c r="FY7" i="1"/>
  <c r="FR7" i="1"/>
  <c r="FZ7" i="1"/>
  <c r="GA7" i="1"/>
  <c r="GB7" i="1"/>
  <c r="FU7" i="1"/>
  <c r="GC7" i="1"/>
  <c r="FT7" i="1"/>
  <c r="FW7" i="1"/>
  <c r="FX7" i="1"/>
  <c r="FE7" i="1"/>
  <c r="FM7" i="1"/>
  <c r="FV7" i="1"/>
  <c r="GD7" i="1"/>
  <c r="FF7" i="1"/>
  <c r="FI7" i="1"/>
  <c r="FO7" i="1"/>
  <c r="FG7" i="1"/>
  <c r="FP7" i="1"/>
  <c r="FH7" i="1"/>
  <c r="FN7" i="1"/>
  <c r="FK7" i="1"/>
  <c r="FL7" i="1"/>
  <c r="FJ7" i="1"/>
  <c r="FQ18" i="1"/>
  <c r="FQ8" i="1"/>
  <c r="ES7" i="1"/>
  <c r="ET7" i="1"/>
  <c r="FB7" i="1"/>
  <c r="FA7" i="1"/>
  <c r="EX7" i="1"/>
  <c r="EY7" i="1"/>
  <c r="FC7" i="1"/>
  <c r="EU7" i="1"/>
  <c r="EZ7" i="1"/>
  <c r="FD18" i="1"/>
  <c r="FD8" i="1"/>
  <c r="EV7" i="1"/>
  <c r="EW7" i="1"/>
  <c r="ER7" i="1"/>
  <c r="GJ8" i="2" l="1"/>
  <c r="GK8" i="2"/>
  <c r="GM8" i="2"/>
  <c r="EU8" i="2"/>
  <c r="GQ64" i="2"/>
  <c r="J8" i="2"/>
  <c r="GG8" i="2"/>
  <c r="GQ10" i="2"/>
  <c r="GL8" i="2"/>
  <c r="GF8" i="2"/>
  <c r="CC8" i="2"/>
  <c r="GQ7" i="1"/>
  <c r="CB8" i="2"/>
  <c r="H8" i="2"/>
  <c r="EZ8" i="2"/>
  <c r="CD8" i="2"/>
  <c r="DM8" i="2"/>
  <c r="Q8" i="2"/>
  <c r="CH8" i="2"/>
  <c r="AF8" i="2"/>
  <c r="CR8" i="2"/>
  <c r="CI8" i="2"/>
  <c r="BY8" i="2"/>
  <c r="BJ8" i="2"/>
  <c r="DX8" i="2"/>
  <c r="BL8" i="2"/>
  <c r="DQ8" i="2"/>
  <c r="DK8" i="2"/>
  <c r="AB8" i="2"/>
  <c r="CN8" i="2"/>
  <c r="BI8" i="2"/>
  <c r="BQ8" i="2"/>
  <c r="AS8" i="2"/>
  <c r="FT8" i="2"/>
  <c r="EN8" i="2"/>
  <c r="DD8" i="2"/>
  <c r="CF8" i="2"/>
  <c r="FD8" i="2"/>
  <c r="CG8" i="2"/>
  <c r="F8" i="2"/>
  <c r="R8" i="2"/>
  <c r="EP8" i="2"/>
  <c r="BR8" i="2"/>
  <c r="CV8" i="2"/>
  <c r="DZ8" i="2"/>
  <c r="V8" i="2"/>
  <c r="BA8" i="2"/>
  <c r="EW8" i="2"/>
  <c r="I8" i="2"/>
  <c r="CE8" i="2"/>
  <c r="FY8" i="2"/>
  <c r="AO8" i="2"/>
  <c r="FP8" i="2"/>
  <c r="X8" i="2"/>
  <c r="DG8" i="2"/>
  <c r="DE8" i="2"/>
  <c r="AL8" i="2"/>
  <c r="FF8" i="2"/>
  <c r="CT8" i="2"/>
  <c r="AR8" i="2"/>
  <c r="BN8" i="2"/>
  <c r="U8" i="2"/>
  <c r="AK8" i="2"/>
  <c r="CW8" i="2"/>
  <c r="DA8" i="2"/>
  <c r="AH8" i="2"/>
  <c r="E8" i="2"/>
  <c r="CO8" i="2"/>
  <c r="M8" i="2"/>
  <c r="AT8" i="2"/>
  <c r="BP8" i="2"/>
  <c r="EB8" i="2"/>
  <c r="BB8" i="2"/>
  <c r="AW8" i="2"/>
  <c r="FL8" i="2"/>
  <c r="AX8" i="2"/>
  <c r="DJ8" i="2"/>
  <c r="GC8" i="2"/>
  <c r="FV8" i="2"/>
  <c r="DF8" i="2"/>
  <c r="ER8" i="2"/>
  <c r="T8" i="2"/>
  <c r="BU8" i="2"/>
  <c r="BH8" i="2"/>
  <c r="DL8" i="2"/>
  <c r="AC8" i="2"/>
  <c r="DU8" i="2"/>
  <c r="ET8" i="2"/>
  <c r="DB8" i="2"/>
  <c r="P8" i="2"/>
  <c r="BX8" i="2"/>
  <c r="AD8" i="2"/>
  <c r="AZ8" i="2"/>
  <c r="L8" i="2"/>
  <c r="AP8" i="2"/>
  <c r="CZ8" i="2"/>
  <c r="AN8" i="2"/>
  <c r="EJ8" i="2"/>
  <c r="BM8" i="2"/>
  <c r="Z8" i="2"/>
  <c r="DR8" i="2"/>
  <c r="FN8" i="2"/>
  <c r="CL8" i="2"/>
  <c r="FQ8" i="2"/>
  <c r="FX8" i="2"/>
  <c r="CJ8" i="2"/>
  <c r="EO8" i="2"/>
  <c r="EX8" i="2"/>
  <c r="FS8" i="2"/>
  <c r="EV8" i="2"/>
  <c r="BT8" i="2"/>
  <c r="FH8" i="2"/>
  <c r="FM8" i="2"/>
  <c r="Y8" i="2"/>
  <c r="BF8" i="2"/>
  <c r="EF8" i="2"/>
  <c r="BV8" i="2"/>
  <c r="GB8" i="2"/>
  <c r="EK8" i="2"/>
  <c r="AG8" i="2"/>
  <c r="BD8" i="2"/>
  <c r="EH8" i="2"/>
  <c r="DT8" i="2"/>
  <c r="CK8" i="2"/>
  <c r="DP8" i="2"/>
  <c r="N8" i="2"/>
  <c r="BZ8" i="2"/>
  <c r="FU8" i="2"/>
  <c r="GD8" i="2"/>
  <c r="EG8" i="2"/>
  <c r="FA8" i="2"/>
  <c r="DI8" i="2"/>
  <c r="EC8" i="2"/>
  <c r="CS8" i="2"/>
  <c r="AJ8" i="2"/>
  <c r="K8" i="2"/>
  <c r="EE8" i="2"/>
  <c r="FI8" i="2"/>
  <c r="FE8" i="2"/>
  <c r="GA8" i="2"/>
  <c r="BE8" i="2"/>
  <c r="ES8" i="2"/>
  <c r="CP8" i="2"/>
  <c r="DY8" i="2"/>
  <c r="AE8" i="2"/>
  <c r="AA8" i="2"/>
  <c r="CY8" i="2"/>
  <c r="AM8" i="2"/>
  <c r="FR8" i="2"/>
  <c r="EQ8" i="2"/>
  <c r="CA8" i="2"/>
  <c r="DN8" i="2"/>
  <c r="FK8" i="2"/>
  <c r="G8" i="2"/>
  <c r="W8" i="2"/>
  <c r="BS8" i="2"/>
  <c r="O8" i="2"/>
  <c r="BO8" i="2"/>
  <c r="CQ8" i="2"/>
  <c r="CX8" i="2"/>
  <c r="DV8" i="2"/>
  <c r="EA8" i="2"/>
  <c r="FW8" i="2"/>
  <c r="CM8" i="2"/>
  <c r="ED8" i="2"/>
  <c r="EY8" i="2"/>
  <c r="BW8" i="2"/>
  <c r="AY8" i="2"/>
  <c r="EL8" i="2"/>
  <c r="DO8" i="2"/>
  <c r="AI8" i="2"/>
  <c r="DC8" i="2"/>
  <c r="BC8" i="2"/>
  <c r="FJ8" i="2"/>
  <c r="EM8" i="2"/>
  <c r="AU8" i="2"/>
  <c r="EI8" i="2"/>
  <c r="FB8" i="2"/>
  <c r="BG8" i="2"/>
  <c r="DW8" i="2"/>
  <c r="FO8" i="2"/>
  <c r="CU8" i="2"/>
  <c r="S8" i="2"/>
  <c r="FZ8" i="2"/>
  <c r="FC8" i="2"/>
  <c r="BK8" i="2"/>
  <c r="DS8" i="2"/>
  <c r="AQ8" i="2"/>
  <c r="FG8" i="2"/>
  <c r="FQ7" i="1"/>
  <c r="FD7" i="1"/>
  <c r="GQ8" i="2" l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EF7" i="1" l="1"/>
  <c r="CL7" i="1"/>
  <c r="EM7" i="1"/>
  <c r="CR7" i="1"/>
  <c r="DP7" i="1"/>
  <c r="EN7" i="1"/>
  <c r="DH7" i="1"/>
  <c r="BN7" i="1"/>
  <c r="CZ7" i="1"/>
  <c r="DX7" i="1"/>
  <c r="BF7" i="1"/>
  <c r="BG7" i="1"/>
  <c r="EI7" i="1"/>
  <c r="AX7" i="1"/>
  <c r="H7" i="1"/>
  <c r="P7" i="1"/>
  <c r="X7" i="1"/>
  <c r="AV7" i="1"/>
  <c r="BL7" i="1"/>
  <c r="BT7" i="1"/>
  <c r="CB7" i="1"/>
  <c r="CJ7" i="1"/>
  <c r="AN7" i="1"/>
  <c r="AF7" i="1"/>
  <c r="BD7" i="1"/>
  <c r="EC7" i="1"/>
  <c r="EE7" i="1"/>
  <c r="DQ7" i="1"/>
  <c r="R7" i="1"/>
  <c r="Z7" i="1"/>
  <c r="AH7" i="1"/>
  <c r="CD7" i="1"/>
  <c r="CT7" i="1"/>
  <c r="DR7" i="1"/>
  <c r="DZ7" i="1"/>
  <c r="K7" i="1"/>
  <c r="S7" i="1"/>
  <c r="AA7" i="1"/>
  <c r="AI7" i="1"/>
  <c r="AQ7" i="1"/>
  <c r="AY7" i="1"/>
  <c r="BO7" i="1"/>
  <c r="BW7" i="1"/>
  <c r="CE7" i="1"/>
  <c r="CM7" i="1"/>
  <c r="CU7" i="1"/>
  <c r="DC7" i="1"/>
  <c r="DS7" i="1"/>
  <c r="J7" i="1"/>
  <c r="AP7" i="1"/>
  <c r="BV7" i="1"/>
  <c r="DB7" i="1"/>
  <c r="DJ7" i="1"/>
  <c r="EH7" i="1"/>
  <c r="DK7" i="1"/>
  <c r="EA7" i="1"/>
  <c r="EQ7" i="1"/>
  <c r="I7" i="1"/>
  <c r="Q7" i="1"/>
  <c r="Y7" i="1"/>
  <c r="AG7" i="1"/>
  <c r="AO7" i="1"/>
  <c r="AW7" i="1"/>
  <c r="BE7" i="1"/>
  <c r="BM7" i="1"/>
  <c r="BU7" i="1"/>
  <c r="CC7" i="1"/>
  <c r="CK7" i="1"/>
  <c r="CS7" i="1"/>
  <c r="DA7" i="1"/>
  <c r="DI7" i="1"/>
  <c r="DY7" i="1"/>
  <c r="EG7" i="1"/>
  <c r="EO7" i="1"/>
  <c r="U7" i="1"/>
  <c r="BA7" i="1"/>
  <c r="CO7" i="1"/>
  <c r="EK7" i="1"/>
  <c r="G7" i="1"/>
  <c r="O7" i="1"/>
  <c r="W7" i="1"/>
  <c r="AE7" i="1"/>
  <c r="AM7" i="1"/>
  <c r="AU7" i="1"/>
  <c r="BC7" i="1"/>
  <c r="BK7" i="1"/>
  <c r="BS7" i="1"/>
  <c r="CA7" i="1"/>
  <c r="CI7" i="1"/>
  <c r="CQ7" i="1"/>
  <c r="CY7" i="1"/>
  <c r="DG7" i="1"/>
  <c r="DO7" i="1"/>
  <c r="DW7" i="1"/>
  <c r="M7" i="1"/>
  <c r="AS7" i="1"/>
  <c r="BY7" i="1"/>
  <c r="DE7" i="1"/>
  <c r="E7" i="1"/>
  <c r="AK7" i="1"/>
  <c r="BQ7" i="1"/>
  <c r="CW7" i="1"/>
  <c r="DU7" i="1"/>
  <c r="AC7" i="1"/>
  <c r="BI7" i="1"/>
  <c r="CG7" i="1"/>
  <c r="DM7" i="1"/>
  <c r="L7" i="1"/>
  <c r="T7" i="1"/>
  <c r="AB7" i="1"/>
  <c r="AJ7" i="1"/>
  <c r="AR7" i="1"/>
  <c r="AZ7" i="1"/>
  <c r="BH7" i="1"/>
  <c r="BP7" i="1"/>
  <c r="BX7" i="1"/>
  <c r="CF7" i="1"/>
  <c r="CN7" i="1"/>
  <c r="CV7" i="1"/>
  <c r="DD7" i="1"/>
  <c r="DL7" i="1"/>
  <c r="DT7" i="1"/>
  <c r="EB7" i="1"/>
  <c r="EJ7" i="1"/>
  <c r="EP7" i="1"/>
  <c r="F7" i="1"/>
  <c r="N7" i="1"/>
  <c r="V7" i="1"/>
  <c r="AD7" i="1"/>
  <c r="AL7" i="1"/>
  <c r="AT7" i="1"/>
  <c r="BB7" i="1"/>
  <c r="BJ7" i="1"/>
  <c r="BR7" i="1"/>
  <c r="BZ7" i="1"/>
  <c r="CH7" i="1"/>
  <c r="CP7" i="1"/>
  <c r="CX7" i="1"/>
  <c r="DF7" i="1"/>
  <c r="DN7" i="1"/>
  <c r="DV7" i="1"/>
  <c r="ED7" i="1"/>
  <c r="EL7" i="1"/>
</calcChain>
</file>

<file path=xl/sharedStrings.xml><?xml version="1.0" encoding="utf-8"?>
<sst xmlns="http://schemas.openxmlformats.org/spreadsheetml/2006/main" count="230" uniqueCount="78">
  <si>
    <t>CARGA CONTENEDORIZADA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</si>
  <si>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</si>
  <si>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</si>
  <si>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</si>
  <si>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</si>
  <si>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</si>
  <si>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</si>
  <si>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</si>
  <si>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</si>
  <si>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</si>
  <si>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</si>
  <si>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</si>
  <si>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</si>
  <si>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</si>
  <si>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</si>
  <si>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</si>
  <si>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TNM Callao - ENAPU / APM Terminals Callao</t>
  </si>
  <si>
    <t>Callao</t>
  </si>
  <si>
    <t>Público</t>
  </si>
  <si>
    <t>T Zona Sur Callao - DPWC</t>
  </si>
  <si>
    <t>TP Matarani - TISUR</t>
  </si>
  <si>
    <t>Matarani</t>
  </si>
  <si>
    <t>TP Chimbote - ENAPU / Gr</t>
  </si>
  <si>
    <t>Chimbote</t>
  </si>
  <si>
    <t>Privado</t>
  </si>
  <si>
    <t>TP Paita -TPE</t>
  </si>
  <si>
    <t xml:space="preserve">Paita </t>
  </si>
  <si>
    <t>TP Salaverry - ENAPU / Salaverry Terminal Internacional</t>
  </si>
  <si>
    <t>Salaverry</t>
  </si>
  <si>
    <t>TP Southern Perú</t>
  </si>
  <si>
    <t>Ilo</t>
  </si>
  <si>
    <t>TP General San Martín - ENAPU / Paracas</t>
  </si>
  <si>
    <t>Pisco</t>
  </si>
  <si>
    <t>TP Ilo - ENAPU</t>
  </si>
  <si>
    <t>Fluvial</t>
  </si>
  <si>
    <t>TP LPO</t>
  </si>
  <si>
    <t>Pucallpa</t>
  </si>
  <si>
    <t>Embarcadero Yurimaguas - Yuriport</t>
  </si>
  <si>
    <t>Yurimaguas</t>
  </si>
  <si>
    <t>TP Yurimaguas  NUEVA REFORMA - COPAM</t>
  </si>
  <si>
    <t>Embarcadero 12 DE OCTUBRE - LOTE 1AB - PLUSPETROL</t>
  </si>
  <si>
    <t>Iquitos</t>
  </si>
  <si>
    <t>Embarcadero Jibaro - PLUSPETROL</t>
  </si>
  <si>
    <t>Embarcadero Andoas - PLUSPETROL</t>
  </si>
  <si>
    <t>TP Iquitos - ENAPU</t>
  </si>
  <si>
    <t>Embarcadero Villa Trompeteros - PLUSPETROL</t>
  </si>
  <si>
    <t>TP Malvinas - PLUSPETROL</t>
  </si>
  <si>
    <t>Fuente:Instalaciones portuarias de uso público y privado</t>
  </si>
  <si>
    <t>Elaborado por el Área de Estadísticas - DOMA</t>
  </si>
  <si>
    <t>Año 2021</t>
  </si>
  <si>
    <t>Año 2022</t>
  </si>
  <si>
    <t>Año 2023</t>
  </si>
  <si>
    <t>Puerto/ Terminal Portuario</t>
  </si>
  <si>
    <t>Uso</t>
  </si>
  <si>
    <t>Tipo de Operación</t>
  </si>
  <si>
    <t>Descarga</t>
  </si>
  <si>
    <t>Embarque</t>
  </si>
  <si>
    <t>Transbordo</t>
  </si>
  <si>
    <t>Reestiba</t>
  </si>
  <si>
    <t>Otros</t>
  </si>
  <si>
    <t>TP Chimbote - ENAPU/GR</t>
  </si>
  <si>
    <t>TNM Callao - ENAPU/ APM Terminals Callao</t>
  </si>
  <si>
    <t>TP SOUTHERN PERU - Ilo</t>
  </si>
  <si>
    <t xml:space="preserve">Otros 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</si>
  <si>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</si>
  <si>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</si>
  <si>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</si>
  <si>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</si>
  <si>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</si>
  <si>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</si>
  <si>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</si>
  <si>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</si>
  <si>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</si>
  <si>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Año 2024</t>
  </si>
  <si>
    <t>Evolución del movimiento de carga contenedorizada mensualizada en las instalaciones portuarias de uso público y privado a nivel nacional, 
Año 2010 - 2024
(en toneladas métricas)</t>
  </si>
  <si>
    <t>TP Transtotal Logística Selva</t>
  </si>
  <si>
    <t>-</t>
  </si>
  <si>
    <t>Movimiento de carga contenedorizada mensualizada según tipo de operación en las instalaciones portuarias de uso público y privado a nivel nacional, 
Año 2010 - 2024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</si>
</sst>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38E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 style="thin">
        <color theme="0" tint="-0.34998626667073579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8" fillId="0" borderId="0"/>
    <xf numFmtId="0" fontId="5" fillId="0" borderId="0"/>
  </cellStyleXfs>
  <cellXfs count="113">
    <xf numFmtId="0" fontId="0" fillId="0" borderId="0" xfId="0"/>
    <xf numFmtId="3" fontId="0" fillId="3" borderId="0" xfId="0" applyNumberFormat="1" applyFill="1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0" xfId="0" applyFont="1" applyFill="1"/>
    <xf numFmtId="3" fontId="0" fillId="3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7" fontId="4" fillId="4" borderId="0" xfId="0" applyNumberFormat="1" applyFont="1" applyFill="1" applyAlignment="1">
      <alignment vertical="center" wrapText="1"/>
    </xf>
    <xf numFmtId="17" fontId="4" fillId="4" borderId="0" xfId="0" applyNumberFormat="1" applyFont="1" applyFill="1" applyAlignment="1">
      <alignment horizontal="center" vertical="center" wrapText="1"/>
    </xf>
    <xf numFmtId="3" fontId="4" fillId="4" borderId="0" xfId="0" applyNumberFormat="1" applyFont="1" applyFill="1" applyAlignment="1">
      <alignment horizontal="center" vertical="center" wrapText="1"/>
    </xf>
    <xf numFmtId="0" fontId="6" fillId="5" borderId="2" xfId="1" applyFont="1" applyFill="1" applyBorder="1" applyAlignment="1">
      <alignment vertical="center"/>
    </xf>
    <xf numFmtId="0" fontId="6" fillId="3" borderId="2" xfId="2" applyFont="1" applyFill="1" applyBorder="1" applyAlignment="1">
      <alignment horizontal="center" vertical="center"/>
    </xf>
    <xf numFmtId="3" fontId="6" fillId="3" borderId="2" xfId="2" applyNumberFormat="1" applyFont="1" applyFill="1" applyBorder="1" applyAlignment="1">
      <alignment horizontal="center" vertical="center"/>
    </xf>
    <xf numFmtId="164" fontId="6" fillId="6" borderId="0" xfId="2" applyNumberFormat="1" applyFont="1" applyFill="1" applyAlignment="1">
      <alignment horizontal="left" vertical="center"/>
    </xf>
    <xf numFmtId="0" fontId="6" fillId="6" borderId="0" xfId="2" applyFont="1" applyFill="1" applyAlignment="1">
      <alignment horizontal="center" vertical="center"/>
    </xf>
    <xf numFmtId="3" fontId="6" fillId="6" borderId="0" xfId="2" applyNumberFormat="1" applyFont="1" applyFill="1" applyAlignment="1">
      <alignment horizontal="center" vertical="center"/>
    </xf>
    <xf numFmtId="0" fontId="7" fillId="0" borderId="3" xfId="2" applyFont="1" applyBorder="1" applyAlignment="1">
      <alignment horizontal="left" vertical="center" indent="2"/>
    </xf>
    <xf numFmtId="0" fontId="7" fillId="0" borderId="3" xfId="3" applyFont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/>
    </xf>
    <xf numFmtId="0" fontId="7" fillId="0" borderId="4" xfId="2" applyFont="1" applyBorder="1" applyAlignment="1">
      <alignment horizontal="left" vertical="center" indent="2"/>
    </xf>
    <xf numFmtId="0" fontId="7" fillId="0" borderId="4" xfId="3" applyFont="1" applyBorder="1" applyAlignment="1">
      <alignment horizontal="center" vertical="center"/>
    </xf>
    <xf numFmtId="3" fontId="7" fillId="0" borderId="4" xfId="3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left" vertical="center" indent="2"/>
    </xf>
    <xf numFmtId="0" fontId="7" fillId="0" borderId="5" xfId="3" applyFont="1" applyBorder="1" applyAlignment="1">
      <alignment horizontal="center" vertical="center"/>
    </xf>
    <xf numFmtId="3" fontId="7" fillId="0" borderId="5" xfId="3" applyNumberFormat="1" applyFont="1" applyBorder="1" applyAlignment="1">
      <alignment horizontal="center" vertical="center"/>
    </xf>
    <xf numFmtId="0" fontId="9" fillId="5" borderId="0" xfId="1" applyFont="1" applyFill="1" applyAlignment="1">
      <alignment horizontal="left" vertical="center"/>
    </xf>
    <xf numFmtId="3" fontId="7" fillId="0" borderId="6" xfId="3" applyNumberFormat="1" applyFont="1" applyBorder="1" applyAlignment="1">
      <alignment horizontal="center" vertical="center"/>
    </xf>
    <xf numFmtId="0" fontId="7" fillId="5" borderId="0" xfId="1" applyFont="1" applyFill="1"/>
    <xf numFmtId="0" fontId="7" fillId="5" borderId="0" xfId="1" applyFont="1" applyFill="1" applyAlignment="1">
      <alignment horizontal="left"/>
    </xf>
    <xf numFmtId="0" fontId="10" fillId="5" borderId="0" xfId="1" applyFont="1" applyFill="1"/>
    <xf numFmtId="0" fontId="11" fillId="5" borderId="0" xfId="1" applyFont="1" applyFill="1"/>
    <xf numFmtId="0" fontId="11" fillId="0" borderId="0" xfId="1" applyFont="1"/>
    <xf numFmtId="0" fontId="7" fillId="0" borderId="0" xfId="1" applyFont="1"/>
    <xf numFmtId="0" fontId="10" fillId="0" borderId="0" xfId="1" applyFont="1"/>
    <xf numFmtId="17" fontId="4" fillId="4" borderId="2" xfId="0" applyNumberFormat="1" applyFont="1" applyFill="1" applyBorder="1" applyAlignment="1">
      <alignment vertical="center" wrapText="1"/>
    </xf>
    <xf numFmtId="17" fontId="4" fillId="4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left" vertical="center" indent="1"/>
    </xf>
    <xf numFmtId="3" fontId="6" fillId="0" borderId="2" xfId="2" applyNumberFormat="1" applyFont="1" applyBorder="1" applyAlignment="1">
      <alignment horizontal="center" vertical="center"/>
    </xf>
    <xf numFmtId="0" fontId="6" fillId="5" borderId="0" xfId="1" applyFont="1" applyFill="1" applyAlignment="1">
      <alignment horizontal="left" vertical="center" indent="1"/>
    </xf>
    <xf numFmtId="0" fontId="6" fillId="3" borderId="0" xfId="2" applyFont="1" applyFill="1" applyAlignment="1">
      <alignment horizontal="center" vertical="center"/>
    </xf>
    <xf numFmtId="3" fontId="6" fillId="3" borderId="0" xfId="2" applyNumberFormat="1" applyFont="1" applyFill="1" applyAlignment="1">
      <alignment horizontal="center" vertical="center"/>
    </xf>
    <xf numFmtId="3" fontId="6" fillId="0" borderId="0" xfId="2" applyNumberFormat="1" applyFont="1" applyAlignment="1">
      <alignment horizontal="center" vertical="center"/>
    </xf>
    <xf numFmtId="164" fontId="6" fillId="3" borderId="0" xfId="2" applyNumberFormat="1" applyFont="1" applyFill="1" applyAlignment="1">
      <alignment horizontal="left" vertical="center"/>
    </xf>
    <xf numFmtId="3" fontId="12" fillId="3" borderId="0" xfId="4" applyNumberFormat="1" applyFont="1" applyFill="1" applyAlignment="1">
      <alignment horizontal="center" vertical="center"/>
    </xf>
    <xf numFmtId="3" fontId="6" fillId="0" borderId="0" xfId="1" applyNumberFormat="1" applyFont="1" applyAlignment="1">
      <alignment horizontal="center" vertical="center" wrapText="1"/>
    </xf>
    <xf numFmtId="3" fontId="6" fillId="3" borderId="0" xfId="1" applyNumberFormat="1" applyFont="1" applyFill="1" applyAlignment="1">
      <alignment horizontal="center" vertical="center" wrapText="1"/>
    </xf>
    <xf numFmtId="0" fontId="6" fillId="0" borderId="0" xfId="2" applyFont="1" applyAlignment="1">
      <alignment horizontal="left" vertical="center" indent="1"/>
    </xf>
    <xf numFmtId="0" fontId="7" fillId="3" borderId="0" xfId="3" applyFont="1" applyFill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3" fontId="7" fillId="3" borderId="4" xfId="1" applyNumberFormat="1" applyFont="1" applyFill="1" applyBorder="1" applyAlignment="1">
      <alignment horizontal="center" vertical="center"/>
    </xf>
    <xf numFmtId="3" fontId="7" fillId="0" borderId="4" xfId="1" applyNumberFormat="1" applyFont="1" applyBorder="1" applyAlignment="1">
      <alignment horizontal="center" vertical="center"/>
    </xf>
    <xf numFmtId="3" fontId="7" fillId="3" borderId="0" xfId="1" applyNumberFormat="1" applyFont="1" applyFill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6" fillId="3" borderId="0" xfId="4" applyFont="1" applyFill="1" applyAlignment="1">
      <alignment horizontal="center" vertical="center"/>
    </xf>
    <xf numFmtId="0" fontId="13" fillId="3" borderId="0" xfId="4" applyFont="1" applyFill="1" applyAlignment="1">
      <alignment horizontal="center" vertical="center"/>
    </xf>
    <xf numFmtId="0" fontId="14" fillId="3" borderId="0" xfId="3" applyFont="1" applyFill="1" applyAlignment="1">
      <alignment horizontal="center" vertical="center"/>
    </xf>
    <xf numFmtId="0" fontId="13" fillId="6" borderId="0" xfId="2" applyFont="1" applyFill="1" applyAlignment="1">
      <alignment horizontal="center" vertical="center"/>
    </xf>
    <xf numFmtId="3" fontId="6" fillId="3" borderId="5" xfId="2" applyNumberFormat="1" applyFont="1" applyFill="1" applyBorder="1" applyAlignment="1">
      <alignment horizontal="center" vertical="center"/>
    </xf>
    <xf numFmtId="3" fontId="7" fillId="3" borderId="5" xfId="1" applyNumberFormat="1" applyFont="1" applyFill="1" applyBorder="1" applyAlignment="1">
      <alignment horizontal="center" vertical="center"/>
    </xf>
    <xf numFmtId="0" fontId="7" fillId="3" borderId="0" xfId="2" applyFont="1" applyFill="1" applyAlignment="1">
      <alignment horizontal="left" vertical="center" indent="2"/>
    </xf>
    <xf numFmtId="3" fontId="7" fillId="3" borderId="4" xfId="2" applyNumberFormat="1" applyFont="1" applyFill="1" applyBorder="1" applyAlignment="1">
      <alignment horizontal="center" vertical="center"/>
    </xf>
    <xf numFmtId="3" fontId="7" fillId="0" borderId="4" xfId="2" applyNumberFormat="1" applyFont="1" applyBorder="1" applyAlignment="1">
      <alignment horizontal="center" vertical="center"/>
    </xf>
    <xf numFmtId="0" fontId="14" fillId="3" borderId="4" xfId="3" applyFont="1" applyFill="1" applyBorder="1" applyAlignment="1">
      <alignment horizontal="center" vertical="center"/>
    </xf>
    <xf numFmtId="3" fontId="7" fillId="3" borderId="0" xfId="2" applyNumberFormat="1" applyFont="1" applyFill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0" fontId="6" fillId="3" borderId="0" xfId="3" applyFont="1" applyFill="1" applyAlignment="1">
      <alignment horizontal="center" vertical="center"/>
    </xf>
    <xf numFmtId="0" fontId="13" fillId="3" borderId="0" xfId="3" applyFont="1" applyFill="1" applyAlignment="1">
      <alignment horizontal="center" vertical="center"/>
    </xf>
    <xf numFmtId="3" fontId="7" fillId="3" borderId="4" xfId="4" applyNumberFormat="1" applyFont="1" applyFill="1" applyBorder="1" applyAlignment="1">
      <alignment horizontal="center" vertical="center"/>
    </xf>
    <xf numFmtId="0" fontId="7" fillId="3" borderId="7" xfId="3" applyFont="1" applyFill="1" applyBorder="1" applyAlignment="1">
      <alignment horizontal="center" vertical="center"/>
    </xf>
    <xf numFmtId="3" fontId="7" fillId="3" borderId="7" xfId="2" applyNumberFormat="1" applyFont="1" applyFill="1" applyBorder="1" applyAlignment="1">
      <alignment horizontal="center" vertical="center"/>
    </xf>
    <xf numFmtId="3" fontId="7" fillId="0" borderId="7" xfId="2" applyNumberFormat="1" applyFont="1" applyBorder="1" applyAlignment="1">
      <alignment horizontal="center" vertical="center"/>
    </xf>
    <xf numFmtId="3" fontId="7" fillId="3" borderId="7" xfId="4" applyNumberFormat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left"/>
    </xf>
    <xf numFmtId="0" fontId="9" fillId="3" borderId="0" xfId="4" applyFont="1" applyFill="1" applyAlignment="1">
      <alignment vertical="center"/>
    </xf>
    <xf numFmtId="0" fontId="8" fillId="0" borderId="0" xfId="3"/>
    <xf numFmtId="3" fontId="8" fillId="0" borderId="0" xfId="3" applyNumberFormat="1"/>
    <xf numFmtId="3" fontId="15" fillId="0" borderId="0" xfId="3" applyNumberFormat="1" applyFont="1"/>
    <xf numFmtId="0" fontId="7" fillId="0" borderId="0" xfId="2" applyFont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0" fontId="7" fillId="0" borderId="0" xfId="2" applyFont="1" applyAlignment="1">
      <alignment horizontal="left" vertical="center" indent="2"/>
    </xf>
    <xf numFmtId="0" fontId="7" fillId="0" borderId="4" xfId="2" applyFont="1" applyBorder="1" applyAlignment="1">
      <alignment horizontal="left" vertical="center"/>
    </xf>
    <xf numFmtId="0" fontId="7" fillId="0" borderId="4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7" fillId="0" borderId="3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0" xfId="3" applyFont="1" applyFill="1" applyAlignment="1">
      <alignment horizontal="center" vertical="center"/>
    </xf>
    <xf numFmtId="0" fontId="7" fillId="3" borderId="5" xfId="3" applyFont="1" applyFill="1" applyBorder="1" applyAlignment="1">
      <alignment horizontal="center" vertical="center"/>
    </xf>
    <xf numFmtId="0" fontId="0" fillId="3" borderId="9" xfId="0" applyFill="1" applyBorder="1"/>
    <xf numFmtId="0" fontId="2" fillId="2" borderId="0" xfId="0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3" fontId="7" fillId="0" borderId="4" xfId="1" applyNumberFormat="1" applyFont="1" applyFill="1" applyBorder="1" applyAlignment="1">
      <alignment horizontal="center" vertical="center"/>
    </xf>
    <xf numFmtId="0" fontId="7" fillId="0" borderId="0" xfId="1" applyFont="1" applyFill="1"/>
    <xf numFmtId="0" fontId="7" fillId="0" borderId="0" xfId="2" applyFont="1" applyFill="1" applyAlignment="1">
      <alignment horizontal="left" vertical="center"/>
    </xf>
    <xf numFmtId="0" fontId="7" fillId="0" borderId="5" xfId="2" applyFont="1" applyFill="1" applyBorder="1" applyAlignment="1">
      <alignment horizontal="left" vertical="center"/>
    </xf>
    <xf numFmtId="3" fontId="7" fillId="3" borderId="10" xfId="1" applyNumberFormat="1" applyFont="1" applyFill="1" applyBorder="1" applyAlignment="1">
      <alignment horizontal="center" vertical="center"/>
    </xf>
    <xf numFmtId="0" fontId="7" fillId="0" borderId="0" xfId="2" applyFont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7" fillId="3" borderId="0" xfId="3" applyFont="1" applyFill="1" applyBorder="1" applyAlignment="1">
      <alignment horizontal="center" vertical="center"/>
    </xf>
    <xf numFmtId="3" fontId="7" fillId="3" borderId="0" xfId="2" applyNumberFormat="1" applyFont="1" applyFill="1" applyBorder="1" applyAlignment="1">
      <alignment horizontal="center" vertical="center"/>
    </xf>
    <xf numFmtId="3" fontId="7" fillId="3" borderId="0" xfId="4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0" fontId="7" fillId="0" borderId="0" xfId="3" applyFont="1" applyFill="1" applyAlignment="1">
      <alignment horizontal="center" vertical="center"/>
    </xf>
    <xf numFmtId="3" fontId="7" fillId="0" borderId="0" xfId="1" applyNumberFormat="1" applyFont="1" applyFill="1" applyAlignment="1">
      <alignment horizontal="center" vertical="center"/>
    </xf>
  </cellXfs>
  <cellStyles count="5">
    <cellStyle name="Normal" xfId="0" builtinId="0"/>
    <cellStyle name="Normal 2" xfId="2" xr:uid="{07E05BDC-D147-445F-9E73-AD385D2B8A59}"/>
    <cellStyle name="Normal 2 2" xfId="3" xr:uid="{759A5E4C-C5B9-478B-971F-9DA98B81B997}"/>
    <cellStyle name="Normal_110518 Resumen de carga - Año 2010 2" xfId="4" xr:uid="{F740F7D9-4715-4B7B-9F49-06C97467238F}"/>
    <cellStyle name="Normal_110630 Estadísticas de tráfico de carga - Junio 2011" xfId="1" xr:uid="{2D66AA04-DD37-4ED1-AA19-5EBBA9835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rchivos%20temporales%20de%20Internet/OLK28/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adrianh/Desktop/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6A36D-0EE1-4677-B7E5-4039D133CF5E}">
  <dimension ref="B2:GQ30"/>
  <sheetViews>
    <sheetView showGridLines="0" tabSelected="1" topLeftCell="C1" zoomScaleNormal="100" workbookViewId="0">
      <selection activeCell="B4" sqref="B4:GQ4"/>
    </sheetView>
  </sheetViews>
  <sheetFormatPr baseColWidth="10" defaultColWidth="11.44140625" defaultRowHeight="14.4" outlineLevelRow="1" outlineLevelCol="2" x14ac:dyDescent="0.3"/>
  <cols>
    <col min="1" max="1" width="4.21875" style="2" customWidth="1"/>
    <col min="2" max="2" width="53.44140625" style="2" customWidth="1"/>
    <col min="3" max="3" width="17.77734375" style="2" customWidth="1"/>
    <col min="4" max="4" width="10.44140625" style="6" customWidth="1"/>
    <col min="5" max="16" width="10.44140625" style="6" hidden="1" customWidth="1" outlineLevel="1"/>
    <col min="17" max="17" width="10.44140625" style="6" customWidth="1" collapsed="1"/>
    <col min="18" max="29" width="10.44140625" style="6" hidden="1" customWidth="1" outlineLevel="1"/>
    <col min="30" max="30" width="10.44140625" style="6" customWidth="1" collapsed="1"/>
    <col min="31" max="42" width="10.44140625" style="6" hidden="1" customWidth="1" outlineLevel="1"/>
    <col min="43" max="43" width="10.44140625" style="6" customWidth="1" collapsed="1"/>
    <col min="44" max="55" width="10.44140625" style="6" hidden="1" customWidth="1" outlineLevel="1"/>
    <col min="56" max="56" width="10.44140625" style="6" customWidth="1" collapsed="1"/>
    <col min="57" max="68" width="10.44140625" style="6" hidden="1" customWidth="1" outlineLevel="1"/>
    <col min="69" max="69" width="10.44140625" style="6" customWidth="1" collapsed="1"/>
    <col min="70" max="81" width="10.44140625" style="6" hidden="1" customWidth="1" outlineLevel="1"/>
    <col min="82" max="82" width="10.44140625" style="6" customWidth="1" collapsed="1"/>
    <col min="83" max="94" width="10.44140625" style="6" hidden="1" customWidth="1" outlineLevel="1"/>
    <col min="95" max="95" width="11.77734375" style="6" customWidth="1" collapsed="1"/>
    <col min="96" max="107" width="11.77734375" style="6" hidden="1" customWidth="1" outlineLevel="2"/>
    <col min="108" max="108" width="10.44140625" style="2" customWidth="1" collapsed="1"/>
    <col min="109" max="120" width="10.44140625" style="2" hidden="1" customWidth="1" outlineLevel="1"/>
    <col min="121" max="121" width="10.44140625" style="2" customWidth="1" collapsed="1"/>
    <col min="122" max="133" width="10.44140625" style="2" hidden="1" customWidth="1" outlineLevel="1"/>
    <col min="134" max="134" width="10.44140625" style="2" customWidth="1" collapsed="1"/>
    <col min="135" max="146" width="10.44140625" style="2" hidden="1" customWidth="1" outlineLevel="1"/>
    <col min="147" max="147" width="10.44140625" style="2" customWidth="1" collapsed="1"/>
    <col min="148" max="148" width="11.44140625" style="1" hidden="1" customWidth="1" outlineLevel="1"/>
    <col min="149" max="159" width="11.44140625" style="2" hidden="1" customWidth="1" outlineLevel="1"/>
    <col min="160" max="160" width="11.44140625" style="2" customWidth="1" collapsed="1"/>
    <col min="161" max="172" width="11.44140625" style="2" hidden="1" customWidth="1" outlineLevel="1"/>
    <col min="173" max="173" width="11.44140625" style="2" customWidth="1" collapsed="1"/>
    <col min="174" max="185" width="11.44140625" style="2" hidden="1" customWidth="1" outlineLevel="1"/>
    <col min="186" max="186" width="11.44140625" style="2" customWidth="1" collapsed="1"/>
    <col min="187" max="198" width="0" style="2" hidden="1" customWidth="1" outlineLevel="1"/>
    <col min="199" max="199" width="11.44140625" style="2" collapsed="1"/>
    <col min="200" max="16384" width="11.44140625" style="2"/>
  </cols>
  <sheetData>
    <row r="2" spans="2:199" ht="42" customHeight="1" x14ac:dyDescent="0.3">
      <c r="B2" s="86" t="s">
        <v>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  <c r="EM2" s="96"/>
      <c r="EN2" s="96"/>
      <c r="EO2" s="96"/>
      <c r="EP2" s="96"/>
      <c r="EQ2" s="96"/>
      <c r="ER2" s="96"/>
      <c r="ES2" s="96"/>
      <c r="ET2" s="96"/>
      <c r="EU2" s="96"/>
      <c r="EV2" s="96"/>
      <c r="EW2" s="96"/>
      <c r="EX2" s="96"/>
      <c r="EY2" s="96"/>
      <c r="EZ2" s="96"/>
      <c r="FA2" s="96"/>
      <c r="FB2" s="96"/>
      <c r="FC2" s="96"/>
      <c r="FD2" s="96"/>
      <c r="FE2" s="96"/>
      <c r="FF2" s="96"/>
      <c r="FG2" s="96"/>
      <c r="FH2" s="96"/>
      <c r="FI2" s="96"/>
      <c r="FJ2" s="96"/>
      <c r="FK2" s="96"/>
      <c r="FL2" s="96"/>
      <c r="FM2" s="96"/>
      <c r="FN2" s="96"/>
      <c r="FO2" s="96"/>
      <c r="FP2" s="96"/>
      <c r="FQ2" s="96"/>
      <c r="FR2" s="96"/>
      <c r="FS2" s="96"/>
      <c r="FT2" s="96"/>
      <c r="FU2" s="96"/>
      <c r="FV2" s="96"/>
      <c r="FW2" s="96"/>
      <c r="FX2" s="96"/>
      <c r="FY2" s="96"/>
      <c r="FZ2" s="96"/>
      <c r="GA2" s="96"/>
      <c r="GB2" s="96"/>
      <c r="GC2" s="96"/>
      <c r="GD2" s="96"/>
      <c r="GE2" s="96"/>
      <c r="GF2" s="96"/>
      <c r="GG2" s="96"/>
      <c r="GH2" s="96"/>
      <c r="GI2" s="96"/>
      <c r="GJ2" s="96"/>
      <c r="GK2" s="96"/>
      <c r="GL2" s="96"/>
      <c r="GM2" s="96"/>
      <c r="GN2" s="96"/>
      <c r="GO2" s="96"/>
      <c r="GP2" s="96"/>
      <c r="GQ2" s="96"/>
    </row>
    <row r="3" spans="2:199" ht="21.75" customHeight="1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</row>
    <row r="4" spans="2:199" ht="63" customHeight="1" x14ac:dyDescent="0.3">
      <c r="B4" s="87" t="s">
        <v>74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</row>
    <row r="5" spans="2:199" ht="10.5" customHeight="1" x14ac:dyDescent="0.3">
      <c r="B5" s="5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2:199" ht="48.45" customHeight="1" x14ac:dyDescent="0.3">
      <c r="B6" s="8" t="s">
        <v>1</v>
      </c>
      <c r="C6" s="8"/>
      <c r="D6" s="9" t="s">
        <v>2</v>
      </c>
      <c r="E6" s="9">
        <v>40179</v>
      </c>
      <c r="F6" s="9">
        <v>40210</v>
      </c>
      <c r="G6" s="9">
        <v>40238</v>
      </c>
      <c r="H6" s="9">
        <v>40269</v>
      </c>
      <c r="I6" s="9">
        <v>40299</v>
      </c>
      <c r="J6" s="9">
        <v>40330</v>
      </c>
      <c r="K6" s="9">
        <v>40360</v>
      </c>
      <c r="L6" s="9">
        <v>40391</v>
      </c>
      <c r="M6" s="9">
        <v>40422</v>
      </c>
      <c r="N6" s="9">
        <v>40452</v>
      </c>
      <c r="O6" s="9">
        <v>40483</v>
      </c>
      <c r="P6" s="9">
        <v>40513</v>
      </c>
      <c r="Q6" s="10" t="s">
        <v>3</v>
      </c>
      <c r="R6" s="9">
        <v>40544</v>
      </c>
      <c r="S6" s="9">
        <v>40575</v>
      </c>
      <c r="T6" s="9">
        <v>40603</v>
      </c>
      <c r="U6" s="9">
        <v>40634</v>
      </c>
      <c r="V6" s="9">
        <v>40664</v>
      </c>
      <c r="W6" s="9">
        <v>40695</v>
      </c>
      <c r="X6" s="9">
        <v>40725</v>
      </c>
      <c r="Y6" s="9">
        <v>40756</v>
      </c>
      <c r="Z6" s="9">
        <v>40787</v>
      </c>
      <c r="AA6" s="9">
        <v>40817</v>
      </c>
      <c r="AB6" s="9">
        <v>40848</v>
      </c>
      <c r="AC6" s="9">
        <v>40878</v>
      </c>
      <c r="AD6" s="10" t="s">
        <v>4</v>
      </c>
      <c r="AE6" s="9">
        <v>40909</v>
      </c>
      <c r="AF6" s="9">
        <v>40940</v>
      </c>
      <c r="AG6" s="9">
        <v>40969</v>
      </c>
      <c r="AH6" s="9">
        <v>41000</v>
      </c>
      <c r="AI6" s="9">
        <v>41030</v>
      </c>
      <c r="AJ6" s="9">
        <v>41061</v>
      </c>
      <c r="AK6" s="9">
        <v>41091</v>
      </c>
      <c r="AL6" s="9">
        <v>41122</v>
      </c>
      <c r="AM6" s="9">
        <v>41153</v>
      </c>
      <c r="AN6" s="9">
        <v>41183</v>
      </c>
      <c r="AO6" s="9">
        <v>41214</v>
      </c>
      <c r="AP6" s="9">
        <v>41244</v>
      </c>
      <c r="AQ6" s="10" t="s">
        <v>5</v>
      </c>
      <c r="AR6" s="9">
        <v>41275</v>
      </c>
      <c r="AS6" s="9">
        <v>41306</v>
      </c>
      <c r="AT6" s="9">
        <v>41334</v>
      </c>
      <c r="AU6" s="9">
        <v>41365</v>
      </c>
      <c r="AV6" s="9">
        <v>41395</v>
      </c>
      <c r="AW6" s="9">
        <v>41426</v>
      </c>
      <c r="AX6" s="9">
        <v>41456</v>
      </c>
      <c r="AY6" s="9">
        <v>41487</v>
      </c>
      <c r="AZ6" s="9">
        <v>41518</v>
      </c>
      <c r="BA6" s="9">
        <v>41548</v>
      </c>
      <c r="BB6" s="9">
        <v>41579</v>
      </c>
      <c r="BC6" s="9">
        <v>41609</v>
      </c>
      <c r="BD6" s="10" t="s">
        <v>6</v>
      </c>
      <c r="BE6" s="9">
        <v>41640</v>
      </c>
      <c r="BF6" s="9">
        <v>41671</v>
      </c>
      <c r="BG6" s="9">
        <v>41699</v>
      </c>
      <c r="BH6" s="9">
        <v>41730</v>
      </c>
      <c r="BI6" s="9">
        <v>41760</v>
      </c>
      <c r="BJ6" s="9">
        <v>41791</v>
      </c>
      <c r="BK6" s="9">
        <v>41821</v>
      </c>
      <c r="BL6" s="9">
        <v>41852</v>
      </c>
      <c r="BM6" s="9">
        <v>41883</v>
      </c>
      <c r="BN6" s="9">
        <v>41913</v>
      </c>
      <c r="BO6" s="9">
        <v>41944</v>
      </c>
      <c r="BP6" s="9">
        <v>41974</v>
      </c>
      <c r="BQ6" s="10" t="s">
        <v>7</v>
      </c>
      <c r="BR6" s="9">
        <v>42005</v>
      </c>
      <c r="BS6" s="9">
        <v>42036</v>
      </c>
      <c r="BT6" s="9">
        <v>42064</v>
      </c>
      <c r="BU6" s="9">
        <v>42095</v>
      </c>
      <c r="BV6" s="9">
        <v>42125</v>
      </c>
      <c r="BW6" s="9">
        <v>42156</v>
      </c>
      <c r="BX6" s="9">
        <v>42186</v>
      </c>
      <c r="BY6" s="9">
        <v>42217</v>
      </c>
      <c r="BZ6" s="9">
        <v>42248</v>
      </c>
      <c r="CA6" s="9">
        <v>42278</v>
      </c>
      <c r="CB6" s="9">
        <v>42309</v>
      </c>
      <c r="CC6" s="9">
        <v>42339</v>
      </c>
      <c r="CD6" s="10" t="s">
        <v>8</v>
      </c>
      <c r="CE6" s="9">
        <v>42370</v>
      </c>
      <c r="CF6" s="9">
        <v>42401</v>
      </c>
      <c r="CG6" s="9">
        <v>42430</v>
      </c>
      <c r="CH6" s="9">
        <v>42461</v>
      </c>
      <c r="CI6" s="9">
        <v>42491</v>
      </c>
      <c r="CJ6" s="9">
        <v>42522</v>
      </c>
      <c r="CK6" s="9">
        <v>42552</v>
      </c>
      <c r="CL6" s="9">
        <v>42583</v>
      </c>
      <c r="CM6" s="9">
        <v>42614</v>
      </c>
      <c r="CN6" s="9">
        <v>42644</v>
      </c>
      <c r="CO6" s="9">
        <v>42675</v>
      </c>
      <c r="CP6" s="9">
        <v>42705</v>
      </c>
      <c r="CQ6" s="10" t="s">
        <v>9</v>
      </c>
      <c r="CR6" s="9">
        <v>42736</v>
      </c>
      <c r="CS6" s="9">
        <v>42767</v>
      </c>
      <c r="CT6" s="9">
        <v>42795</v>
      </c>
      <c r="CU6" s="9">
        <v>42826</v>
      </c>
      <c r="CV6" s="9">
        <v>42856</v>
      </c>
      <c r="CW6" s="9">
        <v>42887</v>
      </c>
      <c r="CX6" s="9">
        <v>42917</v>
      </c>
      <c r="CY6" s="9">
        <v>42948</v>
      </c>
      <c r="CZ6" s="9">
        <v>42979</v>
      </c>
      <c r="DA6" s="9">
        <v>43009</v>
      </c>
      <c r="DB6" s="9">
        <v>43040</v>
      </c>
      <c r="DC6" s="9">
        <v>43070</v>
      </c>
      <c r="DD6" s="10" t="s">
        <v>10</v>
      </c>
      <c r="DE6" s="9">
        <v>43101</v>
      </c>
      <c r="DF6" s="9">
        <v>43132</v>
      </c>
      <c r="DG6" s="9">
        <v>43160</v>
      </c>
      <c r="DH6" s="9">
        <v>43191</v>
      </c>
      <c r="DI6" s="9">
        <v>43221</v>
      </c>
      <c r="DJ6" s="9">
        <v>43252</v>
      </c>
      <c r="DK6" s="9">
        <v>43282</v>
      </c>
      <c r="DL6" s="9">
        <v>43313</v>
      </c>
      <c r="DM6" s="9">
        <v>43344</v>
      </c>
      <c r="DN6" s="9">
        <v>43374</v>
      </c>
      <c r="DO6" s="9">
        <v>43405</v>
      </c>
      <c r="DP6" s="9">
        <v>43435</v>
      </c>
      <c r="DQ6" s="10" t="s">
        <v>11</v>
      </c>
      <c r="DR6" s="9">
        <v>43466</v>
      </c>
      <c r="DS6" s="9">
        <v>43497</v>
      </c>
      <c r="DT6" s="9">
        <v>43525</v>
      </c>
      <c r="DU6" s="9">
        <v>43556</v>
      </c>
      <c r="DV6" s="9">
        <v>43586</v>
      </c>
      <c r="DW6" s="9">
        <v>43617</v>
      </c>
      <c r="DX6" s="9">
        <v>43647</v>
      </c>
      <c r="DY6" s="9">
        <v>43678</v>
      </c>
      <c r="DZ6" s="9">
        <v>43709</v>
      </c>
      <c r="EA6" s="9">
        <v>43739</v>
      </c>
      <c r="EB6" s="9">
        <v>43770</v>
      </c>
      <c r="EC6" s="9">
        <v>43800</v>
      </c>
      <c r="ED6" s="10" t="s">
        <v>12</v>
      </c>
      <c r="EE6" s="9">
        <v>43831</v>
      </c>
      <c r="EF6" s="9">
        <v>43862</v>
      </c>
      <c r="EG6" s="9">
        <v>43891</v>
      </c>
      <c r="EH6" s="9">
        <v>43922</v>
      </c>
      <c r="EI6" s="9">
        <v>43952</v>
      </c>
      <c r="EJ6" s="9">
        <v>43983</v>
      </c>
      <c r="EK6" s="9">
        <v>44013</v>
      </c>
      <c r="EL6" s="9">
        <v>44044</v>
      </c>
      <c r="EM6" s="9">
        <v>44075</v>
      </c>
      <c r="EN6" s="9">
        <v>44105</v>
      </c>
      <c r="EO6" s="9">
        <v>44136</v>
      </c>
      <c r="EP6" s="9">
        <v>44166</v>
      </c>
      <c r="EQ6" s="10" t="s">
        <v>13</v>
      </c>
      <c r="ER6" s="9">
        <v>44197</v>
      </c>
      <c r="ES6" s="9">
        <v>44228</v>
      </c>
      <c r="ET6" s="9">
        <v>44256</v>
      </c>
      <c r="EU6" s="9">
        <v>44287</v>
      </c>
      <c r="EV6" s="9">
        <v>44317</v>
      </c>
      <c r="EW6" s="9">
        <v>44348</v>
      </c>
      <c r="EX6" s="9">
        <v>44378</v>
      </c>
      <c r="EY6" s="9">
        <v>44409</v>
      </c>
      <c r="EZ6" s="9">
        <v>44440</v>
      </c>
      <c r="FA6" s="9">
        <v>44470</v>
      </c>
      <c r="FB6" s="9">
        <v>44501</v>
      </c>
      <c r="FC6" s="9">
        <v>44531</v>
      </c>
      <c r="FD6" s="10" t="s">
        <v>49</v>
      </c>
      <c r="FE6" s="9">
        <v>44562</v>
      </c>
      <c r="FF6" s="9">
        <v>44593</v>
      </c>
      <c r="FG6" s="9">
        <v>44621</v>
      </c>
      <c r="FH6" s="9">
        <v>44652</v>
      </c>
      <c r="FI6" s="9">
        <v>44682</v>
      </c>
      <c r="FJ6" s="9">
        <v>44713</v>
      </c>
      <c r="FK6" s="9">
        <v>44743</v>
      </c>
      <c r="FL6" s="9">
        <v>44774</v>
      </c>
      <c r="FM6" s="9">
        <v>44805</v>
      </c>
      <c r="FN6" s="9">
        <v>44835</v>
      </c>
      <c r="FO6" s="9">
        <v>44866</v>
      </c>
      <c r="FP6" s="9">
        <v>44896</v>
      </c>
      <c r="FQ6" s="10" t="s">
        <v>50</v>
      </c>
      <c r="FR6" s="9">
        <v>44927</v>
      </c>
      <c r="FS6" s="9">
        <v>44958</v>
      </c>
      <c r="FT6" s="9">
        <v>44986</v>
      </c>
      <c r="FU6" s="9">
        <v>45017</v>
      </c>
      <c r="FV6" s="9">
        <v>45047</v>
      </c>
      <c r="FW6" s="9">
        <v>45078</v>
      </c>
      <c r="FX6" s="9">
        <v>45108</v>
      </c>
      <c r="FY6" s="9">
        <v>45139</v>
      </c>
      <c r="FZ6" s="9">
        <v>45170</v>
      </c>
      <c r="GA6" s="9">
        <v>45200</v>
      </c>
      <c r="GB6" s="9">
        <v>45231</v>
      </c>
      <c r="GC6" s="9">
        <v>45261</v>
      </c>
      <c r="GD6" s="10" t="s">
        <v>51</v>
      </c>
      <c r="GE6" s="9">
        <v>45292</v>
      </c>
      <c r="GF6" s="9">
        <v>45323</v>
      </c>
      <c r="GG6" s="9">
        <v>45352</v>
      </c>
      <c r="GH6" s="9">
        <v>45383</v>
      </c>
      <c r="GI6" s="9">
        <v>45413</v>
      </c>
      <c r="GJ6" s="9">
        <v>45444</v>
      </c>
      <c r="GK6" s="9">
        <v>45474</v>
      </c>
      <c r="GL6" s="9">
        <v>45505</v>
      </c>
      <c r="GM6" s="9">
        <v>45536</v>
      </c>
      <c r="GN6" s="9">
        <v>45566</v>
      </c>
      <c r="GO6" s="9">
        <v>45597</v>
      </c>
      <c r="GP6" s="9">
        <v>45627</v>
      </c>
      <c r="GQ6" s="10" t="s">
        <v>73</v>
      </c>
    </row>
    <row r="7" spans="2:199" x14ac:dyDescent="0.3">
      <c r="B7" s="11" t="s">
        <v>14</v>
      </c>
      <c r="C7" s="11"/>
      <c r="D7" s="12"/>
      <c r="E7" s="13">
        <f t="shared" ref="E7:BP7" si="0">+E8+E18</f>
        <v>911550.26399999997</v>
      </c>
      <c r="F7" s="13">
        <f t="shared" si="0"/>
        <v>944449.0689999999</v>
      </c>
      <c r="G7" s="13">
        <f t="shared" si="0"/>
        <v>963197.07400000002</v>
      </c>
      <c r="H7" s="13">
        <f t="shared" si="0"/>
        <v>954411.47</v>
      </c>
      <c r="I7" s="13">
        <f t="shared" si="0"/>
        <v>831057.55</v>
      </c>
      <c r="J7" s="13">
        <f t="shared" si="0"/>
        <v>1243165.3499999999</v>
      </c>
      <c r="K7" s="13">
        <f t="shared" si="0"/>
        <v>1254272.1529999999</v>
      </c>
      <c r="L7" s="13">
        <f t="shared" si="0"/>
        <v>1112929.4239999999</v>
      </c>
      <c r="M7" s="13">
        <f t="shared" si="0"/>
        <v>1040482.3780000003</v>
      </c>
      <c r="N7" s="13">
        <f t="shared" si="0"/>
        <v>1147332.3689999997</v>
      </c>
      <c r="O7" s="13">
        <f t="shared" si="0"/>
        <v>1045981.004</v>
      </c>
      <c r="P7" s="13">
        <f t="shared" si="0"/>
        <v>1201630.07</v>
      </c>
      <c r="Q7" s="13">
        <f t="shared" si="0"/>
        <v>12650458.175000001</v>
      </c>
      <c r="R7" s="13">
        <f t="shared" si="0"/>
        <v>1100009.311</v>
      </c>
      <c r="S7" s="13">
        <f t="shared" si="0"/>
        <v>1157122.5450000002</v>
      </c>
      <c r="T7" s="13">
        <f t="shared" si="0"/>
        <v>1389371.405</v>
      </c>
      <c r="U7" s="13">
        <f t="shared" si="0"/>
        <v>1362122.8050000002</v>
      </c>
      <c r="V7" s="13">
        <f t="shared" si="0"/>
        <v>1430504.527</v>
      </c>
      <c r="W7" s="13">
        <f t="shared" si="0"/>
        <v>1430071.8309999998</v>
      </c>
      <c r="X7" s="13">
        <f t="shared" si="0"/>
        <v>1676640.5889999999</v>
      </c>
      <c r="Y7" s="13">
        <f t="shared" si="0"/>
        <v>1603901.602</v>
      </c>
      <c r="Z7" s="13">
        <f t="shared" si="0"/>
        <v>1653797.4129999997</v>
      </c>
      <c r="AA7" s="13">
        <f t="shared" si="0"/>
        <v>1630091.6139999996</v>
      </c>
      <c r="AB7" s="13">
        <f t="shared" si="0"/>
        <v>1558122.037</v>
      </c>
      <c r="AC7" s="13">
        <f t="shared" si="0"/>
        <v>1730247.7219999996</v>
      </c>
      <c r="AD7" s="13">
        <f t="shared" si="0"/>
        <v>17722003.401000001</v>
      </c>
      <c r="AE7" s="13">
        <f t="shared" si="0"/>
        <v>1647942.5866200002</v>
      </c>
      <c r="AF7" s="13">
        <f t="shared" si="0"/>
        <v>1601773.3240000005</v>
      </c>
      <c r="AG7" s="13">
        <f t="shared" si="0"/>
        <v>1675884.5680000002</v>
      </c>
      <c r="AH7" s="13">
        <f t="shared" si="0"/>
        <v>1531117.0209999997</v>
      </c>
      <c r="AI7" s="13">
        <f t="shared" si="0"/>
        <v>1604188.1142299997</v>
      </c>
      <c r="AJ7" s="13">
        <f t="shared" si="0"/>
        <v>1652233.80345</v>
      </c>
      <c r="AK7" s="13">
        <f t="shared" si="0"/>
        <v>1909821.8491298198</v>
      </c>
      <c r="AL7" s="13">
        <f t="shared" si="0"/>
        <v>1784700.4293624875</v>
      </c>
      <c r="AM7" s="13">
        <f t="shared" si="0"/>
        <v>1565038.0237460118</v>
      </c>
      <c r="AN7" s="13">
        <f t="shared" si="0"/>
        <v>1809036.108</v>
      </c>
      <c r="AO7" s="13">
        <f t="shared" si="0"/>
        <v>1807878.1040000001</v>
      </c>
      <c r="AP7" s="13">
        <f t="shared" si="0"/>
        <v>2075512.402</v>
      </c>
      <c r="AQ7" s="13">
        <f t="shared" si="0"/>
        <v>20665126.33353832</v>
      </c>
      <c r="AR7" s="13">
        <f t="shared" si="0"/>
        <v>1663076.8529396402</v>
      </c>
      <c r="AS7" s="13">
        <f t="shared" si="0"/>
        <v>1456476.819722</v>
      </c>
      <c r="AT7" s="13">
        <f t="shared" si="0"/>
        <v>1513722.0337399996</v>
      </c>
      <c r="AU7" s="13">
        <f t="shared" si="0"/>
        <v>1530486.048</v>
      </c>
      <c r="AV7" s="13">
        <f t="shared" si="0"/>
        <v>1633959.304</v>
      </c>
      <c r="AW7" s="13">
        <f t="shared" si="0"/>
        <v>1634522.0930000001</v>
      </c>
      <c r="AX7" s="13">
        <f t="shared" si="0"/>
        <v>1857524.632</v>
      </c>
      <c r="AY7" s="13">
        <f t="shared" si="0"/>
        <v>1807394.1590000002</v>
      </c>
      <c r="AZ7" s="13">
        <f t="shared" si="0"/>
        <v>1661730.0519999999</v>
      </c>
      <c r="BA7" s="13">
        <f t="shared" si="0"/>
        <v>1695708.085</v>
      </c>
      <c r="BB7" s="13">
        <f t="shared" si="0"/>
        <v>1654232.1956</v>
      </c>
      <c r="BC7" s="13">
        <f t="shared" si="0"/>
        <v>1819162.355</v>
      </c>
      <c r="BD7" s="13">
        <f t="shared" si="0"/>
        <v>19927994.630001638</v>
      </c>
      <c r="BE7" s="13">
        <f t="shared" si="0"/>
        <v>1732732.5712312635</v>
      </c>
      <c r="BF7" s="13">
        <f t="shared" si="0"/>
        <v>1745006.3845616237</v>
      </c>
      <c r="BG7" s="13">
        <f t="shared" si="0"/>
        <v>1899332.038811286</v>
      </c>
      <c r="BH7" s="13">
        <f t="shared" si="0"/>
        <v>1858417.3470013246</v>
      </c>
      <c r="BI7" s="13">
        <f t="shared" si="0"/>
        <v>1879095.4385642554</v>
      </c>
      <c r="BJ7" s="13">
        <f t="shared" si="0"/>
        <v>1882192.1362455608</v>
      </c>
      <c r="BK7" s="13">
        <f t="shared" si="0"/>
        <v>1890674.8609809652</v>
      </c>
      <c r="BL7" s="13">
        <f t="shared" si="0"/>
        <v>1821503.455681439</v>
      </c>
      <c r="BM7" s="13">
        <f t="shared" si="0"/>
        <v>1909552.0149480568</v>
      </c>
      <c r="BN7" s="13">
        <f t="shared" si="0"/>
        <v>1834683.1320443228</v>
      </c>
      <c r="BO7" s="13">
        <f t="shared" si="0"/>
        <v>1892140.0456458968</v>
      </c>
      <c r="BP7" s="13">
        <f t="shared" si="0"/>
        <v>1953482.5473502288</v>
      </c>
      <c r="BQ7" s="13">
        <f t="shared" ref="BQ7:EQ7" si="1">+BQ8+BQ18</f>
        <v>22298811.973066218</v>
      </c>
      <c r="BR7" s="13">
        <f t="shared" si="1"/>
        <v>1728395.5128000001</v>
      </c>
      <c r="BS7" s="13">
        <f t="shared" si="1"/>
        <v>1582275.3944999999</v>
      </c>
      <c r="BT7" s="13">
        <f t="shared" si="1"/>
        <v>1676714.8210000002</v>
      </c>
      <c r="BU7" s="13">
        <f t="shared" si="1"/>
        <v>1472680.7109999999</v>
      </c>
      <c r="BV7" s="13">
        <f t="shared" si="1"/>
        <v>1797509.0133500001</v>
      </c>
      <c r="BW7" s="13">
        <f t="shared" si="1"/>
        <v>1925653.273</v>
      </c>
      <c r="BX7" s="13">
        <f t="shared" si="1"/>
        <v>1809738.0619999999</v>
      </c>
      <c r="BY7" s="13">
        <f t="shared" si="1"/>
        <v>1879018.7524799998</v>
      </c>
      <c r="BZ7" s="13">
        <f t="shared" si="1"/>
        <v>1722678.4471520002</v>
      </c>
      <c r="CA7" s="13">
        <f t="shared" si="1"/>
        <v>1769591.8810000003</v>
      </c>
      <c r="CB7" s="13">
        <f t="shared" si="1"/>
        <v>1649771.8697299901</v>
      </c>
      <c r="CC7" s="13">
        <f t="shared" si="1"/>
        <v>1999522.0411</v>
      </c>
      <c r="CD7" s="13">
        <f t="shared" si="1"/>
        <v>21013549.779111989</v>
      </c>
      <c r="CE7" s="13">
        <f t="shared" si="1"/>
        <v>1741752.74358</v>
      </c>
      <c r="CF7" s="13">
        <f t="shared" si="1"/>
        <v>1655678.3675800001</v>
      </c>
      <c r="CG7" s="13">
        <f t="shared" si="1"/>
        <v>1565519.0199999998</v>
      </c>
      <c r="CH7" s="13">
        <f t="shared" si="1"/>
        <v>1638721.8859999999</v>
      </c>
      <c r="CI7" s="13">
        <f t="shared" si="1"/>
        <v>1660486.2619999999</v>
      </c>
      <c r="CJ7" s="13">
        <f t="shared" si="1"/>
        <v>1553629.949</v>
      </c>
      <c r="CK7" s="13">
        <f t="shared" si="1"/>
        <v>1738109.152</v>
      </c>
      <c r="CL7" s="13">
        <f t="shared" si="1"/>
        <v>1820329.0599999998</v>
      </c>
      <c r="CM7" s="13">
        <f t="shared" si="1"/>
        <v>1808264.2011010004</v>
      </c>
      <c r="CN7" s="13">
        <f t="shared" si="1"/>
        <v>1842155.2344160001</v>
      </c>
      <c r="CO7" s="13">
        <f t="shared" si="1"/>
        <v>1777011.6936000003</v>
      </c>
      <c r="CP7" s="13">
        <f t="shared" si="1"/>
        <v>2167121.2893029996</v>
      </c>
      <c r="CQ7" s="13">
        <f t="shared" si="1"/>
        <v>20968778.858580001</v>
      </c>
      <c r="CR7" s="13">
        <f t="shared" si="1"/>
        <v>2378308.3982140003</v>
      </c>
      <c r="CS7" s="13">
        <f t="shared" si="1"/>
        <v>1837760.9611785999</v>
      </c>
      <c r="CT7" s="13">
        <f t="shared" si="1"/>
        <v>1891555.6062600003</v>
      </c>
      <c r="CU7" s="13">
        <f t="shared" si="1"/>
        <v>1816311.2011749996</v>
      </c>
      <c r="CV7" s="13">
        <f t="shared" si="1"/>
        <v>1853306.4943299999</v>
      </c>
      <c r="CW7" s="13">
        <f t="shared" si="1"/>
        <v>2028719.5777599995</v>
      </c>
      <c r="CX7" s="13">
        <f t="shared" si="1"/>
        <v>2212074.8866860005</v>
      </c>
      <c r="CY7" s="13">
        <f t="shared" si="1"/>
        <v>2139534.2005679999</v>
      </c>
      <c r="CZ7" s="13">
        <f t="shared" si="1"/>
        <v>2013491.6239699996</v>
      </c>
      <c r="DA7" s="13">
        <f t="shared" si="1"/>
        <v>1885000.38922</v>
      </c>
      <c r="DB7" s="13">
        <f t="shared" si="1"/>
        <v>1795819.9873119995</v>
      </c>
      <c r="DC7" s="13">
        <f t="shared" si="1"/>
        <v>2168396.3809500006</v>
      </c>
      <c r="DD7" s="13">
        <f t="shared" si="1"/>
        <v>24020279.707623597</v>
      </c>
      <c r="DE7" s="13">
        <f t="shared" si="1"/>
        <v>1923966.2227999999</v>
      </c>
      <c r="DF7" s="13">
        <f t="shared" si="1"/>
        <v>1858806.3143600002</v>
      </c>
      <c r="DG7" s="13">
        <f t="shared" si="1"/>
        <v>1881215.8312599997</v>
      </c>
      <c r="DH7" s="13">
        <f t="shared" si="1"/>
        <v>1923791.4183899998</v>
      </c>
      <c r="DI7" s="13">
        <f t="shared" si="1"/>
        <v>2181046.2525999998</v>
      </c>
      <c r="DJ7" s="13">
        <f t="shared" si="1"/>
        <v>2212069.5047000004</v>
      </c>
      <c r="DK7" s="13">
        <f t="shared" si="1"/>
        <v>2315037.5286099995</v>
      </c>
      <c r="DL7" s="13">
        <f t="shared" si="1"/>
        <v>2303406.5742900008</v>
      </c>
      <c r="DM7" s="13">
        <f t="shared" si="1"/>
        <v>2205275.1388500007</v>
      </c>
      <c r="DN7" s="13">
        <f t="shared" si="1"/>
        <v>2135384.7014193027</v>
      </c>
      <c r="DO7" s="13">
        <f t="shared" si="1"/>
        <v>2087399.6326799998</v>
      </c>
      <c r="DP7" s="13">
        <f t="shared" si="1"/>
        <v>2262378.1206400003</v>
      </c>
      <c r="DQ7" s="13">
        <f t="shared" si="1"/>
        <v>25289777.240599301</v>
      </c>
      <c r="DR7" s="13">
        <f t="shared" si="1"/>
        <v>2273370.2423167559</v>
      </c>
      <c r="DS7" s="13">
        <f t="shared" si="1"/>
        <v>2096068.4573999995</v>
      </c>
      <c r="DT7" s="13">
        <f t="shared" si="1"/>
        <v>2212144.4772299998</v>
      </c>
      <c r="DU7" s="13">
        <f t="shared" si="1"/>
        <v>2101717.3182566306</v>
      </c>
      <c r="DV7" s="13">
        <f t="shared" si="1"/>
        <v>1989920.8407400001</v>
      </c>
      <c r="DW7" s="13">
        <f t="shared" si="1"/>
        <v>2196348.6328699999</v>
      </c>
      <c r="DX7" s="13">
        <f t="shared" si="1"/>
        <v>2220347.8216500003</v>
      </c>
      <c r="DY7" s="13">
        <f t="shared" si="1"/>
        <v>2099482.7530899998</v>
      </c>
      <c r="DZ7" s="13">
        <f t="shared" si="1"/>
        <v>2099258.327268614</v>
      </c>
      <c r="EA7" s="13">
        <f t="shared" si="1"/>
        <v>2100854.2509999997</v>
      </c>
      <c r="EB7" s="13">
        <f t="shared" si="1"/>
        <v>2122120.5260000001</v>
      </c>
      <c r="EC7" s="13">
        <f t="shared" si="1"/>
        <v>2393789.4805000005</v>
      </c>
      <c r="ED7" s="13">
        <f t="shared" si="1"/>
        <v>25905423.128321998</v>
      </c>
      <c r="EE7" s="13">
        <f t="shared" si="1"/>
        <v>2270727.7064</v>
      </c>
      <c r="EF7" s="13">
        <f t="shared" si="1"/>
        <v>2208103.736</v>
      </c>
      <c r="EG7" s="13">
        <f t="shared" si="1"/>
        <v>1983769.9990000003</v>
      </c>
      <c r="EH7" s="13">
        <f t="shared" si="1"/>
        <v>1880802.2579999999</v>
      </c>
      <c r="EI7" s="13">
        <f t="shared" si="1"/>
        <v>1812775.8692300001</v>
      </c>
      <c r="EJ7" s="13">
        <f t="shared" si="1"/>
        <v>1604306.7750000001</v>
      </c>
      <c r="EK7" s="13">
        <f t="shared" si="1"/>
        <v>2252605.7319999998</v>
      </c>
      <c r="EL7" s="13">
        <f t="shared" si="1"/>
        <v>2347745.1709999996</v>
      </c>
      <c r="EM7" s="13">
        <f t="shared" si="1"/>
        <v>2133236.3840000001</v>
      </c>
      <c r="EN7" s="13">
        <f t="shared" si="1"/>
        <v>2369023.699</v>
      </c>
      <c r="EO7" s="13">
        <f t="shared" si="1"/>
        <v>2380727.3219599999</v>
      </c>
      <c r="EP7" s="13">
        <f t="shared" si="1"/>
        <v>2587260.5995800006</v>
      </c>
      <c r="EQ7" s="13">
        <f t="shared" si="1"/>
        <v>25831085.251169998</v>
      </c>
      <c r="ER7" s="13">
        <f t="shared" ref="ER7:FC7" si="2">+ER8+ER18</f>
        <v>2423847.1340999999</v>
      </c>
      <c r="ES7" s="13">
        <f t="shared" si="2"/>
        <v>2432921.3569999998</v>
      </c>
      <c r="ET7" s="13">
        <f t="shared" si="2"/>
        <v>2433555.7579000001</v>
      </c>
      <c r="EU7" s="13">
        <f t="shared" si="2"/>
        <v>2222424.6980000003</v>
      </c>
      <c r="EV7" s="13">
        <f t="shared" si="2"/>
        <v>2483784.0109999999</v>
      </c>
      <c r="EW7" s="13">
        <f t="shared" si="2"/>
        <v>2238482.7876200001</v>
      </c>
      <c r="EX7" s="13">
        <f t="shared" si="2"/>
        <v>2392203.8980400003</v>
      </c>
      <c r="EY7" s="13">
        <f t="shared" si="2"/>
        <v>2393632.6326100002</v>
      </c>
      <c r="EZ7" s="13">
        <f t="shared" si="2"/>
        <v>2145890.4768000003</v>
      </c>
      <c r="FA7" s="13">
        <f t="shared" si="2"/>
        <v>2322206.3097899999</v>
      </c>
      <c r="FB7" s="13">
        <f t="shared" si="2"/>
        <v>2040215.3236900002</v>
      </c>
      <c r="FC7" s="13">
        <f t="shared" si="2"/>
        <v>2427465.1217400003</v>
      </c>
      <c r="FD7" s="13">
        <f t="shared" ref="FD7:FP7" si="3">+FD8+FD18</f>
        <v>27956629.508289997</v>
      </c>
      <c r="FE7" s="13">
        <f t="shared" si="3"/>
        <v>2164480.8019000003</v>
      </c>
      <c r="FF7" s="13">
        <f t="shared" si="3"/>
        <v>2095556.1390199999</v>
      </c>
      <c r="FG7" s="13">
        <f t="shared" si="3"/>
        <v>2190182.0567999999</v>
      </c>
      <c r="FH7" s="13">
        <f t="shared" si="3"/>
        <v>1930186.213</v>
      </c>
      <c r="FI7" s="13">
        <f t="shared" si="3"/>
        <v>2011647.1411199996</v>
      </c>
      <c r="FJ7" s="13">
        <f t="shared" si="3"/>
        <v>1969990.13396</v>
      </c>
      <c r="FK7" s="13">
        <f t="shared" si="3"/>
        <v>2456502.5325500006</v>
      </c>
      <c r="FL7" s="13">
        <f t="shared" si="3"/>
        <v>2317948.9140000003</v>
      </c>
      <c r="FM7" s="13">
        <f t="shared" si="3"/>
        <v>2258969.4479999999</v>
      </c>
      <c r="FN7" s="13">
        <f t="shared" si="3"/>
        <v>2090329.2239999999</v>
      </c>
      <c r="FO7" s="13">
        <f t="shared" si="3"/>
        <v>2213389.7207000004</v>
      </c>
      <c r="FP7" s="13">
        <f t="shared" si="3"/>
        <v>2354290.0628999998</v>
      </c>
      <c r="FQ7" s="13">
        <f t="shared" ref="FQ7:GC7" si="4">+FQ8+FQ18</f>
        <v>26053472.387949999</v>
      </c>
      <c r="FR7" s="13">
        <f t="shared" si="4"/>
        <v>2074375.4929999998</v>
      </c>
      <c r="FS7" s="13">
        <f t="shared" si="4"/>
        <v>2335982.0454000002</v>
      </c>
      <c r="FT7" s="13">
        <f t="shared" si="4"/>
        <v>2238908.40814</v>
      </c>
      <c r="FU7" s="13">
        <f t="shared" si="4"/>
        <v>2327188.182</v>
      </c>
      <c r="FV7" s="13">
        <f t="shared" si="4"/>
        <v>2507898.8284999998</v>
      </c>
      <c r="FW7" s="13">
        <f t="shared" si="4"/>
        <v>2285578.2881000005</v>
      </c>
      <c r="FX7" s="13">
        <f t="shared" si="4"/>
        <v>2502845.4379199995</v>
      </c>
      <c r="FY7" s="13">
        <f t="shared" si="4"/>
        <v>2568638.7389399996</v>
      </c>
      <c r="FZ7" s="13">
        <f t="shared" si="4"/>
        <v>2390402.21979</v>
      </c>
      <c r="GA7" s="13">
        <f t="shared" si="4"/>
        <v>2673358.673</v>
      </c>
      <c r="GB7" s="13">
        <f t="shared" si="4"/>
        <v>2332778.1705</v>
      </c>
      <c r="GC7" s="13">
        <f t="shared" si="4"/>
        <v>2582910.9333800003</v>
      </c>
      <c r="GD7" s="13">
        <f t="shared" ref="GD7:GP7" si="5">+GD8+GD18</f>
        <v>28820865.418669995</v>
      </c>
      <c r="GE7" s="13">
        <f t="shared" si="5"/>
        <v>2683982.5754300002</v>
      </c>
      <c r="GF7" s="13">
        <f t="shared" si="5"/>
        <v>2498616.4452500003</v>
      </c>
      <c r="GG7" s="13">
        <f t="shared" si="5"/>
        <v>2574215.3221000009</v>
      </c>
      <c r="GH7" s="13">
        <f t="shared" si="5"/>
        <v>2430688.8146399995</v>
      </c>
      <c r="GI7" s="13">
        <f t="shared" si="5"/>
        <v>2734990.6287900009</v>
      </c>
      <c r="GJ7" s="13">
        <f t="shared" si="5"/>
        <v>2683803.8997999998</v>
      </c>
      <c r="GK7" s="13">
        <f t="shared" si="5"/>
        <v>3055156.0270000012</v>
      </c>
      <c r="GL7" s="13">
        <f t="shared" si="5"/>
        <v>2989523.1114999992</v>
      </c>
      <c r="GM7" s="13">
        <f t="shared" si="5"/>
        <v>2837288.8670899998</v>
      </c>
      <c r="GN7" s="13">
        <f t="shared" si="5"/>
        <v>3180274.2557399995</v>
      </c>
      <c r="GO7" s="13">
        <f t="shared" si="5"/>
        <v>3073262.5859600003</v>
      </c>
      <c r="GP7" s="13">
        <f t="shared" si="5"/>
        <v>2918030.4597799997</v>
      </c>
      <c r="GQ7" s="13">
        <f t="shared" ref="GQ7" si="6">+GQ8+GQ18</f>
        <v>33659832.993079998</v>
      </c>
    </row>
    <row r="8" spans="2:199" ht="18" customHeight="1" x14ac:dyDescent="0.3">
      <c r="B8" s="14" t="s">
        <v>15</v>
      </c>
      <c r="C8" s="14"/>
      <c r="D8" s="15"/>
      <c r="E8" s="16">
        <f t="shared" ref="E8:BP8" si="7">SUM(E9:E17)</f>
        <v>911465.70399999991</v>
      </c>
      <c r="F8" s="16">
        <f t="shared" si="7"/>
        <v>944180.30899999989</v>
      </c>
      <c r="G8" s="16">
        <f t="shared" si="7"/>
        <v>963025.81400000001</v>
      </c>
      <c r="H8" s="16">
        <f t="shared" si="7"/>
        <v>954221.42999999993</v>
      </c>
      <c r="I8" s="16">
        <f t="shared" si="7"/>
        <v>830891.65</v>
      </c>
      <c r="J8" s="16">
        <f t="shared" si="7"/>
        <v>1243143.3499999999</v>
      </c>
      <c r="K8" s="16">
        <f t="shared" si="7"/>
        <v>1254106.513</v>
      </c>
      <c r="L8" s="16">
        <f t="shared" si="7"/>
        <v>1112821.9839999999</v>
      </c>
      <c r="M8" s="16">
        <f t="shared" si="7"/>
        <v>1040456.8180000002</v>
      </c>
      <c r="N8" s="16">
        <f t="shared" si="7"/>
        <v>1146943.4589999998</v>
      </c>
      <c r="O8" s="16">
        <f t="shared" si="7"/>
        <v>1045904.184</v>
      </c>
      <c r="P8" s="16">
        <f t="shared" si="7"/>
        <v>1201607.97</v>
      </c>
      <c r="Q8" s="16">
        <f t="shared" si="7"/>
        <v>12648769.185000001</v>
      </c>
      <c r="R8" s="16">
        <f t="shared" si="7"/>
        <v>1100009.311</v>
      </c>
      <c r="S8" s="16">
        <f t="shared" si="7"/>
        <v>1154823.925</v>
      </c>
      <c r="T8" s="16">
        <f t="shared" si="7"/>
        <v>1389184.0449999999</v>
      </c>
      <c r="U8" s="16">
        <f t="shared" si="7"/>
        <v>1362122.8050000002</v>
      </c>
      <c r="V8" s="16">
        <f t="shared" si="7"/>
        <v>1430504.527</v>
      </c>
      <c r="W8" s="16">
        <f t="shared" si="7"/>
        <v>1430071.8309999998</v>
      </c>
      <c r="X8" s="16">
        <f t="shared" si="7"/>
        <v>1676640.5889999999</v>
      </c>
      <c r="Y8" s="16">
        <f t="shared" si="7"/>
        <v>1603901.602</v>
      </c>
      <c r="Z8" s="16">
        <f t="shared" si="7"/>
        <v>1653797.4129999997</v>
      </c>
      <c r="AA8" s="16">
        <f t="shared" si="7"/>
        <v>1630091.6139999996</v>
      </c>
      <c r="AB8" s="16">
        <f t="shared" si="7"/>
        <v>1558122.037</v>
      </c>
      <c r="AC8" s="16">
        <f t="shared" si="7"/>
        <v>1730247.7219999996</v>
      </c>
      <c r="AD8" s="16">
        <f t="shared" si="7"/>
        <v>17719517.421</v>
      </c>
      <c r="AE8" s="16">
        <f t="shared" si="7"/>
        <v>1647730.1566200003</v>
      </c>
      <c r="AF8" s="16">
        <f t="shared" si="7"/>
        <v>1601257.0040000004</v>
      </c>
      <c r="AG8" s="16">
        <f t="shared" si="7"/>
        <v>1675072.7270000002</v>
      </c>
      <c r="AH8" s="16">
        <f t="shared" si="7"/>
        <v>1531045.7699999998</v>
      </c>
      <c r="AI8" s="16">
        <f t="shared" si="7"/>
        <v>1603463.8972299998</v>
      </c>
      <c r="AJ8" s="16">
        <f t="shared" si="7"/>
        <v>1651803.59345</v>
      </c>
      <c r="AK8" s="16">
        <f t="shared" si="7"/>
        <v>1909253.7586299998</v>
      </c>
      <c r="AL8" s="16">
        <f t="shared" si="7"/>
        <v>1783771.3810000003</v>
      </c>
      <c r="AM8" s="16">
        <f t="shared" si="7"/>
        <v>1564395.7384999997</v>
      </c>
      <c r="AN8" s="16">
        <f t="shared" si="7"/>
        <v>1808151.628</v>
      </c>
      <c r="AO8" s="16">
        <f t="shared" si="7"/>
        <v>1807127.5150000001</v>
      </c>
      <c r="AP8" s="16">
        <f t="shared" si="7"/>
        <v>2075105.9920000001</v>
      </c>
      <c r="AQ8" s="16">
        <f t="shared" si="7"/>
        <v>20658179.161430001</v>
      </c>
      <c r="AR8" s="16">
        <f t="shared" si="7"/>
        <v>1662309.8210000002</v>
      </c>
      <c r="AS8" s="16">
        <f t="shared" si="7"/>
        <v>1455584.181722</v>
      </c>
      <c r="AT8" s="16">
        <f t="shared" si="7"/>
        <v>1512826.7337399996</v>
      </c>
      <c r="AU8" s="16">
        <f t="shared" si="7"/>
        <v>1528881.4720000001</v>
      </c>
      <c r="AV8" s="16">
        <f t="shared" si="7"/>
        <v>1633187.2420000001</v>
      </c>
      <c r="AW8" s="16">
        <f t="shared" si="7"/>
        <v>1633573.9080000001</v>
      </c>
      <c r="AX8" s="16">
        <f t="shared" si="7"/>
        <v>1856849.952</v>
      </c>
      <c r="AY8" s="16">
        <f t="shared" si="7"/>
        <v>1807018.3080000002</v>
      </c>
      <c r="AZ8" s="16">
        <f t="shared" si="7"/>
        <v>1660968.0209999999</v>
      </c>
      <c r="BA8" s="16">
        <f t="shared" si="7"/>
        <v>1692244.6029999999</v>
      </c>
      <c r="BB8" s="16">
        <f t="shared" si="7"/>
        <v>1653073.2736</v>
      </c>
      <c r="BC8" s="16">
        <f t="shared" si="7"/>
        <v>1818814.355</v>
      </c>
      <c r="BD8" s="16">
        <f t="shared" si="7"/>
        <v>19915331.871061999</v>
      </c>
      <c r="BE8" s="16">
        <f t="shared" si="7"/>
        <v>1731712.6321612634</v>
      </c>
      <c r="BF8" s="16">
        <f t="shared" si="7"/>
        <v>1744049.6132924436</v>
      </c>
      <c r="BG8" s="16">
        <f t="shared" si="7"/>
        <v>1898783.2564472468</v>
      </c>
      <c r="BH8" s="16">
        <f t="shared" si="7"/>
        <v>1857697.8823379946</v>
      </c>
      <c r="BI8" s="16">
        <f t="shared" si="7"/>
        <v>1877973.1608842553</v>
      </c>
      <c r="BJ8" s="16">
        <f t="shared" si="7"/>
        <v>1881493.0824690973</v>
      </c>
      <c r="BK8" s="16">
        <f t="shared" si="7"/>
        <v>1890038.1999809651</v>
      </c>
      <c r="BL8" s="16">
        <f t="shared" si="7"/>
        <v>1820836.855409669</v>
      </c>
      <c r="BM8" s="16">
        <f t="shared" si="7"/>
        <v>1909552.0149480568</v>
      </c>
      <c r="BN8" s="16">
        <f t="shared" si="7"/>
        <v>1834683.1320443228</v>
      </c>
      <c r="BO8" s="16">
        <f t="shared" si="7"/>
        <v>1892140.0456458968</v>
      </c>
      <c r="BP8" s="16">
        <f t="shared" si="7"/>
        <v>1953482.5473502288</v>
      </c>
      <c r="BQ8" s="16">
        <f t="shared" ref="BQ8:EQ8" si="8">SUM(BQ9:BQ17)</f>
        <v>22292442.422971435</v>
      </c>
      <c r="BR8" s="16">
        <f t="shared" si="8"/>
        <v>1726854.4028</v>
      </c>
      <c r="BS8" s="16">
        <f t="shared" si="8"/>
        <v>1581210.9035</v>
      </c>
      <c r="BT8" s="16">
        <f t="shared" si="8"/>
        <v>1675841.5010000002</v>
      </c>
      <c r="BU8" s="16">
        <f t="shared" si="8"/>
        <v>1472176.051</v>
      </c>
      <c r="BV8" s="16">
        <f t="shared" si="8"/>
        <v>1796893.1233500002</v>
      </c>
      <c r="BW8" s="16">
        <f t="shared" si="8"/>
        <v>1924013.8830000001</v>
      </c>
      <c r="BX8" s="16">
        <f t="shared" si="8"/>
        <v>1809580.2719999999</v>
      </c>
      <c r="BY8" s="16">
        <f t="shared" si="8"/>
        <v>1878796.2292799999</v>
      </c>
      <c r="BZ8" s="16">
        <f t="shared" si="8"/>
        <v>1722362.0080000001</v>
      </c>
      <c r="CA8" s="16">
        <f t="shared" si="8"/>
        <v>1769585.8810000003</v>
      </c>
      <c r="CB8" s="16">
        <f t="shared" si="8"/>
        <v>1649565.3201000001</v>
      </c>
      <c r="CC8" s="16">
        <f t="shared" si="8"/>
        <v>1999522.0411</v>
      </c>
      <c r="CD8" s="16">
        <f t="shared" si="8"/>
        <v>21006401.616129998</v>
      </c>
      <c r="CE8" s="16">
        <f t="shared" si="8"/>
        <v>1741752.74358</v>
      </c>
      <c r="CF8" s="16">
        <f t="shared" si="8"/>
        <v>1655678.3675800001</v>
      </c>
      <c r="CG8" s="16">
        <f t="shared" si="8"/>
        <v>1565519.0199999998</v>
      </c>
      <c r="CH8" s="16">
        <f t="shared" si="8"/>
        <v>1638721.8859999999</v>
      </c>
      <c r="CI8" s="16">
        <f t="shared" si="8"/>
        <v>1660112.4619999998</v>
      </c>
      <c r="CJ8" s="16">
        <f t="shared" si="8"/>
        <v>1553455.2790000001</v>
      </c>
      <c r="CK8" s="16">
        <f t="shared" si="8"/>
        <v>1737793.3019999999</v>
      </c>
      <c r="CL8" s="16">
        <f t="shared" si="8"/>
        <v>1820089.0599999998</v>
      </c>
      <c r="CM8" s="16">
        <f t="shared" si="8"/>
        <v>1808091.1411010004</v>
      </c>
      <c r="CN8" s="16">
        <f t="shared" si="8"/>
        <v>1841798.164416</v>
      </c>
      <c r="CO8" s="16">
        <f t="shared" si="8"/>
        <v>1776627.4736000004</v>
      </c>
      <c r="CP8" s="16">
        <f t="shared" si="8"/>
        <v>2166265.6593029997</v>
      </c>
      <c r="CQ8" s="16">
        <f t="shared" si="8"/>
        <v>20965904.55858</v>
      </c>
      <c r="CR8" s="16">
        <f t="shared" si="8"/>
        <v>2377436.1682140003</v>
      </c>
      <c r="CS8" s="16">
        <f t="shared" si="8"/>
        <v>1837342.5511785999</v>
      </c>
      <c r="CT8" s="16">
        <f t="shared" si="8"/>
        <v>1890008.7762600002</v>
      </c>
      <c r="CU8" s="16">
        <f t="shared" si="8"/>
        <v>1815423.9211749996</v>
      </c>
      <c r="CV8" s="16">
        <f t="shared" si="8"/>
        <v>1852659.6643299998</v>
      </c>
      <c r="CW8" s="16">
        <f t="shared" si="8"/>
        <v>2028035.1527599995</v>
      </c>
      <c r="CX8" s="16">
        <f t="shared" si="8"/>
        <v>2211605.0566860004</v>
      </c>
      <c r="CY8" s="16">
        <f t="shared" si="8"/>
        <v>2139238.590568</v>
      </c>
      <c r="CZ8" s="16">
        <f t="shared" si="8"/>
        <v>2013114.9339699997</v>
      </c>
      <c r="DA8" s="16">
        <f t="shared" si="8"/>
        <v>1884702.91922</v>
      </c>
      <c r="DB8" s="16">
        <f t="shared" si="8"/>
        <v>1795045.2373119995</v>
      </c>
      <c r="DC8" s="16">
        <f t="shared" si="8"/>
        <v>2167640.0509500005</v>
      </c>
      <c r="DD8" s="16">
        <f t="shared" si="8"/>
        <v>24012253.022623599</v>
      </c>
      <c r="DE8" s="16">
        <f t="shared" si="8"/>
        <v>1923369.8627999998</v>
      </c>
      <c r="DF8" s="16">
        <f t="shared" si="8"/>
        <v>1858593.6143600002</v>
      </c>
      <c r="DG8" s="16">
        <f t="shared" si="8"/>
        <v>1880551.8612599997</v>
      </c>
      <c r="DH8" s="16">
        <f t="shared" si="8"/>
        <v>1923410.8783899997</v>
      </c>
      <c r="DI8" s="16">
        <f t="shared" si="8"/>
        <v>2179925.8525999999</v>
      </c>
      <c r="DJ8" s="16">
        <f t="shared" si="8"/>
        <v>2211459.9457000005</v>
      </c>
      <c r="DK8" s="16">
        <f t="shared" si="8"/>
        <v>2314741.0186099997</v>
      </c>
      <c r="DL8" s="16">
        <f t="shared" si="8"/>
        <v>2303080.4942900008</v>
      </c>
      <c r="DM8" s="16">
        <f t="shared" si="8"/>
        <v>2204960.4188500005</v>
      </c>
      <c r="DN8" s="16">
        <f t="shared" si="8"/>
        <v>2133523.2792100003</v>
      </c>
      <c r="DO8" s="16">
        <f t="shared" si="8"/>
        <v>2086673.0126799997</v>
      </c>
      <c r="DP8" s="16">
        <f t="shared" si="8"/>
        <v>2261730.3706400003</v>
      </c>
      <c r="DQ8" s="16">
        <f t="shared" si="8"/>
        <v>25282020.609389998</v>
      </c>
      <c r="DR8" s="16">
        <f t="shared" si="8"/>
        <v>2272711.6923167561</v>
      </c>
      <c r="DS8" s="16">
        <f t="shared" si="8"/>
        <v>2095378.1773999995</v>
      </c>
      <c r="DT8" s="16">
        <f t="shared" si="8"/>
        <v>2210762.0672299997</v>
      </c>
      <c r="DU8" s="16">
        <f t="shared" si="8"/>
        <v>2101016.3182566306</v>
      </c>
      <c r="DV8" s="16">
        <f t="shared" si="8"/>
        <v>1988613.5307400001</v>
      </c>
      <c r="DW8" s="16">
        <f t="shared" si="8"/>
        <v>2196067.04287</v>
      </c>
      <c r="DX8" s="16">
        <f t="shared" si="8"/>
        <v>2220059.2016500002</v>
      </c>
      <c r="DY8" s="16">
        <f t="shared" si="8"/>
        <v>2099342.5930899996</v>
      </c>
      <c r="DZ8" s="16">
        <f t="shared" si="8"/>
        <v>2099056.0472686142</v>
      </c>
      <c r="EA8" s="16">
        <f t="shared" si="8"/>
        <v>2100661.5609999998</v>
      </c>
      <c r="EB8" s="16">
        <f t="shared" si="8"/>
        <v>2121371.176</v>
      </c>
      <c r="EC8" s="16">
        <f t="shared" si="8"/>
        <v>2393174.5705000004</v>
      </c>
      <c r="ED8" s="16">
        <f t="shared" si="8"/>
        <v>25898213.978321999</v>
      </c>
      <c r="EE8" s="16">
        <f t="shared" si="8"/>
        <v>2270082.5164000001</v>
      </c>
      <c r="EF8" s="16">
        <f t="shared" si="8"/>
        <v>2206735.6159999999</v>
      </c>
      <c r="EG8" s="16">
        <f t="shared" si="8"/>
        <v>1982888.6990000003</v>
      </c>
      <c r="EH8" s="16">
        <f t="shared" si="8"/>
        <v>1879940.3979999998</v>
      </c>
      <c r="EI8" s="16">
        <f t="shared" si="8"/>
        <v>1811326.6092300001</v>
      </c>
      <c r="EJ8" s="16">
        <f t="shared" si="8"/>
        <v>1603062.7050000001</v>
      </c>
      <c r="EK8" s="16">
        <f t="shared" si="8"/>
        <v>2250548.5619999999</v>
      </c>
      <c r="EL8" s="16">
        <f t="shared" si="8"/>
        <v>2345212.8509999998</v>
      </c>
      <c r="EM8" s="16">
        <f t="shared" si="8"/>
        <v>2128334.2239999999</v>
      </c>
      <c r="EN8" s="16">
        <f t="shared" si="8"/>
        <v>2363527.3590000002</v>
      </c>
      <c r="EO8" s="16">
        <f t="shared" si="8"/>
        <v>2375866.71196</v>
      </c>
      <c r="EP8" s="16">
        <f t="shared" si="8"/>
        <v>2583499.0195800005</v>
      </c>
      <c r="EQ8" s="16">
        <f t="shared" si="8"/>
        <v>25801025.271169998</v>
      </c>
      <c r="ER8" s="16">
        <f t="shared" ref="ER8:FC8" si="9">SUM(ER9:ER17)</f>
        <v>2418725.3440999999</v>
      </c>
      <c r="ES8" s="16">
        <f t="shared" si="9"/>
        <v>2427339.7069999999</v>
      </c>
      <c r="ET8" s="16">
        <f t="shared" si="9"/>
        <v>2427234.0679000001</v>
      </c>
      <c r="EU8" s="16">
        <f t="shared" si="9"/>
        <v>2217319.3480000002</v>
      </c>
      <c r="EV8" s="16">
        <f t="shared" si="9"/>
        <v>2478374.6910000001</v>
      </c>
      <c r="EW8" s="16">
        <f t="shared" si="9"/>
        <v>2228895.7176200002</v>
      </c>
      <c r="EX8" s="16">
        <f t="shared" si="9"/>
        <v>2383990.6380400006</v>
      </c>
      <c r="EY8" s="16">
        <f t="shared" si="9"/>
        <v>2391271.1126100002</v>
      </c>
      <c r="EZ8" s="16">
        <f t="shared" si="9"/>
        <v>2139534.5568000004</v>
      </c>
      <c r="FA8" s="16">
        <f t="shared" si="9"/>
        <v>2316833.5897899996</v>
      </c>
      <c r="FB8" s="16">
        <f t="shared" si="9"/>
        <v>2033151.3036900002</v>
      </c>
      <c r="FC8" s="16">
        <f t="shared" si="9"/>
        <v>2422275.2117400002</v>
      </c>
      <c r="FD8" s="16">
        <f t="shared" ref="FD8:FP8" si="10">SUM(FD9:FD17)</f>
        <v>27884945.288289998</v>
      </c>
      <c r="FE8" s="16">
        <f t="shared" si="10"/>
        <v>2160519.0619000001</v>
      </c>
      <c r="FF8" s="16">
        <f t="shared" si="10"/>
        <v>2087574.2990199998</v>
      </c>
      <c r="FG8" s="16">
        <f t="shared" si="10"/>
        <v>2184587.0667999997</v>
      </c>
      <c r="FH8" s="16">
        <f t="shared" si="10"/>
        <v>1927001.0929999999</v>
      </c>
      <c r="FI8" s="16">
        <f t="shared" si="10"/>
        <v>2005897.6011199995</v>
      </c>
      <c r="FJ8" s="16">
        <f t="shared" si="10"/>
        <v>1962452.2339600001</v>
      </c>
      <c r="FK8" s="16">
        <f t="shared" si="10"/>
        <v>2448109.1625500005</v>
      </c>
      <c r="FL8" s="16">
        <f t="shared" si="10"/>
        <v>2310414.5240000002</v>
      </c>
      <c r="FM8" s="16">
        <f t="shared" si="10"/>
        <v>2252687.628</v>
      </c>
      <c r="FN8" s="16">
        <f t="shared" si="10"/>
        <v>2083923.6039999998</v>
      </c>
      <c r="FO8" s="16">
        <f t="shared" si="10"/>
        <v>2209527.6507000006</v>
      </c>
      <c r="FP8" s="16">
        <f t="shared" si="10"/>
        <v>2350969.4128999999</v>
      </c>
      <c r="FQ8" s="16">
        <f t="shared" ref="FQ8:GC8" si="11">SUM(FQ9:FQ17)</f>
        <v>25983663.337949999</v>
      </c>
      <c r="FR8" s="16">
        <f t="shared" si="11"/>
        <v>2068861.0529999998</v>
      </c>
      <c r="FS8" s="16">
        <f t="shared" si="11"/>
        <v>2329210.3854</v>
      </c>
      <c r="FT8" s="16">
        <f t="shared" si="11"/>
        <v>2232096.5881400001</v>
      </c>
      <c r="FU8" s="16">
        <f t="shared" si="11"/>
        <v>2321778.5819999999</v>
      </c>
      <c r="FV8" s="16">
        <f t="shared" si="11"/>
        <v>2502529.9885</v>
      </c>
      <c r="FW8" s="16">
        <f t="shared" si="11"/>
        <v>2280327.1181000005</v>
      </c>
      <c r="FX8" s="16">
        <f t="shared" si="11"/>
        <v>2492857.5379199996</v>
      </c>
      <c r="FY8" s="16">
        <f t="shared" si="11"/>
        <v>2562483.9589399998</v>
      </c>
      <c r="FZ8" s="16">
        <f t="shared" si="11"/>
        <v>2382549.6597899999</v>
      </c>
      <c r="GA8" s="16">
        <f t="shared" si="11"/>
        <v>2665211.5929999999</v>
      </c>
      <c r="GB8" s="16">
        <f t="shared" si="11"/>
        <v>2324948.8105000001</v>
      </c>
      <c r="GC8" s="16">
        <f t="shared" si="11"/>
        <v>2575903.2433800003</v>
      </c>
      <c r="GD8" s="16">
        <f t="shared" ref="GD8:GP8" si="12">SUM(GD9:GD17)</f>
        <v>28738758.518669996</v>
      </c>
      <c r="GE8" s="16">
        <f t="shared" si="12"/>
        <v>2677674.4954300001</v>
      </c>
      <c r="GF8" s="16">
        <f t="shared" si="12"/>
        <v>2492029.4252500003</v>
      </c>
      <c r="GG8" s="16">
        <f t="shared" si="12"/>
        <v>2567623.6221000007</v>
      </c>
      <c r="GH8" s="16">
        <f t="shared" si="12"/>
        <v>2424127.4246399994</v>
      </c>
      <c r="GI8" s="16">
        <f t="shared" si="12"/>
        <v>2726711.1487900009</v>
      </c>
      <c r="GJ8" s="16">
        <f t="shared" si="12"/>
        <v>2679194.5097999997</v>
      </c>
      <c r="GK8" s="16">
        <f t="shared" si="12"/>
        <v>3049811.202000001</v>
      </c>
      <c r="GL8" s="16">
        <f t="shared" si="12"/>
        <v>2985362.0579399993</v>
      </c>
      <c r="GM8" s="16">
        <f t="shared" si="12"/>
        <v>2830699.42068</v>
      </c>
      <c r="GN8" s="16">
        <f t="shared" si="12"/>
        <v>3172495.8990799994</v>
      </c>
      <c r="GO8" s="16">
        <f t="shared" si="12"/>
        <v>3065265.0289600003</v>
      </c>
      <c r="GP8" s="16">
        <f t="shared" si="12"/>
        <v>2912645.6527799997</v>
      </c>
      <c r="GQ8" s="16">
        <f t="shared" ref="GQ8" si="13">SUM(GQ9:GQ17)</f>
        <v>33583639.887449995</v>
      </c>
    </row>
    <row r="9" spans="2:199" customFormat="1" outlineLevel="1" x14ac:dyDescent="0.3">
      <c r="B9" s="17" t="s">
        <v>16</v>
      </c>
      <c r="C9" s="17" t="s">
        <v>17</v>
      </c>
      <c r="D9" s="18" t="s">
        <v>18</v>
      </c>
      <c r="E9" s="19">
        <v>779395</v>
      </c>
      <c r="F9" s="19">
        <v>800540</v>
      </c>
      <c r="G9" s="19">
        <v>816661</v>
      </c>
      <c r="H9" s="19">
        <v>841524</v>
      </c>
      <c r="I9" s="19">
        <v>648151</v>
      </c>
      <c r="J9" s="19">
        <v>853534</v>
      </c>
      <c r="K9" s="19">
        <v>753813</v>
      </c>
      <c r="L9" s="19">
        <v>519308</v>
      </c>
      <c r="M9" s="19">
        <v>341068</v>
      </c>
      <c r="N9" s="19">
        <v>364419</v>
      </c>
      <c r="O9" s="19">
        <v>336683</v>
      </c>
      <c r="P9" s="19">
        <v>385223</v>
      </c>
      <c r="Q9" s="19">
        <v>7440319</v>
      </c>
      <c r="R9" s="19">
        <v>313009.90999999997</v>
      </c>
      <c r="S9" s="19">
        <v>285127.62000000005</v>
      </c>
      <c r="T9" s="19">
        <v>322515.40999999997</v>
      </c>
      <c r="U9" s="19">
        <v>303416.78000000003</v>
      </c>
      <c r="V9" s="19">
        <v>169551.88999999998</v>
      </c>
      <c r="W9" s="19">
        <v>272470.94199999992</v>
      </c>
      <c r="X9" s="19">
        <v>412716.69</v>
      </c>
      <c r="Y9" s="19">
        <v>324218.34000000008</v>
      </c>
      <c r="Z9" s="19">
        <v>481557.42499999993</v>
      </c>
      <c r="AA9" s="19">
        <v>394195.54499999993</v>
      </c>
      <c r="AB9" s="19">
        <v>331283.99700000009</v>
      </c>
      <c r="AC9" s="19">
        <v>314674.717</v>
      </c>
      <c r="AD9" s="19">
        <v>3924739.2659999994</v>
      </c>
      <c r="AE9" s="19">
        <v>265635.88700000005</v>
      </c>
      <c r="AF9" s="19">
        <v>290134.54300000001</v>
      </c>
      <c r="AG9" s="19">
        <v>274583.255</v>
      </c>
      <c r="AH9" s="19">
        <v>220544.747</v>
      </c>
      <c r="AI9" s="19">
        <v>264650.03599999996</v>
      </c>
      <c r="AJ9" s="19">
        <v>276361.03399999999</v>
      </c>
      <c r="AK9" s="19">
        <v>324550.82</v>
      </c>
      <c r="AL9" s="19">
        <v>355735.00300000003</v>
      </c>
      <c r="AM9" s="19">
        <v>348444.42300000001</v>
      </c>
      <c r="AN9" s="19">
        <v>314618.84100000001</v>
      </c>
      <c r="AO9" s="19">
        <v>460856.97699999996</v>
      </c>
      <c r="AP9" s="19">
        <v>662404.41599999997</v>
      </c>
      <c r="AQ9" s="19">
        <v>4058519.9819999998</v>
      </c>
      <c r="AR9" s="19">
        <v>333651.00900000008</v>
      </c>
      <c r="AS9" s="19">
        <v>305600.32400000002</v>
      </c>
      <c r="AT9" s="19">
        <v>359826.13900000008</v>
      </c>
      <c r="AU9" s="19">
        <v>283808.00699999998</v>
      </c>
      <c r="AV9" s="19">
        <v>353899.35100000002</v>
      </c>
      <c r="AW9" s="19">
        <v>388645.96699999995</v>
      </c>
      <c r="AX9" s="19">
        <v>451425.22100000002</v>
      </c>
      <c r="AY9" s="19">
        <v>432524.81599999999</v>
      </c>
      <c r="AZ9" s="19">
        <v>367718.04600000003</v>
      </c>
      <c r="BA9" s="19">
        <v>388128.29500000004</v>
      </c>
      <c r="BB9" s="19">
        <v>378191.43600000005</v>
      </c>
      <c r="BC9" s="19">
        <v>319090.30500000005</v>
      </c>
      <c r="BD9" s="19">
        <v>4362508.9160000002</v>
      </c>
      <c r="BE9" s="19">
        <v>384704.53100000008</v>
      </c>
      <c r="BF9" s="19">
        <v>398879.16099999996</v>
      </c>
      <c r="BG9" s="19">
        <v>425178.43900000007</v>
      </c>
      <c r="BH9" s="19">
        <v>439186.14600000001</v>
      </c>
      <c r="BI9" s="19">
        <v>410894.67500000005</v>
      </c>
      <c r="BJ9" s="19">
        <v>392402.09499999991</v>
      </c>
      <c r="BK9" s="19">
        <v>430905.10699999996</v>
      </c>
      <c r="BL9" s="19">
        <v>479132.32000000007</v>
      </c>
      <c r="BM9" s="19">
        <v>467574.554</v>
      </c>
      <c r="BN9" s="19">
        <v>440096.69599999994</v>
      </c>
      <c r="BO9" s="19">
        <v>417284.98899999994</v>
      </c>
      <c r="BP9" s="19">
        <v>424067.91900000005</v>
      </c>
      <c r="BQ9" s="19">
        <v>5110306.6319999993</v>
      </c>
      <c r="BR9" s="19">
        <v>323151.6767999999</v>
      </c>
      <c r="BS9" s="19">
        <v>314219.99650000007</v>
      </c>
      <c r="BT9" s="19">
        <v>428705.89000000013</v>
      </c>
      <c r="BU9" s="19">
        <v>332551.34000000008</v>
      </c>
      <c r="BV9" s="19">
        <v>370434.34499999997</v>
      </c>
      <c r="BW9" s="19">
        <v>473132.88100000005</v>
      </c>
      <c r="BX9" s="19">
        <v>441613.62699999998</v>
      </c>
      <c r="BY9" s="19">
        <v>521505.46528</v>
      </c>
      <c r="BZ9" s="19">
        <v>550921.6100000001</v>
      </c>
      <c r="CA9" s="19">
        <v>519237.56800000009</v>
      </c>
      <c r="CB9" s="19">
        <v>517522.44610000006</v>
      </c>
      <c r="CC9" s="19">
        <v>588855.46810000006</v>
      </c>
      <c r="CD9" s="19">
        <v>5381852.3137800004</v>
      </c>
      <c r="CE9" s="19">
        <v>447813.43900000007</v>
      </c>
      <c r="CF9" s="19">
        <v>490375.43600000005</v>
      </c>
      <c r="CG9" s="19">
        <v>515424.68699999992</v>
      </c>
      <c r="CH9" s="19">
        <v>548632.90299999993</v>
      </c>
      <c r="CI9" s="19">
        <v>577103.12100000016</v>
      </c>
      <c r="CJ9" s="19">
        <v>473202.87200000009</v>
      </c>
      <c r="CK9" s="19">
        <v>543125.11499999999</v>
      </c>
      <c r="CL9" s="19">
        <v>610157.24899999984</v>
      </c>
      <c r="CM9" s="19">
        <v>606821.78610100003</v>
      </c>
      <c r="CN9" s="19">
        <v>643784.96941599995</v>
      </c>
      <c r="CO9" s="19">
        <v>650316.31560000009</v>
      </c>
      <c r="CP9" s="19">
        <v>724573.66330299992</v>
      </c>
      <c r="CQ9" s="19">
        <v>6831331.5564200003</v>
      </c>
      <c r="CR9" s="19">
        <v>959278.09960000007</v>
      </c>
      <c r="CS9" s="19">
        <v>625748.67417859996</v>
      </c>
      <c r="CT9" s="19">
        <v>588522.36439</v>
      </c>
      <c r="CU9" s="19">
        <v>625967.49377499986</v>
      </c>
      <c r="CV9" s="19">
        <v>624949.86104699981</v>
      </c>
      <c r="CW9" s="19">
        <v>583847.95276000001</v>
      </c>
      <c r="CX9" s="19">
        <v>771182.43168599997</v>
      </c>
      <c r="CY9" s="19">
        <v>747832.45803599991</v>
      </c>
      <c r="CZ9" s="19">
        <v>671044.91339999973</v>
      </c>
      <c r="DA9" s="19">
        <v>632220.86921999999</v>
      </c>
      <c r="DB9" s="19">
        <v>609285.23790999944</v>
      </c>
      <c r="DC9" s="19">
        <v>773877.18894999998</v>
      </c>
      <c r="DD9" s="19">
        <v>8213757.5449525993</v>
      </c>
      <c r="DE9" s="19">
        <v>664274.79330000002</v>
      </c>
      <c r="DF9" s="19">
        <v>638095.85036000004</v>
      </c>
      <c r="DG9" s="19">
        <v>618712.59425999993</v>
      </c>
      <c r="DH9" s="19">
        <v>637891.27639000001</v>
      </c>
      <c r="DI9" s="19">
        <v>706211.34260000009</v>
      </c>
      <c r="DJ9" s="19">
        <v>660659.73770000006</v>
      </c>
      <c r="DK9" s="19">
        <v>805250.53604999976</v>
      </c>
      <c r="DL9" s="19">
        <v>746183.90482000005</v>
      </c>
      <c r="DM9" s="19">
        <v>663844.72751</v>
      </c>
      <c r="DN9" s="19">
        <v>699248.47970999999</v>
      </c>
      <c r="DO9" s="19">
        <v>632842.82175999996</v>
      </c>
      <c r="DP9" s="19">
        <v>648917.69364000019</v>
      </c>
      <c r="DQ9" s="19">
        <v>8122133.7580999983</v>
      </c>
      <c r="DR9" s="19">
        <v>748736.42500000005</v>
      </c>
      <c r="DS9" s="19">
        <v>670175.03899999987</v>
      </c>
      <c r="DT9" s="19">
        <v>675404.21</v>
      </c>
      <c r="DU9" s="19">
        <v>632020.196</v>
      </c>
      <c r="DV9" s="19">
        <v>657958.93800000008</v>
      </c>
      <c r="DW9" s="19">
        <v>639231.77300000004</v>
      </c>
      <c r="DX9" s="19">
        <v>699159.77399999998</v>
      </c>
      <c r="DY9" s="19">
        <v>712196.06299999997</v>
      </c>
      <c r="DZ9" s="19">
        <v>634868.679</v>
      </c>
      <c r="EA9" s="19">
        <v>678637.16399999999</v>
      </c>
      <c r="EB9" s="19">
        <v>621335.8110000001</v>
      </c>
      <c r="EC9" s="19">
        <v>711699.19900000002</v>
      </c>
      <c r="ED9" s="19">
        <v>8081423.2710000006</v>
      </c>
      <c r="EE9" s="19">
        <v>751052.86100000003</v>
      </c>
      <c r="EF9" s="19">
        <v>613731.82499999995</v>
      </c>
      <c r="EG9" s="19">
        <v>628314.33200000005</v>
      </c>
      <c r="EH9" s="19">
        <v>592951.08600000001</v>
      </c>
      <c r="EI9" s="19">
        <v>551337.67900000012</v>
      </c>
      <c r="EJ9" s="19">
        <v>411363.87900000002</v>
      </c>
      <c r="EK9" s="19">
        <v>661054.12399999995</v>
      </c>
      <c r="EL9" s="19">
        <v>708656.13800000004</v>
      </c>
      <c r="EM9" s="19">
        <v>607992.82199999993</v>
      </c>
      <c r="EN9" s="19">
        <v>688216.946</v>
      </c>
      <c r="EO9" s="19">
        <v>709519.06999999983</v>
      </c>
      <c r="EP9" s="19">
        <v>851181.62699999986</v>
      </c>
      <c r="EQ9" s="19">
        <v>7775372.3890000004</v>
      </c>
      <c r="ER9" s="19">
        <v>702161.93200000026</v>
      </c>
      <c r="ES9" s="19">
        <v>785318.81099999999</v>
      </c>
      <c r="ET9" s="19">
        <v>777017.1120000002</v>
      </c>
      <c r="EU9" s="19">
        <v>724656.07400000014</v>
      </c>
      <c r="EV9" s="19">
        <v>837707.33000000007</v>
      </c>
      <c r="EW9" s="19">
        <v>716801.28</v>
      </c>
      <c r="EX9" s="19">
        <v>684158.84199999995</v>
      </c>
      <c r="EY9" s="19">
        <v>758186.00599999994</v>
      </c>
      <c r="EZ9" s="19">
        <v>682512.74100000015</v>
      </c>
      <c r="FA9" s="19">
        <v>757375.71799999988</v>
      </c>
      <c r="FB9" s="19">
        <v>568656.47399999993</v>
      </c>
      <c r="FC9" s="19">
        <v>674229.65699999989</v>
      </c>
      <c r="FD9" s="19">
        <v>8668781.977</v>
      </c>
      <c r="FE9" s="19">
        <v>680347.33800000022</v>
      </c>
      <c r="FF9" s="19">
        <v>622290.85700000008</v>
      </c>
      <c r="FG9" s="19">
        <v>687077.11499999987</v>
      </c>
      <c r="FH9" s="19">
        <v>606737.60599999991</v>
      </c>
      <c r="FI9" s="19">
        <v>562785.85099999991</v>
      </c>
      <c r="FJ9" s="19">
        <v>667104.25100000005</v>
      </c>
      <c r="FK9" s="19">
        <v>703601.87400000007</v>
      </c>
      <c r="FL9" s="19">
        <v>754991.37800000003</v>
      </c>
      <c r="FM9" s="19">
        <v>692186.94</v>
      </c>
      <c r="FN9" s="19">
        <v>617084.32700000005</v>
      </c>
      <c r="FO9" s="19">
        <v>644463.77697000001</v>
      </c>
      <c r="FP9" s="19">
        <v>662309.57199999993</v>
      </c>
      <c r="FQ9" s="19">
        <v>7900980.8859699983</v>
      </c>
      <c r="FR9" s="19">
        <v>661065.34199999995</v>
      </c>
      <c r="FS9" s="19">
        <v>643565.41299999994</v>
      </c>
      <c r="FT9" s="19">
        <v>580789.36</v>
      </c>
      <c r="FU9" s="19">
        <v>785669.10800000012</v>
      </c>
      <c r="FV9" s="19">
        <v>758456.92700000014</v>
      </c>
      <c r="FW9" s="19">
        <v>638986.70499999996</v>
      </c>
      <c r="FX9" s="19">
        <v>743875.45099999988</v>
      </c>
      <c r="FY9" s="19">
        <v>812975.00999999989</v>
      </c>
      <c r="FZ9" s="19">
        <v>665596.21606000001</v>
      </c>
      <c r="GA9" s="19">
        <v>825165.77800000005</v>
      </c>
      <c r="GB9" s="19">
        <v>678541.73800000013</v>
      </c>
      <c r="GC9" s="19">
        <v>723897.57699999993</v>
      </c>
      <c r="GD9" s="19">
        <v>8518584.6250599995</v>
      </c>
      <c r="GE9" s="19">
        <v>836916.5469999999</v>
      </c>
      <c r="GF9" s="19">
        <v>621319</v>
      </c>
      <c r="GG9" s="19">
        <v>683513.13199999998</v>
      </c>
      <c r="GH9" s="19">
        <v>717817.473</v>
      </c>
      <c r="GI9" s="19">
        <v>705448.85699999996</v>
      </c>
      <c r="GJ9" s="19">
        <v>757075.91999999993</v>
      </c>
      <c r="GK9" s="19">
        <v>916659.26</v>
      </c>
      <c r="GL9" s="19">
        <v>765362.23152000015</v>
      </c>
      <c r="GM9" s="19">
        <v>767240.04</v>
      </c>
      <c r="GN9" s="19">
        <v>956779.96548000001</v>
      </c>
      <c r="GO9" s="19">
        <v>733453.10000000009</v>
      </c>
      <c r="GP9" s="19">
        <v>715864.62000000011</v>
      </c>
      <c r="GQ9" s="19">
        <f>+SUM(GE9:GP9)</f>
        <v>9177450.1459999979</v>
      </c>
    </row>
    <row r="10" spans="2:199" customFormat="1" outlineLevel="1" x14ac:dyDescent="0.3">
      <c r="B10" s="17" t="s">
        <v>19</v>
      </c>
      <c r="C10" s="17" t="s">
        <v>17</v>
      </c>
      <c r="D10" s="18" t="s">
        <v>18</v>
      </c>
      <c r="E10" s="19"/>
      <c r="F10" s="19"/>
      <c r="G10" s="19"/>
      <c r="H10" s="19"/>
      <c r="I10" s="19">
        <v>54719.683000000005</v>
      </c>
      <c r="J10" s="19">
        <v>244253.02499999999</v>
      </c>
      <c r="K10" s="19">
        <v>368973.29700000002</v>
      </c>
      <c r="L10" s="19">
        <v>486329.04399999999</v>
      </c>
      <c r="M10" s="19">
        <v>616024.25100000005</v>
      </c>
      <c r="N10" s="19">
        <v>666951.68900000001</v>
      </c>
      <c r="O10" s="19">
        <v>600480.61300000013</v>
      </c>
      <c r="P10" s="19">
        <v>670270.25</v>
      </c>
      <c r="Q10" s="19">
        <v>3708001.852</v>
      </c>
      <c r="R10" s="19">
        <v>644407.69500000007</v>
      </c>
      <c r="S10" s="19">
        <v>711347.57300000021</v>
      </c>
      <c r="T10" s="19">
        <v>909471.91199999989</v>
      </c>
      <c r="U10" s="19">
        <v>927436.96100000013</v>
      </c>
      <c r="V10" s="19">
        <v>1121699.4780000001</v>
      </c>
      <c r="W10" s="19">
        <v>1035843.296</v>
      </c>
      <c r="X10" s="19">
        <v>1116744.2959999999</v>
      </c>
      <c r="Y10" s="19">
        <v>1124853.791</v>
      </c>
      <c r="Z10" s="19">
        <v>1045441.019</v>
      </c>
      <c r="AA10" s="19">
        <v>1099925.7389999998</v>
      </c>
      <c r="AB10" s="19">
        <v>1064466.784</v>
      </c>
      <c r="AC10" s="19">
        <v>1220905.4309999999</v>
      </c>
      <c r="AD10" s="19">
        <v>12022543.975000001</v>
      </c>
      <c r="AE10" s="19">
        <v>1242472.6806200002</v>
      </c>
      <c r="AF10" s="19">
        <v>1175073.3430000003</v>
      </c>
      <c r="AG10" s="19">
        <v>1253377.0170000002</v>
      </c>
      <c r="AH10" s="19">
        <v>1197961.3539999998</v>
      </c>
      <c r="AI10" s="19">
        <v>1220569.7491299997</v>
      </c>
      <c r="AJ10" s="19">
        <v>1242964.9874499999</v>
      </c>
      <c r="AK10" s="19">
        <v>1439185.8476299997</v>
      </c>
      <c r="AL10" s="19">
        <v>1305522.8870000001</v>
      </c>
      <c r="AM10" s="19">
        <v>1101804.4279999998</v>
      </c>
      <c r="AN10" s="19">
        <v>1331494.8489999999</v>
      </c>
      <c r="AO10" s="19">
        <v>1197837.9020000002</v>
      </c>
      <c r="AP10" s="19">
        <v>1245427.2350000001</v>
      </c>
      <c r="AQ10" s="19">
        <v>14953692.279829999</v>
      </c>
      <c r="AR10" s="19">
        <v>1184044.284</v>
      </c>
      <c r="AS10" s="19">
        <v>1007758.4327219999</v>
      </c>
      <c r="AT10" s="19">
        <v>1039215.9587399997</v>
      </c>
      <c r="AU10" s="19">
        <v>1141037.5190000001</v>
      </c>
      <c r="AV10" s="19">
        <v>1161709.166</v>
      </c>
      <c r="AW10" s="19">
        <v>1139287.415</v>
      </c>
      <c r="AX10" s="19">
        <v>1256727.365</v>
      </c>
      <c r="AY10" s="19">
        <v>1254309.2310000001</v>
      </c>
      <c r="AZ10" s="19">
        <v>1184788.3989999997</v>
      </c>
      <c r="BA10" s="19">
        <v>1136646.8130000001</v>
      </c>
      <c r="BB10" s="19">
        <v>1110449.9600000002</v>
      </c>
      <c r="BC10" s="19">
        <v>1301909.352</v>
      </c>
      <c r="BD10" s="19">
        <v>13917883.895462001</v>
      </c>
      <c r="BE10" s="19">
        <v>1188103.1018399999</v>
      </c>
      <c r="BF10" s="19">
        <v>1204125.80262</v>
      </c>
      <c r="BG10" s="19">
        <v>1316136.4150000003</v>
      </c>
      <c r="BH10" s="19">
        <v>1280583.0730000001</v>
      </c>
      <c r="BI10" s="19">
        <v>1334604.3229999999</v>
      </c>
      <c r="BJ10" s="19">
        <v>1335481.8030000003</v>
      </c>
      <c r="BK10" s="19">
        <v>1328018.4338400001</v>
      </c>
      <c r="BL10" s="19">
        <v>1209358.6410000001</v>
      </c>
      <c r="BM10" s="19">
        <v>1298445.4279999998</v>
      </c>
      <c r="BN10" s="19">
        <v>1232955.9950000001</v>
      </c>
      <c r="BO10" s="19">
        <v>1270499.0460000001</v>
      </c>
      <c r="BP10" s="19">
        <v>1319841.4040000001</v>
      </c>
      <c r="BQ10" s="19">
        <v>15318153.4663</v>
      </c>
      <c r="BR10" s="19">
        <v>1244016.5649999999</v>
      </c>
      <c r="BS10" s="19">
        <v>1110343.0330000001</v>
      </c>
      <c r="BT10" s="19">
        <v>1104630.9309999999</v>
      </c>
      <c r="BU10" s="19">
        <v>1022544.3779999999</v>
      </c>
      <c r="BV10" s="19">
        <v>1263298.78235</v>
      </c>
      <c r="BW10" s="19">
        <v>1340694.4370000002</v>
      </c>
      <c r="BX10" s="19">
        <v>1214423.6919999998</v>
      </c>
      <c r="BY10" s="19">
        <v>1214994.1810000001</v>
      </c>
      <c r="BZ10" s="19">
        <v>1003474.9939999999</v>
      </c>
      <c r="CA10" s="19">
        <v>1073856.6580000003</v>
      </c>
      <c r="CB10" s="19">
        <v>918480.09600000002</v>
      </c>
      <c r="CC10" s="19">
        <v>1200061.4949999999</v>
      </c>
      <c r="CD10" s="19">
        <v>13710819.242349999</v>
      </c>
      <c r="CE10" s="19">
        <v>1101268.2280000001</v>
      </c>
      <c r="CF10" s="19">
        <v>1022141.452</v>
      </c>
      <c r="CG10" s="19">
        <v>932120.35199999996</v>
      </c>
      <c r="CH10" s="19">
        <v>958913.37599999993</v>
      </c>
      <c r="CI10" s="19">
        <v>930853.24300000002</v>
      </c>
      <c r="CJ10" s="19">
        <v>952102.11</v>
      </c>
      <c r="CK10" s="19">
        <v>1069704.267</v>
      </c>
      <c r="CL10" s="19">
        <v>1056817.9709999999</v>
      </c>
      <c r="CM10" s="19">
        <v>1034048.9010000002</v>
      </c>
      <c r="CN10" s="19">
        <v>1027085.0950000001</v>
      </c>
      <c r="CO10" s="19">
        <v>921658.20900000003</v>
      </c>
      <c r="CP10" s="19">
        <v>1157200.7489999998</v>
      </c>
      <c r="CQ10" s="19">
        <v>12163913.953000002</v>
      </c>
      <c r="CR10" s="19">
        <v>1194582.382</v>
      </c>
      <c r="CS10" s="19">
        <v>1041332.9299999999</v>
      </c>
      <c r="CT10" s="19">
        <v>1142441.8470000001</v>
      </c>
      <c r="CU10" s="19">
        <v>1039439.9079999998</v>
      </c>
      <c r="CV10" s="19">
        <v>1068011.7820000001</v>
      </c>
      <c r="CW10" s="19">
        <v>1267687.4879999997</v>
      </c>
      <c r="CX10" s="19">
        <v>1314393.7450000001</v>
      </c>
      <c r="CY10" s="19">
        <v>1225673.5995319998</v>
      </c>
      <c r="CZ10" s="19">
        <v>1195979.773</v>
      </c>
      <c r="DA10" s="19">
        <v>1087110.973</v>
      </c>
      <c r="DB10" s="19">
        <v>990121.22900000005</v>
      </c>
      <c r="DC10" s="19">
        <v>1146627.0310000004</v>
      </c>
      <c r="DD10" s="19">
        <v>13713402.687532</v>
      </c>
      <c r="DE10" s="19">
        <v>1003989.2459999998</v>
      </c>
      <c r="DF10" s="19">
        <v>1031509.0170000001</v>
      </c>
      <c r="DG10" s="19">
        <v>1065300.3630000001</v>
      </c>
      <c r="DH10" s="19">
        <v>1111433.3109999998</v>
      </c>
      <c r="DI10" s="19">
        <v>1271466.8870000001</v>
      </c>
      <c r="DJ10" s="19">
        <v>1343923.5270000002</v>
      </c>
      <c r="DK10" s="19">
        <v>1309987.4385600002</v>
      </c>
      <c r="DL10" s="19">
        <v>1354851.31247</v>
      </c>
      <c r="DM10" s="19">
        <v>1379290.8123399997</v>
      </c>
      <c r="DN10" s="19">
        <v>1231094.5075000001</v>
      </c>
      <c r="DO10" s="19">
        <v>1234998.0179199995</v>
      </c>
      <c r="DP10" s="19">
        <v>1347945.1570000001</v>
      </c>
      <c r="DQ10" s="19">
        <v>14685789.596789999</v>
      </c>
      <c r="DR10" s="19">
        <v>1278021.8853167563</v>
      </c>
      <c r="DS10" s="19">
        <v>1248448.3963999997</v>
      </c>
      <c r="DT10" s="19">
        <v>1321754.5862299998</v>
      </c>
      <c r="DU10" s="19">
        <v>1264794.5542566301</v>
      </c>
      <c r="DV10" s="19">
        <v>1171230.6067399997</v>
      </c>
      <c r="DW10" s="19">
        <v>1368099.5248699998</v>
      </c>
      <c r="DX10" s="19">
        <v>1323429.3386499998</v>
      </c>
      <c r="DY10" s="19">
        <v>1199167.5530900001</v>
      </c>
      <c r="DZ10" s="19">
        <v>1239573.2094224603</v>
      </c>
      <c r="EA10" s="19">
        <v>1169114.824</v>
      </c>
      <c r="EB10" s="19">
        <v>1218129.845</v>
      </c>
      <c r="EC10" s="19">
        <v>1356564.98</v>
      </c>
      <c r="ED10" s="19">
        <v>15158329.303975848</v>
      </c>
      <c r="EE10" s="19">
        <v>1226854.77</v>
      </c>
      <c r="EF10" s="19">
        <v>1369621.4030000002</v>
      </c>
      <c r="EG10" s="19">
        <v>1204289.9330000002</v>
      </c>
      <c r="EH10" s="19">
        <v>1115677.3</v>
      </c>
      <c r="EI10" s="19">
        <v>1118323.571</v>
      </c>
      <c r="EJ10" s="19">
        <v>1033444.1140000001</v>
      </c>
      <c r="EK10" s="19">
        <v>1363256.324</v>
      </c>
      <c r="EL10" s="19">
        <v>1430004.0889999999</v>
      </c>
      <c r="EM10" s="19">
        <v>1284053.1299999999</v>
      </c>
      <c r="EN10" s="19">
        <v>1386381.4980000001</v>
      </c>
      <c r="EO10" s="19">
        <v>1357695.8869600003</v>
      </c>
      <c r="EP10" s="19">
        <v>1387192.6560400003</v>
      </c>
      <c r="EQ10" s="19">
        <v>15276794.674999999</v>
      </c>
      <c r="ER10" s="19">
        <v>1423811.3289999999</v>
      </c>
      <c r="ES10" s="19">
        <v>1416603.3810000001</v>
      </c>
      <c r="ET10" s="19">
        <v>1463131.0890000002</v>
      </c>
      <c r="EU10" s="19">
        <v>1325057.0919999999</v>
      </c>
      <c r="EV10" s="19">
        <v>1467230.5240000002</v>
      </c>
      <c r="EW10" s="19">
        <v>1324643.22569</v>
      </c>
      <c r="EX10" s="19">
        <v>1496057.7390400004</v>
      </c>
      <c r="EY10" s="19">
        <v>1418421.7446099999</v>
      </c>
      <c r="EZ10" s="19">
        <v>1248755.5937999999</v>
      </c>
      <c r="FA10" s="19">
        <v>1354731.1167899999</v>
      </c>
      <c r="FB10" s="19">
        <v>1215287.8566900003</v>
      </c>
      <c r="FC10" s="19">
        <v>1407670.2364499997</v>
      </c>
      <c r="FD10" s="19">
        <v>16561400.928070003</v>
      </c>
      <c r="FE10" s="19">
        <v>1243321.1579</v>
      </c>
      <c r="FF10" s="19">
        <v>1271419.08702</v>
      </c>
      <c r="FG10" s="19">
        <v>1333946.0460000001</v>
      </c>
      <c r="FH10" s="19">
        <v>1161193.1269999999</v>
      </c>
      <c r="FI10" s="19">
        <v>1278140.5531199998</v>
      </c>
      <c r="FJ10" s="19">
        <v>1125468.4739600001</v>
      </c>
      <c r="FK10" s="19">
        <v>1543155.3320000002</v>
      </c>
      <c r="FL10" s="19">
        <v>1351127.1619999998</v>
      </c>
      <c r="FM10" s="19">
        <v>1350542.9234000002</v>
      </c>
      <c r="FN10" s="19">
        <v>1240733.0009999999</v>
      </c>
      <c r="FO10" s="19">
        <v>1293653.0827300004</v>
      </c>
      <c r="FP10" s="19">
        <v>1337050.0178999999</v>
      </c>
      <c r="FQ10" s="19">
        <v>15529749.964029999</v>
      </c>
      <c r="FR10" s="19">
        <v>1138511.1819999998</v>
      </c>
      <c r="FS10" s="19">
        <v>1439756.2384000001</v>
      </c>
      <c r="FT10" s="19">
        <v>1431977.08314</v>
      </c>
      <c r="FU10" s="19">
        <v>1371351.895</v>
      </c>
      <c r="FV10" s="19">
        <v>1568569.1485000001</v>
      </c>
      <c r="FW10" s="19">
        <v>1466131.5711000003</v>
      </c>
      <c r="FX10" s="19">
        <v>1554741.8988199998</v>
      </c>
      <c r="FY10" s="19">
        <v>1587711.1569399999</v>
      </c>
      <c r="FZ10" s="19">
        <v>1542209.3837299999</v>
      </c>
      <c r="GA10" s="19">
        <v>1615755.5870000003</v>
      </c>
      <c r="GB10" s="19">
        <v>1359589.2205000003</v>
      </c>
      <c r="GC10" s="19">
        <v>1565641.1243800004</v>
      </c>
      <c r="GD10" s="19">
        <v>17641945.48951</v>
      </c>
      <c r="GE10" s="19">
        <v>1635706.4494299998</v>
      </c>
      <c r="GF10" s="19">
        <v>1667985.4872500005</v>
      </c>
      <c r="GG10" s="19">
        <v>1726903.4411000002</v>
      </c>
      <c r="GH10" s="19">
        <v>1567746.1960399996</v>
      </c>
      <c r="GI10" s="19">
        <v>1862686.4011900006</v>
      </c>
      <c r="GJ10" s="19">
        <v>1717765.2500000002</v>
      </c>
      <c r="GK10" s="19">
        <v>1870893.4540000006</v>
      </c>
      <c r="GL10" s="19">
        <v>1996924.7754199998</v>
      </c>
      <c r="GM10" s="19">
        <v>1850570.6646799999</v>
      </c>
      <c r="GN10" s="19">
        <v>1952023.8279999997</v>
      </c>
      <c r="GO10" s="19">
        <v>1962071.3995600003</v>
      </c>
      <c r="GP10" s="19">
        <v>1769564.0042800002</v>
      </c>
      <c r="GQ10" s="19">
        <f t="shared" ref="GQ10:GQ17" si="14">+SUM(GE10:GP10)</f>
        <v>21580841.350949999</v>
      </c>
    </row>
    <row r="11" spans="2:199" customFormat="1" outlineLevel="1" x14ac:dyDescent="0.3">
      <c r="B11" s="20" t="s">
        <v>20</v>
      </c>
      <c r="C11" s="20" t="s">
        <v>21</v>
      </c>
      <c r="D11" s="21" t="s">
        <v>18</v>
      </c>
      <c r="E11" s="22">
        <v>19137.21000000001</v>
      </c>
      <c r="F11" s="22">
        <v>16266.332999999999</v>
      </c>
      <c r="G11" s="22">
        <v>11542.352000000001</v>
      </c>
      <c r="H11" s="22">
        <v>11465.46</v>
      </c>
      <c r="I11" s="22">
        <v>17631.468000000001</v>
      </c>
      <c r="J11" s="22">
        <v>11366.116999999998</v>
      </c>
      <c r="K11" s="22">
        <v>13643.448</v>
      </c>
      <c r="L11" s="22">
        <v>16165.209999999997</v>
      </c>
      <c r="M11" s="22">
        <v>15460.295</v>
      </c>
      <c r="N11" s="22">
        <v>20468.315000000002</v>
      </c>
      <c r="O11" s="22">
        <v>9323.69</v>
      </c>
      <c r="P11" s="22">
        <v>14436.74</v>
      </c>
      <c r="Q11" s="22">
        <v>176906.63800000001</v>
      </c>
      <c r="R11" s="22">
        <v>12856</v>
      </c>
      <c r="S11" s="22">
        <v>19531.683000000001</v>
      </c>
      <c r="T11" s="22">
        <v>25234.873</v>
      </c>
      <c r="U11" s="22">
        <v>25962.789999999997</v>
      </c>
      <c r="V11" s="22">
        <v>28852.9</v>
      </c>
      <c r="W11" s="22">
        <v>8236.3949999999913</v>
      </c>
      <c r="X11" s="22">
        <v>19329.398999999987</v>
      </c>
      <c r="Y11" s="22">
        <v>23157.855</v>
      </c>
      <c r="Z11" s="22">
        <v>14901.411999999986</v>
      </c>
      <c r="AA11" s="22">
        <v>19863.984999999979</v>
      </c>
      <c r="AB11" s="22">
        <v>17480.162</v>
      </c>
      <c r="AC11" s="22">
        <v>20461.159999999993</v>
      </c>
      <c r="AD11" s="22">
        <v>235868.61399999994</v>
      </c>
      <c r="AE11" s="22">
        <v>12478.15</v>
      </c>
      <c r="AF11" s="22">
        <v>9586.8179999999993</v>
      </c>
      <c r="AG11" s="22">
        <v>18899.547999999984</v>
      </c>
      <c r="AH11" s="22">
        <v>15478.809999999998</v>
      </c>
      <c r="AI11" s="22">
        <v>24734.589999999978</v>
      </c>
      <c r="AJ11" s="22">
        <v>24500.742999999977</v>
      </c>
      <c r="AK11" s="22">
        <v>21092.674999999985</v>
      </c>
      <c r="AL11" s="22">
        <v>16985.844000000008</v>
      </c>
      <c r="AM11" s="22">
        <v>13919.836000000001</v>
      </c>
      <c r="AN11" s="22">
        <v>14575.565999999999</v>
      </c>
      <c r="AO11" s="22">
        <v>10191.020000000002</v>
      </c>
      <c r="AP11" s="22">
        <v>15096.750000000002</v>
      </c>
      <c r="AQ11" s="22">
        <v>197540.34999999992</v>
      </c>
      <c r="AR11" s="22">
        <v>11842.259999999998</v>
      </c>
      <c r="AS11" s="22">
        <v>13635.29</v>
      </c>
      <c r="AT11" s="22">
        <v>14653.573</v>
      </c>
      <c r="AU11" s="22">
        <v>7160.1650000000009</v>
      </c>
      <c r="AV11" s="22">
        <v>17419.84</v>
      </c>
      <c r="AW11" s="22">
        <v>9711.6749999999993</v>
      </c>
      <c r="AX11" s="22">
        <v>16252.234000000002</v>
      </c>
      <c r="AY11" s="22">
        <v>12654.85</v>
      </c>
      <c r="AZ11" s="22">
        <v>12177.954999999996</v>
      </c>
      <c r="BA11" s="22">
        <v>11659.067999999999</v>
      </c>
      <c r="BB11" s="22">
        <v>13780.326000000001</v>
      </c>
      <c r="BC11" s="22">
        <v>24057.287999999997</v>
      </c>
      <c r="BD11" s="22">
        <v>165004.524</v>
      </c>
      <c r="BE11" s="22">
        <v>9819.7669999999998</v>
      </c>
      <c r="BF11" s="22">
        <v>8910.6949999999997</v>
      </c>
      <c r="BG11" s="22">
        <v>21377.366000000002</v>
      </c>
      <c r="BH11" s="22">
        <v>15442.98</v>
      </c>
      <c r="BI11" s="22">
        <v>16601.303000000004</v>
      </c>
      <c r="BJ11" s="22">
        <v>16231.400000000001</v>
      </c>
      <c r="BK11" s="22">
        <v>22656.570999999996</v>
      </c>
      <c r="BL11" s="22">
        <v>7446.4360000000015</v>
      </c>
      <c r="BM11" s="22">
        <v>20986.861000000001</v>
      </c>
      <c r="BN11" s="22">
        <v>19778.951000000001</v>
      </c>
      <c r="BO11" s="22">
        <v>12725.866</v>
      </c>
      <c r="BP11" s="22">
        <v>16993.979000000003</v>
      </c>
      <c r="BQ11" s="22">
        <v>188972.17499999999</v>
      </c>
      <c r="BR11" s="22">
        <v>14742.699999999997</v>
      </c>
      <c r="BS11" s="22">
        <v>14979.821000000002</v>
      </c>
      <c r="BT11" s="22">
        <v>13939.328</v>
      </c>
      <c r="BU11" s="22">
        <v>13337.641000000011</v>
      </c>
      <c r="BV11" s="22">
        <v>16435.613999999994</v>
      </c>
      <c r="BW11" s="22">
        <v>13644.3</v>
      </c>
      <c r="BX11" s="22">
        <v>24115.330000000009</v>
      </c>
      <c r="BY11" s="22">
        <v>18962.629999999997</v>
      </c>
      <c r="BZ11" s="22">
        <v>34865.266000000003</v>
      </c>
      <c r="CA11" s="22">
        <v>21475.284999999996</v>
      </c>
      <c r="CB11" s="22">
        <v>23451.653999999995</v>
      </c>
      <c r="CC11" s="22">
        <v>16196.671000000006</v>
      </c>
      <c r="CD11" s="22">
        <v>226146.24000000002</v>
      </c>
      <c r="CE11" s="22">
        <v>14994.504000000003</v>
      </c>
      <c r="CF11" s="22">
        <v>14824.555000000002</v>
      </c>
      <c r="CG11" s="22">
        <v>13345.546</v>
      </c>
      <c r="CH11" s="22">
        <v>20998.829999999998</v>
      </c>
      <c r="CI11" s="22">
        <v>17450.504000000001</v>
      </c>
      <c r="CJ11" s="22">
        <v>19943.005000000005</v>
      </c>
      <c r="CK11" s="22">
        <v>10454.765000000001</v>
      </c>
      <c r="CL11" s="22">
        <v>20333.985000000001</v>
      </c>
      <c r="CM11" s="22">
        <v>22116.864000000001</v>
      </c>
      <c r="CN11" s="22">
        <v>16094.32</v>
      </c>
      <c r="CO11" s="22">
        <v>16959.240000000002</v>
      </c>
      <c r="CP11" s="22">
        <v>19105.431</v>
      </c>
      <c r="CQ11" s="22">
        <v>206621.54900000003</v>
      </c>
      <c r="CR11" s="22">
        <v>14209.170999999998</v>
      </c>
      <c r="CS11" s="22">
        <v>15568.835000000003</v>
      </c>
      <c r="CT11" s="22">
        <v>19809.534999999993</v>
      </c>
      <c r="CU11" s="22">
        <v>21521.659</v>
      </c>
      <c r="CV11" s="22">
        <v>10912.474999999999</v>
      </c>
      <c r="CW11" s="22">
        <v>13195.814999999999</v>
      </c>
      <c r="CX11" s="22">
        <v>11676.001</v>
      </c>
      <c r="CY11" s="22">
        <v>20625.549999999996</v>
      </c>
      <c r="CZ11" s="22">
        <v>16496.66</v>
      </c>
      <c r="DA11" s="22">
        <v>14173.08</v>
      </c>
      <c r="DB11" s="22">
        <v>21974.975000000006</v>
      </c>
      <c r="DC11" s="22">
        <v>23686.766999999996</v>
      </c>
      <c r="DD11" s="22">
        <v>203850.52299999999</v>
      </c>
      <c r="DE11" s="22">
        <v>23911.339499999995</v>
      </c>
      <c r="DF11" s="22">
        <v>13917.120000000003</v>
      </c>
      <c r="DG11" s="22">
        <v>34714.508000000002</v>
      </c>
      <c r="DH11" s="22">
        <v>26886.760000000002</v>
      </c>
      <c r="DI11" s="22">
        <v>16504.340000000004</v>
      </c>
      <c r="DJ11" s="22">
        <v>22819.944999999992</v>
      </c>
      <c r="DK11" s="22">
        <v>24199.234000000008</v>
      </c>
      <c r="DL11" s="22">
        <v>36404.717000000019</v>
      </c>
      <c r="DM11" s="22">
        <v>21695.910999999996</v>
      </c>
      <c r="DN11" s="22">
        <v>15297.303</v>
      </c>
      <c r="DO11" s="22">
        <v>23733.746999999999</v>
      </c>
      <c r="DP11" s="22">
        <v>22089.073</v>
      </c>
      <c r="DQ11" s="22">
        <v>282173.9975</v>
      </c>
      <c r="DR11" s="22">
        <v>18820.010999999999</v>
      </c>
      <c r="DS11" s="22">
        <v>21579.334999999999</v>
      </c>
      <c r="DT11" s="22">
        <v>21236.827999999998</v>
      </c>
      <c r="DU11" s="22">
        <v>24372.039999999994</v>
      </c>
      <c r="DV11" s="22">
        <v>18013.684999999998</v>
      </c>
      <c r="DW11" s="22">
        <v>26529.277000000002</v>
      </c>
      <c r="DX11" s="22">
        <v>16557.62</v>
      </c>
      <c r="DY11" s="22">
        <v>18315.836000000003</v>
      </c>
      <c r="DZ11" s="22">
        <v>15174.502</v>
      </c>
      <c r="EA11" s="22">
        <v>21885.885000000006</v>
      </c>
      <c r="EB11" s="22">
        <v>19637.97</v>
      </c>
      <c r="EC11" s="22">
        <v>17194.142499999994</v>
      </c>
      <c r="ED11" s="22">
        <v>239317.13150000002</v>
      </c>
      <c r="EE11" s="22">
        <v>22870.639999999992</v>
      </c>
      <c r="EF11" s="22">
        <v>15921.229999999994</v>
      </c>
      <c r="EG11" s="22">
        <v>17931.905000000006</v>
      </c>
      <c r="EH11" s="22">
        <v>16296.937</v>
      </c>
      <c r="EI11" s="22">
        <v>11541.485229999998</v>
      </c>
      <c r="EJ11" s="22">
        <v>13961.651000000002</v>
      </c>
      <c r="EK11" s="22">
        <v>9241.3310000000001</v>
      </c>
      <c r="EL11" s="22">
        <v>9375.1949999999979</v>
      </c>
      <c r="EM11" s="22">
        <v>17941.830000000002</v>
      </c>
      <c r="EN11" s="22">
        <v>13294.165000000001</v>
      </c>
      <c r="EO11" s="22">
        <v>18194.370000000003</v>
      </c>
      <c r="EP11" s="22">
        <v>22292.35454</v>
      </c>
      <c r="EQ11" s="22">
        <v>188863.09376999998</v>
      </c>
      <c r="ER11" s="22">
        <v>20602.817000000003</v>
      </c>
      <c r="ES11" s="22">
        <v>12288.083000000006</v>
      </c>
      <c r="ET11" s="22">
        <v>11528.105000000001</v>
      </c>
      <c r="EU11" s="22">
        <v>9827.48</v>
      </c>
      <c r="EV11" s="22">
        <v>7171.99</v>
      </c>
      <c r="EW11" s="22">
        <v>11654.384999999998</v>
      </c>
      <c r="EX11" s="22">
        <v>2390.9300000000003</v>
      </c>
      <c r="EY11" s="22">
        <v>13486.220000000001</v>
      </c>
      <c r="EZ11" s="22">
        <v>8447.76</v>
      </c>
      <c r="FA11" s="22">
        <v>6460.8499999999985</v>
      </c>
      <c r="FB11" s="22">
        <v>366.36100000000005</v>
      </c>
      <c r="FC11" s="22">
        <v>9340.02</v>
      </c>
      <c r="FD11" s="19">
        <v>113565.001</v>
      </c>
      <c r="FE11" s="22">
        <v>5252.5349999999989</v>
      </c>
      <c r="FF11" s="22">
        <v>2573.6299999999992</v>
      </c>
      <c r="FG11" s="22">
        <v>5656.5049999999992</v>
      </c>
      <c r="FH11" s="22">
        <v>11728.409999999998</v>
      </c>
      <c r="FI11" s="22">
        <v>3671.42</v>
      </c>
      <c r="FJ11" s="22">
        <v>7750.0650000000005</v>
      </c>
      <c r="FK11" s="22">
        <v>5942.6249999999991</v>
      </c>
      <c r="FL11" s="22">
        <v>2933.2049999999999</v>
      </c>
      <c r="FM11" s="22">
        <v>6009.5050000000001</v>
      </c>
      <c r="FN11" s="22">
        <v>3942.71</v>
      </c>
      <c r="FO11" s="22">
        <v>4514.5300000000007</v>
      </c>
      <c r="FP11" s="22">
        <v>6002.8549999999996</v>
      </c>
      <c r="FQ11" s="19">
        <v>65977.994999999995</v>
      </c>
      <c r="FR11" s="22">
        <v>6076.4</v>
      </c>
      <c r="FS11" s="22">
        <v>7852.2199999999993</v>
      </c>
      <c r="FT11" s="22">
        <v>7445.7250000000004</v>
      </c>
      <c r="FU11" s="22">
        <v>4425.585</v>
      </c>
      <c r="FV11" s="22">
        <v>9695.57</v>
      </c>
      <c r="FW11" s="22">
        <v>5160.87</v>
      </c>
      <c r="FX11" s="22">
        <v>14161.017999999998</v>
      </c>
      <c r="FY11" s="22">
        <v>7925.2749999999978</v>
      </c>
      <c r="FZ11" s="22">
        <v>4036.99</v>
      </c>
      <c r="GA11" s="22">
        <v>6518.579999999999</v>
      </c>
      <c r="GB11" s="22">
        <v>7532.9850000000006</v>
      </c>
      <c r="GC11" s="22">
        <v>3593.585</v>
      </c>
      <c r="GD11" s="19">
        <v>84424.803000000014</v>
      </c>
      <c r="GE11" s="22">
        <v>4191.33</v>
      </c>
      <c r="GF11" s="22">
        <v>5865.2499999999991</v>
      </c>
      <c r="GG11" s="22">
        <v>7068.35</v>
      </c>
      <c r="GH11" s="22">
        <v>3873.6449999999995</v>
      </c>
      <c r="GI11" s="22">
        <v>4538.0070000000005</v>
      </c>
      <c r="GJ11" s="22">
        <v>8985.0399999999972</v>
      </c>
      <c r="GK11" s="22">
        <v>4866.0800000000008</v>
      </c>
      <c r="GL11" s="22">
        <v>2982.7049999999999</v>
      </c>
      <c r="GM11" s="22">
        <v>2738.2349999999997</v>
      </c>
      <c r="GN11" s="22">
        <v>1403.4450000000002</v>
      </c>
      <c r="GO11" s="22">
        <v>4144.0450000000019</v>
      </c>
      <c r="GP11" s="22">
        <v>6198.0649999999996</v>
      </c>
      <c r="GQ11" s="19">
        <f t="shared" si="14"/>
        <v>56854.197000000015</v>
      </c>
    </row>
    <row r="12" spans="2:199" customFormat="1" outlineLevel="1" x14ac:dyDescent="0.3">
      <c r="B12" s="20" t="s">
        <v>22</v>
      </c>
      <c r="C12" s="20" t="s">
        <v>23</v>
      </c>
      <c r="D12" s="21" t="s">
        <v>24</v>
      </c>
      <c r="E12" s="22">
        <v>7476</v>
      </c>
      <c r="F12" s="22">
        <v>7193</v>
      </c>
      <c r="G12" s="22">
        <v>5271</v>
      </c>
      <c r="H12" s="22"/>
      <c r="I12" s="22"/>
      <c r="J12" s="22">
        <v>6893</v>
      </c>
      <c r="K12" s="22">
        <v>19704</v>
      </c>
      <c r="L12" s="22">
        <v>1375</v>
      </c>
      <c r="M12" s="22"/>
      <c r="N12" s="22"/>
      <c r="O12" s="22"/>
      <c r="P12" s="22"/>
      <c r="Q12" s="22">
        <v>47912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>
        <v>0</v>
      </c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>
        <v>0</v>
      </c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>
        <v>0</v>
      </c>
      <c r="BE12" s="22"/>
      <c r="BF12" s="22">
        <v>4245</v>
      </c>
      <c r="BG12" s="22">
        <v>3213</v>
      </c>
      <c r="BH12" s="22">
        <v>1064</v>
      </c>
      <c r="BI12" s="22"/>
      <c r="BJ12" s="22"/>
      <c r="BK12" s="22"/>
      <c r="BL12" s="22"/>
      <c r="BM12" s="22"/>
      <c r="BN12" s="22">
        <v>4</v>
      </c>
      <c r="BO12" s="22"/>
      <c r="BP12" s="22"/>
      <c r="BQ12" s="22">
        <v>8526</v>
      </c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>
        <v>0</v>
      </c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>
        <v>0</v>
      </c>
      <c r="CR12" s="22"/>
      <c r="CS12" s="22"/>
      <c r="CT12" s="22"/>
      <c r="CU12" s="22">
        <v>30</v>
      </c>
      <c r="CV12" s="22"/>
      <c r="CW12" s="22"/>
      <c r="CX12" s="22"/>
      <c r="CY12" s="22"/>
      <c r="CZ12" s="22"/>
      <c r="DA12" s="22"/>
      <c r="DB12" s="22"/>
      <c r="DC12" s="22"/>
      <c r="DD12" s="22">
        <v>30</v>
      </c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>
        <v>0</v>
      </c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>
        <v>0</v>
      </c>
      <c r="EE12" s="22"/>
      <c r="EF12" s="22"/>
      <c r="EG12" s="22"/>
      <c r="EH12" s="22"/>
      <c r="EI12" s="22"/>
      <c r="EJ12" s="22">
        <v>321</v>
      </c>
      <c r="EK12" s="22"/>
      <c r="EL12" s="22"/>
      <c r="EM12" s="22"/>
      <c r="EN12" s="22"/>
      <c r="EO12" s="22"/>
      <c r="EP12" s="22"/>
      <c r="EQ12" s="22">
        <v>321</v>
      </c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19">
        <v>0</v>
      </c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19">
        <v>0</v>
      </c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19">
        <v>0</v>
      </c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19">
        <f t="shared" si="14"/>
        <v>0</v>
      </c>
    </row>
    <row r="13" spans="2:199" customFormat="1" outlineLevel="1" x14ac:dyDescent="0.3">
      <c r="B13" s="23" t="s">
        <v>25</v>
      </c>
      <c r="C13" s="20" t="s">
        <v>26</v>
      </c>
      <c r="D13" s="24" t="s">
        <v>18</v>
      </c>
      <c r="E13" s="25">
        <v>89213.170999999988</v>
      </c>
      <c r="F13" s="25">
        <v>94644.161999999924</v>
      </c>
      <c r="G13" s="25">
        <v>86310.995999999985</v>
      </c>
      <c r="H13" s="25">
        <v>68615.796000000017</v>
      </c>
      <c r="I13" s="25">
        <v>76457.001000000004</v>
      </c>
      <c r="J13" s="25">
        <v>106027.23700000001</v>
      </c>
      <c r="K13" s="25">
        <v>73011.969999999987</v>
      </c>
      <c r="L13" s="25">
        <v>61168.93</v>
      </c>
      <c r="M13" s="25">
        <v>56154.972000000009</v>
      </c>
      <c r="N13" s="25">
        <v>68908.237999999983</v>
      </c>
      <c r="O13" s="25">
        <v>71744.01400000001</v>
      </c>
      <c r="P13" s="25">
        <v>108641.73300000004</v>
      </c>
      <c r="Q13" s="25">
        <v>960898.22000000009</v>
      </c>
      <c r="R13" s="25">
        <v>104689.23</v>
      </c>
      <c r="S13" s="25">
        <v>114221.89599999996</v>
      </c>
      <c r="T13" s="25">
        <v>90798.397999999986</v>
      </c>
      <c r="U13" s="25">
        <v>71011.501999999979</v>
      </c>
      <c r="V13" s="25">
        <v>83003.679000000004</v>
      </c>
      <c r="W13" s="25">
        <v>82260.184000000008</v>
      </c>
      <c r="X13" s="25">
        <v>99263.944999999992</v>
      </c>
      <c r="Y13" s="25">
        <v>90687.465999999986</v>
      </c>
      <c r="Z13" s="25">
        <v>86243.148000000001</v>
      </c>
      <c r="AA13" s="25">
        <v>71779.893000000011</v>
      </c>
      <c r="AB13" s="25">
        <v>90819.833999999973</v>
      </c>
      <c r="AC13" s="25">
        <v>121718.768</v>
      </c>
      <c r="AD13" s="25">
        <v>1106497.943</v>
      </c>
      <c r="AE13" s="25">
        <v>106460.83899999999</v>
      </c>
      <c r="AF13" s="25">
        <v>108154.60800000001</v>
      </c>
      <c r="AG13" s="25">
        <v>105228.75100000002</v>
      </c>
      <c r="AH13" s="25">
        <v>73675.149999999994</v>
      </c>
      <c r="AI13" s="25">
        <v>70686.187000000005</v>
      </c>
      <c r="AJ13" s="25">
        <v>92145.671000000017</v>
      </c>
      <c r="AK13" s="25">
        <v>98051.964000000022</v>
      </c>
      <c r="AL13" s="25">
        <v>86891.79</v>
      </c>
      <c r="AM13" s="25">
        <v>88935.4035</v>
      </c>
      <c r="AN13" s="25">
        <v>134272.56200000001</v>
      </c>
      <c r="AO13" s="25">
        <v>117780.18</v>
      </c>
      <c r="AP13" s="25">
        <v>130131.011</v>
      </c>
      <c r="AQ13" s="25">
        <v>1212414.1165</v>
      </c>
      <c r="AR13" s="25">
        <v>111857.96799999999</v>
      </c>
      <c r="AS13" s="25">
        <v>115620.61400000002</v>
      </c>
      <c r="AT13" s="25">
        <v>79685.054999999993</v>
      </c>
      <c r="AU13" s="25">
        <v>85632.607000000004</v>
      </c>
      <c r="AV13" s="25">
        <v>78419.188000000009</v>
      </c>
      <c r="AW13" s="25">
        <v>88071.141000000003</v>
      </c>
      <c r="AX13" s="25">
        <v>93891.608000000007</v>
      </c>
      <c r="AY13" s="25">
        <v>84087.13</v>
      </c>
      <c r="AZ13" s="25">
        <v>79449.219000000012</v>
      </c>
      <c r="BA13" s="25">
        <v>80650.079000000027</v>
      </c>
      <c r="BB13" s="25">
        <v>126063.53659999999</v>
      </c>
      <c r="BC13" s="25">
        <v>146007.76</v>
      </c>
      <c r="BD13" s="25">
        <v>1169435.9056000002</v>
      </c>
      <c r="BE13" s="25">
        <v>132208.92432126336</v>
      </c>
      <c r="BF13" s="25">
        <v>113736.55767244333</v>
      </c>
      <c r="BG13" s="25">
        <v>105709.82644724654</v>
      </c>
      <c r="BH13" s="25">
        <v>83696.19933799452</v>
      </c>
      <c r="BI13" s="25">
        <v>101269.43988425509</v>
      </c>
      <c r="BJ13" s="25">
        <v>103865.25146909713</v>
      </c>
      <c r="BK13" s="25">
        <v>83779.028140965107</v>
      </c>
      <c r="BL13" s="25">
        <v>105075.58095966891</v>
      </c>
      <c r="BM13" s="25">
        <v>96614.384948056831</v>
      </c>
      <c r="BN13" s="25">
        <v>119452.40604432282</v>
      </c>
      <c r="BO13" s="25">
        <v>143006.8016458966</v>
      </c>
      <c r="BP13" s="25">
        <v>145940.78235022872</v>
      </c>
      <c r="BQ13" s="25">
        <v>1334355.1832214389</v>
      </c>
      <c r="BR13" s="25">
        <v>121409.78000000003</v>
      </c>
      <c r="BS13" s="25">
        <v>123083.78100000002</v>
      </c>
      <c r="BT13" s="25">
        <v>113580.69100000001</v>
      </c>
      <c r="BU13" s="25">
        <v>89125.707999999999</v>
      </c>
      <c r="BV13" s="25">
        <v>116597.982</v>
      </c>
      <c r="BW13" s="25">
        <v>96458.345000000001</v>
      </c>
      <c r="BX13" s="25">
        <v>106229.59000000001</v>
      </c>
      <c r="BY13" s="25">
        <v>80536.575000000012</v>
      </c>
      <c r="BZ13" s="25">
        <v>110656.63099999999</v>
      </c>
      <c r="CA13" s="25">
        <v>127592.54300000003</v>
      </c>
      <c r="CB13" s="25">
        <v>166284.981</v>
      </c>
      <c r="CC13" s="25">
        <v>185735.12700000004</v>
      </c>
      <c r="CD13" s="25">
        <v>1437291.7340000002</v>
      </c>
      <c r="CE13" s="25">
        <v>148055.40357999998</v>
      </c>
      <c r="CF13" s="25">
        <v>106119.85457999998</v>
      </c>
      <c r="CG13" s="25">
        <v>88494.818999999989</v>
      </c>
      <c r="CH13" s="25">
        <v>77968.081000000006</v>
      </c>
      <c r="CI13" s="25">
        <v>113566.42099999997</v>
      </c>
      <c r="CJ13" s="25">
        <v>87258.695999999996</v>
      </c>
      <c r="CK13" s="25">
        <v>84319.597999999998</v>
      </c>
      <c r="CL13" s="25">
        <v>100557.24400000001</v>
      </c>
      <c r="CM13" s="25">
        <v>109844.99199999998</v>
      </c>
      <c r="CN13" s="25">
        <v>127589.25500000002</v>
      </c>
      <c r="CO13" s="25">
        <v>172764.89400000006</v>
      </c>
      <c r="CP13" s="25">
        <v>234119.95999999993</v>
      </c>
      <c r="CQ13" s="25">
        <v>1450659.2181599999</v>
      </c>
      <c r="CR13" s="25">
        <v>183504.30561400001</v>
      </c>
      <c r="CS13" s="25">
        <v>132041.67000000001</v>
      </c>
      <c r="CT13" s="25">
        <v>119190.95087000002</v>
      </c>
      <c r="CU13" s="25">
        <v>94480.149399999995</v>
      </c>
      <c r="CV13" s="25">
        <v>118390.25228300001</v>
      </c>
      <c r="CW13" s="25">
        <v>124601.90299999999</v>
      </c>
      <c r="CX13" s="25">
        <v>81853.954999999987</v>
      </c>
      <c r="CY13" s="25">
        <v>113555.74000000002</v>
      </c>
      <c r="CZ13" s="25">
        <v>92809.381000000008</v>
      </c>
      <c r="DA13" s="25">
        <v>118871.71299999999</v>
      </c>
      <c r="DB13" s="25">
        <v>140804.84399999998</v>
      </c>
      <c r="DC13" s="25">
        <v>186253.42400000003</v>
      </c>
      <c r="DD13" s="25">
        <v>1506358.288167</v>
      </c>
      <c r="DE13" s="25">
        <v>188448.47499999986</v>
      </c>
      <c r="DF13" s="25">
        <v>157159.44199999998</v>
      </c>
      <c r="DG13" s="25">
        <v>137573.31199999986</v>
      </c>
      <c r="DH13" s="25">
        <v>119723.13799999998</v>
      </c>
      <c r="DI13" s="25">
        <v>159996.55099999998</v>
      </c>
      <c r="DJ13" s="25">
        <v>164538.88900000008</v>
      </c>
      <c r="DK13" s="25">
        <v>150306.53</v>
      </c>
      <c r="DL13" s="25">
        <v>126687.28200000002</v>
      </c>
      <c r="DM13" s="25">
        <v>118671.13600000006</v>
      </c>
      <c r="DN13" s="25">
        <v>158271.97699999998</v>
      </c>
      <c r="DO13" s="25">
        <v>170502.30100000009</v>
      </c>
      <c r="DP13" s="25">
        <v>215167.29100000011</v>
      </c>
      <c r="DQ13" s="25">
        <v>1867046.324</v>
      </c>
      <c r="DR13" s="25">
        <v>212197.66499999989</v>
      </c>
      <c r="DS13" s="25">
        <v>153114.77899999998</v>
      </c>
      <c r="DT13" s="25">
        <v>166701.87700000001</v>
      </c>
      <c r="DU13" s="25">
        <v>153695.45799999998</v>
      </c>
      <c r="DV13" s="25">
        <v>122121.894</v>
      </c>
      <c r="DW13" s="25">
        <v>141554.73500000002</v>
      </c>
      <c r="DX13" s="25">
        <v>138209.05100000012</v>
      </c>
      <c r="DY13" s="25">
        <v>112295.42300000001</v>
      </c>
      <c r="DZ13" s="25">
        <v>160719.29584615381</v>
      </c>
      <c r="EA13" s="25">
        <v>172335.74599999998</v>
      </c>
      <c r="EB13" s="25">
        <v>209489.36599999998</v>
      </c>
      <c r="EC13" s="25">
        <v>261203.86800000002</v>
      </c>
      <c r="ED13" s="25">
        <v>2003639.1578461537</v>
      </c>
      <c r="EE13" s="25">
        <v>213284.05640000003</v>
      </c>
      <c r="EF13" s="25">
        <v>166434.701</v>
      </c>
      <c r="EG13" s="25">
        <v>117828.78599999998</v>
      </c>
      <c r="EH13" s="25">
        <v>105181.11499999999</v>
      </c>
      <c r="EI13" s="25">
        <v>120833.45599999999</v>
      </c>
      <c r="EJ13" s="25">
        <v>113671.16399999998</v>
      </c>
      <c r="EK13" s="25">
        <v>159607.27799999996</v>
      </c>
      <c r="EL13" s="25">
        <v>172971.68899999998</v>
      </c>
      <c r="EM13" s="25">
        <v>172602.19300000003</v>
      </c>
      <c r="EN13" s="25">
        <v>225432.09600000002</v>
      </c>
      <c r="EO13" s="25">
        <v>238512.93200000003</v>
      </c>
      <c r="EP13" s="25">
        <v>277462.58700000012</v>
      </c>
      <c r="EQ13" s="25">
        <v>2083822.0533999999</v>
      </c>
      <c r="ER13" s="25">
        <v>230489.55500000008</v>
      </c>
      <c r="ES13" s="25">
        <v>183983.08</v>
      </c>
      <c r="ET13" s="25">
        <v>145315.72700000001</v>
      </c>
      <c r="EU13" s="25">
        <v>134990.88399999999</v>
      </c>
      <c r="EV13" s="25">
        <v>144057.99599999998</v>
      </c>
      <c r="EW13" s="25">
        <v>161420.55293000001</v>
      </c>
      <c r="EX13" s="25">
        <v>179948.13600000003</v>
      </c>
      <c r="EY13" s="25">
        <v>153023.85600000003</v>
      </c>
      <c r="EZ13" s="25">
        <v>172517.11700000003</v>
      </c>
      <c r="FA13" s="25">
        <v>168117.57599999994</v>
      </c>
      <c r="FB13" s="25">
        <v>208685.50900000002</v>
      </c>
      <c r="FC13" s="25">
        <v>254516.49100000001</v>
      </c>
      <c r="FD13" s="19">
        <v>2137066.4799299999</v>
      </c>
      <c r="FE13" s="25">
        <v>195890.046</v>
      </c>
      <c r="FF13" s="25">
        <v>161064.74600000004</v>
      </c>
      <c r="FG13" s="25">
        <v>146242.79500000007</v>
      </c>
      <c r="FH13" s="25">
        <v>125755.94700000004</v>
      </c>
      <c r="FI13" s="25">
        <v>150354.18200000009</v>
      </c>
      <c r="FJ13" s="25">
        <v>133617.44</v>
      </c>
      <c r="FK13" s="25">
        <v>176674.99799999996</v>
      </c>
      <c r="FL13" s="25">
        <v>165372.79300000001</v>
      </c>
      <c r="FM13" s="25">
        <v>168768.79799999998</v>
      </c>
      <c r="FN13" s="25">
        <v>177838.45300000001</v>
      </c>
      <c r="FO13" s="25">
        <v>227612.51700000002</v>
      </c>
      <c r="FP13" s="25">
        <v>317125.66399999993</v>
      </c>
      <c r="FQ13" s="19">
        <v>2146318.3790000002</v>
      </c>
      <c r="FR13" s="25">
        <v>240150.88700000002</v>
      </c>
      <c r="FS13" s="25">
        <v>201981.35299999992</v>
      </c>
      <c r="FT13" s="25">
        <v>187662.12099999996</v>
      </c>
      <c r="FU13" s="25">
        <v>141730.66300000003</v>
      </c>
      <c r="FV13" s="25">
        <v>154157.56399999998</v>
      </c>
      <c r="FW13" s="25">
        <v>146396.05500000005</v>
      </c>
      <c r="FX13" s="25">
        <v>134047.63899999997</v>
      </c>
      <c r="FY13" s="25">
        <v>122335.223</v>
      </c>
      <c r="FZ13" s="25">
        <v>131973.30099999998</v>
      </c>
      <c r="GA13" s="25">
        <v>198904.05300000004</v>
      </c>
      <c r="GB13" s="25">
        <v>222304.85399999999</v>
      </c>
      <c r="GC13" s="25">
        <v>177657.24400000001</v>
      </c>
      <c r="GD13" s="19">
        <v>2059300.9570000002</v>
      </c>
      <c r="GE13" s="25">
        <v>126930.93199999999</v>
      </c>
      <c r="GF13" s="25">
        <v>126302.95699999999</v>
      </c>
      <c r="GG13" s="25">
        <v>108433.524</v>
      </c>
      <c r="GH13" s="25">
        <v>91336.334000000003</v>
      </c>
      <c r="GI13" s="25">
        <v>109486.44599999997</v>
      </c>
      <c r="GJ13" s="25">
        <v>122252.584</v>
      </c>
      <c r="GK13" s="25">
        <v>158272.20300000007</v>
      </c>
      <c r="GL13" s="25">
        <v>136104.04799999998</v>
      </c>
      <c r="GM13" s="25">
        <v>134939.25100000002</v>
      </c>
      <c r="GN13" s="25">
        <v>192923.95900000003</v>
      </c>
      <c r="GO13" s="25">
        <v>295225.04200000007</v>
      </c>
      <c r="GP13" s="25">
        <v>289857.16599999997</v>
      </c>
      <c r="GQ13" s="19">
        <f t="shared" si="14"/>
        <v>1892064.4460000002</v>
      </c>
    </row>
    <row r="14" spans="2:199" customFormat="1" outlineLevel="1" x14ac:dyDescent="0.3">
      <c r="B14" s="20" t="s">
        <v>27</v>
      </c>
      <c r="C14" s="20" t="s">
        <v>28</v>
      </c>
      <c r="D14" s="21" t="s">
        <v>18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>
        <v>0</v>
      </c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>
        <v>0</v>
      </c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>
        <v>0</v>
      </c>
      <c r="AR14" s="22"/>
      <c r="AS14" s="22"/>
      <c r="AT14" s="22">
        <v>103</v>
      </c>
      <c r="AU14" s="22"/>
      <c r="AV14" s="22"/>
      <c r="AW14" s="22"/>
      <c r="AX14" s="22"/>
      <c r="AY14" s="22"/>
      <c r="AZ14" s="22"/>
      <c r="BA14" s="22">
        <v>3</v>
      </c>
      <c r="BB14" s="22">
        <v>22</v>
      </c>
      <c r="BC14" s="22"/>
      <c r="BD14" s="22">
        <v>128</v>
      </c>
      <c r="BE14" s="22"/>
      <c r="BF14" s="22"/>
      <c r="BG14" s="22"/>
      <c r="BH14" s="22"/>
      <c r="BI14" s="22">
        <v>630.35</v>
      </c>
      <c r="BJ14" s="22">
        <v>1840</v>
      </c>
      <c r="BK14" s="22"/>
      <c r="BL14" s="22"/>
      <c r="BM14" s="22"/>
      <c r="BN14" s="22"/>
      <c r="BO14" s="22"/>
      <c r="BP14" s="22"/>
      <c r="BQ14" s="22">
        <v>2470.35</v>
      </c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>
        <v>0</v>
      </c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>
        <v>0</v>
      </c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>
        <v>0</v>
      </c>
      <c r="DE14" s="22"/>
      <c r="DF14" s="22"/>
      <c r="DG14" s="22"/>
      <c r="DH14" s="22"/>
      <c r="DI14" s="22"/>
      <c r="DJ14" s="22"/>
      <c r="DK14" s="22">
        <v>74</v>
      </c>
      <c r="DL14" s="22"/>
      <c r="DM14" s="22"/>
      <c r="DN14" s="22"/>
      <c r="DO14" s="22"/>
      <c r="DP14" s="22"/>
      <c r="DQ14" s="22">
        <v>74</v>
      </c>
      <c r="DR14" s="22"/>
      <c r="DS14" s="22"/>
      <c r="DT14" s="22"/>
      <c r="DU14" s="22"/>
      <c r="DV14" s="22"/>
      <c r="DW14" s="22"/>
      <c r="DX14" s="22"/>
      <c r="DY14" s="22">
        <v>1064.74</v>
      </c>
      <c r="DZ14" s="22">
        <v>1730.33</v>
      </c>
      <c r="EA14" s="22"/>
      <c r="EB14" s="22"/>
      <c r="EC14" s="22"/>
      <c r="ED14" s="22">
        <v>2795.0699999999997</v>
      </c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>
        <v>0</v>
      </c>
      <c r="ER14" s="22"/>
      <c r="ES14" s="22"/>
      <c r="ET14" s="22"/>
      <c r="EU14" s="22"/>
      <c r="EV14" s="22"/>
      <c r="EW14" s="22">
        <v>242.99</v>
      </c>
      <c r="EX14" s="22"/>
      <c r="EY14" s="22"/>
      <c r="EZ14" s="22"/>
      <c r="FA14" s="22"/>
      <c r="FB14" s="22"/>
      <c r="FC14" s="22"/>
      <c r="FD14" s="19">
        <v>242.99</v>
      </c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19">
        <v>0</v>
      </c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19">
        <v>0</v>
      </c>
      <c r="GE14" s="22"/>
      <c r="GF14" s="22"/>
      <c r="GG14" s="22"/>
      <c r="GH14" s="22"/>
      <c r="GI14" s="22">
        <v>3479.47</v>
      </c>
      <c r="GJ14" s="22">
        <v>12179.04</v>
      </c>
      <c r="GK14" s="22">
        <v>14712.409999999998</v>
      </c>
      <c r="GL14" s="22">
        <v>4733.09</v>
      </c>
      <c r="GM14" s="22">
        <v>4789.6860000000006</v>
      </c>
      <c r="GN14" s="22">
        <v>4129.2879999999996</v>
      </c>
      <c r="GO14" s="22">
        <v>2831.8649999999998</v>
      </c>
      <c r="GP14" s="22">
        <v>3902.86</v>
      </c>
      <c r="GQ14" s="19">
        <f t="shared" si="14"/>
        <v>50757.708999999995</v>
      </c>
    </row>
    <row r="15" spans="2:199" customFormat="1" outlineLevel="1" x14ac:dyDescent="0.3">
      <c r="B15" s="20" t="s">
        <v>29</v>
      </c>
      <c r="C15" s="20" t="s">
        <v>30</v>
      </c>
      <c r="D15" s="21" t="s">
        <v>24</v>
      </c>
      <c r="E15" s="22">
        <v>11342.323</v>
      </c>
      <c r="F15" s="22">
        <v>21250.813999999998</v>
      </c>
      <c r="G15" s="22">
        <v>41367.466</v>
      </c>
      <c r="H15" s="22">
        <v>28814.173999999995</v>
      </c>
      <c r="I15" s="22">
        <v>29453.498000000003</v>
      </c>
      <c r="J15" s="22">
        <v>21029.971000000001</v>
      </c>
      <c r="K15" s="22">
        <v>24664.798000000003</v>
      </c>
      <c r="L15" s="22">
        <v>20265.800000000003</v>
      </c>
      <c r="M15" s="22">
        <v>11607.3</v>
      </c>
      <c r="N15" s="22">
        <v>24842.216999999997</v>
      </c>
      <c r="O15" s="22">
        <v>24533.867000000002</v>
      </c>
      <c r="P15" s="22">
        <v>18126.246999999999</v>
      </c>
      <c r="Q15" s="22">
        <v>277298.47499999998</v>
      </c>
      <c r="R15" s="22">
        <v>25046.476000000002</v>
      </c>
      <c r="S15" s="22">
        <v>16221.904999999999</v>
      </c>
      <c r="T15" s="22">
        <v>26980.755999999998</v>
      </c>
      <c r="U15" s="22">
        <v>17792.22</v>
      </c>
      <c r="V15" s="22">
        <v>27396.58</v>
      </c>
      <c r="W15" s="22">
        <v>31261.013999999999</v>
      </c>
      <c r="X15" s="22">
        <v>10904.59</v>
      </c>
      <c r="Y15" s="22">
        <v>18712.188999999998</v>
      </c>
      <c r="Z15" s="22">
        <v>18166.264999999999</v>
      </c>
      <c r="AA15" s="22">
        <v>23490.980000000003</v>
      </c>
      <c r="AB15" s="22">
        <v>36000.841</v>
      </c>
      <c r="AC15" s="22">
        <v>37229.519999999997</v>
      </c>
      <c r="AD15" s="22">
        <v>289203.33600000001</v>
      </c>
      <c r="AE15" s="22">
        <v>20682.600000000002</v>
      </c>
      <c r="AF15" s="22">
        <v>18307.691999999999</v>
      </c>
      <c r="AG15" s="22">
        <v>22976.156000000003</v>
      </c>
      <c r="AH15" s="22">
        <v>23338.708999999999</v>
      </c>
      <c r="AI15" s="22">
        <v>22233.3351</v>
      </c>
      <c r="AJ15" s="22">
        <v>15608.158000000001</v>
      </c>
      <c r="AK15" s="22">
        <v>22965.452000000001</v>
      </c>
      <c r="AL15" s="22">
        <v>18635.857000000004</v>
      </c>
      <c r="AM15" s="22">
        <v>5981.6480000000001</v>
      </c>
      <c r="AN15" s="22">
        <v>10327.81</v>
      </c>
      <c r="AO15" s="22">
        <v>11104.436</v>
      </c>
      <c r="AP15" s="22">
        <v>17107.579999999994</v>
      </c>
      <c r="AQ15" s="22">
        <v>209269.43309999994</v>
      </c>
      <c r="AR15" s="22">
        <v>20914.3</v>
      </c>
      <c r="AS15" s="22">
        <v>12895.521000000001</v>
      </c>
      <c r="AT15" s="22">
        <v>19176.008000000002</v>
      </c>
      <c r="AU15" s="22">
        <v>11163.173999999999</v>
      </c>
      <c r="AV15" s="22">
        <v>21575.697</v>
      </c>
      <c r="AW15" s="22">
        <v>7388.71</v>
      </c>
      <c r="AX15" s="22">
        <v>20718.524000000001</v>
      </c>
      <c r="AY15" s="22">
        <v>23276.281000000003</v>
      </c>
      <c r="AZ15" s="22">
        <v>12971.402000000002</v>
      </c>
      <c r="BA15" s="22">
        <v>74739.347999999998</v>
      </c>
      <c r="BB15" s="22">
        <v>24373.015000000003</v>
      </c>
      <c r="BC15" s="22">
        <v>27105.650000000005</v>
      </c>
      <c r="BD15" s="22">
        <v>276297.63000000006</v>
      </c>
      <c r="BE15" s="22">
        <v>16586.088</v>
      </c>
      <c r="BF15" s="22">
        <v>13920.397000000001</v>
      </c>
      <c r="BG15" s="22">
        <v>27090.23</v>
      </c>
      <c r="BH15" s="22">
        <v>37336.863999999994</v>
      </c>
      <c r="BI15" s="22">
        <v>13638.75</v>
      </c>
      <c r="BJ15" s="22">
        <v>26925.412999999997</v>
      </c>
      <c r="BK15" s="22">
        <v>23574.22</v>
      </c>
      <c r="BL15" s="22">
        <v>19656.87745</v>
      </c>
      <c r="BM15" s="22">
        <v>25512.217000000001</v>
      </c>
      <c r="BN15" s="22">
        <v>11565.154</v>
      </c>
      <c r="BO15" s="22">
        <v>43149.772999999994</v>
      </c>
      <c r="BP15" s="22">
        <v>45035.512999999999</v>
      </c>
      <c r="BQ15" s="22">
        <v>303991.49644999998</v>
      </c>
      <c r="BR15" s="22">
        <v>23465.681000000004</v>
      </c>
      <c r="BS15" s="22">
        <v>18120.562000000002</v>
      </c>
      <c r="BT15" s="22">
        <v>14803.681000000002</v>
      </c>
      <c r="BU15" s="22">
        <v>14275.524000000001</v>
      </c>
      <c r="BV15" s="22">
        <v>27374.360000000004</v>
      </c>
      <c r="BW15" s="22"/>
      <c r="BX15" s="22">
        <v>23198.032999999996</v>
      </c>
      <c r="BY15" s="22">
        <v>32832.907999999996</v>
      </c>
      <c r="BZ15" s="22">
        <v>19741.267</v>
      </c>
      <c r="CA15" s="22">
        <v>21697.597000000002</v>
      </c>
      <c r="CB15" s="22">
        <v>16187.183000000001</v>
      </c>
      <c r="CC15" s="22"/>
      <c r="CD15" s="22">
        <v>211696.796</v>
      </c>
      <c r="CE15" s="22">
        <v>29621.168999999998</v>
      </c>
      <c r="CF15" s="22">
        <v>22052.070000000003</v>
      </c>
      <c r="CG15" s="22">
        <v>13461.616000000002</v>
      </c>
      <c r="CH15" s="22">
        <v>27344.765999999996</v>
      </c>
      <c r="CI15" s="22">
        <v>16032.213000000002</v>
      </c>
      <c r="CJ15" s="22">
        <v>13834.466</v>
      </c>
      <c r="CK15" s="22">
        <v>20876.057000000001</v>
      </c>
      <c r="CL15" s="22">
        <v>26670.931000000004</v>
      </c>
      <c r="CM15" s="22">
        <v>25944.007999999998</v>
      </c>
      <c r="CN15" s="22">
        <v>11881.004999999999</v>
      </c>
      <c r="CO15" s="22">
        <v>11134.945000000002</v>
      </c>
      <c r="CP15" s="22">
        <v>19656.195999999996</v>
      </c>
      <c r="CQ15" s="22">
        <v>238509.44200000004</v>
      </c>
      <c r="CR15" s="22">
        <v>19694.210000000006</v>
      </c>
      <c r="CS15" s="22">
        <v>17253.721999999994</v>
      </c>
      <c r="CT15" s="22">
        <v>10864.499</v>
      </c>
      <c r="CU15" s="22">
        <v>23081.777000000002</v>
      </c>
      <c r="CV15" s="22">
        <v>15676.433999999999</v>
      </c>
      <c r="CW15" s="22">
        <v>28672.294000000002</v>
      </c>
      <c r="CX15" s="22">
        <v>18133.784</v>
      </c>
      <c r="CY15" s="22">
        <v>12647.543</v>
      </c>
      <c r="CZ15" s="22">
        <v>26882.601570000003</v>
      </c>
      <c r="DA15" s="22">
        <v>14454.019</v>
      </c>
      <c r="DB15" s="22">
        <v>21510.041402000003</v>
      </c>
      <c r="DC15" s="22">
        <v>22897.48</v>
      </c>
      <c r="DD15" s="22">
        <v>231768.40497199999</v>
      </c>
      <c r="DE15" s="22">
        <v>19639.549000000003</v>
      </c>
      <c r="DF15" s="22">
        <v>12074.325000000003</v>
      </c>
      <c r="DG15" s="22">
        <v>13987.534000000001</v>
      </c>
      <c r="DH15" s="22">
        <v>20697.362999999998</v>
      </c>
      <c r="DI15" s="22">
        <v>25739.151999999995</v>
      </c>
      <c r="DJ15" s="22">
        <v>10355.727000000001</v>
      </c>
      <c r="DK15" s="22">
        <v>24610.75</v>
      </c>
      <c r="DL15" s="22">
        <v>38791.328000000001</v>
      </c>
      <c r="DM15" s="22">
        <v>9238.1319999999996</v>
      </c>
      <c r="DN15" s="22">
        <v>17822.572000000004</v>
      </c>
      <c r="DO15" s="22">
        <v>24596.125</v>
      </c>
      <c r="DP15" s="22">
        <v>27456.800000000003</v>
      </c>
      <c r="DQ15" s="22">
        <v>245009.35700000002</v>
      </c>
      <c r="DR15" s="22">
        <v>14935.706000000002</v>
      </c>
      <c r="DS15" s="22">
        <v>305.62799999999999</v>
      </c>
      <c r="DT15" s="22">
        <v>10165.565999999999</v>
      </c>
      <c r="DU15" s="22">
        <v>9833.07</v>
      </c>
      <c r="DV15" s="22">
        <v>378.64699999999999</v>
      </c>
      <c r="DW15" s="22">
        <v>8409.7330000000002</v>
      </c>
      <c r="DX15" s="22">
        <v>7516.9430000000002</v>
      </c>
      <c r="DY15" s="22">
        <v>9363.3389999999999</v>
      </c>
      <c r="DZ15" s="22">
        <v>29531.568999999996</v>
      </c>
      <c r="EA15" s="22">
        <v>17307.827000000001</v>
      </c>
      <c r="EB15" s="22"/>
      <c r="EC15" s="22">
        <v>169.45</v>
      </c>
      <c r="ED15" s="22">
        <v>107917.478</v>
      </c>
      <c r="EE15" s="22">
        <v>15927.198999999999</v>
      </c>
      <c r="EF15" s="22">
        <v>13877.941000000001</v>
      </c>
      <c r="EG15" s="22">
        <v>9104.6660000000011</v>
      </c>
      <c r="EH15" s="22">
        <v>32507.72</v>
      </c>
      <c r="EI15" s="22">
        <v>8445.4179999999997</v>
      </c>
      <c r="EJ15" s="22"/>
      <c r="EK15" s="22">
        <v>11131.070000000002</v>
      </c>
      <c r="EL15" s="22"/>
      <c r="EM15" s="22">
        <v>402.20499999999998</v>
      </c>
      <c r="EN15" s="22">
        <v>17529.964</v>
      </c>
      <c r="EO15" s="22">
        <v>9099.0329999999994</v>
      </c>
      <c r="EP15" s="22">
        <v>15428.809000000001</v>
      </c>
      <c r="EQ15" s="22">
        <v>133454.02500000002</v>
      </c>
      <c r="ER15" s="22">
        <v>21738.451099999998</v>
      </c>
      <c r="ES15" s="22">
        <v>12295.576000000001</v>
      </c>
      <c r="ET15" s="22">
        <v>21876.494900000002</v>
      </c>
      <c r="EU15" s="22">
        <v>14469.817999999997</v>
      </c>
      <c r="EV15" s="22">
        <v>22206.851000000002</v>
      </c>
      <c r="EW15" s="22">
        <v>10482.154</v>
      </c>
      <c r="EX15" s="22">
        <v>15453.261</v>
      </c>
      <c r="EY15" s="22">
        <v>28196.161</v>
      </c>
      <c r="EZ15" s="22"/>
      <c r="FA15" s="22">
        <v>7773.5990000000002</v>
      </c>
      <c r="FB15" s="22">
        <v>13362.778</v>
      </c>
      <c r="FC15" s="22">
        <v>18839.450000000004</v>
      </c>
      <c r="FD15" s="19">
        <v>186694.59399999998</v>
      </c>
      <c r="FE15" s="22">
        <v>24343.215000000004</v>
      </c>
      <c r="FF15" s="22">
        <v>18211.059000000001</v>
      </c>
      <c r="FG15" s="22">
        <v>9017.1017999999985</v>
      </c>
      <c r="FH15" s="22">
        <v>4171.0029999999997</v>
      </c>
      <c r="FI15" s="22">
        <v>10945.595000000001</v>
      </c>
      <c r="FJ15" s="22">
        <v>13163.764000000001</v>
      </c>
      <c r="FK15" s="22">
        <v>13683.663550000001</v>
      </c>
      <c r="FL15" s="22">
        <v>26076.827000000001</v>
      </c>
      <c r="FM15" s="22">
        <v>22769.066600000002</v>
      </c>
      <c r="FN15" s="22">
        <v>28318.862999999998</v>
      </c>
      <c r="FO15" s="22">
        <v>23719.124</v>
      </c>
      <c r="FP15" s="22">
        <v>17070.063999999998</v>
      </c>
      <c r="FQ15" s="19">
        <v>211489.34595000005</v>
      </c>
      <c r="FR15" s="22">
        <v>10169.212</v>
      </c>
      <c r="FS15" s="22">
        <v>16669.806</v>
      </c>
      <c r="FT15" s="22">
        <v>21606.949000000001</v>
      </c>
      <c r="FU15" s="22">
        <v>15043.331</v>
      </c>
      <c r="FV15" s="22">
        <v>10223.808999999999</v>
      </c>
      <c r="FW15" s="22">
        <v>23284.337</v>
      </c>
      <c r="FX15" s="22">
        <v>19680.2811</v>
      </c>
      <c r="FY15" s="22">
        <v>15495.844000000001</v>
      </c>
      <c r="FZ15" s="22">
        <v>28835.118999999999</v>
      </c>
      <c r="GA15" s="22">
        <v>10951.215</v>
      </c>
      <c r="GB15" s="22">
        <v>8650.7129999999997</v>
      </c>
      <c r="GC15" s="22">
        <v>26408.46</v>
      </c>
      <c r="GD15" s="19">
        <v>207019.07610000001</v>
      </c>
      <c r="GE15" s="22">
        <v>11267.669</v>
      </c>
      <c r="GF15" s="22">
        <v>29071.028999999999</v>
      </c>
      <c r="GG15" s="22">
        <v>17216.557999999997</v>
      </c>
      <c r="GH15" s="22">
        <v>26374.821599999999</v>
      </c>
      <c r="GI15" s="22">
        <v>20214.140599999999</v>
      </c>
      <c r="GJ15" s="22">
        <v>22342.556800000002</v>
      </c>
      <c r="GK15" s="22">
        <v>18206.139000000003</v>
      </c>
      <c r="GL15" s="22">
        <v>13463.137999999999</v>
      </c>
      <c r="GM15" s="22">
        <v>20111.113000000001</v>
      </c>
      <c r="GN15" s="22">
        <v>2133.1536000000001</v>
      </c>
      <c r="GO15" s="22">
        <v>9298.1404000000002</v>
      </c>
      <c r="GP15" s="22">
        <v>17419.624499999998</v>
      </c>
      <c r="GQ15" s="19">
        <f t="shared" si="14"/>
        <v>207118.08350000001</v>
      </c>
    </row>
    <row r="16" spans="2:199" customFormat="1" outlineLevel="1" x14ac:dyDescent="0.3">
      <c r="B16" s="20" t="s">
        <v>31</v>
      </c>
      <c r="C16" s="20" t="s">
        <v>32</v>
      </c>
      <c r="D16" s="21" t="s">
        <v>18</v>
      </c>
      <c r="E16" s="22">
        <v>41</v>
      </c>
      <c r="F16" s="22"/>
      <c r="G16" s="22"/>
      <c r="H16" s="22"/>
      <c r="I16" s="22">
        <v>1060</v>
      </c>
      <c r="J16" s="22"/>
      <c r="K16" s="22"/>
      <c r="L16" s="22"/>
      <c r="M16" s="22">
        <v>24</v>
      </c>
      <c r="N16" s="22"/>
      <c r="O16" s="22">
        <v>3097</v>
      </c>
      <c r="P16" s="22"/>
      <c r="Q16" s="22">
        <v>4222</v>
      </c>
      <c r="R16" s="22"/>
      <c r="S16" s="22">
        <v>902.87199999999996</v>
      </c>
      <c r="T16" s="22"/>
      <c r="U16" s="22"/>
      <c r="V16" s="22"/>
      <c r="W16" s="22"/>
      <c r="X16" s="22"/>
      <c r="Y16" s="22"/>
      <c r="Z16" s="22">
        <v>7.2</v>
      </c>
      <c r="AA16" s="22"/>
      <c r="AB16" s="22"/>
      <c r="AC16" s="22"/>
      <c r="AD16" s="22">
        <v>910.072</v>
      </c>
      <c r="AE16" s="22"/>
      <c r="AF16" s="22"/>
      <c r="AG16" s="22"/>
      <c r="AH16" s="22">
        <v>47</v>
      </c>
      <c r="AI16" s="22">
        <v>341</v>
      </c>
      <c r="AJ16" s="22">
        <v>223</v>
      </c>
      <c r="AK16" s="22"/>
      <c r="AL16" s="22"/>
      <c r="AM16" s="22"/>
      <c r="AN16" s="22">
        <v>282</v>
      </c>
      <c r="AO16" s="22"/>
      <c r="AP16" s="22">
        <v>37</v>
      </c>
      <c r="AQ16" s="22">
        <v>930</v>
      </c>
      <c r="AR16" s="22"/>
      <c r="AS16" s="22"/>
      <c r="AT16" s="22"/>
      <c r="AU16" s="22"/>
      <c r="AV16" s="22"/>
      <c r="AW16" s="22"/>
      <c r="AX16" s="22"/>
      <c r="AY16" s="22"/>
      <c r="AZ16" s="22"/>
      <c r="BA16" s="22">
        <v>199</v>
      </c>
      <c r="BB16" s="22"/>
      <c r="BC16" s="22">
        <v>79</v>
      </c>
      <c r="BD16" s="22">
        <v>278</v>
      </c>
      <c r="BE16" s="22"/>
      <c r="BF16" s="22"/>
      <c r="BG16" s="22"/>
      <c r="BH16" s="22">
        <v>176.57999999999998</v>
      </c>
      <c r="BI16" s="22"/>
      <c r="BJ16" s="22"/>
      <c r="BK16" s="22"/>
      <c r="BL16" s="22"/>
      <c r="BM16" s="22"/>
      <c r="BN16" s="22"/>
      <c r="BO16" s="22"/>
      <c r="BP16" s="22"/>
      <c r="BQ16" s="22">
        <v>176.57999999999998</v>
      </c>
      <c r="BR16" s="22"/>
      <c r="BS16" s="22"/>
      <c r="BT16" s="22"/>
      <c r="BU16" s="22"/>
      <c r="BV16" s="22"/>
      <c r="BW16" s="22"/>
      <c r="BX16" s="22"/>
      <c r="BY16" s="22">
        <v>1807.64</v>
      </c>
      <c r="BZ16" s="22">
        <v>2702.24</v>
      </c>
      <c r="CA16" s="22">
        <v>5724.23</v>
      </c>
      <c r="CB16" s="22">
        <v>4490.99</v>
      </c>
      <c r="CC16" s="22">
        <v>1935.56</v>
      </c>
      <c r="CD16" s="22">
        <v>16660.66</v>
      </c>
      <c r="CE16" s="22"/>
      <c r="CF16" s="22"/>
      <c r="CG16" s="22"/>
      <c r="CH16" s="22"/>
      <c r="CI16" s="22"/>
      <c r="CJ16" s="22"/>
      <c r="CK16" s="22"/>
      <c r="CL16" s="22">
        <v>2779.6800000000003</v>
      </c>
      <c r="CM16" s="22">
        <v>3931.7700000000004</v>
      </c>
      <c r="CN16" s="22">
        <v>3348.3900000000003</v>
      </c>
      <c r="CO16" s="22">
        <v>1624</v>
      </c>
      <c r="CP16" s="22"/>
      <c r="CQ16" s="22">
        <v>11683.84</v>
      </c>
      <c r="CR16" s="22"/>
      <c r="CS16" s="22">
        <v>283.72000000000003</v>
      </c>
      <c r="CT16" s="22">
        <v>1687.58</v>
      </c>
      <c r="CU16" s="22">
        <v>3625.9339999999997</v>
      </c>
      <c r="CV16" s="22">
        <v>4154.8600000000006</v>
      </c>
      <c r="CW16" s="22">
        <v>5537.7</v>
      </c>
      <c r="CX16" s="22">
        <v>7846.14</v>
      </c>
      <c r="CY16" s="22">
        <v>6311.7</v>
      </c>
      <c r="CZ16" s="22">
        <v>5392.6049999999996</v>
      </c>
      <c r="DA16" s="22">
        <v>9354.2649999999994</v>
      </c>
      <c r="DB16" s="22">
        <v>7810.91</v>
      </c>
      <c r="DC16" s="22">
        <v>8918.16</v>
      </c>
      <c r="DD16" s="22">
        <v>60923.574000000008</v>
      </c>
      <c r="DE16" s="22">
        <v>18842.47</v>
      </c>
      <c r="DF16" s="22">
        <v>1564.5</v>
      </c>
      <c r="DG16" s="22">
        <v>2036.16</v>
      </c>
      <c r="DH16" s="22"/>
      <c r="DI16" s="22">
        <v>7.58</v>
      </c>
      <c r="DJ16" s="22"/>
      <c r="DK16" s="22"/>
      <c r="DL16" s="22"/>
      <c r="DM16" s="22">
        <v>3.83</v>
      </c>
      <c r="DN16" s="22"/>
      <c r="DO16" s="22"/>
      <c r="DP16" s="22">
        <v>147.35599999999999</v>
      </c>
      <c r="DQ16" s="22">
        <v>22601.896000000004</v>
      </c>
      <c r="DR16" s="22"/>
      <c r="DS16" s="22"/>
      <c r="DT16" s="22"/>
      <c r="DU16" s="22"/>
      <c r="DV16" s="22">
        <v>26.76</v>
      </c>
      <c r="DW16" s="22"/>
      <c r="DX16" s="22">
        <v>8675.4749999999985</v>
      </c>
      <c r="DY16" s="22">
        <v>15524.639000000001</v>
      </c>
      <c r="DZ16" s="22">
        <v>17377.462</v>
      </c>
      <c r="EA16" s="22">
        <v>27621.115000000002</v>
      </c>
      <c r="EB16" s="22">
        <v>25007.184000000001</v>
      </c>
      <c r="EC16" s="22">
        <v>20477.931</v>
      </c>
      <c r="ED16" s="22">
        <v>114710.56600000001</v>
      </c>
      <c r="EE16" s="22">
        <v>30200.989999999998</v>
      </c>
      <c r="EF16" s="22">
        <v>14864.516</v>
      </c>
      <c r="EG16" s="22">
        <v>5419.0770000000002</v>
      </c>
      <c r="EH16" s="22">
        <v>2590.2400000000002</v>
      </c>
      <c r="EI16" s="22"/>
      <c r="EJ16" s="22">
        <v>8111.8969999999999</v>
      </c>
      <c r="EK16" s="22">
        <v>11268.434999999999</v>
      </c>
      <c r="EL16" s="22">
        <v>12068.74</v>
      </c>
      <c r="EM16" s="22">
        <v>19196.044000000002</v>
      </c>
      <c r="EN16" s="22">
        <v>17678.690000000002</v>
      </c>
      <c r="EO16" s="22">
        <v>17228.420000000002</v>
      </c>
      <c r="EP16" s="22">
        <v>19053.986000000001</v>
      </c>
      <c r="EQ16" s="22">
        <v>157681.035</v>
      </c>
      <c r="ER16" s="22">
        <v>19921.260000000002</v>
      </c>
      <c r="ES16" s="22">
        <v>16850.775999999998</v>
      </c>
      <c r="ET16" s="22">
        <v>8338.5400000000009</v>
      </c>
      <c r="EU16" s="22"/>
      <c r="EV16" s="22"/>
      <c r="EW16" s="22">
        <v>1387.13</v>
      </c>
      <c r="EX16" s="22">
        <v>5981.73</v>
      </c>
      <c r="EY16" s="22">
        <v>19667.125</v>
      </c>
      <c r="EZ16" s="22">
        <v>12562.344999999999</v>
      </c>
      <c r="FA16" s="22">
        <v>14082.73</v>
      </c>
      <c r="FB16" s="22">
        <v>13936.324999999999</v>
      </c>
      <c r="FC16" s="22">
        <v>45060.35729</v>
      </c>
      <c r="FD16" s="19">
        <v>157788.31829</v>
      </c>
      <c r="FE16" s="22">
        <v>11364.77</v>
      </c>
      <c r="FF16" s="22">
        <v>12014.920000000002</v>
      </c>
      <c r="FG16" s="22">
        <v>2647.5039999999999</v>
      </c>
      <c r="FH16" s="22"/>
      <c r="FI16" s="22"/>
      <c r="FJ16" s="22">
        <v>447.24</v>
      </c>
      <c r="FK16" s="22">
        <v>5050.67</v>
      </c>
      <c r="FL16" s="22">
        <v>9913.1589999999997</v>
      </c>
      <c r="FM16" s="22">
        <v>12410.395</v>
      </c>
      <c r="FN16" s="22">
        <v>16006.249999999998</v>
      </c>
      <c r="FO16" s="22">
        <v>15564.619999999999</v>
      </c>
      <c r="FP16" s="22">
        <v>11411.240000000002</v>
      </c>
      <c r="FQ16" s="19">
        <v>96830.768000000011</v>
      </c>
      <c r="FR16" s="22">
        <v>12888.029999999999</v>
      </c>
      <c r="FS16" s="22">
        <v>9177.3549999999996</v>
      </c>
      <c r="FT16" s="22">
        <v>2485.35</v>
      </c>
      <c r="FU16" s="22"/>
      <c r="FV16" s="22">
        <v>1426.97</v>
      </c>
      <c r="FW16" s="22">
        <v>367.58</v>
      </c>
      <c r="FX16" s="22">
        <v>21050.25</v>
      </c>
      <c r="FY16" s="22">
        <v>16041.45</v>
      </c>
      <c r="FZ16" s="22">
        <v>9898.65</v>
      </c>
      <c r="GA16" s="22">
        <v>7916.38</v>
      </c>
      <c r="GB16" s="22">
        <v>36335.300000000003</v>
      </c>
      <c r="GC16" s="22">
        <v>76869.252999999997</v>
      </c>
      <c r="GD16" s="19">
        <v>194456.568</v>
      </c>
      <c r="GE16" s="22">
        <v>62661.567999999999</v>
      </c>
      <c r="GF16" s="22">
        <v>33185.702000000005</v>
      </c>
      <c r="GG16" s="22">
        <v>18479.616999999998</v>
      </c>
      <c r="GH16" s="22">
        <v>16978.954999999998</v>
      </c>
      <c r="GI16" s="22">
        <v>20857.826999999997</v>
      </c>
      <c r="GJ16" s="22">
        <v>28105.118999999999</v>
      </c>
      <c r="GK16" s="22">
        <v>66201.656000000003</v>
      </c>
      <c r="GL16" s="22">
        <v>60003.070000000007</v>
      </c>
      <c r="GM16" s="22">
        <v>50310.430999999997</v>
      </c>
      <c r="GN16" s="22">
        <v>49716.259999999987</v>
      </c>
      <c r="GO16" s="22">
        <v>52143.437000000005</v>
      </c>
      <c r="GP16" s="22">
        <v>109839.31299999999</v>
      </c>
      <c r="GQ16" s="19">
        <f t="shared" si="14"/>
        <v>568482.95499999996</v>
      </c>
    </row>
    <row r="17" spans="2:199" customFormat="1" outlineLevel="1" x14ac:dyDescent="0.3">
      <c r="B17" s="20" t="s">
        <v>33</v>
      </c>
      <c r="C17" s="20" t="s">
        <v>30</v>
      </c>
      <c r="D17" s="21" t="s">
        <v>18</v>
      </c>
      <c r="E17" s="22">
        <v>4861</v>
      </c>
      <c r="F17" s="22">
        <v>4286</v>
      </c>
      <c r="G17" s="22">
        <v>1873</v>
      </c>
      <c r="H17" s="22">
        <v>3802</v>
      </c>
      <c r="I17" s="22">
        <v>3419</v>
      </c>
      <c r="J17" s="22">
        <v>40</v>
      </c>
      <c r="K17" s="22">
        <v>296</v>
      </c>
      <c r="L17" s="22">
        <v>8210</v>
      </c>
      <c r="M17" s="22">
        <v>118</v>
      </c>
      <c r="N17" s="22">
        <v>1354</v>
      </c>
      <c r="O17" s="22">
        <v>42</v>
      </c>
      <c r="P17" s="22">
        <v>4910</v>
      </c>
      <c r="Q17" s="22">
        <v>33211</v>
      </c>
      <c r="R17" s="22"/>
      <c r="S17" s="22">
        <v>7470.3760000000002</v>
      </c>
      <c r="T17" s="22">
        <v>14182.695999999998</v>
      </c>
      <c r="U17" s="22">
        <v>16502.552</v>
      </c>
      <c r="V17" s="22"/>
      <c r="W17" s="22"/>
      <c r="X17" s="22">
        <v>17681.668999999998</v>
      </c>
      <c r="Y17" s="22">
        <v>22271.961000000003</v>
      </c>
      <c r="Z17" s="22">
        <v>7480.9439999999986</v>
      </c>
      <c r="AA17" s="22">
        <v>20835.471999999998</v>
      </c>
      <c r="AB17" s="22">
        <v>18070.419000000005</v>
      </c>
      <c r="AC17" s="22">
        <v>15258.126</v>
      </c>
      <c r="AD17" s="22">
        <v>139754.215</v>
      </c>
      <c r="AE17" s="22"/>
      <c r="AF17" s="22"/>
      <c r="AG17" s="22">
        <v>8</v>
      </c>
      <c r="AH17" s="22"/>
      <c r="AI17" s="22">
        <v>249</v>
      </c>
      <c r="AJ17" s="22"/>
      <c r="AK17" s="22">
        <v>3407</v>
      </c>
      <c r="AL17" s="22"/>
      <c r="AM17" s="22">
        <v>5310</v>
      </c>
      <c r="AN17" s="22">
        <v>2580</v>
      </c>
      <c r="AO17" s="22">
        <v>9357</v>
      </c>
      <c r="AP17" s="22">
        <v>4902</v>
      </c>
      <c r="AQ17" s="22">
        <v>25813</v>
      </c>
      <c r="AR17" s="22"/>
      <c r="AS17" s="22">
        <v>74</v>
      </c>
      <c r="AT17" s="22">
        <v>167</v>
      </c>
      <c r="AU17" s="22">
        <v>80</v>
      </c>
      <c r="AV17" s="22">
        <v>164</v>
      </c>
      <c r="AW17" s="22">
        <v>469</v>
      </c>
      <c r="AX17" s="22">
        <v>17835</v>
      </c>
      <c r="AY17" s="22">
        <v>166</v>
      </c>
      <c r="AZ17" s="22">
        <v>3863</v>
      </c>
      <c r="BA17" s="22">
        <v>219</v>
      </c>
      <c r="BB17" s="22">
        <v>193</v>
      </c>
      <c r="BC17" s="22">
        <v>565</v>
      </c>
      <c r="BD17" s="22">
        <v>23795</v>
      </c>
      <c r="BE17" s="22">
        <v>290.22000000000003</v>
      </c>
      <c r="BF17" s="22">
        <v>232</v>
      </c>
      <c r="BG17" s="22">
        <v>77.97999999999999</v>
      </c>
      <c r="BH17" s="22">
        <v>212.04000000000002</v>
      </c>
      <c r="BI17" s="22">
        <v>334.32</v>
      </c>
      <c r="BJ17" s="22">
        <v>4747.12</v>
      </c>
      <c r="BK17" s="22">
        <v>1104.8399999999999</v>
      </c>
      <c r="BL17" s="22">
        <v>167</v>
      </c>
      <c r="BM17" s="22">
        <v>418.57</v>
      </c>
      <c r="BN17" s="22">
        <v>10829.929999999998</v>
      </c>
      <c r="BO17" s="22">
        <v>5473.57</v>
      </c>
      <c r="BP17" s="22">
        <v>1602.95</v>
      </c>
      <c r="BQ17" s="22">
        <f>+SUM(BE17:BP17)</f>
        <v>25490.539999999997</v>
      </c>
      <c r="BR17" s="22">
        <v>68</v>
      </c>
      <c r="BS17" s="22">
        <v>463.71</v>
      </c>
      <c r="BT17" s="22">
        <v>180.98000000000002</v>
      </c>
      <c r="BU17" s="22">
        <v>341.46</v>
      </c>
      <c r="BV17" s="22">
        <v>2752.04</v>
      </c>
      <c r="BW17" s="22">
        <v>83.920000000000016</v>
      </c>
      <c r="BX17" s="22"/>
      <c r="BY17" s="22">
        <v>8156.83</v>
      </c>
      <c r="BZ17" s="22"/>
      <c r="CA17" s="22">
        <v>2</v>
      </c>
      <c r="CB17" s="22">
        <v>3147.97</v>
      </c>
      <c r="CC17" s="22">
        <v>6737.7199999999993</v>
      </c>
      <c r="CD17" s="22">
        <f>+SUM(BR17:CC17)</f>
        <v>21934.629999999997</v>
      </c>
      <c r="CE17" s="22"/>
      <c r="CF17" s="22">
        <v>165</v>
      </c>
      <c r="CG17" s="22">
        <v>2672</v>
      </c>
      <c r="CH17" s="22">
        <v>4863.9299999999994</v>
      </c>
      <c r="CI17" s="22">
        <v>5106.96</v>
      </c>
      <c r="CJ17" s="22">
        <v>7114.13</v>
      </c>
      <c r="CK17" s="22">
        <v>9313.5</v>
      </c>
      <c r="CL17" s="22">
        <v>2772</v>
      </c>
      <c r="CM17" s="22">
        <v>5382.8200000000006</v>
      </c>
      <c r="CN17" s="22">
        <v>12015.13</v>
      </c>
      <c r="CO17" s="22">
        <v>2169.87</v>
      </c>
      <c r="CP17" s="22">
        <v>11609.659999999998</v>
      </c>
      <c r="CQ17" s="22">
        <v>63185</v>
      </c>
      <c r="CR17" s="22">
        <v>6168</v>
      </c>
      <c r="CS17" s="22">
        <v>5113</v>
      </c>
      <c r="CT17" s="22">
        <v>7492</v>
      </c>
      <c r="CU17" s="22">
        <v>7277</v>
      </c>
      <c r="CV17" s="22">
        <v>10564</v>
      </c>
      <c r="CW17" s="22">
        <v>4492</v>
      </c>
      <c r="CX17" s="22">
        <v>6519</v>
      </c>
      <c r="CY17" s="22">
        <v>12592</v>
      </c>
      <c r="CZ17" s="22">
        <v>4509</v>
      </c>
      <c r="DA17" s="22">
        <v>8518</v>
      </c>
      <c r="DB17" s="22">
        <v>3538</v>
      </c>
      <c r="DC17" s="22">
        <v>5380</v>
      </c>
      <c r="DD17" s="22">
        <f>+SUM(CR17:DC17)</f>
        <v>82162</v>
      </c>
      <c r="DE17" s="22">
        <v>4263.9900000000007</v>
      </c>
      <c r="DF17" s="22">
        <v>4273.3600000000006</v>
      </c>
      <c r="DG17" s="22">
        <v>8227.39</v>
      </c>
      <c r="DH17" s="22">
        <v>6779.03</v>
      </c>
      <c r="DI17" s="22"/>
      <c r="DJ17" s="22">
        <v>9162.1200000000008</v>
      </c>
      <c r="DK17" s="22">
        <v>312.53000000000003</v>
      </c>
      <c r="DL17" s="22">
        <v>161.94999999999999</v>
      </c>
      <c r="DM17" s="22">
        <v>12215.869999999999</v>
      </c>
      <c r="DN17" s="22">
        <v>11788.44</v>
      </c>
      <c r="DO17" s="22"/>
      <c r="DP17" s="22">
        <v>7</v>
      </c>
      <c r="DQ17" s="22">
        <f>+SUM(DE17:DP17)</f>
        <v>57191.679999999993</v>
      </c>
      <c r="DR17" s="22"/>
      <c r="DS17" s="22">
        <v>1755</v>
      </c>
      <c r="DT17" s="22">
        <v>15499</v>
      </c>
      <c r="DU17" s="22">
        <v>16301</v>
      </c>
      <c r="DV17" s="22">
        <v>18883</v>
      </c>
      <c r="DW17" s="22">
        <v>12242</v>
      </c>
      <c r="DX17" s="22">
        <v>26511</v>
      </c>
      <c r="DY17" s="22">
        <v>31415</v>
      </c>
      <c r="DZ17" s="22">
        <v>81</v>
      </c>
      <c r="EA17" s="22">
        <v>13759</v>
      </c>
      <c r="EB17" s="22">
        <v>27771</v>
      </c>
      <c r="EC17" s="22">
        <v>25865</v>
      </c>
      <c r="ED17" s="22">
        <f>+SUM(DR17:EC17)</f>
        <v>190082</v>
      </c>
      <c r="EE17" s="22">
        <v>9892</v>
      </c>
      <c r="EF17" s="22">
        <v>12284</v>
      </c>
      <c r="EG17" s="22"/>
      <c r="EH17" s="22">
        <v>14736</v>
      </c>
      <c r="EI17" s="22">
        <v>845</v>
      </c>
      <c r="EJ17" s="22">
        <v>22189</v>
      </c>
      <c r="EK17" s="22">
        <v>34990</v>
      </c>
      <c r="EL17" s="22">
        <v>12137</v>
      </c>
      <c r="EM17" s="22">
        <v>26146</v>
      </c>
      <c r="EN17" s="22">
        <v>14994</v>
      </c>
      <c r="EO17" s="22">
        <v>25617</v>
      </c>
      <c r="EP17" s="22">
        <v>10887</v>
      </c>
      <c r="EQ17" s="22">
        <f>+SUM(EE17:EP17)</f>
        <v>184717</v>
      </c>
      <c r="ER17" s="22"/>
      <c r="ES17" s="22"/>
      <c r="ET17" s="22">
        <v>27</v>
      </c>
      <c r="EU17" s="22">
        <v>8318</v>
      </c>
      <c r="EV17" s="22"/>
      <c r="EW17" s="22">
        <v>2264</v>
      </c>
      <c r="EX17" s="22"/>
      <c r="EY17" s="22">
        <v>290</v>
      </c>
      <c r="EZ17" s="22">
        <v>14739</v>
      </c>
      <c r="FA17" s="22">
        <v>8292</v>
      </c>
      <c r="FB17" s="22">
        <v>12856</v>
      </c>
      <c r="FC17" s="22">
        <v>12619</v>
      </c>
      <c r="FD17" s="19">
        <f>+SUM(ER17:FC17)</f>
        <v>59405</v>
      </c>
      <c r="FE17" s="22"/>
      <c r="FF17" s="22"/>
      <c r="FG17" s="22"/>
      <c r="FH17" s="22">
        <v>17415</v>
      </c>
      <c r="FI17" s="22"/>
      <c r="FJ17" s="22">
        <v>14901</v>
      </c>
      <c r="FK17" s="22"/>
      <c r="FL17" s="22"/>
      <c r="FM17" s="22"/>
      <c r="FN17" s="22"/>
      <c r="FO17" s="22"/>
      <c r="FP17" s="22"/>
      <c r="FQ17" s="19">
        <v>32316</v>
      </c>
      <c r="FR17" s="22"/>
      <c r="FS17" s="22">
        <v>10208</v>
      </c>
      <c r="FT17" s="22">
        <v>130</v>
      </c>
      <c r="FU17" s="22">
        <v>3558</v>
      </c>
      <c r="FV17" s="22"/>
      <c r="FW17" s="22"/>
      <c r="FX17" s="22">
        <v>5301</v>
      </c>
      <c r="FY17" s="22"/>
      <c r="FZ17" s="22"/>
      <c r="GA17" s="22"/>
      <c r="GB17" s="22">
        <v>11994</v>
      </c>
      <c r="GC17" s="22">
        <v>1836</v>
      </c>
      <c r="GD17" s="19">
        <v>33027</v>
      </c>
      <c r="GE17" s="22"/>
      <c r="GF17" s="22">
        <v>8300</v>
      </c>
      <c r="GG17" s="22">
        <v>6009</v>
      </c>
      <c r="GH17" s="22"/>
      <c r="GI17" s="22"/>
      <c r="GJ17" s="22">
        <v>10489</v>
      </c>
      <c r="GK17" s="22"/>
      <c r="GL17" s="22">
        <v>5789</v>
      </c>
      <c r="GM17" s="22"/>
      <c r="GN17" s="22">
        <v>13386</v>
      </c>
      <c r="GO17" s="22">
        <v>6098</v>
      </c>
      <c r="GP17" s="22"/>
      <c r="GQ17" s="19">
        <f t="shared" si="14"/>
        <v>50071</v>
      </c>
    </row>
    <row r="18" spans="2:199" ht="22.5" customHeight="1" x14ac:dyDescent="0.3">
      <c r="B18" s="14" t="s">
        <v>34</v>
      </c>
      <c r="C18" s="14"/>
      <c r="D18" s="15"/>
      <c r="E18" s="16">
        <f t="shared" ref="E18:BP18" si="15">SUM(E19:E28)</f>
        <v>84.56</v>
      </c>
      <c r="F18" s="16">
        <f t="shared" si="15"/>
        <v>268.76</v>
      </c>
      <c r="G18" s="16">
        <f t="shared" si="15"/>
        <v>171.26</v>
      </c>
      <c r="H18" s="16">
        <f t="shared" si="15"/>
        <v>190.04</v>
      </c>
      <c r="I18" s="16">
        <f t="shared" si="15"/>
        <v>165.9</v>
      </c>
      <c r="J18" s="16">
        <f t="shared" si="15"/>
        <v>22</v>
      </c>
      <c r="K18" s="16">
        <f t="shared" si="15"/>
        <v>165.64</v>
      </c>
      <c r="L18" s="16">
        <f t="shared" si="15"/>
        <v>107.44</v>
      </c>
      <c r="M18" s="16">
        <f t="shared" si="15"/>
        <v>25.56</v>
      </c>
      <c r="N18" s="16">
        <f t="shared" si="15"/>
        <v>388.90999999999997</v>
      </c>
      <c r="O18" s="16">
        <f t="shared" si="15"/>
        <v>76.819999999999993</v>
      </c>
      <c r="P18" s="16">
        <f t="shared" si="15"/>
        <v>22.1</v>
      </c>
      <c r="Q18" s="16">
        <f t="shared" si="15"/>
        <v>1688.9899999999996</v>
      </c>
      <c r="R18" s="16">
        <f t="shared" si="15"/>
        <v>0</v>
      </c>
      <c r="S18" s="16">
        <f t="shared" si="15"/>
        <v>2298.62</v>
      </c>
      <c r="T18" s="16">
        <f t="shared" si="15"/>
        <v>187.36</v>
      </c>
      <c r="U18" s="16">
        <f t="shared" si="15"/>
        <v>0</v>
      </c>
      <c r="V18" s="16">
        <f t="shared" si="15"/>
        <v>0</v>
      </c>
      <c r="W18" s="16">
        <f t="shared" si="15"/>
        <v>0</v>
      </c>
      <c r="X18" s="16">
        <f t="shared" si="15"/>
        <v>0</v>
      </c>
      <c r="Y18" s="16">
        <f t="shared" si="15"/>
        <v>0</v>
      </c>
      <c r="Z18" s="16">
        <f t="shared" si="15"/>
        <v>0</v>
      </c>
      <c r="AA18" s="16">
        <f t="shared" si="15"/>
        <v>0</v>
      </c>
      <c r="AB18" s="16">
        <f t="shared" si="15"/>
        <v>0</v>
      </c>
      <c r="AC18" s="16">
        <f t="shared" si="15"/>
        <v>0</v>
      </c>
      <c r="AD18" s="16">
        <f t="shared" si="15"/>
        <v>2485.98</v>
      </c>
      <c r="AE18" s="16">
        <f t="shared" si="15"/>
        <v>212.43</v>
      </c>
      <c r="AF18" s="16">
        <f t="shared" si="15"/>
        <v>516.31999999999994</v>
      </c>
      <c r="AG18" s="16">
        <f t="shared" si="15"/>
        <v>811.84100000000001</v>
      </c>
      <c r="AH18" s="16">
        <f t="shared" si="15"/>
        <v>71.251000000000005</v>
      </c>
      <c r="AI18" s="16">
        <f t="shared" si="15"/>
        <v>724.2170000000001</v>
      </c>
      <c r="AJ18" s="16">
        <f t="shared" si="15"/>
        <v>430.21000000000004</v>
      </c>
      <c r="AK18" s="16">
        <f t="shared" si="15"/>
        <v>568.0904998200001</v>
      </c>
      <c r="AL18" s="16">
        <f t="shared" si="15"/>
        <v>929.0483624872727</v>
      </c>
      <c r="AM18" s="16">
        <f t="shared" si="15"/>
        <v>642.2852460120979</v>
      </c>
      <c r="AN18" s="16">
        <f t="shared" si="15"/>
        <v>884.48</v>
      </c>
      <c r="AO18" s="16">
        <f t="shared" si="15"/>
        <v>750.58899999999994</v>
      </c>
      <c r="AP18" s="16">
        <f t="shared" si="15"/>
        <v>406.40999999999997</v>
      </c>
      <c r="AQ18" s="16">
        <f t="shared" si="15"/>
        <v>6947.1721083193697</v>
      </c>
      <c r="AR18" s="16">
        <f t="shared" si="15"/>
        <v>767.03193964000002</v>
      </c>
      <c r="AS18" s="16">
        <f t="shared" si="15"/>
        <v>892.63800000000015</v>
      </c>
      <c r="AT18" s="16">
        <f t="shared" si="15"/>
        <v>895.30000000000007</v>
      </c>
      <c r="AU18" s="16">
        <f t="shared" si="15"/>
        <v>1604.576</v>
      </c>
      <c r="AV18" s="16">
        <f t="shared" si="15"/>
        <v>772.0619999999999</v>
      </c>
      <c r="AW18" s="16">
        <f t="shared" si="15"/>
        <v>948.18499999999995</v>
      </c>
      <c r="AX18" s="16">
        <f t="shared" si="15"/>
        <v>674.68</v>
      </c>
      <c r="AY18" s="16">
        <f t="shared" si="15"/>
        <v>375.851</v>
      </c>
      <c r="AZ18" s="16">
        <f t="shared" si="15"/>
        <v>762.03099999999995</v>
      </c>
      <c r="BA18" s="16">
        <f t="shared" si="15"/>
        <v>3463.482</v>
      </c>
      <c r="BB18" s="16">
        <f t="shared" si="15"/>
        <v>1158.922</v>
      </c>
      <c r="BC18" s="16">
        <f t="shared" si="15"/>
        <v>348</v>
      </c>
      <c r="BD18" s="16">
        <f t="shared" si="15"/>
        <v>12662.75893964</v>
      </c>
      <c r="BE18" s="16">
        <f t="shared" si="15"/>
        <v>1019.9390699999999</v>
      </c>
      <c r="BF18" s="16">
        <f t="shared" si="15"/>
        <v>956.77126917999999</v>
      </c>
      <c r="BG18" s="16">
        <f t="shared" si="15"/>
        <v>548.78236403912342</v>
      </c>
      <c r="BH18" s="16">
        <f t="shared" si="15"/>
        <v>719.46466332999989</v>
      </c>
      <c r="BI18" s="16">
        <f t="shared" si="15"/>
        <v>1122.2776800000001</v>
      </c>
      <c r="BJ18" s="16">
        <f t="shared" si="15"/>
        <v>699.05377646339514</v>
      </c>
      <c r="BK18" s="16">
        <f t="shared" si="15"/>
        <v>636.66099999999994</v>
      </c>
      <c r="BL18" s="16">
        <f t="shared" si="15"/>
        <v>666.60027177000006</v>
      </c>
      <c r="BM18" s="16">
        <f t="shared" si="15"/>
        <v>0</v>
      </c>
      <c r="BN18" s="16">
        <f t="shared" si="15"/>
        <v>0</v>
      </c>
      <c r="BO18" s="16">
        <f t="shared" si="15"/>
        <v>0</v>
      </c>
      <c r="BP18" s="16">
        <f t="shared" si="15"/>
        <v>0</v>
      </c>
      <c r="BQ18" s="16">
        <f t="shared" ref="BQ18:EQ18" si="16">SUM(BQ19:BQ28)</f>
        <v>6369.5500947825185</v>
      </c>
      <c r="BR18" s="16">
        <f t="shared" si="16"/>
        <v>1541.1100000000001</v>
      </c>
      <c r="BS18" s="16">
        <f t="shared" si="16"/>
        <v>1064.491</v>
      </c>
      <c r="BT18" s="16">
        <f t="shared" si="16"/>
        <v>873.31999999999994</v>
      </c>
      <c r="BU18" s="16">
        <f t="shared" si="16"/>
        <v>504.65999999999997</v>
      </c>
      <c r="BV18" s="16">
        <f t="shared" si="16"/>
        <v>615.89</v>
      </c>
      <c r="BW18" s="16">
        <f t="shared" si="16"/>
        <v>1639.3899999999999</v>
      </c>
      <c r="BX18" s="16">
        <f t="shared" si="16"/>
        <v>157.79</v>
      </c>
      <c r="BY18" s="16">
        <f t="shared" si="16"/>
        <v>222.5232</v>
      </c>
      <c r="BZ18" s="16">
        <f t="shared" si="16"/>
        <v>316.43915199999998</v>
      </c>
      <c r="CA18" s="16">
        <f t="shared" si="16"/>
        <v>6</v>
      </c>
      <c r="CB18" s="16">
        <f t="shared" si="16"/>
        <v>206.54962999</v>
      </c>
      <c r="CC18" s="16">
        <f t="shared" si="16"/>
        <v>0</v>
      </c>
      <c r="CD18" s="16">
        <f t="shared" si="16"/>
        <v>7148.1629819900008</v>
      </c>
      <c r="CE18" s="16">
        <f t="shared" si="16"/>
        <v>0</v>
      </c>
      <c r="CF18" s="16">
        <f t="shared" si="16"/>
        <v>0</v>
      </c>
      <c r="CG18" s="16">
        <f t="shared" si="16"/>
        <v>0</v>
      </c>
      <c r="CH18" s="16">
        <f t="shared" si="16"/>
        <v>0</v>
      </c>
      <c r="CI18" s="16">
        <f t="shared" si="16"/>
        <v>373.79999999999995</v>
      </c>
      <c r="CJ18" s="16">
        <f t="shared" si="16"/>
        <v>174.67000000000002</v>
      </c>
      <c r="CK18" s="16">
        <f t="shared" si="16"/>
        <v>315.85000000000002</v>
      </c>
      <c r="CL18" s="16">
        <f t="shared" si="16"/>
        <v>240</v>
      </c>
      <c r="CM18" s="16">
        <f t="shared" si="16"/>
        <v>173.06</v>
      </c>
      <c r="CN18" s="16">
        <f t="shared" si="16"/>
        <v>357.07</v>
      </c>
      <c r="CO18" s="16">
        <f t="shared" si="16"/>
        <v>384.21999999999997</v>
      </c>
      <c r="CP18" s="16">
        <f t="shared" si="16"/>
        <v>855.63</v>
      </c>
      <c r="CQ18" s="16">
        <f t="shared" si="16"/>
        <v>2874.3</v>
      </c>
      <c r="CR18" s="16">
        <f t="shared" si="16"/>
        <v>872.23</v>
      </c>
      <c r="CS18" s="16">
        <f t="shared" si="16"/>
        <v>418.40999999999997</v>
      </c>
      <c r="CT18" s="16">
        <f t="shared" si="16"/>
        <v>1546.83</v>
      </c>
      <c r="CU18" s="16">
        <f t="shared" si="16"/>
        <v>887.28</v>
      </c>
      <c r="CV18" s="16">
        <f t="shared" si="16"/>
        <v>646.83000000000004</v>
      </c>
      <c r="CW18" s="16">
        <f t="shared" si="16"/>
        <v>684.42500000000007</v>
      </c>
      <c r="CX18" s="16">
        <f t="shared" si="16"/>
        <v>469.83000000000004</v>
      </c>
      <c r="CY18" s="16">
        <f t="shared" si="16"/>
        <v>295.61</v>
      </c>
      <c r="CZ18" s="16">
        <f t="shared" si="16"/>
        <v>376.69</v>
      </c>
      <c r="DA18" s="16">
        <f t="shared" si="16"/>
        <v>297.46999999999997</v>
      </c>
      <c r="DB18" s="16">
        <f t="shared" si="16"/>
        <v>774.74999999999989</v>
      </c>
      <c r="DC18" s="16">
        <f t="shared" si="16"/>
        <v>756.33</v>
      </c>
      <c r="DD18" s="16">
        <f t="shared" si="16"/>
        <v>8026.6850000000004</v>
      </c>
      <c r="DE18" s="16">
        <f t="shared" si="16"/>
        <v>596.36</v>
      </c>
      <c r="DF18" s="16">
        <f t="shared" si="16"/>
        <v>212.70000000000002</v>
      </c>
      <c r="DG18" s="16">
        <f t="shared" si="16"/>
        <v>663.97</v>
      </c>
      <c r="DH18" s="16">
        <f t="shared" si="16"/>
        <v>380.53999999999996</v>
      </c>
      <c r="DI18" s="16">
        <f t="shared" si="16"/>
        <v>1120.4000000000001</v>
      </c>
      <c r="DJ18" s="16">
        <f t="shared" si="16"/>
        <v>609.55899999999997</v>
      </c>
      <c r="DK18" s="16">
        <f t="shared" si="16"/>
        <v>296.51</v>
      </c>
      <c r="DL18" s="16">
        <f t="shared" si="16"/>
        <v>326.08</v>
      </c>
      <c r="DM18" s="16">
        <f t="shared" si="16"/>
        <v>314.72000000000003</v>
      </c>
      <c r="DN18" s="16">
        <f t="shared" si="16"/>
        <v>1861.4222093023259</v>
      </c>
      <c r="DO18" s="16">
        <f t="shared" si="16"/>
        <v>726.62000000000012</v>
      </c>
      <c r="DP18" s="16">
        <f t="shared" si="16"/>
        <v>647.75</v>
      </c>
      <c r="DQ18" s="16">
        <f t="shared" si="16"/>
        <v>7756.6312093023262</v>
      </c>
      <c r="DR18" s="16">
        <f t="shared" si="16"/>
        <v>658.55</v>
      </c>
      <c r="DS18" s="16">
        <f t="shared" si="16"/>
        <v>690.28000000000009</v>
      </c>
      <c r="DT18" s="16">
        <f t="shared" si="16"/>
        <v>1382.41</v>
      </c>
      <c r="DU18" s="16">
        <f t="shared" si="16"/>
        <v>701.00000000000011</v>
      </c>
      <c r="DV18" s="16">
        <f t="shared" si="16"/>
        <v>1307.31</v>
      </c>
      <c r="DW18" s="16">
        <f t="shared" si="16"/>
        <v>281.59000000000003</v>
      </c>
      <c r="DX18" s="16">
        <f t="shared" si="16"/>
        <v>288.62</v>
      </c>
      <c r="DY18" s="16">
        <f t="shared" si="16"/>
        <v>140.16</v>
      </c>
      <c r="DZ18" s="16">
        <f t="shared" si="16"/>
        <v>202.28</v>
      </c>
      <c r="EA18" s="16">
        <f t="shared" si="16"/>
        <v>192.69</v>
      </c>
      <c r="EB18" s="16">
        <f t="shared" si="16"/>
        <v>749.35</v>
      </c>
      <c r="EC18" s="16">
        <f t="shared" si="16"/>
        <v>614.91000000000008</v>
      </c>
      <c r="ED18" s="16">
        <f t="shared" si="16"/>
        <v>7209.1500000000015</v>
      </c>
      <c r="EE18" s="16">
        <f t="shared" si="16"/>
        <v>645.18999999999994</v>
      </c>
      <c r="EF18" s="16">
        <f t="shared" si="16"/>
        <v>1368.1200000000001</v>
      </c>
      <c r="EG18" s="16">
        <f t="shared" si="16"/>
        <v>881.3</v>
      </c>
      <c r="EH18" s="16">
        <f t="shared" si="16"/>
        <v>861.8599999999999</v>
      </c>
      <c r="EI18" s="16">
        <f t="shared" si="16"/>
        <v>1449.26</v>
      </c>
      <c r="EJ18" s="16">
        <f t="shared" si="16"/>
        <v>1244.0699999999997</v>
      </c>
      <c r="EK18" s="16">
        <f t="shared" si="16"/>
        <v>2057.17</v>
      </c>
      <c r="EL18" s="16">
        <f t="shared" si="16"/>
        <v>2532.3200000000002</v>
      </c>
      <c r="EM18" s="16">
        <f t="shared" si="16"/>
        <v>4902.16</v>
      </c>
      <c r="EN18" s="16">
        <f t="shared" si="16"/>
        <v>5496.34</v>
      </c>
      <c r="EO18" s="16">
        <f t="shared" si="16"/>
        <v>4860.6100000000006</v>
      </c>
      <c r="EP18" s="16">
        <f t="shared" si="16"/>
        <v>3761.5800000000004</v>
      </c>
      <c r="EQ18" s="16">
        <f t="shared" si="16"/>
        <v>30059.979999999996</v>
      </c>
      <c r="ER18" s="16">
        <f t="shared" ref="ER18:FC18" si="17">SUM(ER19:ER28)</f>
        <v>5121.79</v>
      </c>
      <c r="ES18" s="16">
        <f t="shared" si="17"/>
        <v>5581.6500000000005</v>
      </c>
      <c r="ET18" s="16">
        <f t="shared" si="17"/>
        <v>6321.6899999999987</v>
      </c>
      <c r="EU18" s="16">
        <f t="shared" si="17"/>
        <v>5105.3500000000004</v>
      </c>
      <c r="EV18" s="16">
        <f t="shared" si="17"/>
        <v>5409.3200000000006</v>
      </c>
      <c r="EW18" s="16">
        <f t="shared" si="17"/>
        <v>9587.07</v>
      </c>
      <c r="EX18" s="16">
        <f t="shared" si="17"/>
        <v>8213.26</v>
      </c>
      <c r="EY18" s="16">
        <f t="shared" si="17"/>
        <v>2361.52</v>
      </c>
      <c r="EZ18" s="16">
        <f t="shared" si="17"/>
        <v>6355.9199999999992</v>
      </c>
      <c r="FA18" s="16">
        <f t="shared" si="17"/>
        <v>5372.7199999999993</v>
      </c>
      <c r="FB18" s="16">
        <f t="shared" si="17"/>
        <v>7064.0199999999995</v>
      </c>
      <c r="FC18" s="16">
        <f t="shared" si="17"/>
        <v>5189.91</v>
      </c>
      <c r="FD18" s="16">
        <f t="shared" ref="FD18:FP18" si="18">SUM(FD19:FD28)</f>
        <v>71684.22</v>
      </c>
      <c r="FE18" s="16">
        <f t="shared" si="18"/>
        <v>3961.7400000000002</v>
      </c>
      <c r="FF18" s="16">
        <f t="shared" si="18"/>
        <v>7981.84</v>
      </c>
      <c r="FG18" s="16">
        <f t="shared" si="18"/>
        <v>5594.99</v>
      </c>
      <c r="FH18" s="16">
        <f t="shared" si="18"/>
        <v>3185.12</v>
      </c>
      <c r="FI18" s="16">
        <f t="shared" si="18"/>
        <v>5749.54</v>
      </c>
      <c r="FJ18" s="16">
        <f t="shared" si="18"/>
        <v>7537.9</v>
      </c>
      <c r="FK18" s="16">
        <f t="shared" si="18"/>
        <v>8393.369999999999</v>
      </c>
      <c r="FL18" s="16">
        <f t="shared" si="18"/>
        <v>7534.39</v>
      </c>
      <c r="FM18" s="16">
        <f t="shared" si="18"/>
        <v>6281.82</v>
      </c>
      <c r="FN18" s="16">
        <f t="shared" si="18"/>
        <v>6405.62</v>
      </c>
      <c r="FO18" s="16">
        <f t="shared" si="18"/>
        <v>3862.07</v>
      </c>
      <c r="FP18" s="16">
        <f t="shared" si="18"/>
        <v>3320.6499999999996</v>
      </c>
      <c r="FQ18" s="16">
        <f t="shared" ref="FQ18:GC18" si="19">SUM(FQ19:FQ28)</f>
        <v>69809.049999999988</v>
      </c>
      <c r="FR18" s="16">
        <f t="shared" si="19"/>
        <v>5514.4400000000005</v>
      </c>
      <c r="FS18" s="16">
        <f t="shared" si="19"/>
        <v>6771.66</v>
      </c>
      <c r="FT18" s="16">
        <f t="shared" si="19"/>
        <v>6811.82</v>
      </c>
      <c r="FU18" s="16">
        <f t="shared" si="19"/>
        <v>5409.6</v>
      </c>
      <c r="FV18" s="16">
        <f t="shared" si="19"/>
        <v>5368.84</v>
      </c>
      <c r="FW18" s="16">
        <f t="shared" si="19"/>
        <v>5251.17</v>
      </c>
      <c r="FX18" s="16">
        <f t="shared" si="19"/>
        <v>9987.9</v>
      </c>
      <c r="FY18" s="16">
        <f t="shared" si="19"/>
        <v>6154.7800000000007</v>
      </c>
      <c r="FZ18" s="16">
        <f t="shared" si="19"/>
        <v>7852.5599999999995</v>
      </c>
      <c r="GA18" s="16">
        <f t="shared" si="19"/>
        <v>8147.08</v>
      </c>
      <c r="GB18" s="16">
        <f t="shared" si="19"/>
        <v>7829.3600000000006</v>
      </c>
      <c r="GC18" s="16">
        <f t="shared" si="19"/>
        <v>7007.69</v>
      </c>
      <c r="GD18" s="16">
        <f>SUM(GD19:GD28)</f>
        <v>82106.899999999994</v>
      </c>
      <c r="GE18" s="16">
        <f t="shared" ref="GE18:GQ18" si="20">SUM(GE19:GE28)</f>
        <v>6308.08</v>
      </c>
      <c r="GF18" s="16">
        <f t="shared" si="20"/>
        <v>6587.02</v>
      </c>
      <c r="GG18" s="16">
        <f t="shared" si="20"/>
        <v>6591.7</v>
      </c>
      <c r="GH18" s="16">
        <f t="shared" si="20"/>
        <v>6561.39</v>
      </c>
      <c r="GI18" s="16">
        <f t="shared" si="20"/>
        <v>8279.48</v>
      </c>
      <c r="GJ18" s="16">
        <f t="shared" si="20"/>
        <v>4609.3899999999994</v>
      </c>
      <c r="GK18" s="16">
        <f t="shared" si="20"/>
        <v>5344.8249999999998</v>
      </c>
      <c r="GL18" s="16">
        <f t="shared" si="20"/>
        <v>4161.0535600000003</v>
      </c>
      <c r="GM18" s="16">
        <f t="shared" si="20"/>
        <v>6589.4464099999996</v>
      </c>
      <c r="GN18" s="16">
        <f t="shared" si="20"/>
        <v>7778.3566600000004</v>
      </c>
      <c r="GO18" s="16">
        <f t="shared" si="20"/>
        <v>7997.5569999999998</v>
      </c>
      <c r="GP18" s="16">
        <f t="shared" si="20"/>
        <v>5384.8069999999998</v>
      </c>
      <c r="GQ18" s="16">
        <f>SUM(GQ19:GQ28)</f>
        <v>76193.105629999991</v>
      </c>
    </row>
    <row r="19" spans="2:199" customFormat="1" outlineLevel="1" x14ac:dyDescent="0.3">
      <c r="B19" s="20" t="s">
        <v>35</v>
      </c>
      <c r="C19" s="20" t="s">
        <v>36</v>
      </c>
      <c r="D19" s="21" t="s">
        <v>18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>
        <v>0</v>
      </c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>
        <v>0</v>
      </c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>
        <v>0</v>
      </c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>
        <v>0</v>
      </c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>
        <v>0</v>
      </c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>
        <v>0</v>
      </c>
      <c r="CE19" s="22"/>
      <c r="CF19" s="22"/>
      <c r="CG19" s="22"/>
      <c r="CH19" s="22"/>
      <c r="CI19" s="22">
        <v>373.79999999999995</v>
      </c>
      <c r="CJ19" s="22">
        <v>174.67000000000002</v>
      </c>
      <c r="CK19" s="22">
        <v>315.85000000000002</v>
      </c>
      <c r="CL19" s="22">
        <v>240</v>
      </c>
      <c r="CM19" s="22">
        <v>173.06</v>
      </c>
      <c r="CN19" s="22">
        <v>357.07</v>
      </c>
      <c r="CO19" s="22">
        <v>384.21999999999997</v>
      </c>
      <c r="CP19" s="22">
        <v>749.15</v>
      </c>
      <c r="CQ19" s="22">
        <v>2767.82</v>
      </c>
      <c r="CR19" s="22">
        <v>747.01</v>
      </c>
      <c r="CS19" s="22">
        <v>418.40999999999997</v>
      </c>
      <c r="CT19" s="22">
        <v>1546.83</v>
      </c>
      <c r="CU19" s="22">
        <v>887.28</v>
      </c>
      <c r="CV19" s="22">
        <v>646.83000000000004</v>
      </c>
      <c r="CW19" s="22">
        <v>684.42500000000007</v>
      </c>
      <c r="CX19" s="22">
        <v>469.83000000000004</v>
      </c>
      <c r="CY19" s="22">
        <v>255.74</v>
      </c>
      <c r="CZ19" s="22">
        <v>359.92</v>
      </c>
      <c r="DA19" s="22">
        <v>297.46999999999997</v>
      </c>
      <c r="DB19" s="22">
        <v>774.74999999999989</v>
      </c>
      <c r="DC19" s="22">
        <v>735.22</v>
      </c>
      <c r="DD19" s="22">
        <v>7823.7150000000001</v>
      </c>
      <c r="DE19" s="22">
        <v>554.46</v>
      </c>
      <c r="DF19" s="22">
        <v>79.330000000000013</v>
      </c>
      <c r="DG19" s="22">
        <v>663.97</v>
      </c>
      <c r="DH19" s="22">
        <v>380.53999999999996</v>
      </c>
      <c r="DI19" s="22">
        <v>1065.6600000000001</v>
      </c>
      <c r="DJ19" s="22">
        <v>585.55899999999997</v>
      </c>
      <c r="DK19" s="22">
        <v>286.63</v>
      </c>
      <c r="DL19" s="22">
        <v>296.21999999999997</v>
      </c>
      <c r="DM19" s="22">
        <v>304.8</v>
      </c>
      <c r="DN19" s="22">
        <v>432.24</v>
      </c>
      <c r="DO19" s="22">
        <v>611.18000000000006</v>
      </c>
      <c r="DP19" s="22">
        <v>554.46</v>
      </c>
      <c r="DQ19" s="22">
        <v>5815.049</v>
      </c>
      <c r="DR19" s="22">
        <v>563.22</v>
      </c>
      <c r="DS19" s="22">
        <v>633.95000000000005</v>
      </c>
      <c r="DT19" s="22">
        <v>1220.23</v>
      </c>
      <c r="DU19" s="22">
        <v>640.38000000000011</v>
      </c>
      <c r="DV19" s="22">
        <v>1220.23</v>
      </c>
      <c r="DW19" s="22">
        <v>217.56</v>
      </c>
      <c r="DX19" s="22">
        <v>171.47</v>
      </c>
      <c r="DY19" s="22">
        <v>109.31</v>
      </c>
      <c r="DZ19" s="22">
        <v>133.5</v>
      </c>
      <c r="EA19" s="22">
        <v>11.57</v>
      </c>
      <c r="EB19" s="22">
        <v>530.41999999999996</v>
      </c>
      <c r="EC19" s="22">
        <v>293.38</v>
      </c>
      <c r="ED19" s="22">
        <v>5745.2200000000012</v>
      </c>
      <c r="EE19" s="22">
        <v>530.41999999999996</v>
      </c>
      <c r="EF19" s="22">
        <v>695.02</v>
      </c>
      <c r="EG19" s="22">
        <v>526.74</v>
      </c>
      <c r="EH19" s="22">
        <v>534.34</v>
      </c>
      <c r="EI19" s="22">
        <v>1094.52</v>
      </c>
      <c r="EJ19" s="22">
        <v>1072.6999999999998</v>
      </c>
      <c r="EK19" s="22">
        <v>1750.67</v>
      </c>
      <c r="EL19" s="22">
        <v>2245.65</v>
      </c>
      <c r="EM19" s="22">
        <v>4487</v>
      </c>
      <c r="EN19" s="22">
        <v>4962.07</v>
      </c>
      <c r="EO19" s="22">
        <v>4437.3</v>
      </c>
      <c r="EP19" s="22">
        <v>3198.28</v>
      </c>
      <c r="EQ19" s="22">
        <v>25534.709999999995</v>
      </c>
      <c r="ER19" s="22">
        <v>4890.57</v>
      </c>
      <c r="ES19" s="22">
        <v>5363.6100000000006</v>
      </c>
      <c r="ET19" s="22">
        <v>5968.4099999999989</v>
      </c>
      <c r="EU19" s="22">
        <v>4977.84</v>
      </c>
      <c r="EV19" s="22">
        <v>5039.8500000000004</v>
      </c>
      <c r="EW19" s="22">
        <v>9321.1</v>
      </c>
      <c r="EX19" s="22">
        <v>8035.4</v>
      </c>
      <c r="EY19" s="22">
        <v>2245.65</v>
      </c>
      <c r="EZ19" s="22">
        <v>6108.2199999999993</v>
      </c>
      <c r="FA19" s="22">
        <v>4962.07</v>
      </c>
      <c r="FB19" s="22">
        <v>6438.4</v>
      </c>
      <c r="FC19" s="22">
        <v>4378.5599999999995</v>
      </c>
      <c r="FD19" s="19">
        <v>67729.680000000008</v>
      </c>
      <c r="FE19" s="22">
        <v>3198.28</v>
      </c>
      <c r="FF19" s="22">
        <v>7432.14</v>
      </c>
      <c r="FG19" s="22">
        <v>4855.9399999999996</v>
      </c>
      <c r="FH19" s="22">
        <v>2211.15</v>
      </c>
      <c r="FI19" s="22">
        <v>4727.28</v>
      </c>
      <c r="FJ19" s="22">
        <v>6803.2999999999993</v>
      </c>
      <c r="FK19" s="22">
        <v>7733.4</v>
      </c>
      <c r="FL19" s="22">
        <v>6725.5</v>
      </c>
      <c r="FM19" s="22">
        <v>5598.16</v>
      </c>
      <c r="FN19" s="22">
        <v>5477.71</v>
      </c>
      <c r="FO19" s="22">
        <v>2773.29</v>
      </c>
      <c r="FP19" s="22">
        <v>2238.56</v>
      </c>
      <c r="FQ19" s="19">
        <v>59774.709999999992</v>
      </c>
      <c r="FR19" s="22">
        <v>4471.67</v>
      </c>
      <c r="FS19" s="22">
        <v>4615.3700000000008</v>
      </c>
      <c r="FT19" s="22">
        <v>5801.78</v>
      </c>
      <c r="FU19" s="22">
        <v>4360.63</v>
      </c>
      <c r="FV19" s="22">
        <v>4776.7700000000004</v>
      </c>
      <c r="FW19" s="22">
        <v>4563.79</v>
      </c>
      <c r="FX19" s="22">
        <v>9458.61</v>
      </c>
      <c r="FY19" s="22">
        <v>5437.13</v>
      </c>
      <c r="FZ19" s="22">
        <v>7370.2</v>
      </c>
      <c r="GA19" s="22">
        <v>7757.25</v>
      </c>
      <c r="GB19" s="22">
        <v>7528.51</v>
      </c>
      <c r="GC19" s="22">
        <v>6738</v>
      </c>
      <c r="GD19" s="19">
        <v>72879.709999999992</v>
      </c>
      <c r="GE19" s="22">
        <v>6037</v>
      </c>
      <c r="GF19" s="22">
        <v>6223</v>
      </c>
      <c r="GG19" s="22">
        <v>6471</v>
      </c>
      <c r="GH19" s="22">
        <v>6471</v>
      </c>
      <c r="GI19" s="22">
        <v>8129</v>
      </c>
      <c r="GJ19" s="22">
        <v>4414</v>
      </c>
      <c r="GK19" s="22">
        <v>4973</v>
      </c>
      <c r="GL19" s="22">
        <v>3906</v>
      </c>
      <c r="GM19" s="22">
        <v>6336</v>
      </c>
      <c r="GN19" s="22">
        <v>7160</v>
      </c>
      <c r="GO19" s="22">
        <v>7656</v>
      </c>
      <c r="GP19" s="22">
        <v>5276</v>
      </c>
      <c r="GQ19" s="19">
        <f>+SUM(GE19:GP19)</f>
        <v>73052</v>
      </c>
    </row>
    <row r="20" spans="2:199" customFormat="1" outlineLevel="1" x14ac:dyDescent="0.3">
      <c r="B20" s="20" t="s">
        <v>37</v>
      </c>
      <c r="C20" s="20" t="s">
        <v>38</v>
      </c>
      <c r="D20" s="21" t="s">
        <v>24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>
        <v>0</v>
      </c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>
        <v>0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>
        <v>0</v>
      </c>
      <c r="AR20" s="22"/>
      <c r="AS20" s="22"/>
      <c r="AT20" s="22"/>
      <c r="AU20" s="22"/>
      <c r="AV20" s="22"/>
      <c r="AW20" s="22"/>
      <c r="AX20" s="22">
        <v>267.18</v>
      </c>
      <c r="AY20" s="22"/>
      <c r="AZ20" s="22">
        <v>299.39999999999998</v>
      </c>
      <c r="BA20" s="22"/>
      <c r="BB20" s="22">
        <v>892.45</v>
      </c>
      <c r="BC20" s="22"/>
      <c r="BD20" s="22">
        <v>1459.03</v>
      </c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>
        <v>0</v>
      </c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>
        <v>0</v>
      </c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>
        <v>0</v>
      </c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>
        <v>0</v>
      </c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>
        <v>0</v>
      </c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>
        <v>0</v>
      </c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>
        <v>0</v>
      </c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19">
        <v>0</v>
      </c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19">
        <v>0</v>
      </c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19">
        <v>0</v>
      </c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19">
        <f t="shared" ref="GQ20:GQ28" si="21">+SUM(GE20:GP20)</f>
        <v>0</v>
      </c>
    </row>
    <row r="21" spans="2:199" customFormat="1" outlineLevel="1" x14ac:dyDescent="0.3">
      <c r="B21" s="20" t="s">
        <v>39</v>
      </c>
      <c r="C21" s="20" t="s">
        <v>38</v>
      </c>
      <c r="D21" s="21" t="s">
        <v>18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>
        <v>0</v>
      </c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>
        <v>0</v>
      </c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>
        <v>0</v>
      </c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>
        <v>0</v>
      </c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>
        <v>0</v>
      </c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>
        <v>0</v>
      </c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>
        <v>106.48</v>
      </c>
      <c r="CQ21" s="22">
        <v>106.48</v>
      </c>
      <c r="CR21" s="22">
        <v>125.22</v>
      </c>
      <c r="CS21" s="22"/>
      <c r="CT21" s="22"/>
      <c r="CU21" s="22"/>
      <c r="CV21" s="22"/>
      <c r="CW21" s="22"/>
      <c r="CX21" s="22"/>
      <c r="CY21" s="22">
        <v>39.870000000000005</v>
      </c>
      <c r="CZ21" s="22">
        <v>16.77</v>
      </c>
      <c r="DA21" s="22"/>
      <c r="DB21" s="22"/>
      <c r="DC21" s="22">
        <v>21.11</v>
      </c>
      <c r="DD21" s="22">
        <v>202.97000000000003</v>
      </c>
      <c r="DE21" s="22">
        <v>41.900000000000006</v>
      </c>
      <c r="DF21" s="22">
        <v>133.37</v>
      </c>
      <c r="DG21" s="22"/>
      <c r="DH21" s="22"/>
      <c r="DI21" s="22">
        <v>30.740000000000002</v>
      </c>
      <c r="DJ21" s="22"/>
      <c r="DK21" s="22">
        <v>9.879999999999999</v>
      </c>
      <c r="DL21" s="22">
        <v>19.86</v>
      </c>
      <c r="DM21" s="22">
        <v>9.92</v>
      </c>
      <c r="DN21" s="22">
        <v>1429.1822093023259</v>
      </c>
      <c r="DO21" s="22">
        <v>115.44</v>
      </c>
      <c r="DP21" s="22">
        <v>93.289999999999992</v>
      </c>
      <c r="DQ21" s="22">
        <v>1883.582209302326</v>
      </c>
      <c r="DR21" s="22">
        <v>95.329999999999984</v>
      </c>
      <c r="DS21" s="22">
        <v>56.33</v>
      </c>
      <c r="DT21" s="22">
        <v>162.18</v>
      </c>
      <c r="DU21" s="22">
        <v>60.62</v>
      </c>
      <c r="DV21" s="22">
        <v>87.08</v>
      </c>
      <c r="DW21" s="22">
        <v>64.03</v>
      </c>
      <c r="DX21" s="22">
        <v>117.14999999999999</v>
      </c>
      <c r="DY21" s="22">
        <v>30.85</v>
      </c>
      <c r="DZ21" s="22">
        <v>68.78</v>
      </c>
      <c r="EA21" s="22">
        <v>181.12</v>
      </c>
      <c r="EB21" s="22">
        <v>218.93000000000004</v>
      </c>
      <c r="EC21" s="22">
        <v>321.53000000000003</v>
      </c>
      <c r="ED21" s="22">
        <v>1463.9299999999998</v>
      </c>
      <c r="EE21" s="22">
        <v>114.77000000000001</v>
      </c>
      <c r="EF21" s="22">
        <v>673.10000000000014</v>
      </c>
      <c r="EG21" s="22">
        <v>354.56</v>
      </c>
      <c r="EH21" s="22">
        <v>327.51999999999992</v>
      </c>
      <c r="EI21" s="22">
        <v>354.74</v>
      </c>
      <c r="EJ21" s="22">
        <v>171.37</v>
      </c>
      <c r="EK21" s="22">
        <v>306.5</v>
      </c>
      <c r="EL21" s="22">
        <v>286.67</v>
      </c>
      <c r="EM21" s="22">
        <v>415.16</v>
      </c>
      <c r="EN21" s="22">
        <v>534.27</v>
      </c>
      <c r="EO21" s="22">
        <v>423.31</v>
      </c>
      <c r="EP21" s="22">
        <v>563.30000000000007</v>
      </c>
      <c r="EQ21" s="22">
        <v>4525.2699999999995</v>
      </c>
      <c r="ER21" s="22">
        <v>231.22</v>
      </c>
      <c r="ES21" s="22">
        <v>218.04000000000002</v>
      </c>
      <c r="ET21" s="22">
        <v>353.28000000000003</v>
      </c>
      <c r="EU21" s="22">
        <v>127.50999999999999</v>
      </c>
      <c r="EV21" s="22">
        <v>369.46999999999997</v>
      </c>
      <c r="EW21" s="22">
        <v>265.96999999999997</v>
      </c>
      <c r="EX21" s="22">
        <v>169.86</v>
      </c>
      <c r="EY21" s="22">
        <v>114.87</v>
      </c>
      <c r="EZ21" s="22">
        <v>247.70000000000005</v>
      </c>
      <c r="FA21" s="22">
        <v>410.65000000000003</v>
      </c>
      <c r="FB21" s="22">
        <v>624.62000000000012</v>
      </c>
      <c r="FC21" s="22">
        <v>811.35</v>
      </c>
      <c r="FD21" s="19">
        <v>3944.5400000000004</v>
      </c>
      <c r="FE21" s="22">
        <v>763.46</v>
      </c>
      <c r="FF21" s="22">
        <v>549.70000000000005</v>
      </c>
      <c r="FG21" s="22">
        <v>736.05</v>
      </c>
      <c r="FH21" s="22">
        <v>973.96999999999991</v>
      </c>
      <c r="FI21" s="22">
        <v>1022.2600000000001</v>
      </c>
      <c r="FJ21" s="22">
        <v>734.6</v>
      </c>
      <c r="FK21" s="22">
        <v>659.97</v>
      </c>
      <c r="FL21" s="22">
        <v>808.89</v>
      </c>
      <c r="FM21" s="22">
        <v>683.66</v>
      </c>
      <c r="FN21" s="22">
        <v>927.91</v>
      </c>
      <c r="FO21" s="22">
        <v>1088.7800000000002</v>
      </c>
      <c r="FP21" s="22">
        <v>1082.0899999999999</v>
      </c>
      <c r="FQ21" s="19">
        <v>10031.34</v>
      </c>
      <c r="FR21" s="22">
        <v>1042.77</v>
      </c>
      <c r="FS21" s="22">
        <v>2156.2899999999995</v>
      </c>
      <c r="FT21" s="22">
        <v>980.04</v>
      </c>
      <c r="FU21" s="22">
        <v>1025.97</v>
      </c>
      <c r="FV21" s="22">
        <v>540.07000000000005</v>
      </c>
      <c r="FW21" s="22">
        <v>687.38</v>
      </c>
      <c r="FX21" s="22">
        <v>529.28999999999985</v>
      </c>
      <c r="FY21" s="22">
        <v>717.65000000000009</v>
      </c>
      <c r="FZ21" s="22">
        <v>482.36</v>
      </c>
      <c r="GA21" s="22">
        <v>389.83</v>
      </c>
      <c r="GB21" s="22">
        <v>300.84999999999997</v>
      </c>
      <c r="GC21" s="22">
        <v>269.69</v>
      </c>
      <c r="GD21" s="19">
        <v>9122.19</v>
      </c>
      <c r="GE21" s="22">
        <v>205.08</v>
      </c>
      <c r="GF21" s="22">
        <v>260.02</v>
      </c>
      <c r="GG21" s="22">
        <v>120.69999999999999</v>
      </c>
      <c r="GH21" s="22">
        <v>90.389999999999986</v>
      </c>
      <c r="GI21" s="22">
        <v>118.48</v>
      </c>
      <c r="GJ21" s="22">
        <v>164.98</v>
      </c>
      <c r="GK21" s="22">
        <v>308.99</v>
      </c>
      <c r="GL21" s="22">
        <v>156.80000000000001</v>
      </c>
      <c r="GM21" s="22">
        <v>152.98000000000002</v>
      </c>
      <c r="GN21" s="22">
        <v>329.81000000000012</v>
      </c>
      <c r="GO21" s="22">
        <v>231.16</v>
      </c>
      <c r="GP21" s="22">
        <v>82.54</v>
      </c>
      <c r="GQ21" s="19">
        <f t="shared" si="21"/>
        <v>2221.9299999999998</v>
      </c>
    </row>
    <row r="22" spans="2:199" customFormat="1" outlineLevel="1" x14ac:dyDescent="0.3">
      <c r="B22" s="20" t="s">
        <v>40</v>
      </c>
      <c r="C22" s="20" t="s">
        <v>41</v>
      </c>
      <c r="D22" s="21" t="s">
        <v>24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>
        <v>0</v>
      </c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>
        <v>0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>
        <v>0</v>
      </c>
      <c r="AR22" s="22">
        <v>157.72499981999999</v>
      </c>
      <c r="AS22" s="22">
        <v>201.489</v>
      </c>
      <c r="AT22" s="22">
        <v>60.24</v>
      </c>
      <c r="AU22" s="22">
        <v>214.89100000000002</v>
      </c>
      <c r="AV22" s="22">
        <v>116.646</v>
      </c>
      <c r="AW22" s="22">
        <v>187.06099999999998</v>
      </c>
      <c r="AX22" s="22">
        <v>123.01100000000001</v>
      </c>
      <c r="AY22" s="22">
        <v>27</v>
      </c>
      <c r="AZ22" s="22">
        <v>37.35</v>
      </c>
      <c r="BA22" s="22">
        <v>131.24099999999999</v>
      </c>
      <c r="BB22" s="22">
        <v>133.23599999999999</v>
      </c>
      <c r="BC22" s="22">
        <v>174</v>
      </c>
      <c r="BD22" s="22">
        <v>1563.88999982</v>
      </c>
      <c r="BE22" s="22">
        <v>325.40906999999993</v>
      </c>
      <c r="BF22" s="22">
        <v>272.11849998000002</v>
      </c>
      <c r="BG22" s="22">
        <v>149.50183943535512</v>
      </c>
      <c r="BH22" s="22">
        <v>192.68347000000003</v>
      </c>
      <c r="BI22" s="22">
        <v>212.94651000000005</v>
      </c>
      <c r="BJ22" s="22">
        <v>167.93432000000004</v>
      </c>
      <c r="BK22" s="22"/>
      <c r="BL22" s="22">
        <v>165.46290999999999</v>
      </c>
      <c r="BM22" s="22"/>
      <c r="BN22" s="22"/>
      <c r="BO22" s="22"/>
      <c r="BP22" s="22"/>
      <c r="BQ22" s="22">
        <v>1486.0566194153553</v>
      </c>
      <c r="BR22" s="22">
        <v>1109.3900000000001</v>
      </c>
      <c r="BS22" s="22">
        <v>459.85</v>
      </c>
      <c r="BT22" s="22">
        <v>313.89999999999998</v>
      </c>
      <c r="BU22" s="22">
        <v>173.5</v>
      </c>
      <c r="BV22" s="22">
        <v>173.5</v>
      </c>
      <c r="BW22" s="22">
        <v>1095.97</v>
      </c>
      <c r="BX22" s="22"/>
      <c r="BY22" s="22"/>
      <c r="BZ22" s="22"/>
      <c r="CA22" s="22"/>
      <c r="CB22" s="22"/>
      <c r="CC22" s="22"/>
      <c r="CD22" s="22">
        <v>3326.1100000000006</v>
      </c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>
        <v>0</v>
      </c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>
        <v>0</v>
      </c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>
        <v>0</v>
      </c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>
        <v>0</v>
      </c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>
        <v>0</v>
      </c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19">
        <v>0</v>
      </c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19">
        <v>0</v>
      </c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19">
        <v>0</v>
      </c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19">
        <f t="shared" si="21"/>
        <v>0</v>
      </c>
    </row>
    <row r="23" spans="2:199" customFormat="1" outlineLevel="1" x14ac:dyDescent="0.3">
      <c r="B23" s="20" t="s">
        <v>42</v>
      </c>
      <c r="C23" s="20" t="s">
        <v>41</v>
      </c>
      <c r="D23" s="21" t="s">
        <v>24</v>
      </c>
      <c r="E23" s="22">
        <v>27.44</v>
      </c>
      <c r="F23" s="22">
        <v>112.08</v>
      </c>
      <c r="G23" s="22">
        <v>116.76</v>
      </c>
      <c r="H23" s="22">
        <v>101.8</v>
      </c>
      <c r="I23" s="22">
        <v>6.4</v>
      </c>
      <c r="J23" s="22">
        <v>22</v>
      </c>
      <c r="K23" s="22">
        <v>124</v>
      </c>
      <c r="L23" s="22"/>
      <c r="M23" s="22"/>
      <c r="N23" s="22"/>
      <c r="O23" s="22">
        <v>38</v>
      </c>
      <c r="P23" s="22">
        <v>11</v>
      </c>
      <c r="Q23" s="22">
        <v>559.48</v>
      </c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>
        <v>0</v>
      </c>
      <c r="AE23" s="22"/>
      <c r="AF23" s="22"/>
      <c r="AG23" s="22"/>
      <c r="AH23" s="22"/>
      <c r="AI23" s="22"/>
      <c r="AJ23" s="22"/>
      <c r="AK23" s="22"/>
      <c r="AL23" s="22">
        <v>68.386362727272711</v>
      </c>
      <c r="AM23" s="22"/>
      <c r="AN23" s="22"/>
      <c r="AO23" s="22"/>
      <c r="AP23" s="22"/>
      <c r="AQ23" s="22">
        <v>68.386362727272711</v>
      </c>
      <c r="AR23" s="22">
        <v>67.911940000000001</v>
      </c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>
        <v>67.911940000000001</v>
      </c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>
        <v>0</v>
      </c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>
        <v>0</v>
      </c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>
        <v>0</v>
      </c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>
        <v>0</v>
      </c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>
        <v>0</v>
      </c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>
        <v>0</v>
      </c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>
        <v>0</v>
      </c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19">
        <v>0</v>
      </c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19">
        <v>0</v>
      </c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19">
        <v>0</v>
      </c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19">
        <f t="shared" si="21"/>
        <v>0</v>
      </c>
    </row>
    <row r="24" spans="2:199" customFormat="1" outlineLevel="1" x14ac:dyDescent="0.3">
      <c r="B24" s="20" t="s">
        <v>43</v>
      </c>
      <c r="C24" s="20" t="s">
        <v>41</v>
      </c>
      <c r="D24" s="21" t="s">
        <v>24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>
        <v>0</v>
      </c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>
        <v>0</v>
      </c>
      <c r="AE24" s="22">
        <v>35.19</v>
      </c>
      <c r="AF24" s="22">
        <v>32.799999999999997</v>
      </c>
      <c r="AG24" s="22">
        <v>251.38499999999999</v>
      </c>
      <c r="AH24" s="22">
        <v>71.251000000000005</v>
      </c>
      <c r="AI24" s="22">
        <v>265.3</v>
      </c>
      <c r="AJ24" s="22">
        <v>165.25</v>
      </c>
      <c r="AK24" s="22">
        <v>248.37049982000002</v>
      </c>
      <c r="AL24" s="22">
        <v>141.791</v>
      </c>
      <c r="AM24" s="22">
        <v>217.64528601209787</v>
      </c>
      <c r="AN24" s="22">
        <v>125.25999999999999</v>
      </c>
      <c r="AO24" s="22">
        <v>402.315</v>
      </c>
      <c r="AP24" s="22">
        <v>97.25</v>
      </c>
      <c r="AQ24" s="22">
        <v>2053.8077858320976</v>
      </c>
      <c r="AR24" s="22">
        <v>157.72499981999999</v>
      </c>
      <c r="AS24" s="22">
        <v>201.489</v>
      </c>
      <c r="AT24" s="22">
        <v>60.24</v>
      </c>
      <c r="AU24" s="22">
        <v>214.89100000000002</v>
      </c>
      <c r="AV24" s="22">
        <v>116.646</v>
      </c>
      <c r="AW24" s="22">
        <v>187.06099999999998</v>
      </c>
      <c r="AX24" s="22">
        <v>123.01100000000001</v>
      </c>
      <c r="AY24" s="22">
        <v>27</v>
      </c>
      <c r="AZ24" s="22">
        <v>37.35</v>
      </c>
      <c r="BA24" s="22">
        <v>131.24099999999999</v>
      </c>
      <c r="BB24" s="22">
        <v>133.23599999999999</v>
      </c>
      <c r="BC24" s="22">
        <v>174</v>
      </c>
      <c r="BD24" s="22">
        <v>1563.88999982</v>
      </c>
      <c r="BE24" s="22"/>
      <c r="BF24" s="22"/>
      <c r="BG24" s="22"/>
      <c r="BH24" s="22"/>
      <c r="BI24" s="22">
        <v>18.158110000000008</v>
      </c>
      <c r="BJ24" s="22"/>
      <c r="BK24" s="22"/>
      <c r="BL24" s="22"/>
      <c r="BM24" s="22"/>
      <c r="BN24" s="22"/>
      <c r="BO24" s="22"/>
      <c r="BP24" s="22"/>
      <c r="BQ24" s="22">
        <v>18.158110000000008</v>
      </c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>
        <v>0</v>
      </c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>
        <v>0</v>
      </c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>
        <v>0</v>
      </c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>
        <v>0</v>
      </c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>
        <v>0</v>
      </c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>
        <v>0</v>
      </c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19">
        <v>0</v>
      </c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19">
        <v>0</v>
      </c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19">
        <v>0</v>
      </c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19">
        <f t="shared" si="21"/>
        <v>0</v>
      </c>
    </row>
    <row r="25" spans="2:199" customFormat="1" outlineLevel="1" x14ac:dyDescent="0.3">
      <c r="B25" s="20" t="s">
        <v>44</v>
      </c>
      <c r="C25" s="20" t="s">
        <v>41</v>
      </c>
      <c r="D25" s="21" t="s">
        <v>18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>
        <v>0</v>
      </c>
      <c r="R25" s="22"/>
      <c r="S25" s="22">
        <v>2298.62</v>
      </c>
      <c r="T25" s="22">
        <v>187.36</v>
      </c>
      <c r="U25" s="22"/>
      <c r="V25" s="22"/>
      <c r="W25" s="22"/>
      <c r="X25" s="22"/>
      <c r="Y25" s="22"/>
      <c r="Z25" s="22"/>
      <c r="AA25" s="22"/>
      <c r="AB25" s="22"/>
      <c r="AC25" s="22"/>
      <c r="AD25" s="22">
        <v>2485.98</v>
      </c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>
        <v>0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>
        <v>3201</v>
      </c>
      <c r="BB25" s="22"/>
      <c r="BC25" s="22"/>
      <c r="BD25" s="22">
        <v>3201</v>
      </c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>
        <v>0</v>
      </c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>
        <v>0</v>
      </c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>
        <v>0</v>
      </c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>
        <v>0</v>
      </c>
      <c r="DE25" s="22"/>
      <c r="DF25" s="22"/>
      <c r="DG25" s="22"/>
      <c r="DH25" s="22"/>
      <c r="DI25" s="22">
        <v>24</v>
      </c>
      <c r="DJ25" s="22">
        <v>24</v>
      </c>
      <c r="DK25" s="22"/>
      <c r="DL25" s="22">
        <v>10</v>
      </c>
      <c r="DM25" s="22"/>
      <c r="DN25" s="22"/>
      <c r="DO25" s="22"/>
      <c r="DP25" s="22"/>
      <c r="DQ25" s="22">
        <v>58</v>
      </c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>
        <v>0</v>
      </c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>
        <v>0</v>
      </c>
      <c r="ER25" s="22"/>
      <c r="ES25" s="22"/>
      <c r="ET25" s="22"/>
      <c r="EU25" s="22"/>
      <c r="EV25" s="22"/>
      <c r="EW25" s="22"/>
      <c r="EX25" s="22">
        <v>8</v>
      </c>
      <c r="EY25" s="22">
        <v>1</v>
      </c>
      <c r="EZ25" s="22"/>
      <c r="FA25" s="22"/>
      <c r="FB25" s="22">
        <v>1</v>
      </c>
      <c r="FC25" s="22"/>
      <c r="FD25" s="19">
        <v>10</v>
      </c>
      <c r="FE25" s="22"/>
      <c r="FF25" s="22"/>
      <c r="FG25" s="22">
        <v>3</v>
      </c>
      <c r="FH25" s="22"/>
      <c r="FI25" s="22"/>
      <c r="FJ25" s="22"/>
      <c r="FK25" s="22"/>
      <c r="FL25" s="22"/>
      <c r="FM25" s="22"/>
      <c r="FN25" s="22"/>
      <c r="FO25" s="22"/>
      <c r="FP25" s="22"/>
      <c r="FQ25" s="19">
        <v>3</v>
      </c>
      <c r="FR25" s="22"/>
      <c r="FS25" s="22"/>
      <c r="FT25" s="22">
        <v>30</v>
      </c>
      <c r="FU25" s="22">
        <v>23</v>
      </c>
      <c r="FV25" s="22">
        <v>52</v>
      </c>
      <c r="FW25" s="22"/>
      <c r="FX25" s="22"/>
      <c r="FY25" s="22"/>
      <c r="FZ25" s="22"/>
      <c r="GA25" s="22"/>
      <c r="GB25" s="22"/>
      <c r="GC25" s="22"/>
      <c r="GD25" s="19">
        <v>105</v>
      </c>
      <c r="GE25" s="22">
        <v>66</v>
      </c>
      <c r="GF25" s="22">
        <v>104</v>
      </c>
      <c r="GG25" s="22"/>
      <c r="GH25" s="22"/>
      <c r="GI25" s="22">
        <v>32</v>
      </c>
      <c r="GJ25" s="22"/>
      <c r="GK25" s="22"/>
      <c r="GL25" s="22"/>
      <c r="GM25" s="22"/>
      <c r="GN25" s="22"/>
      <c r="GO25" s="22"/>
      <c r="GP25" s="22"/>
      <c r="GQ25" s="19">
        <f t="shared" si="21"/>
        <v>202</v>
      </c>
    </row>
    <row r="26" spans="2:199" customFormat="1" outlineLevel="1" x14ac:dyDescent="0.3">
      <c r="B26" s="20" t="s">
        <v>45</v>
      </c>
      <c r="C26" s="20" t="s">
        <v>41</v>
      </c>
      <c r="D26" s="21" t="s">
        <v>24</v>
      </c>
      <c r="E26" s="22">
        <v>57.12</v>
      </c>
      <c r="F26" s="22">
        <v>156.68</v>
      </c>
      <c r="G26" s="22">
        <v>54.5</v>
      </c>
      <c r="H26" s="22">
        <v>88.24</v>
      </c>
      <c r="I26" s="22">
        <v>159.5</v>
      </c>
      <c r="J26" s="22"/>
      <c r="K26" s="22">
        <v>41.64</v>
      </c>
      <c r="L26" s="22">
        <v>107.44</v>
      </c>
      <c r="M26" s="22">
        <v>25.56</v>
      </c>
      <c r="N26" s="22">
        <v>388.90999999999997</v>
      </c>
      <c r="O26" s="22">
        <v>38.82</v>
      </c>
      <c r="P26" s="22">
        <v>11.1</v>
      </c>
      <c r="Q26" s="22">
        <v>1129.5099999999995</v>
      </c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>
        <v>0</v>
      </c>
      <c r="AE26" s="22">
        <v>61.24</v>
      </c>
      <c r="AF26" s="22">
        <v>39</v>
      </c>
      <c r="AG26" s="22">
        <v>148.476</v>
      </c>
      <c r="AH26" s="22"/>
      <c r="AI26" s="22">
        <v>177.75700000000001</v>
      </c>
      <c r="AJ26" s="22">
        <v>60.5</v>
      </c>
      <c r="AK26" s="22">
        <v>75.400000000000006</v>
      </c>
      <c r="AL26" s="22">
        <v>183.61099975999997</v>
      </c>
      <c r="AM26" s="22">
        <v>169.29996</v>
      </c>
      <c r="AN26" s="22">
        <v>154.5</v>
      </c>
      <c r="AO26" s="22">
        <v>27.334</v>
      </c>
      <c r="AP26" s="22">
        <v>141.5</v>
      </c>
      <c r="AQ26" s="22">
        <v>1238.6179597600001</v>
      </c>
      <c r="AR26" s="22">
        <v>75.75</v>
      </c>
      <c r="AS26" s="22">
        <v>142.5</v>
      </c>
      <c r="AT26" s="22">
        <v>205.24</v>
      </c>
      <c r="AU26" s="22">
        <v>179.374</v>
      </c>
      <c r="AV26" s="22">
        <v>24.97</v>
      </c>
      <c r="AW26" s="22">
        <v>264.64300000000003</v>
      </c>
      <c r="AX26" s="22">
        <v>159.428</v>
      </c>
      <c r="AY26" s="22">
        <v>205.43099999999998</v>
      </c>
      <c r="AZ26" s="22">
        <v>240.411</v>
      </c>
      <c r="BA26" s="22"/>
      <c r="BB26" s="22"/>
      <c r="BC26" s="22"/>
      <c r="BD26" s="22">
        <v>1497.7470000000003</v>
      </c>
      <c r="BE26" s="22">
        <v>578.52</v>
      </c>
      <c r="BF26" s="22">
        <v>530.17276919999995</v>
      </c>
      <c r="BG26" s="22">
        <v>216.81052460376824</v>
      </c>
      <c r="BH26" s="22">
        <v>456.22119332999978</v>
      </c>
      <c r="BI26" s="22">
        <v>587.29306000000008</v>
      </c>
      <c r="BJ26" s="22">
        <v>289.96945646339509</v>
      </c>
      <c r="BK26" s="22">
        <v>455.4</v>
      </c>
      <c r="BL26" s="22">
        <v>436.06736176999999</v>
      </c>
      <c r="BM26" s="22"/>
      <c r="BN26" s="22"/>
      <c r="BO26" s="22"/>
      <c r="BP26" s="22"/>
      <c r="BQ26" s="22">
        <v>3550.4543653671631</v>
      </c>
      <c r="BR26" s="22">
        <v>255.01999999999998</v>
      </c>
      <c r="BS26" s="22">
        <v>241.84</v>
      </c>
      <c r="BT26" s="22">
        <v>384.84</v>
      </c>
      <c r="BU26" s="22">
        <v>106.06</v>
      </c>
      <c r="BV26" s="22">
        <v>334.64</v>
      </c>
      <c r="BW26" s="22">
        <v>233.1</v>
      </c>
      <c r="BX26" s="22"/>
      <c r="BY26" s="22"/>
      <c r="BZ26" s="22"/>
      <c r="CA26" s="22"/>
      <c r="CB26" s="22"/>
      <c r="CC26" s="22"/>
      <c r="CD26" s="22">
        <v>1555.5</v>
      </c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>
        <v>0</v>
      </c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>
        <v>0</v>
      </c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>
        <v>0</v>
      </c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>
        <v>0</v>
      </c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>
        <v>0</v>
      </c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19">
        <v>0</v>
      </c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19">
        <v>0</v>
      </c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19">
        <v>0</v>
      </c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19">
        <f t="shared" si="21"/>
        <v>0</v>
      </c>
    </row>
    <row r="27" spans="2:199" customFormat="1" outlineLevel="1" x14ac:dyDescent="0.3">
      <c r="B27" s="20" t="s">
        <v>75</v>
      </c>
      <c r="C27" s="20" t="s">
        <v>41</v>
      </c>
      <c r="D27" s="21" t="s">
        <v>24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 t="s">
        <v>76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 t="s">
        <v>76</v>
      </c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 t="s">
        <v>76</v>
      </c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 t="s">
        <v>76</v>
      </c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 t="s">
        <v>76</v>
      </c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 t="s">
        <v>76</v>
      </c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 t="s">
        <v>76</v>
      </c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 t="s">
        <v>76</v>
      </c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 t="s">
        <v>76</v>
      </c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 t="s">
        <v>76</v>
      </c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 t="s">
        <v>76</v>
      </c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 t="s">
        <v>76</v>
      </c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 t="s">
        <v>76</v>
      </c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 t="s">
        <v>76</v>
      </c>
      <c r="GE27" s="22"/>
      <c r="GF27" s="22"/>
      <c r="GG27" s="22"/>
      <c r="GH27" s="22"/>
      <c r="GI27" s="22"/>
      <c r="GJ27" s="22">
        <v>30.41</v>
      </c>
      <c r="GK27" s="22">
        <v>62.835000000000001</v>
      </c>
      <c r="GL27" s="22">
        <v>98.253560000000007</v>
      </c>
      <c r="GM27" s="22">
        <v>100.46641</v>
      </c>
      <c r="GN27" s="22">
        <v>288.54665999999997</v>
      </c>
      <c r="GO27" s="22">
        <v>110.39700000000001</v>
      </c>
      <c r="GP27" s="22">
        <v>26.266999999999999</v>
      </c>
      <c r="GQ27" s="19">
        <f t="shared" si="21"/>
        <v>717.17563000000007</v>
      </c>
    </row>
    <row r="28" spans="2:199" customFormat="1" outlineLevel="1" x14ac:dyDescent="0.3">
      <c r="B28" s="20" t="s">
        <v>46</v>
      </c>
      <c r="C28" s="20" t="s">
        <v>41</v>
      </c>
      <c r="D28" s="21" t="s">
        <v>24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>
        <v>0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>
        <v>0</v>
      </c>
      <c r="AE28" s="22">
        <v>116</v>
      </c>
      <c r="AF28" s="22">
        <v>444.52</v>
      </c>
      <c r="AG28" s="22">
        <v>411.98</v>
      </c>
      <c r="AH28" s="22"/>
      <c r="AI28" s="22">
        <v>281.16000000000003</v>
      </c>
      <c r="AJ28" s="22">
        <v>204.46</v>
      </c>
      <c r="AK28" s="22">
        <v>244.32</v>
      </c>
      <c r="AL28" s="22">
        <v>535.26</v>
      </c>
      <c r="AM28" s="22">
        <v>255.34</v>
      </c>
      <c r="AN28" s="22">
        <v>604.72</v>
      </c>
      <c r="AO28" s="22">
        <v>320.94</v>
      </c>
      <c r="AP28" s="22">
        <v>167.66</v>
      </c>
      <c r="AQ28" s="22">
        <v>3586.36</v>
      </c>
      <c r="AR28" s="22">
        <v>307.92</v>
      </c>
      <c r="AS28" s="22">
        <v>347.16</v>
      </c>
      <c r="AT28" s="22">
        <v>569.58000000000004</v>
      </c>
      <c r="AU28" s="22">
        <v>995.42</v>
      </c>
      <c r="AV28" s="22">
        <v>513.79999999999995</v>
      </c>
      <c r="AW28" s="22">
        <v>309.42</v>
      </c>
      <c r="AX28" s="22">
        <v>2.0499999999999998</v>
      </c>
      <c r="AY28" s="22">
        <v>116.42</v>
      </c>
      <c r="AZ28" s="22">
        <v>147.52000000000001</v>
      </c>
      <c r="BA28" s="22"/>
      <c r="BB28" s="22"/>
      <c r="BC28" s="22"/>
      <c r="BD28" s="22">
        <v>3309.2900000000004</v>
      </c>
      <c r="BE28" s="22">
        <v>116.01</v>
      </c>
      <c r="BF28" s="22">
        <v>154.47999999999999</v>
      </c>
      <c r="BG28" s="22">
        <v>182.47</v>
      </c>
      <c r="BH28" s="22">
        <v>70.56</v>
      </c>
      <c r="BI28" s="22">
        <v>303.88</v>
      </c>
      <c r="BJ28" s="22">
        <v>241.14999999999998</v>
      </c>
      <c r="BK28" s="22">
        <v>181.261</v>
      </c>
      <c r="BL28" s="22">
        <v>65.069999999999993</v>
      </c>
      <c r="BM28" s="22"/>
      <c r="BN28" s="22"/>
      <c r="BO28" s="22"/>
      <c r="BP28" s="22"/>
      <c r="BQ28" s="22">
        <v>1314.8809999999999</v>
      </c>
      <c r="BR28" s="22">
        <v>176.7</v>
      </c>
      <c r="BS28" s="22">
        <v>362.80100000000004</v>
      </c>
      <c r="BT28" s="22">
        <v>174.57999999999998</v>
      </c>
      <c r="BU28" s="22">
        <v>225.1</v>
      </c>
      <c r="BV28" s="22">
        <v>107.75</v>
      </c>
      <c r="BW28" s="22">
        <v>310.32</v>
      </c>
      <c r="BX28" s="22">
        <v>157.79</v>
      </c>
      <c r="BY28" s="22">
        <v>222.5232</v>
      </c>
      <c r="BZ28" s="22">
        <v>316.43915199999998</v>
      </c>
      <c r="CA28" s="22">
        <v>6</v>
      </c>
      <c r="CB28" s="22">
        <v>206.54962999</v>
      </c>
      <c r="CC28" s="22"/>
      <c r="CD28" s="22">
        <v>2266.5529819900003</v>
      </c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>
        <v>0</v>
      </c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>
        <v>0</v>
      </c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>
        <v>0</v>
      </c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>
        <v>0</v>
      </c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>
        <v>0</v>
      </c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7">
        <v>0</v>
      </c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7">
        <v>0</v>
      </c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7">
        <v>0</v>
      </c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19">
        <f t="shared" si="21"/>
        <v>0</v>
      </c>
    </row>
    <row r="29" spans="2:199" x14ac:dyDescent="0.3">
      <c r="B29" s="26" t="s">
        <v>47</v>
      </c>
      <c r="GQ29" s="95"/>
    </row>
    <row r="30" spans="2:199" x14ac:dyDescent="0.3">
      <c r="B30" s="26" t="s">
        <v>48</v>
      </c>
    </row>
  </sheetData>
  <mergeCells count="2">
    <mergeCell ref="B2:GQ2"/>
    <mergeCell ref="B4:GQ4"/>
  </mergeCells>
  <pageMargins left="0.7" right="0.7" top="0.75" bottom="0.75" header="0.3" footer="0.3"/>
  <pageSetup paperSize="9" orientation="portrait" r:id="rId1"/>
  <ignoredErrors>
    <ignoredError sqref="GQ9:GQ17 GQ28 BQ17 DD17 GQ19:GQ26" formulaRange="1"/>
    <ignoredError sqref="GQ18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5AB83-84AE-45B9-815F-DC112CC3F825}">
  <dimension ref="B2:GQ175"/>
  <sheetViews>
    <sheetView showGridLines="0" topLeftCell="AD2" zoomScale="115" zoomScaleNormal="115" zoomScaleSheetLayoutView="100" workbookViewId="0">
      <selection activeCell="B5" sqref="B5:GQ5"/>
    </sheetView>
  </sheetViews>
  <sheetFormatPr baseColWidth="10" defaultRowHeight="11.4" outlineLevelCol="1" x14ac:dyDescent="0.2"/>
  <cols>
    <col min="1" max="1" width="3.21875" style="28" customWidth="1"/>
    <col min="2" max="2" width="51.77734375" style="29" customWidth="1"/>
    <col min="3" max="3" width="8.77734375" style="29" customWidth="1"/>
    <col min="4" max="4" width="17" style="29" customWidth="1"/>
    <col min="5" max="16" width="16.77734375" style="29" hidden="1" customWidth="1" outlineLevel="1"/>
    <col min="17" max="17" width="12.77734375" style="30" customWidth="1" collapsed="1"/>
    <col min="18" max="29" width="12.77734375" style="30" hidden="1" customWidth="1" outlineLevel="1"/>
    <col min="30" max="30" width="12.77734375" style="31" customWidth="1" collapsed="1"/>
    <col min="31" max="42" width="12.77734375" style="31" hidden="1" customWidth="1" outlineLevel="1"/>
    <col min="43" max="43" width="12.77734375" style="32" customWidth="1" collapsed="1"/>
    <col min="44" max="55" width="12.77734375" style="32" hidden="1" customWidth="1" outlineLevel="1"/>
    <col min="56" max="56" width="12.77734375" style="32" customWidth="1" collapsed="1"/>
    <col min="57" max="68" width="12.77734375" style="32" hidden="1" customWidth="1" outlineLevel="1"/>
    <col min="69" max="69" width="10.77734375" style="33" customWidth="1" collapsed="1"/>
    <col min="70" max="81" width="12.77734375" style="33" hidden="1" customWidth="1" outlineLevel="1"/>
    <col min="82" max="82" width="12.77734375" style="28" customWidth="1" collapsed="1"/>
    <col min="83" max="94" width="12.77734375" style="28" hidden="1" customWidth="1" outlineLevel="1"/>
    <col min="95" max="95" width="12.77734375" style="28" customWidth="1" collapsed="1"/>
    <col min="96" max="107" width="12.77734375" style="28" hidden="1" customWidth="1" outlineLevel="1"/>
    <col min="108" max="108" width="11.44140625" style="28" customWidth="1" collapsed="1"/>
    <col min="109" max="120" width="11.44140625" style="28" hidden="1" customWidth="1" outlineLevel="1"/>
    <col min="121" max="121" width="11.44140625" style="28" customWidth="1" collapsed="1"/>
    <col min="122" max="133" width="11.44140625" style="28" hidden="1" customWidth="1" outlineLevel="1"/>
    <col min="134" max="134" width="10.88671875" style="28" customWidth="1" collapsed="1"/>
    <col min="135" max="146" width="10.88671875" style="28" hidden="1" customWidth="1" outlineLevel="1"/>
    <col min="147" max="147" width="11.5546875" style="28" customWidth="1" collapsed="1"/>
    <col min="148" max="148" width="11.33203125" style="28" hidden="1" customWidth="1" outlineLevel="1"/>
    <col min="149" max="159" width="10.88671875" style="28" hidden="1" customWidth="1" outlineLevel="1"/>
    <col min="160" max="160" width="11.5546875" style="28" customWidth="1" collapsed="1"/>
    <col min="161" max="172" width="10.88671875" style="28" hidden="1" customWidth="1" outlineLevel="1"/>
    <col min="173" max="173" width="11.5546875" style="28" customWidth="1" collapsed="1"/>
    <col min="174" max="185" width="10.88671875" style="28" hidden="1" customWidth="1" outlineLevel="1"/>
    <col min="186" max="186" width="11.5546875" style="28" customWidth="1" collapsed="1"/>
    <col min="187" max="198" width="0" style="28" hidden="1" customWidth="1" outlineLevel="1"/>
    <col min="199" max="199" width="10.88671875" style="28" collapsed="1"/>
    <col min="200" max="389" width="10.88671875" style="28"/>
    <col min="390" max="390" width="60.44140625" style="28" customWidth="1"/>
    <col min="391" max="391" width="8.77734375" style="28" customWidth="1"/>
    <col min="392" max="392" width="16.77734375" style="28" customWidth="1"/>
    <col min="393" max="399" width="12.77734375" style="28" customWidth="1"/>
    <col min="400" max="400" width="10.88671875" style="28"/>
    <col min="401" max="401" width="17.5546875" style="28" bestFit="1" customWidth="1"/>
    <col min="402" max="403" width="10.88671875" style="28"/>
    <col min="404" max="404" width="17.44140625" style="28" bestFit="1" customWidth="1"/>
    <col min="405" max="645" width="10.88671875" style="28"/>
    <col min="646" max="646" width="60.44140625" style="28" customWidth="1"/>
    <col min="647" max="647" width="8.77734375" style="28" customWidth="1"/>
    <col min="648" max="648" width="16.77734375" style="28" customWidth="1"/>
    <col min="649" max="655" width="12.77734375" style="28" customWidth="1"/>
    <col min="656" max="656" width="10.88671875" style="28"/>
    <col min="657" max="657" width="17.5546875" style="28" bestFit="1" customWidth="1"/>
    <col min="658" max="659" width="10.88671875" style="28"/>
    <col min="660" max="660" width="17.44140625" style="28" bestFit="1" customWidth="1"/>
    <col min="661" max="901" width="10.88671875" style="28"/>
    <col min="902" max="902" width="60.44140625" style="28" customWidth="1"/>
    <col min="903" max="903" width="8.77734375" style="28" customWidth="1"/>
    <col min="904" max="904" width="16.77734375" style="28" customWidth="1"/>
    <col min="905" max="911" width="12.77734375" style="28" customWidth="1"/>
    <col min="912" max="912" width="10.88671875" style="28"/>
    <col min="913" max="913" width="17.5546875" style="28" bestFit="1" customWidth="1"/>
    <col min="914" max="915" width="10.88671875" style="28"/>
    <col min="916" max="916" width="17.44140625" style="28" bestFit="1" customWidth="1"/>
    <col min="917" max="1157" width="10.88671875" style="28"/>
    <col min="1158" max="1158" width="60.44140625" style="28" customWidth="1"/>
    <col min="1159" max="1159" width="8.77734375" style="28" customWidth="1"/>
    <col min="1160" max="1160" width="16.77734375" style="28" customWidth="1"/>
    <col min="1161" max="1167" width="12.77734375" style="28" customWidth="1"/>
    <col min="1168" max="1168" width="10.88671875" style="28"/>
    <col min="1169" max="1169" width="17.5546875" style="28" bestFit="1" customWidth="1"/>
    <col min="1170" max="1171" width="10.88671875" style="28"/>
    <col min="1172" max="1172" width="17.44140625" style="28" bestFit="1" customWidth="1"/>
    <col min="1173" max="1413" width="10.88671875" style="28"/>
    <col min="1414" max="1414" width="60.44140625" style="28" customWidth="1"/>
    <col min="1415" max="1415" width="8.77734375" style="28" customWidth="1"/>
    <col min="1416" max="1416" width="16.77734375" style="28" customWidth="1"/>
    <col min="1417" max="1423" width="12.77734375" style="28" customWidth="1"/>
    <col min="1424" max="1424" width="10.88671875" style="28"/>
    <col min="1425" max="1425" width="17.5546875" style="28" bestFit="1" customWidth="1"/>
    <col min="1426" max="1427" width="10.88671875" style="28"/>
    <col min="1428" max="1428" width="17.44140625" style="28" bestFit="1" customWidth="1"/>
    <col min="1429" max="1669" width="10.88671875" style="28"/>
    <col min="1670" max="1670" width="60.44140625" style="28" customWidth="1"/>
    <col min="1671" max="1671" width="8.77734375" style="28" customWidth="1"/>
    <col min="1672" max="1672" width="16.77734375" style="28" customWidth="1"/>
    <col min="1673" max="1679" width="12.77734375" style="28" customWidth="1"/>
    <col min="1680" max="1680" width="10.88671875" style="28"/>
    <col min="1681" max="1681" width="17.5546875" style="28" bestFit="1" customWidth="1"/>
    <col min="1682" max="1683" width="10.88671875" style="28"/>
    <col min="1684" max="1684" width="17.44140625" style="28" bestFit="1" customWidth="1"/>
    <col min="1685" max="1925" width="10.88671875" style="28"/>
    <col min="1926" max="1926" width="60.44140625" style="28" customWidth="1"/>
    <col min="1927" max="1927" width="8.77734375" style="28" customWidth="1"/>
    <col min="1928" max="1928" width="16.77734375" style="28" customWidth="1"/>
    <col min="1929" max="1935" width="12.77734375" style="28" customWidth="1"/>
    <col min="1936" max="1936" width="10.88671875" style="28"/>
    <col min="1937" max="1937" width="17.5546875" style="28" bestFit="1" customWidth="1"/>
    <col min="1938" max="1939" width="10.88671875" style="28"/>
    <col min="1940" max="1940" width="17.44140625" style="28" bestFit="1" customWidth="1"/>
    <col min="1941" max="2181" width="10.88671875" style="28"/>
    <col min="2182" max="2182" width="60.44140625" style="28" customWidth="1"/>
    <col min="2183" max="2183" width="8.77734375" style="28" customWidth="1"/>
    <col min="2184" max="2184" width="16.77734375" style="28" customWidth="1"/>
    <col min="2185" max="2191" width="12.77734375" style="28" customWidth="1"/>
    <col min="2192" max="2192" width="10.88671875" style="28"/>
    <col min="2193" max="2193" width="17.5546875" style="28" bestFit="1" customWidth="1"/>
    <col min="2194" max="2195" width="10.88671875" style="28"/>
    <col min="2196" max="2196" width="17.44140625" style="28" bestFit="1" customWidth="1"/>
    <col min="2197" max="2437" width="10.88671875" style="28"/>
    <col min="2438" max="2438" width="60.44140625" style="28" customWidth="1"/>
    <col min="2439" max="2439" width="8.77734375" style="28" customWidth="1"/>
    <col min="2440" max="2440" width="16.77734375" style="28" customWidth="1"/>
    <col min="2441" max="2447" width="12.77734375" style="28" customWidth="1"/>
    <col min="2448" max="2448" width="10.88671875" style="28"/>
    <col min="2449" max="2449" width="17.5546875" style="28" bestFit="1" customWidth="1"/>
    <col min="2450" max="2451" width="10.88671875" style="28"/>
    <col min="2452" max="2452" width="17.44140625" style="28" bestFit="1" customWidth="1"/>
    <col min="2453" max="2693" width="10.88671875" style="28"/>
    <col min="2694" max="2694" width="60.44140625" style="28" customWidth="1"/>
    <col min="2695" max="2695" width="8.77734375" style="28" customWidth="1"/>
    <col min="2696" max="2696" width="16.77734375" style="28" customWidth="1"/>
    <col min="2697" max="2703" width="12.77734375" style="28" customWidth="1"/>
    <col min="2704" max="2704" width="10.88671875" style="28"/>
    <col min="2705" max="2705" width="17.5546875" style="28" bestFit="1" customWidth="1"/>
    <col min="2706" max="2707" width="10.88671875" style="28"/>
    <col min="2708" max="2708" width="17.44140625" style="28" bestFit="1" customWidth="1"/>
    <col min="2709" max="2949" width="10.88671875" style="28"/>
    <col min="2950" max="2950" width="60.44140625" style="28" customWidth="1"/>
    <col min="2951" max="2951" width="8.77734375" style="28" customWidth="1"/>
    <col min="2952" max="2952" width="16.77734375" style="28" customWidth="1"/>
    <col min="2953" max="2959" width="12.77734375" style="28" customWidth="1"/>
    <col min="2960" max="2960" width="10.88671875" style="28"/>
    <col min="2961" max="2961" width="17.5546875" style="28" bestFit="1" customWidth="1"/>
    <col min="2962" max="2963" width="10.88671875" style="28"/>
    <col min="2964" max="2964" width="17.44140625" style="28" bestFit="1" customWidth="1"/>
    <col min="2965" max="3205" width="10.88671875" style="28"/>
    <col min="3206" max="3206" width="60.44140625" style="28" customWidth="1"/>
    <col min="3207" max="3207" width="8.77734375" style="28" customWidth="1"/>
    <col min="3208" max="3208" width="16.77734375" style="28" customWidth="1"/>
    <col min="3209" max="3215" width="12.77734375" style="28" customWidth="1"/>
    <col min="3216" max="3216" width="10.88671875" style="28"/>
    <col min="3217" max="3217" width="17.5546875" style="28" bestFit="1" customWidth="1"/>
    <col min="3218" max="3219" width="10.88671875" style="28"/>
    <col min="3220" max="3220" width="17.44140625" style="28" bestFit="1" customWidth="1"/>
    <col min="3221" max="3461" width="10.88671875" style="28"/>
    <col min="3462" max="3462" width="60.44140625" style="28" customWidth="1"/>
    <col min="3463" max="3463" width="8.77734375" style="28" customWidth="1"/>
    <col min="3464" max="3464" width="16.77734375" style="28" customWidth="1"/>
    <col min="3465" max="3471" width="12.77734375" style="28" customWidth="1"/>
    <col min="3472" max="3472" width="10.88671875" style="28"/>
    <col min="3473" max="3473" width="17.5546875" style="28" bestFit="1" customWidth="1"/>
    <col min="3474" max="3475" width="10.88671875" style="28"/>
    <col min="3476" max="3476" width="17.44140625" style="28" bestFit="1" customWidth="1"/>
    <col min="3477" max="3717" width="10.88671875" style="28"/>
    <col min="3718" max="3718" width="60.44140625" style="28" customWidth="1"/>
    <col min="3719" max="3719" width="8.77734375" style="28" customWidth="1"/>
    <col min="3720" max="3720" width="16.77734375" style="28" customWidth="1"/>
    <col min="3721" max="3727" width="12.77734375" style="28" customWidth="1"/>
    <col min="3728" max="3728" width="10.88671875" style="28"/>
    <col min="3729" max="3729" width="17.5546875" style="28" bestFit="1" customWidth="1"/>
    <col min="3730" max="3731" width="10.88671875" style="28"/>
    <col min="3732" max="3732" width="17.44140625" style="28" bestFit="1" customWidth="1"/>
    <col min="3733" max="3973" width="10.88671875" style="28"/>
    <col min="3974" max="3974" width="60.44140625" style="28" customWidth="1"/>
    <col min="3975" max="3975" width="8.77734375" style="28" customWidth="1"/>
    <col min="3976" max="3976" width="16.77734375" style="28" customWidth="1"/>
    <col min="3977" max="3983" width="12.77734375" style="28" customWidth="1"/>
    <col min="3984" max="3984" width="10.88671875" style="28"/>
    <col min="3985" max="3985" width="17.5546875" style="28" bestFit="1" customWidth="1"/>
    <col min="3986" max="3987" width="10.88671875" style="28"/>
    <col min="3988" max="3988" width="17.44140625" style="28" bestFit="1" customWidth="1"/>
    <col min="3989" max="4229" width="10.88671875" style="28"/>
    <col min="4230" max="4230" width="60.44140625" style="28" customWidth="1"/>
    <col min="4231" max="4231" width="8.77734375" style="28" customWidth="1"/>
    <col min="4232" max="4232" width="16.77734375" style="28" customWidth="1"/>
    <col min="4233" max="4239" width="12.77734375" style="28" customWidth="1"/>
    <col min="4240" max="4240" width="10.88671875" style="28"/>
    <col min="4241" max="4241" width="17.5546875" style="28" bestFit="1" customWidth="1"/>
    <col min="4242" max="4243" width="10.88671875" style="28"/>
    <col min="4244" max="4244" width="17.44140625" style="28" bestFit="1" customWidth="1"/>
    <col min="4245" max="4485" width="10.88671875" style="28"/>
    <col min="4486" max="4486" width="60.44140625" style="28" customWidth="1"/>
    <col min="4487" max="4487" width="8.77734375" style="28" customWidth="1"/>
    <col min="4488" max="4488" width="16.77734375" style="28" customWidth="1"/>
    <col min="4489" max="4495" width="12.77734375" style="28" customWidth="1"/>
    <col min="4496" max="4496" width="10.88671875" style="28"/>
    <col min="4497" max="4497" width="17.5546875" style="28" bestFit="1" customWidth="1"/>
    <col min="4498" max="4499" width="10.88671875" style="28"/>
    <col min="4500" max="4500" width="17.44140625" style="28" bestFit="1" customWidth="1"/>
    <col min="4501" max="4741" width="10.88671875" style="28"/>
    <col min="4742" max="4742" width="60.44140625" style="28" customWidth="1"/>
    <col min="4743" max="4743" width="8.77734375" style="28" customWidth="1"/>
    <col min="4744" max="4744" width="16.77734375" style="28" customWidth="1"/>
    <col min="4745" max="4751" width="12.77734375" style="28" customWidth="1"/>
    <col min="4752" max="4752" width="10.88671875" style="28"/>
    <col min="4753" max="4753" width="17.5546875" style="28" bestFit="1" customWidth="1"/>
    <col min="4754" max="4755" width="10.88671875" style="28"/>
    <col min="4756" max="4756" width="17.44140625" style="28" bestFit="1" customWidth="1"/>
    <col min="4757" max="4997" width="10.88671875" style="28"/>
    <col min="4998" max="4998" width="60.44140625" style="28" customWidth="1"/>
    <col min="4999" max="4999" width="8.77734375" style="28" customWidth="1"/>
    <col min="5000" max="5000" width="16.77734375" style="28" customWidth="1"/>
    <col min="5001" max="5007" width="12.77734375" style="28" customWidth="1"/>
    <col min="5008" max="5008" width="10.88671875" style="28"/>
    <col min="5009" max="5009" width="17.5546875" style="28" bestFit="1" customWidth="1"/>
    <col min="5010" max="5011" width="10.88671875" style="28"/>
    <col min="5012" max="5012" width="17.44140625" style="28" bestFit="1" customWidth="1"/>
    <col min="5013" max="5253" width="10.88671875" style="28"/>
    <col min="5254" max="5254" width="60.44140625" style="28" customWidth="1"/>
    <col min="5255" max="5255" width="8.77734375" style="28" customWidth="1"/>
    <col min="5256" max="5256" width="16.77734375" style="28" customWidth="1"/>
    <col min="5257" max="5263" width="12.77734375" style="28" customWidth="1"/>
    <col min="5264" max="5264" width="10.88671875" style="28"/>
    <col min="5265" max="5265" width="17.5546875" style="28" bestFit="1" customWidth="1"/>
    <col min="5266" max="5267" width="10.88671875" style="28"/>
    <col min="5268" max="5268" width="17.44140625" style="28" bestFit="1" customWidth="1"/>
    <col min="5269" max="5509" width="10.88671875" style="28"/>
    <col min="5510" max="5510" width="60.44140625" style="28" customWidth="1"/>
    <col min="5511" max="5511" width="8.77734375" style="28" customWidth="1"/>
    <col min="5512" max="5512" width="16.77734375" style="28" customWidth="1"/>
    <col min="5513" max="5519" width="12.77734375" style="28" customWidth="1"/>
    <col min="5520" max="5520" width="10.88671875" style="28"/>
    <col min="5521" max="5521" width="17.5546875" style="28" bestFit="1" customWidth="1"/>
    <col min="5522" max="5523" width="10.88671875" style="28"/>
    <col min="5524" max="5524" width="17.44140625" style="28" bestFit="1" customWidth="1"/>
    <col min="5525" max="5765" width="10.88671875" style="28"/>
    <col min="5766" max="5766" width="60.44140625" style="28" customWidth="1"/>
    <col min="5767" max="5767" width="8.77734375" style="28" customWidth="1"/>
    <col min="5768" max="5768" width="16.77734375" style="28" customWidth="1"/>
    <col min="5769" max="5775" width="12.77734375" style="28" customWidth="1"/>
    <col min="5776" max="5776" width="10.88671875" style="28"/>
    <col min="5777" max="5777" width="17.5546875" style="28" bestFit="1" customWidth="1"/>
    <col min="5778" max="5779" width="10.88671875" style="28"/>
    <col min="5780" max="5780" width="17.44140625" style="28" bestFit="1" customWidth="1"/>
    <col min="5781" max="6021" width="10.88671875" style="28"/>
    <col min="6022" max="6022" width="60.44140625" style="28" customWidth="1"/>
    <col min="6023" max="6023" width="8.77734375" style="28" customWidth="1"/>
    <col min="6024" max="6024" width="16.77734375" style="28" customWidth="1"/>
    <col min="6025" max="6031" width="12.77734375" style="28" customWidth="1"/>
    <col min="6032" max="6032" width="10.88671875" style="28"/>
    <col min="6033" max="6033" width="17.5546875" style="28" bestFit="1" customWidth="1"/>
    <col min="6034" max="6035" width="10.88671875" style="28"/>
    <col min="6036" max="6036" width="17.44140625" style="28" bestFit="1" customWidth="1"/>
    <col min="6037" max="6277" width="10.88671875" style="28"/>
    <col min="6278" max="6278" width="60.44140625" style="28" customWidth="1"/>
    <col min="6279" max="6279" width="8.77734375" style="28" customWidth="1"/>
    <col min="6280" max="6280" width="16.77734375" style="28" customWidth="1"/>
    <col min="6281" max="6287" width="12.77734375" style="28" customWidth="1"/>
    <col min="6288" max="6288" width="10.88671875" style="28"/>
    <col min="6289" max="6289" width="17.5546875" style="28" bestFit="1" customWidth="1"/>
    <col min="6290" max="6291" width="10.88671875" style="28"/>
    <col min="6292" max="6292" width="17.44140625" style="28" bestFit="1" customWidth="1"/>
    <col min="6293" max="6533" width="10.88671875" style="28"/>
    <col min="6534" max="6534" width="60.44140625" style="28" customWidth="1"/>
    <col min="6535" max="6535" width="8.77734375" style="28" customWidth="1"/>
    <col min="6536" max="6536" width="16.77734375" style="28" customWidth="1"/>
    <col min="6537" max="6543" width="12.77734375" style="28" customWidth="1"/>
    <col min="6544" max="6544" width="10.88671875" style="28"/>
    <col min="6545" max="6545" width="17.5546875" style="28" bestFit="1" customWidth="1"/>
    <col min="6546" max="6547" width="10.88671875" style="28"/>
    <col min="6548" max="6548" width="17.44140625" style="28" bestFit="1" customWidth="1"/>
    <col min="6549" max="6789" width="10.88671875" style="28"/>
    <col min="6790" max="6790" width="60.44140625" style="28" customWidth="1"/>
    <col min="6791" max="6791" width="8.77734375" style="28" customWidth="1"/>
    <col min="6792" max="6792" width="16.77734375" style="28" customWidth="1"/>
    <col min="6793" max="6799" width="12.77734375" style="28" customWidth="1"/>
    <col min="6800" max="6800" width="10.88671875" style="28"/>
    <col min="6801" max="6801" width="17.5546875" style="28" bestFit="1" customWidth="1"/>
    <col min="6802" max="6803" width="10.88671875" style="28"/>
    <col min="6804" max="6804" width="17.44140625" style="28" bestFit="1" customWidth="1"/>
    <col min="6805" max="7045" width="10.88671875" style="28"/>
    <col min="7046" max="7046" width="60.44140625" style="28" customWidth="1"/>
    <col min="7047" max="7047" width="8.77734375" style="28" customWidth="1"/>
    <col min="7048" max="7048" width="16.77734375" style="28" customWidth="1"/>
    <col min="7049" max="7055" width="12.77734375" style="28" customWidth="1"/>
    <col min="7056" max="7056" width="10.88671875" style="28"/>
    <col min="7057" max="7057" width="17.5546875" style="28" bestFit="1" customWidth="1"/>
    <col min="7058" max="7059" width="10.88671875" style="28"/>
    <col min="7060" max="7060" width="17.44140625" style="28" bestFit="1" customWidth="1"/>
    <col min="7061" max="7301" width="10.88671875" style="28"/>
    <col min="7302" max="7302" width="60.44140625" style="28" customWidth="1"/>
    <col min="7303" max="7303" width="8.77734375" style="28" customWidth="1"/>
    <col min="7304" max="7304" width="16.77734375" style="28" customWidth="1"/>
    <col min="7305" max="7311" width="12.77734375" style="28" customWidth="1"/>
    <col min="7312" max="7312" width="10.88671875" style="28"/>
    <col min="7313" max="7313" width="17.5546875" style="28" bestFit="1" customWidth="1"/>
    <col min="7314" max="7315" width="10.88671875" style="28"/>
    <col min="7316" max="7316" width="17.44140625" style="28" bestFit="1" customWidth="1"/>
    <col min="7317" max="7557" width="10.88671875" style="28"/>
    <col min="7558" max="7558" width="60.44140625" style="28" customWidth="1"/>
    <col min="7559" max="7559" width="8.77734375" style="28" customWidth="1"/>
    <col min="7560" max="7560" width="16.77734375" style="28" customWidth="1"/>
    <col min="7561" max="7567" width="12.77734375" style="28" customWidth="1"/>
    <col min="7568" max="7568" width="10.88671875" style="28"/>
    <col min="7569" max="7569" width="17.5546875" style="28" bestFit="1" customWidth="1"/>
    <col min="7570" max="7571" width="10.88671875" style="28"/>
    <col min="7572" max="7572" width="17.44140625" style="28" bestFit="1" customWidth="1"/>
    <col min="7573" max="7813" width="10.88671875" style="28"/>
    <col min="7814" max="7814" width="60.44140625" style="28" customWidth="1"/>
    <col min="7815" max="7815" width="8.77734375" style="28" customWidth="1"/>
    <col min="7816" max="7816" width="16.77734375" style="28" customWidth="1"/>
    <col min="7817" max="7823" width="12.77734375" style="28" customWidth="1"/>
    <col min="7824" max="7824" width="10.88671875" style="28"/>
    <col min="7825" max="7825" width="17.5546875" style="28" bestFit="1" customWidth="1"/>
    <col min="7826" max="7827" width="10.88671875" style="28"/>
    <col min="7828" max="7828" width="17.44140625" style="28" bestFit="1" customWidth="1"/>
    <col min="7829" max="8069" width="10.88671875" style="28"/>
    <col min="8070" max="8070" width="60.44140625" style="28" customWidth="1"/>
    <col min="8071" max="8071" width="8.77734375" style="28" customWidth="1"/>
    <col min="8072" max="8072" width="16.77734375" style="28" customWidth="1"/>
    <col min="8073" max="8079" width="12.77734375" style="28" customWidth="1"/>
    <col min="8080" max="8080" width="10.88671875" style="28"/>
    <col min="8081" max="8081" width="17.5546875" style="28" bestFit="1" customWidth="1"/>
    <col min="8082" max="8083" width="10.88671875" style="28"/>
    <col min="8084" max="8084" width="17.44140625" style="28" bestFit="1" customWidth="1"/>
    <col min="8085" max="8325" width="10.88671875" style="28"/>
    <col min="8326" max="8326" width="60.44140625" style="28" customWidth="1"/>
    <col min="8327" max="8327" width="8.77734375" style="28" customWidth="1"/>
    <col min="8328" max="8328" width="16.77734375" style="28" customWidth="1"/>
    <col min="8329" max="8335" width="12.77734375" style="28" customWidth="1"/>
    <col min="8336" max="8336" width="10.88671875" style="28"/>
    <col min="8337" max="8337" width="17.5546875" style="28" bestFit="1" customWidth="1"/>
    <col min="8338" max="8339" width="10.88671875" style="28"/>
    <col min="8340" max="8340" width="17.44140625" style="28" bestFit="1" customWidth="1"/>
    <col min="8341" max="8581" width="10.88671875" style="28"/>
    <col min="8582" max="8582" width="60.44140625" style="28" customWidth="1"/>
    <col min="8583" max="8583" width="8.77734375" style="28" customWidth="1"/>
    <col min="8584" max="8584" width="16.77734375" style="28" customWidth="1"/>
    <col min="8585" max="8591" width="12.77734375" style="28" customWidth="1"/>
    <col min="8592" max="8592" width="10.88671875" style="28"/>
    <col min="8593" max="8593" width="17.5546875" style="28" bestFit="1" customWidth="1"/>
    <col min="8594" max="8595" width="10.88671875" style="28"/>
    <col min="8596" max="8596" width="17.44140625" style="28" bestFit="1" customWidth="1"/>
    <col min="8597" max="8837" width="10.88671875" style="28"/>
    <col min="8838" max="8838" width="60.44140625" style="28" customWidth="1"/>
    <col min="8839" max="8839" width="8.77734375" style="28" customWidth="1"/>
    <col min="8840" max="8840" width="16.77734375" style="28" customWidth="1"/>
    <col min="8841" max="8847" width="12.77734375" style="28" customWidth="1"/>
    <col min="8848" max="8848" width="10.88671875" style="28"/>
    <col min="8849" max="8849" width="17.5546875" style="28" bestFit="1" customWidth="1"/>
    <col min="8850" max="8851" width="10.88671875" style="28"/>
    <col min="8852" max="8852" width="17.44140625" style="28" bestFit="1" customWidth="1"/>
    <col min="8853" max="9093" width="10.88671875" style="28"/>
    <col min="9094" max="9094" width="60.44140625" style="28" customWidth="1"/>
    <col min="9095" max="9095" width="8.77734375" style="28" customWidth="1"/>
    <col min="9096" max="9096" width="16.77734375" style="28" customWidth="1"/>
    <col min="9097" max="9103" width="12.77734375" style="28" customWidth="1"/>
    <col min="9104" max="9104" width="10.88671875" style="28"/>
    <col min="9105" max="9105" width="17.5546875" style="28" bestFit="1" customWidth="1"/>
    <col min="9106" max="9107" width="10.88671875" style="28"/>
    <col min="9108" max="9108" width="17.44140625" style="28" bestFit="1" customWidth="1"/>
    <col min="9109" max="9349" width="10.88671875" style="28"/>
    <col min="9350" max="9350" width="60.44140625" style="28" customWidth="1"/>
    <col min="9351" max="9351" width="8.77734375" style="28" customWidth="1"/>
    <col min="9352" max="9352" width="16.77734375" style="28" customWidth="1"/>
    <col min="9353" max="9359" width="12.77734375" style="28" customWidth="1"/>
    <col min="9360" max="9360" width="10.88671875" style="28"/>
    <col min="9361" max="9361" width="17.5546875" style="28" bestFit="1" customWidth="1"/>
    <col min="9362" max="9363" width="10.88671875" style="28"/>
    <col min="9364" max="9364" width="17.44140625" style="28" bestFit="1" customWidth="1"/>
    <col min="9365" max="9605" width="10.88671875" style="28"/>
    <col min="9606" max="9606" width="60.44140625" style="28" customWidth="1"/>
    <col min="9607" max="9607" width="8.77734375" style="28" customWidth="1"/>
    <col min="9608" max="9608" width="16.77734375" style="28" customWidth="1"/>
    <col min="9609" max="9615" width="12.77734375" style="28" customWidth="1"/>
    <col min="9616" max="9616" width="10.88671875" style="28"/>
    <col min="9617" max="9617" width="17.5546875" style="28" bestFit="1" customWidth="1"/>
    <col min="9618" max="9619" width="10.88671875" style="28"/>
    <col min="9620" max="9620" width="17.44140625" style="28" bestFit="1" customWidth="1"/>
    <col min="9621" max="9861" width="10.88671875" style="28"/>
    <col min="9862" max="9862" width="60.44140625" style="28" customWidth="1"/>
    <col min="9863" max="9863" width="8.77734375" style="28" customWidth="1"/>
    <col min="9864" max="9864" width="16.77734375" style="28" customWidth="1"/>
    <col min="9865" max="9871" width="12.77734375" style="28" customWidth="1"/>
    <col min="9872" max="9872" width="10.88671875" style="28"/>
    <col min="9873" max="9873" width="17.5546875" style="28" bestFit="1" customWidth="1"/>
    <col min="9874" max="9875" width="10.88671875" style="28"/>
    <col min="9876" max="9876" width="17.44140625" style="28" bestFit="1" customWidth="1"/>
    <col min="9877" max="10117" width="10.88671875" style="28"/>
    <col min="10118" max="10118" width="60.44140625" style="28" customWidth="1"/>
    <col min="10119" max="10119" width="8.77734375" style="28" customWidth="1"/>
    <col min="10120" max="10120" width="16.77734375" style="28" customWidth="1"/>
    <col min="10121" max="10127" width="12.77734375" style="28" customWidth="1"/>
    <col min="10128" max="10128" width="10.88671875" style="28"/>
    <col min="10129" max="10129" width="17.5546875" style="28" bestFit="1" customWidth="1"/>
    <col min="10130" max="10131" width="10.88671875" style="28"/>
    <col min="10132" max="10132" width="17.44140625" style="28" bestFit="1" customWidth="1"/>
    <col min="10133" max="10373" width="10.88671875" style="28"/>
    <col min="10374" max="10374" width="60.44140625" style="28" customWidth="1"/>
    <col min="10375" max="10375" width="8.77734375" style="28" customWidth="1"/>
    <col min="10376" max="10376" width="16.77734375" style="28" customWidth="1"/>
    <col min="10377" max="10383" width="12.77734375" style="28" customWidth="1"/>
    <col min="10384" max="10384" width="10.88671875" style="28"/>
    <col min="10385" max="10385" width="17.5546875" style="28" bestFit="1" customWidth="1"/>
    <col min="10386" max="10387" width="10.88671875" style="28"/>
    <col min="10388" max="10388" width="17.44140625" style="28" bestFit="1" customWidth="1"/>
    <col min="10389" max="10629" width="10.88671875" style="28"/>
    <col min="10630" max="10630" width="60.44140625" style="28" customWidth="1"/>
    <col min="10631" max="10631" width="8.77734375" style="28" customWidth="1"/>
    <col min="10632" max="10632" width="16.77734375" style="28" customWidth="1"/>
    <col min="10633" max="10639" width="12.77734375" style="28" customWidth="1"/>
    <col min="10640" max="10640" width="10.88671875" style="28"/>
    <col min="10641" max="10641" width="17.5546875" style="28" bestFit="1" customWidth="1"/>
    <col min="10642" max="10643" width="10.88671875" style="28"/>
    <col min="10644" max="10644" width="17.44140625" style="28" bestFit="1" customWidth="1"/>
    <col min="10645" max="10885" width="10.88671875" style="28"/>
    <col min="10886" max="10886" width="60.44140625" style="28" customWidth="1"/>
    <col min="10887" max="10887" width="8.77734375" style="28" customWidth="1"/>
    <col min="10888" max="10888" width="16.77734375" style="28" customWidth="1"/>
    <col min="10889" max="10895" width="12.77734375" style="28" customWidth="1"/>
    <col min="10896" max="10896" width="10.88671875" style="28"/>
    <col min="10897" max="10897" width="17.5546875" style="28" bestFit="1" customWidth="1"/>
    <col min="10898" max="10899" width="10.88671875" style="28"/>
    <col min="10900" max="10900" width="17.44140625" style="28" bestFit="1" customWidth="1"/>
    <col min="10901" max="11141" width="10.88671875" style="28"/>
    <col min="11142" max="11142" width="60.44140625" style="28" customWidth="1"/>
    <col min="11143" max="11143" width="8.77734375" style="28" customWidth="1"/>
    <col min="11144" max="11144" width="16.77734375" style="28" customWidth="1"/>
    <col min="11145" max="11151" width="12.77734375" style="28" customWidth="1"/>
    <col min="11152" max="11152" width="10.88671875" style="28"/>
    <col min="11153" max="11153" width="17.5546875" style="28" bestFit="1" customWidth="1"/>
    <col min="11154" max="11155" width="10.88671875" style="28"/>
    <col min="11156" max="11156" width="17.44140625" style="28" bestFit="1" customWidth="1"/>
    <col min="11157" max="11397" width="10.88671875" style="28"/>
    <col min="11398" max="11398" width="60.44140625" style="28" customWidth="1"/>
    <col min="11399" max="11399" width="8.77734375" style="28" customWidth="1"/>
    <col min="11400" max="11400" width="16.77734375" style="28" customWidth="1"/>
    <col min="11401" max="11407" width="12.77734375" style="28" customWidth="1"/>
    <col min="11408" max="11408" width="10.88671875" style="28"/>
    <col min="11409" max="11409" width="17.5546875" style="28" bestFit="1" customWidth="1"/>
    <col min="11410" max="11411" width="10.88671875" style="28"/>
    <col min="11412" max="11412" width="17.44140625" style="28" bestFit="1" customWidth="1"/>
    <col min="11413" max="11653" width="10.88671875" style="28"/>
    <col min="11654" max="11654" width="60.44140625" style="28" customWidth="1"/>
    <col min="11655" max="11655" width="8.77734375" style="28" customWidth="1"/>
    <col min="11656" max="11656" width="16.77734375" style="28" customWidth="1"/>
    <col min="11657" max="11663" width="12.77734375" style="28" customWidth="1"/>
    <col min="11664" max="11664" width="10.88671875" style="28"/>
    <col min="11665" max="11665" width="17.5546875" style="28" bestFit="1" customWidth="1"/>
    <col min="11666" max="11667" width="10.88671875" style="28"/>
    <col min="11668" max="11668" width="17.44140625" style="28" bestFit="1" customWidth="1"/>
    <col min="11669" max="11909" width="10.88671875" style="28"/>
    <col min="11910" max="11910" width="60.44140625" style="28" customWidth="1"/>
    <col min="11911" max="11911" width="8.77734375" style="28" customWidth="1"/>
    <col min="11912" max="11912" width="16.77734375" style="28" customWidth="1"/>
    <col min="11913" max="11919" width="12.77734375" style="28" customWidth="1"/>
    <col min="11920" max="11920" width="10.88671875" style="28"/>
    <col min="11921" max="11921" width="17.5546875" style="28" bestFit="1" customWidth="1"/>
    <col min="11922" max="11923" width="10.88671875" style="28"/>
    <col min="11924" max="11924" width="17.44140625" style="28" bestFit="1" customWidth="1"/>
    <col min="11925" max="12165" width="10.88671875" style="28"/>
    <col min="12166" max="12166" width="60.44140625" style="28" customWidth="1"/>
    <col min="12167" max="12167" width="8.77734375" style="28" customWidth="1"/>
    <col min="12168" max="12168" width="16.77734375" style="28" customWidth="1"/>
    <col min="12169" max="12175" width="12.77734375" style="28" customWidth="1"/>
    <col min="12176" max="12176" width="10.88671875" style="28"/>
    <col min="12177" max="12177" width="17.5546875" style="28" bestFit="1" customWidth="1"/>
    <col min="12178" max="12179" width="10.88671875" style="28"/>
    <col min="12180" max="12180" width="17.44140625" style="28" bestFit="1" customWidth="1"/>
    <col min="12181" max="12421" width="10.88671875" style="28"/>
    <col min="12422" max="12422" width="60.44140625" style="28" customWidth="1"/>
    <col min="12423" max="12423" width="8.77734375" style="28" customWidth="1"/>
    <col min="12424" max="12424" width="16.77734375" style="28" customWidth="1"/>
    <col min="12425" max="12431" width="12.77734375" style="28" customWidth="1"/>
    <col min="12432" max="12432" width="10.88671875" style="28"/>
    <col min="12433" max="12433" width="17.5546875" style="28" bestFit="1" customWidth="1"/>
    <col min="12434" max="12435" width="10.88671875" style="28"/>
    <col min="12436" max="12436" width="17.44140625" style="28" bestFit="1" customWidth="1"/>
    <col min="12437" max="12677" width="10.88671875" style="28"/>
    <col min="12678" max="12678" width="60.44140625" style="28" customWidth="1"/>
    <col min="12679" max="12679" width="8.77734375" style="28" customWidth="1"/>
    <col min="12680" max="12680" width="16.77734375" style="28" customWidth="1"/>
    <col min="12681" max="12687" width="12.77734375" style="28" customWidth="1"/>
    <col min="12688" max="12688" width="10.88671875" style="28"/>
    <col min="12689" max="12689" width="17.5546875" style="28" bestFit="1" customWidth="1"/>
    <col min="12690" max="12691" width="10.88671875" style="28"/>
    <col min="12692" max="12692" width="17.44140625" style="28" bestFit="1" customWidth="1"/>
    <col min="12693" max="12933" width="10.88671875" style="28"/>
    <col min="12934" max="12934" width="60.44140625" style="28" customWidth="1"/>
    <col min="12935" max="12935" width="8.77734375" style="28" customWidth="1"/>
    <col min="12936" max="12936" width="16.77734375" style="28" customWidth="1"/>
    <col min="12937" max="12943" width="12.77734375" style="28" customWidth="1"/>
    <col min="12944" max="12944" width="10.88671875" style="28"/>
    <col min="12945" max="12945" width="17.5546875" style="28" bestFit="1" customWidth="1"/>
    <col min="12946" max="12947" width="10.88671875" style="28"/>
    <col min="12948" max="12948" width="17.44140625" style="28" bestFit="1" customWidth="1"/>
    <col min="12949" max="13189" width="10.88671875" style="28"/>
    <col min="13190" max="13190" width="60.44140625" style="28" customWidth="1"/>
    <col min="13191" max="13191" width="8.77734375" style="28" customWidth="1"/>
    <col min="13192" max="13192" width="16.77734375" style="28" customWidth="1"/>
    <col min="13193" max="13199" width="12.77734375" style="28" customWidth="1"/>
    <col min="13200" max="13200" width="10.88671875" style="28"/>
    <col min="13201" max="13201" width="17.5546875" style="28" bestFit="1" customWidth="1"/>
    <col min="13202" max="13203" width="10.88671875" style="28"/>
    <col min="13204" max="13204" width="17.44140625" style="28" bestFit="1" customWidth="1"/>
    <col min="13205" max="13445" width="10.88671875" style="28"/>
    <col min="13446" max="13446" width="60.44140625" style="28" customWidth="1"/>
    <col min="13447" max="13447" width="8.77734375" style="28" customWidth="1"/>
    <col min="13448" max="13448" width="16.77734375" style="28" customWidth="1"/>
    <col min="13449" max="13455" width="12.77734375" style="28" customWidth="1"/>
    <col min="13456" max="13456" width="10.88671875" style="28"/>
    <col min="13457" max="13457" width="17.5546875" style="28" bestFit="1" customWidth="1"/>
    <col min="13458" max="13459" width="10.88671875" style="28"/>
    <col min="13460" max="13460" width="17.44140625" style="28" bestFit="1" customWidth="1"/>
    <col min="13461" max="13701" width="10.88671875" style="28"/>
    <col min="13702" max="13702" width="60.44140625" style="28" customWidth="1"/>
    <col min="13703" max="13703" width="8.77734375" style="28" customWidth="1"/>
    <col min="13704" max="13704" width="16.77734375" style="28" customWidth="1"/>
    <col min="13705" max="13711" width="12.77734375" style="28" customWidth="1"/>
    <col min="13712" max="13712" width="10.88671875" style="28"/>
    <col min="13713" max="13713" width="17.5546875" style="28" bestFit="1" customWidth="1"/>
    <col min="13714" max="13715" width="10.88671875" style="28"/>
    <col min="13716" max="13716" width="17.44140625" style="28" bestFit="1" customWidth="1"/>
    <col min="13717" max="13957" width="10.88671875" style="28"/>
    <col min="13958" max="13958" width="60.44140625" style="28" customWidth="1"/>
    <col min="13959" max="13959" width="8.77734375" style="28" customWidth="1"/>
    <col min="13960" max="13960" width="16.77734375" style="28" customWidth="1"/>
    <col min="13961" max="13967" width="12.77734375" style="28" customWidth="1"/>
    <col min="13968" max="13968" width="10.88671875" style="28"/>
    <col min="13969" max="13969" width="17.5546875" style="28" bestFit="1" customWidth="1"/>
    <col min="13970" max="13971" width="10.88671875" style="28"/>
    <col min="13972" max="13972" width="17.44140625" style="28" bestFit="1" customWidth="1"/>
    <col min="13973" max="14213" width="10.88671875" style="28"/>
    <col min="14214" max="14214" width="60.44140625" style="28" customWidth="1"/>
    <col min="14215" max="14215" width="8.77734375" style="28" customWidth="1"/>
    <col min="14216" max="14216" width="16.77734375" style="28" customWidth="1"/>
    <col min="14217" max="14223" width="12.77734375" style="28" customWidth="1"/>
    <col min="14224" max="14224" width="10.88671875" style="28"/>
    <col min="14225" max="14225" width="17.5546875" style="28" bestFit="1" customWidth="1"/>
    <col min="14226" max="14227" width="10.88671875" style="28"/>
    <col min="14228" max="14228" width="17.44140625" style="28" bestFit="1" customWidth="1"/>
    <col min="14229" max="14469" width="10.88671875" style="28"/>
    <col min="14470" max="14470" width="60.44140625" style="28" customWidth="1"/>
    <col min="14471" max="14471" width="8.77734375" style="28" customWidth="1"/>
    <col min="14472" max="14472" width="16.77734375" style="28" customWidth="1"/>
    <col min="14473" max="14479" width="12.77734375" style="28" customWidth="1"/>
    <col min="14480" max="14480" width="10.88671875" style="28"/>
    <col min="14481" max="14481" width="17.5546875" style="28" bestFit="1" customWidth="1"/>
    <col min="14482" max="14483" width="10.88671875" style="28"/>
    <col min="14484" max="14484" width="17.44140625" style="28" bestFit="1" customWidth="1"/>
    <col min="14485" max="14725" width="10.88671875" style="28"/>
    <col min="14726" max="14726" width="60.44140625" style="28" customWidth="1"/>
    <col min="14727" max="14727" width="8.77734375" style="28" customWidth="1"/>
    <col min="14728" max="14728" width="16.77734375" style="28" customWidth="1"/>
    <col min="14729" max="14735" width="12.77734375" style="28" customWidth="1"/>
    <col min="14736" max="14736" width="10.88671875" style="28"/>
    <col min="14737" max="14737" width="17.5546875" style="28" bestFit="1" customWidth="1"/>
    <col min="14738" max="14739" width="10.88671875" style="28"/>
    <col min="14740" max="14740" width="17.44140625" style="28" bestFit="1" customWidth="1"/>
    <col min="14741" max="14981" width="10.88671875" style="28"/>
    <col min="14982" max="14982" width="60.44140625" style="28" customWidth="1"/>
    <col min="14983" max="14983" width="8.77734375" style="28" customWidth="1"/>
    <col min="14984" max="14984" width="16.77734375" style="28" customWidth="1"/>
    <col min="14985" max="14991" width="12.77734375" style="28" customWidth="1"/>
    <col min="14992" max="14992" width="10.88671875" style="28"/>
    <col min="14993" max="14993" width="17.5546875" style="28" bestFit="1" customWidth="1"/>
    <col min="14994" max="14995" width="10.88671875" style="28"/>
    <col min="14996" max="14996" width="17.44140625" style="28" bestFit="1" customWidth="1"/>
    <col min="14997" max="15237" width="10.88671875" style="28"/>
    <col min="15238" max="15238" width="60.44140625" style="28" customWidth="1"/>
    <col min="15239" max="15239" width="8.77734375" style="28" customWidth="1"/>
    <col min="15240" max="15240" width="16.77734375" style="28" customWidth="1"/>
    <col min="15241" max="15247" width="12.77734375" style="28" customWidth="1"/>
    <col min="15248" max="15248" width="10.88671875" style="28"/>
    <col min="15249" max="15249" width="17.5546875" style="28" bestFit="1" customWidth="1"/>
    <col min="15250" max="15251" width="10.88671875" style="28"/>
    <col min="15252" max="15252" width="17.44140625" style="28" bestFit="1" customWidth="1"/>
    <col min="15253" max="15493" width="10.88671875" style="28"/>
    <col min="15494" max="15494" width="60.44140625" style="28" customWidth="1"/>
    <col min="15495" max="15495" width="8.77734375" style="28" customWidth="1"/>
    <col min="15496" max="15496" width="16.77734375" style="28" customWidth="1"/>
    <col min="15497" max="15503" width="12.77734375" style="28" customWidth="1"/>
    <col min="15504" max="15504" width="10.88671875" style="28"/>
    <col min="15505" max="15505" width="17.5546875" style="28" bestFit="1" customWidth="1"/>
    <col min="15506" max="15507" width="10.88671875" style="28"/>
    <col min="15508" max="15508" width="17.44140625" style="28" bestFit="1" customWidth="1"/>
    <col min="15509" max="15749" width="10.88671875" style="28"/>
    <col min="15750" max="15750" width="60.44140625" style="28" customWidth="1"/>
    <col min="15751" max="15751" width="8.77734375" style="28" customWidth="1"/>
    <col min="15752" max="15752" width="16.77734375" style="28" customWidth="1"/>
    <col min="15753" max="15759" width="12.77734375" style="28" customWidth="1"/>
    <col min="15760" max="15760" width="10.88671875" style="28"/>
    <col min="15761" max="15761" width="17.5546875" style="28" bestFit="1" customWidth="1"/>
    <col min="15762" max="15763" width="10.88671875" style="28"/>
    <col min="15764" max="15764" width="17.44140625" style="28" bestFit="1" customWidth="1"/>
    <col min="15765" max="16005" width="10.88671875" style="28"/>
    <col min="16006" max="16006" width="60.44140625" style="28" customWidth="1"/>
    <col min="16007" max="16007" width="8.77734375" style="28" customWidth="1"/>
    <col min="16008" max="16008" width="16.77734375" style="28" customWidth="1"/>
    <col min="16009" max="16015" width="12.77734375" style="28" customWidth="1"/>
    <col min="16016" max="16016" width="10.88671875" style="28"/>
    <col min="16017" max="16017" width="17.5546875" style="28" bestFit="1" customWidth="1"/>
    <col min="16018" max="16019" width="10.88671875" style="28"/>
    <col min="16020" max="16020" width="17.44140625" style="28" bestFit="1" customWidth="1"/>
    <col min="16021" max="16261" width="10.88671875" style="28"/>
    <col min="16262" max="16262" width="60.44140625" style="28" customWidth="1"/>
    <col min="16263" max="16263" width="8.77734375" style="28" customWidth="1"/>
    <col min="16264" max="16264" width="16.77734375" style="28" customWidth="1"/>
    <col min="16265" max="16271" width="12.77734375" style="28" customWidth="1"/>
    <col min="16272" max="16272" width="10.88671875" style="28"/>
    <col min="16273" max="16273" width="17.5546875" style="28" bestFit="1" customWidth="1"/>
    <col min="16274" max="16275" width="10.88671875" style="28"/>
    <col min="16276" max="16276" width="17.44140625" style="28" bestFit="1" customWidth="1"/>
    <col min="16277" max="16384" width="10.88671875" style="28"/>
  </cols>
  <sheetData>
    <row r="2" spans="2:199" ht="55.05" customHeight="1" x14ac:dyDescent="0.2">
      <c r="B2" s="86" t="s">
        <v>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  <c r="EM2" s="96"/>
      <c r="EN2" s="96"/>
      <c r="EO2" s="96"/>
      <c r="EP2" s="96"/>
      <c r="EQ2" s="96"/>
      <c r="ER2" s="96"/>
      <c r="ES2" s="96"/>
      <c r="ET2" s="96"/>
      <c r="EU2" s="96"/>
      <c r="EV2" s="96"/>
      <c r="EW2" s="96"/>
      <c r="EX2" s="96"/>
      <c r="EY2" s="96"/>
      <c r="EZ2" s="96"/>
      <c r="FA2" s="96"/>
      <c r="FB2" s="96"/>
      <c r="FC2" s="96"/>
      <c r="FD2" s="96"/>
      <c r="FE2" s="96"/>
      <c r="FF2" s="96"/>
      <c r="FG2" s="96"/>
      <c r="FH2" s="96"/>
      <c r="FI2" s="96"/>
      <c r="FJ2" s="96"/>
      <c r="FK2" s="96"/>
      <c r="FL2" s="96"/>
      <c r="FM2" s="96"/>
      <c r="FN2" s="96"/>
      <c r="FO2" s="96"/>
      <c r="FP2" s="96"/>
      <c r="FQ2" s="96"/>
      <c r="FR2" s="96"/>
      <c r="FS2" s="96"/>
      <c r="FT2" s="96"/>
      <c r="FU2" s="96"/>
      <c r="FV2" s="96"/>
      <c r="FW2" s="96"/>
      <c r="FX2" s="96"/>
      <c r="FY2" s="96"/>
      <c r="FZ2" s="96"/>
      <c r="GA2" s="96"/>
      <c r="GB2" s="96"/>
      <c r="GC2" s="96"/>
      <c r="GD2" s="96"/>
      <c r="GE2" s="96"/>
      <c r="GF2" s="96"/>
      <c r="GG2" s="96"/>
      <c r="GH2" s="96"/>
      <c r="GI2" s="96"/>
      <c r="GJ2" s="96"/>
      <c r="GK2" s="96"/>
      <c r="GL2" s="96"/>
      <c r="GM2" s="96"/>
      <c r="GN2" s="96"/>
      <c r="GO2" s="96"/>
      <c r="GP2" s="96"/>
      <c r="GQ2" s="96"/>
    </row>
    <row r="3" spans="2:199" ht="7.5" customHeight="1" x14ac:dyDescent="0.2"/>
    <row r="4" spans="2:199" ht="4.5" customHeight="1" x14ac:dyDescent="0.2"/>
    <row r="5" spans="2:199" ht="61.95" customHeight="1" x14ac:dyDescent="0.2">
      <c r="B5" s="87" t="s">
        <v>77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</row>
    <row r="6" spans="2:199" ht="7.5" customHeight="1" x14ac:dyDescent="0.2"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</row>
    <row r="7" spans="2:199" ht="30" customHeight="1" x14ac:dyDescent="0.2">
      <c r="B7" s="35" t="s">
        <v>52</v>
      </c>
      <c r="C7" s="36" t="s">
        <v>53</v>
      </c>
      <c r="D7" s="36" t="s">
        <v>54</v>
      </c>
      <c r="E7" s="36">
        <v>40179</v>
      </c>
      <c r="F7" s="36">
        <v>40210</v>
      </c>
      <c r="G7" s="36">
        <v>40238</v>
      </c>
      <c r="H7" s="36">
        <v>40269</v>
      </c>
      <c r="I7" s="36">
        <v>40299</v>
      </c>
      <c r="J7" s="36">
        <v>40330</v>
      </c>
      <c r="K7" s="36">
        <v>40360</v>
      </c>
      <c r="L7" s="36">
        <v>40391</v>
      </c>
      <c r="M7" s="36">
        <v>40422</v>
      </c>
      <c r="N7" s="36">
        <v>40452</v>
      </c>
      <c r="O7" s="36">
        <v>40483</v>
      </c>
      <c r="P7" s="36">
        <v>40513</v>
      </c>
      <c r="Q7" s="37" t="s">
        <v>3</v>
      </c>
      <c r="R7" s="36">
        <v>40544</v>
      </c>
      <c r="S7" s="36">
        <v>40575</v>
      </c>
      <c r="T7" s="36">
        <v>40603</v>
      </c>
      <c r="U7" s="36">
        <v>40634</v>
      </c>
      <c r="V7" s="36">
        <v>40664</v>
      </c>
      <c r="W7" s="36">
        <v>40695</v>
      </c>
      <c r="X7" s="36">
        <v>40725</v>
      </c>
      <c r="Y7" s="36">
        <v>40756</v>
      </c>
      <c r="Z7" s="36">
        <v>40787</v>
      </c>
      <c r="AA7" s="36">
        <v>40817</v>
      </c>
      <c r="AB7" s="36">
        <v>40848</v>
      </c>
      <c r="AC7" s="36">
        <v>40878</v>
      </c>
      <c r="AD7" s="37" t="s">
        <v>4</v>
      </c>
      <c r="AE7" s="36">
        <v>40909</v>
      </c>
      <c r="AF7" s="36">
        <v>40940</v>
      </c>
      <c r="AG7" s="36">
        <v>40969</v>
      </c>
      <c r="AH7" s="36">
        <v>41000</v>
      </c>
      <c r="AI7" s="36">
        <v>41030</v>
      </c>
      <c r="AJ7" s="36">
        <v>41061</v>
      </c>
      <c r="AK7" s="36">
        <v>41091</v>
      </c>
      <c r="AL7" s="36">
        <v>41122</v>
      </c>
      <c r="AM7" s="36">
        <v>41153</v>
      </c>
      <c r="AN7" s="36">
        <v>41183</v>
      </c>
      <c r="AO7" s="36">
        <v>41214</v>
      </c>
      <c r="AP7" s="36">
        <v>41244</v>
      </c>
      <c r="AQ7" s="37" t="s">
        <v>5</v>
      </c>
      <c r="AR7" s="36">
        <v>41275</v>
      </c>
      <c r="AS7" s="36">
        <v>41306</v>
      </c>
      <c r="AT7" s="36">
        <v>41334</v>
      </c>
      <c r="AU7" s="36">
        <v>41365</v>
      </c>
      <c r="AV7" s="36">
        <v>41395</v>
      </c>
      <c r="AW7" s="36">
        <v>41426</v>
      </c>
      <c r="AX7" s="36">
        <v>41456</v>
      </c>
      <c r="AY7" s="36">
        <v>41487</v>
      </c>
      <c r="AZ7" s="36">
        <v>41518</v>
      </c>
      <c r="BA7" s="36">
        <v>41548</v>
      </c>
      <c r="BB7" s="36">
        <v>41579</v>
      </c>
      <c r="BC7" s="36">
        <v>41609</v>
      </c>
      <c r="BD7" s="37" t="s">
        <v>6</v>
      </c>
      <c r="BE7" s="36">
        <v>41640</v>
      </c>
      <c r="BF7" s="36">
        <v>41671</v>
      </c>
      <c r="BG7" s="36">
        <v>41699</v>
      </c>
      <c r="BH7" s="36">
        <v>41730</v>
      </c>
      <c r="BI7" s="36">
        <v>41760</v>
      </c>
      <c r="BJ7" s="36">
        <v>41791</v>
      </c>
      <c r="BK7" s="36">
        <v>41821</v>
      </c>
      <c r="BL7" s="36">
        <v>41852</v>
      </c>
      <c r="BM7" s="36">
        <v>41883</v>
      </c>
      <c r="BN7" s="36">
        <v>41913</v>
      </c>
      <c r="BO7" s="36">
        <v>41944</v>
      </c>
      <c r="BP7" s="36">
        <v>41974</v>
      </c>
      <c r="BQ7" s="37" t="s">
        <v>7</v>
      </c>
      <c r="BR7" s="36">
        <v>42005</v>
      </c>
      <c r="BS7" s="36">
        <v>42036</v>
      </c>
      <c r="BT7" s="36">
        <v>42064</v>
      </c>
      <c r="BU7" s="36">
        <v>42095</v>
      </c>
      <c r="BV7" s="36">
        <v>42125</v>
      </c>
      <c r="BW7" s="36">
        <v>42156</v>
      </c>
      <c r="BX7" s="36">
        <v>42186</v>
      </c>
      <c r="BY7" s="36">
        <v>42217</v>
      </c>
      <c r="BZ7" s="36">
        <v>42248</v>
      </c>
      <c r="CA7" s="36">
        <v>42278</v>
      </c>
      <c r="CB7" s="36">
        <v>42309</v>
      </c>
      <c r="CC7" s="36">
        <v>42339</v>
      </c>
      <c r="CD7" s="37" t="s">
        <v>8</v>
      </c>
      <c r="CE7" s="36">
        <v>42370</v>
      </c>
      <c r="CF7" s="36">
        <v>42401</v>
      </c>
      <c r="CG7" s="36">
        <v>42430</v>
      </c>
      <c r="CH7" s="36">
        <v>42461</v>
      </c>
      <c r="CI7" s="36">
        <v>42491</v>
      </c>
      <c r="CJ7" s="36">
        <v>42522</v>
      </c>
      <c r="CK7" s="36">
        <v>42552</v>
      </c>
      <c r="CL7" s="36">
        <v>42583</v>
      </c>
      <c r="CM7" s="36">
        <v>42614</v>
      </c>
      <c r="CN7" s="36">
        <v>42644</v>
      </c>
      <c r="CO7" s="36">
        <v>42675</v>
      </c>
      <c r="CP7" s="36">
        <v>42705</v>
      </c>
      <c r="CQ7" s="37" t="s">
        <v>9</v>
      </c>
      <c r="CR7" s="36">
        <v>42736</v>
      </c>
      <c r="CS7" s="36">
        <v>42767</v>
      </c>
      <c r="CT7" s="36">
        <v>42795</v>
      </c>
      <c r="CU7" s="36">
        <v>42826</v>
      </c>
      <c r="CV7" s="36">
        <v>42856</v>
      </c>
      <c r="CW7" s="36">
        <v>42887</v>
      </c>
      <c r="CX7" s="36">
        <v>42917</v>
      </c>
      <c r="CY7" s="36">
        <v>42948</v>
      </c>
      <c r="CZ7" s="36">
        <v>42979</v>
      </c>
      <c r="DA7" s="36">
        <v>43009</v>
      </c>
      <c r="DB7" s="36">
        <v>43040</v>
      </c>
      <c r="DC7" s="36">
        <v>43070</v>
      </c>
      <c r="DD7" s="37" t="s">
        <v>10</v>
      </c>
      <c r="DE7" s="36">
        <v>43101</v>
      </c>
      <c r="DF7" s="36">
        <v>43132</v>
      </c>
      <c r="DG7" s="36">
        <v>43160</v>
      </c>
      <c r="DH7" s="36">
        <v>43191</v>
      </c>
      <c r="DI7" s="36">
        <v>43221</v>
      </c>
      <c r="DJ7" s="36">
        <v>43252</v>
      </c>
      <c r="DK7" s="36">
        <v>43282</v>
      </c>
      <c r="DL7" s="36">
        <v>43313</v>
      </c>
      <c r="DM7" s="36">
        <v>43344</v>
      </c>
      <c r="DN7" s="36">
        <v>43374</v>
      </c>
      <c r="DO7" s="36">
        <v>43405</v>
      </c>
      <c r="DP7" s="36">
        <v>43435</v>
      </c>
      <c r="DQ7" s="37" t="s">
        <v>11</v>
      </c>
      <c r="DR7" s="36">
        <v>43466</v>
      </c>
      <c r="DS7" s="36">
        <v>43497</v>
      </c>
      <c r="DT7" s="36">
        <v>43525</v>
      </c>
      <c r="DU7" s="36">
        <v>43556</v>
      </c>
      <c r="DV7" s="36">
        <v>43586</v>
      </c>
      <c r="DW7" s="36">
        <v>43617</v>
      </c>
      <c r="DX7" s="36">
        <v>43647</v>
      </c>
      <c r="DY7" s="36">
        <v>43678</v>
      </c>
      <c r="DZ7" s="36">
        <v>43709</v>
      </c>
      <c r="EA7" s="36">
        <v>43739</v>
      </c>
      <c r="EB7" s="36">
        <v>43770</v>
      </c>
      <c r="EC7" s="36">
        <v>43800</v>
      </c>
      <c r="ED7" s="37" t="s">
        <v>12</v>
      </c>
      <c r="EE7" s="36">
        <v>43831</v>
      </c>
      <c r="EF7" s="36">
        <v>43862</v>
      </c>
      <c r="EG7" s="36">
        <v>43891</v>
      </c>
      <c r="EH7" s="36">
        <v>43922</v>
      </c>
      <c r="EI7" s="36">
        <v>43952</v>
      </c>
      <c r="EJ7" s="36">
        <v>43983</v>
      </c>
      <c r="EK7" s="36">
        <v>44013</v>
      </c>
      <c r="EL7" s="36">
        <v>44044</v>
      </c>
      <c r="EM7" s="36">
        <v>44075</v>
      </c>
      <c r="EN7" s="36">
        <v>44105</v>
      </c>
      <c r="EO7" s="36">
        <v>44136</v>
      </c>
      <c r="EP7" s="36">
        <v>44166</v>
      </c>
      <c r="EQ7" s="37" t="s">
        <v>13</v>
      </c>
      <c r="ER7" s="36">
        <v>44197</v>
      </c>
      <c r="ES7" s="36">
        <v>44228</v>
      </c>
      <c r="ET7" s="36">
        <v>44256</v>
      </c>
      <c r="EU7" s="36">
        <v>44287</v>
      </c>
      <c r="EV7" s="36">
        <v>44317</v>
      </c>
      <c r="EW7" s="36">
        <v>44348</v>
      </c>
      <c r="EX7" s="36">
        <v>44378</v>
      </c>
      <c r="EY7" s="36">
        <v>44409</v>
      </c>
      <c r="EZ7" s="36">
        <v>44440</v>
      </c>
      <c r="FA7" s="36">
        <v>44470</v>
      </c>
      <c r="FB7" s="36">
        <v>44501</v>
      </c>
      <c r="FC7" s="36">
        <v>44531</v>
      </c>
      <c r="FD7" s="37" t="s">
        <v>49</v>
      </c>
      <c r="FE7" s="36">
        <v>44562</v>
      </c>
      <c r="FF7" s="36">
        <v>44593</v>
      </c>
      <c r="FG7" s="36">
        <v>44621</v>
      </c>
      <c r="FH7" s="36">
        <v>44652</v>
      </c>
      <c r="FI7" s="36">
        <v>44682</v>
      </c>
      <c r="FJ7" s="36">
        <v>44713</v>
      </c>
      <c r="FK7" s="36">
        <v>44743</v>
      </c>
      <c r="FL7" s="36">
        <v>44774</v>
      </c>
      <c r="FM7" s="36">
        <v>44805</v>
      </c>
      <c r="FN7" s="36">
        <v>44835</v>
      </c>
      <c r="FO7" s="36">
        <v>44866</v>
      </c>
      <c r="FP7" s="36">
        <v>44896</v>
      </c>
      <c r="FQ7" s="37" t="s">
        <v>50</v>
      </c>
      <c r="FR7" s="36">
        <v>44927</v>
      </c>
      <c r="FS7" s="36">
        <v>44958</v>
      </c>
      <c r="FT7" s="36">
        <v>44986</v>
      </c>
      <c r="FU7" s="36">
        <v>45017</v>
      </c>
      <c r="FV7" s="36">
        <v>45047</v>
      </c>
      <c r="FW7" s="36">
        <v>45078</v>
      </c>
      <c r="FX7" s="36">
        <v>45108</v>
      </c>
      <c r="FY7" s="36">
        <v>45139</v>
      </c>
      <c r="FZ7" s="36">
        <v>45170</v>
      </c>
      <c r="GA7" s="36">
        <v>45200</v>
      </c>
      <c r="GB7" s="36">
        <v>45231</v>
      </c>
      <c r="GC7" s="36">
        <v>45261</v>
      </c>
      <c r="GD7" s="37" t="s">
        <v>51</v>
      </c>
      <c r="GE7" s="36">
        <v>45292</v>
      </c>
      <c r="GF7" s="36">
        <v>45323</v>
      </c>
      <c r="GG7" s="36">
        <v>45352</v>
      </c>
      <c r="GH7" s="36">
        <v>45383</v>
      </c>
      <c r="GI7" s="36">
        <v>45413</v>
      </c>
      <c r="GJ7" s="36">
        <v>45444</v>
      </c>
      <c r="GK7" s="36">
        <v>45474</v>
      </c>
      <c r="GL7" s="36">
        <v>45505</v>
      </c>
      <c r="GM7" s="36">
        <v>45536</v>
      </c>
      <c r="GN7" s="36">
        <v>45566</v>
      </c>
      <c r="GO7" s="36">
        <v>45597</v>
      </c>
      <c r="GP7" s="36">
        <v>45627</v>
      </c>
      <c r="GQ7" s="37" t="s">
        <v>73</v>
      </c>
    </row>
    <row r="8" spans="2:199" ht="19.95" customHeight="1" x14ac:dyDescent="0.2">
      <c r="B8" s="38" t="s">
        <v>14</v>
      </c>
      <c r="C8" s="12"/>
      <c r="D8" s="12"/>
      <c r="E8" s="13">
        <f t="shared" ref="E8:AJ8" si="0">+E10+E64</f>
        <v>911550.26399999997</v>
      </c>
      <c r="F8" s="13">
        <f t="shared" si="0"/>
        <v>944449.0689999999</v>
      </c>
      <c r="G8" s="13">
        <f t="shared" si="0"/>
        <v>963197.07400000002</v>
      </c>
      <c r="H8" s="13">
        <f t="shared" si="0"/>
        <v>954411.47</v>
      </c>
      <c r="I8" s="13">
        <f t="shared" si="0"/>
        <v>831057.54999999993</v>
      </c>
      <c r="J8" s="13">
        <f t="shared" si="0"/>
        <v>1243165.3499999999</v>
      </c>
      <c r="K8" s="13">
        <f t="shared" si="0"/>
        <v>1254272.1529999999</v>
      </c>
      <c r="L8" s="13">
        <f t="shared" si="0"/>
        <v>1112929.4239999999</v>
      </c>
      <c r="M8" s="13">
        <f t="shared" si="0"/>
        <v>1040482.3780000001</v>
      </c>
      <c r="N8" s="13">
        <f t="shared" si="0"/>
        <v>1147332.3689999997</v>
      </c>
      <c r="O8" s="13">
        <f t="shared" si="0"/>
        <v>1045981.004</v>
      </c>
      <c r="P8" s="13">
        <f t="shared" si="0"/>
        <v>1201630.07</v>
      </c>
      <c r="Q8" s="13">
        <f t="shared" si="0"/>
        <v>12650458.175000001</v>
      </c>
      <c r="R8" s="13">
        <f t="shared" si="0"/>
        <v>1100009.311</v>
      </c>
      <c r="S8" s="13">
        <f t="shared" si="0"/>
        <v>1157122.5450000002</v>
      </c>
      <c r="T8" s="13">
        <f t="shared" si="0"/>
        <v>1389371.405</v>
      </c>
      <c r="U8" s="13">
        <f t="shared" si="0"/>
        <v>1362122.8050000002</v>
      </c>
      <c r="V8" s="13">
        <f t="shared" si="0"/>
        <v>1430504.5269999998</v>
      </c>
      <c r="W8" s="13">
        <f t="shared" si="0"/>
        <v>1430071.8309999995</v>
      </c>
      <c r="X8" s="13">
        <f t="shared" si="0"/>
        <v>1676640.5890000002</v>
      </c>
      <c r="Y8" s="13">
        <f t="shared" si="0"/>
        <v>1603901.6019999997</v>
      </c>
      <c r="Z8" s="13">
        <f t="shared" si="0"/>
        <v>1653797.4129999997</v>
      </c>
      <c r="AA8" s="13">
        <f t="shared" si="0"/>
        <v>1630091.6139999996</v>
      </c>
      <c r="AB8" s="13">
        <f t="shared" si="0"/>
        <v>1558122.037</v>
      </c>
      <c r="AC8" s="13">
        <f t="shared" si="0"/>
        <v>1730247.7219999996</v>
      </c>
      <c r="AD8" s="13">
        <f t="shared" si="0"/>
        <v>17722003.401000001</v>
      </c>
      <c r="AE8" s="13">
        <f t="shared" si="0"/>
        <v>1647942.58662</v>
      </c>
      <c r="AF8" s="13">
        <f t="shared" si="0"/>
        <v>1601773.3240000003</v>
      </c>
      <c r="AG8" s="13">
        <f t="shared" si="0"/>
        <v>1675884.568</v>
      </c>
      <c r="AH8" s="13">
        <f t="shared" si="0"/>
        <v>1531117.0209999997</v>
      </c>
      <c r="AI8" s="13">
        <f t="shared" si="0"/>
        <v>1604188.1142299995</v>
      </c>
      <c r="AJ8" s="13">
        <f t="shared" si="0"/>
        <v>1652233.80345</v>
      </c>
      <c r="AK8" s="13">
        <f t="shared" ref="AK8:BP8" si="1">+AK10+AK64</f>
        <v>1909821.8491298198</v>
      </c>
      <c r="AL8" s="13">
        <f t="shared" si="1"/>
        <v>1784700.4293624875</v>
      </c>
      <c r="AM8" s="13">
        <f t="shared" si="1"/>
        <v>1565038.0237460118</v>
      </c>
      <c r="AN8" s="13">
        <f t="shared" si="1"/>
        <v>1809036.108</v>
      </c>
      <c r="AO8" s="13">
        <f t="shared" si="1"/>
        <v>1807878.1040000001</v>
      </c>
      <c r="AP8" s="13">
        <f t="shared" si="1"/>
        <v>2075512.402</v>
      </c>
      <c r="AQ8" s="39">
        <f t="shared" si="1"/>
        <v>20665126.33353832</v>
      </c>
      <c r="AR8" s="13">
        <f t="shared" si="1"/>
        <v>1663076.8529396399</v>
      </c>
      <c r="AS8" s="13">
        <f t="shared" si="1"/>
        <v>1456476.819722</v>
      </c>
      <c r="AT8" s="13">
        <f t="shared" si="1"/>
        <v>1513722.0337399999</v>
      </c>
      <c r="AU8" s="13">
        <f t="shared" si="1"/>
        <v>1530486.0480000004</v>
      </c>
      <c r="AV8" s="13">
        <f t="shared" si="1"/>
        <v>1633959.304</v>
      </c>
      <c r="AW8" s="13">
        <f t="shared" si="1"/>
        <v>1634522.0930000001</v>
      </c>
      <c r="AX8" s="13">
        <f t="shared" si="1"/>
        <v>1857524.6319999998</v>
      </c>
      <c r="AY8" s="13">
        <f t="shared" si="1"/>
        <v>1807394.1590000007</v>
      </c>
      <c r="AZ8" s="13">
        <f t="shared" si="1"/>
        <v>1661730.0519999999</v>
      </c>
      <c r="BA8" s="13">
        <f t="shared" si="1"/>
        <v>1695708.085</v>
      </c>
      <c r="BB8" s="13">
        <f t="shared" si="1"/>
        <v>1654232.1956000002</v>
      </c>
      <c r="BC8" s="13">
        <f t="shared" si="1"/>
        <v>1819162.3549999997</v>
      </c>
      <c r="BD8" s="39">
        <f t="shared" si="1"/>
        <v>19927994.630001638</v>
      </c>
      <c r="BE8" s="13">
        <f t="shared" si="1"/>
        <v>1732732.5712312632</v>
      </c>
      <c r="BF8" s="13">
        <f t="shared" si="1"/>
        <v>1745006.3845616239</v>
      </c>
      <c r="BG8" s="13">
        <f t="shared" si="1"/>
        <v>1899332.038811286</v>
      </c>
      <c r="BH8" s="13">
        <f t="shared" si="1"/>
        <v>1858417.3470013244</v>
      </c>
      <c r="BI8" s="13">
        <f t="shared" si="1"/>
        <v>1879095.4385642551</v>
      </c>
      <c r="BJ8" s="13">
        <f t="shared" si="1"/>
        <v>1882192.1362455608</v>
      </c>
      <c r="BK8" s="13">
        <f t="shared" si="1"/>
        <v>1890674.8609809657</v>
      </c>
      <c r="BL8" s="13">
        <f t="shared" si="1"/>
        <v>1821503.455681439</v>
      </c>
      <c r="BM8" s="13">
        <f t="shared" si="1"/>
        <v>1909552.014948057</v>
      </c>
      <c r="BN8" s="13">
        <f t="shared" si="1"/>
        <v>1834683.1320443228</v>
      </c>
      <c r="BO8" s="13">
        <f t="shared" si="1"/>
        <v>1892140.0456458963</v>
      </c>
      <c r="BP8" s="13">
        <f t="shared" si="1"/>
        <v>1953482.5473502288</v>
      </c>
      <c r="BQ8" s="39">
        <f t="shared" ref="BQ8:CV8" si="2">+BQ10+BQ64</f>
        <v>22298811.973066222</v>
      </c>
      <c r="BR8" s="13">
        <f t="shared" si="2"/>
        <v>1728395.5128000001</v>
      </c>
      <c r="BS8" s="13">
        <f t="shared" si="2"/>
        <v>1582275.3945000002</v>
      </c>
      <c r="BT8" s="13">
        <f t="shared" si="2"/>
        <v>1676714.8210000002</v>
      </c>
      <c r="BU8" s="13">
        <f t="shared" si="2"/>
        <v>1472680.7110000001</v>
      </c>
      <c r="BV8" s="13">
        <f t="shared" si="2"/>
        <v>1797509.0133500001</v>
      </c>
      <c r="BW8" s="13">
        <f t="shared" si="2"/>
        <v>1925653.2730000005</v>
      </c>
      <c r="BX8" s="13">
        <f t="shared" si="2"/>
        <v>1809738.0620000002</v>
      </c>
      <c r="BY8" s="13">
        <f t="shared" si="2"/>
        <v>1879018.7524799998</v>
      </c>
      <c r="BZ8" s="13">
        <f t="shared" si="2"/>
        <v>1722678.4471520002</v>
      </c>
      <c r="CA8" s="13">
        <f t="shared" si="2"/>
        <v>1769591.8810000005</v>
      </c>
      <c r="CB8" s="13">
        <f t="shared" si="2"/>
        <v>1649771.8697299901</v>
      </c>
      <c r="CC8" s="13">
        <f t="shared" si="2"/>
        <v>1999522.0410999998</v>
      </c>
      <c r="CD8" s="13">
        <f t="shared" si="2"/>
        <v>21013549.779111989</v>
      </c>
      <c r="CE8" s="13">
        <f t="shared" si="2"/>
        <v>1741752.74358</v>
      </c>
      <c r="CF8" s="13">
        <f t="shared" si="2"/>
        <v>1655678.3675800001</v>
      </c>
      <c r="CG8" s="13">
        <f t="shared" si="2"/>
        <v>1565519.0199999998</v>
      </c>
      <c r="CH8" s="13">
        <f t="shared" si="2"/>
        <v>1638721.8859999999</v>
      </c>
      <c r="CI8" s="13">
        <f t="shared" si="2"/>
        <v>1660486.2620000001</v>
      </c>
      <c r="CJ8" s="13">
        <f t="shared" si="2"/>
        <v>1553629.9489999996</v>
      </c>
      <c r="CK8" s="13">
        <f t="shared" si="2"/>
        <v>1738109.1519999998</v>
      </c>
      <c r="CL8" s="13">
        <f t="shared" si="2"/>
        <v>1820329.0599999998</v>
      </c>
      <c r="CM8" s="13">
        <f t="shared" si="2"/>
        <v>1808264.2011010004</v>
      </c>
      <c r="CN8" s="13">
        <f t="shared" si="2"/>
        <v>1842155.2344160003</v>
      </c>
      <c r="CO8" s="13">
        <f t="shared" si="2"/>
        <v>1777011.6936000001</v>
      </c>
      <c r="CP8" s="13">
        <f t="shared" si="2"/>
        <v>2167121.2893029996</v>
      </c>
      <c r="CQ8" s="13">
        <f t="shared" si="2"/>
        <v>20968778.858580004</v>
      </c>
      <c r="CR8" s="13">
        <f t="shared" si="2"/>
        <v>2378308.3982140003</v>
      </c>
      <c r="CS8" s="13">
        <f t="shared" si="2"/>
        <v>1837760.9611785996</v>
      </c>
      <c r="CT8" s="13">
        <f t="shared" si="2"/>
        <v>1891555.60626</v>
      </c>
      <c r="CU8" s="13">
        <f t="shared" si="2"/>
        <v>1816311.2011749994</v>
      </c>
      <c r="CV8" s="13">
        <f t="shared" si="2"/>
        <v>1853306.4943300001</v>
      </c>
      <c r="CW8" s="13">
        <f t="shared" ref="CW8:EB8" si="3">+CW10+CW64</f>
        <v>2028719.5777599993</v>
      </c>
      <c r="CX8" s="13">
        <f t="shared" si="3"/>
        <v>2212074.8866860005</v>
      </c>
      <c r="CY8" s="13">
        <f t="shared" si="3"/>
        <v>2139534.2005679994</v>
      </c>
      <c r="CZ8" s="13">
        <f t="shared" si="3"/>
        <v>2013491.6239699998</v>
      </c>
      <c r="DA8" s="13">
        <f t="shared" si="3"/>
        <v>1885000.38922</v>
      </c>
      <c r="DB8" s="13">
        <f t="shared" si="3"/>
        <v>1795819.9873119998</v>
      </c>
      <c r="DC8" s="13">
        <f t="shared" si="3"/>
        <v>2168396.3809500006</v>
      </c>
      <c r="DD8" s="13">
        <f t="shared" si="3"/>
        <v>24020279.707623594</v>
      </c>
      <c r="DE8" s="13">
        <f t="shared" si="3"/>
        <v>1923966.2228000006</v>
      </c>
      <c r="DF8" s="13">
        <f t="shared" si="3"/>
        <v>1858806.3143600002</v>
      </c>
      <c r="DG8" s="13">
        <f t="shared" si="3"/>
        <v>1881215.8312599997</v>
      </c>
      <c r="DH8" s="13">
        <f t="shared" si="3"/>
        <v>1923791.4183899998</v>
      </c>
      <c r="DI8" s="13">
        <f t="shared" si="3"/>
        <v>2181046.2525999998</v>
      </c>
      <c r="DJ8" s="13">
        <f t="shared" si="3"/>
        <v>2212069.5046999999</v>
      </c>
      <c r="DK8" s="13">
        <f t="shared" si="3"/>
        <v>2315037.5286099995</v>
      </c>
      <c r="DL8" s="13">
        <f t="shared" si="3"/>
        <v>2303406.5742900004</v>
      </c>
      <c r="DM8" s="13">
        <f t="shared" si="3"/>
        <v>2205275.1388500002</v>
      </c>
      <c r="DN8" s="13">
        <f t="shared" si="3"/>
        <v>2135384.7014193023</v>
      </c>
      <c r="DO8" s="13">
        <f t="shared" si="3"/>
        <v>2087399.6326799998</v>
      </c>
      <c r="DP8" s="13">
        <f t="shared" si="3"/>
        <v>2262378.1206400003</v>
      </c>
      <c r="DQ8" s="13">
        <f t="shared" si="3"/>
        <v>25289777.240599304</v>
      </c>
      <c r="DR8" s="13">
        <f t="shared" si="3"/>
        <v>2273370.2423167559</v>
      </c>
      <c r="DS8" s="13">
        <f t="shared" si="3"/>
        <v>2096068.4573999995</v>
      </c>
      <c r="DT8" s="13">
        <f t="shared" si="3"/>
        <v>2212144.4772300003</v>
      </c>
      <c r="DU8" s="13">
        <f t="shared" si="3"/>
        <v>2101717.3182566296</v>
      </c>
      <c r="DV8" s="13">
        <f t="shared" si="3"/>
        <v>1989920.8407400004</v>
      </c>
      <c r="DW8" s="13">
        <f t="shared" si="3"/>
        <v>2196348.6328699999</v>
      </c>
      <c r="DX8" s="13">
        <f t="shared" si="3"/>
        <v>2220347.8216500003</v>
      </c>
      <c r="DY8" s="13">
        <f t="shared" si="3"/>
        <v>2099482.7530899998</v>
      </c>
      <c r="DZ8" s="13">
        <f t="shared" si="3"/>
        <v>2099258.327268614</v>
      </c>
      <c r="EA8" s="13">
        <f t="shared" si="3"/>
        <v>2100854.2510000002</v>
      </c>
      <c r="EB8" s="13">
        <f t="shared" si="3"/>
        <v>2122120.5260000001</v>
      </c>
      <c r="EC8" s="13">
        <f t="shared" ref="EC8:FH8" si="4">+EC10+EC64</f>
        <v>2393789.4805000005</v>
      </c>
      <c r="ED8" s="13">
        <f t="shared" si="4"/>
        <v>25905423.128322002</v>
      </c>
      <c r="EE8" s="13">
        <f t="shared" si="4"/>
        <v>2270727.7064000005</v>
      </c>
      <c r="EF8" s="13">
        <f t="shared" si="4"/>
        <v>2208103.7360000005</v>
      </c>
      <c r="EG8" s="13">
        <f t="shared" si="4"/>
        <v>1983769.9990000001</v>
      </c>
      <c r="EH8" s="13">
        <f t="shared" si="4"/>
        <v>1880802.2580000001</v>
      </c>
      <c r="EI8" s="13">
        <f t="shared" si="4"/>
        <v>1812775.8692300003</v>
      </c>
      <c r="EJ8" s="13">
        <f t="shared" si="4"/>
        <v>1604306.7750000004</v>
      </c>
      <c r="EK8" s="13">
        <f t="shared" si="4"/>
        <v>2252605.7319999994</v>
      </c>
      <c r="EL8" s="13">
        <f t="shared" si="4"/>
        <v>2347745.1709999996</v>
      </c>
      <c r="EM8" s="13">
        <f t="shared" si="4"/>
        <v>2133236.3840000001</v>
      </c>
      <c r="EN8" s="13">
        <f t="shared" si="4"/>
        <v>2369023.6990000005</v>
      </c>
      <c r="EO8" s="13">
        <f t="shared" si="4"/>
        <v>2380727.3219599999</v>
      </c>
      <c r="EP8" s="13">
        <f t="shared" si="4"/>
        <v>2587260.5995800006</v>
      </c>
      <c r="EQ8" s="13">
        <f t="shared" si="4"/>
        <v>25831085.251169998</v>
      </c>
      <c r="ER8" s="13">
        <f t="shared" si="4"/>
        <v>2423847.1340999999</v>
      </c>
      <c r="ES8" s="13">
        <f t="shared" si="4"/>
        <v>2432921.3569999998</v>
      </c>
      <c r="ET8" s="13">
        <f t="shared" si="4"/>
        <v>2433555.7578999996</v>
      </c>
      <c r="EU8" s="13">
        <f t="shared" si="4"/>
        <v>2222424.6979999999</v>
      </c>
      <c r="EV8" s="13">
        <f t="shared" si="4"/>
        <v>2483784.0109999995</v>
      </c>
      <c r="EW8" s="13">
        <f t="shared" si="4"/>
        <v>2238482.7876200001</v>
      </c>
      <c r="EX8" s="13">
        <f t="shared" si="4"/>
        <v>2392203.8980400003</v>
      </c>
      <c r="EY8" s="13">
        <f t="shared" si="4"/>
        <v>2393632.6326099997</v>
      </c>
      <c r="EZ8" s="13">
        <f t="shared" si="4"/>
        <v>2145890.4767999998</v>
      </c>
      <c r="FA8" s="13">
        <f t="shared" si="4"/>
        <v>2322206.3097899994</v>
      </c>
      <c r="FB8" s="13">
        <f t="shared" si="4"/>
        <v>2040215.32369</v>
      </c>
      <c r="FC8" s="13">
        <f t="shared" si="4"/>
        <v>2427465.1217400003</v>
      </c>
      <c r="FD8" s="13">
        <f t="shared" si="4"/>
        <v>27956629.50829</v>
      </c>
      <c r="FE8" s="13">
        <f t="shared" si="4"/>
        <v>2164480.8019000003</v>
      </c>
      <c r="FF8" s="13">
        <f t="shared" si="4"/>
        <v>2095556.1390199999</v>
      </c>
      <c r="FG8" s="13">
        <f t="shared" si="4"/>
        <v>2190182.0568000004</v>
      </c>
      <c r="FH8" s="13">
        <f t="shared" si="4"/>
        <v>1930186.2129999998</v>
      </c>
      <c r="FI8" s="13">
        <f t="shared" ref="FI8:GD8" si="5">+FI10+FI64</f>
        <v>2011647.1411199998</v>
      </c>
      <c r="FJ8" s="13">
        <f t="shared" si="5"/>
        <v>1969990.13396</v>
      </c>
      <c r="FK8" s="13">
        <f t="shared" si="5"/>
        <v>2456502.5325500001</v>
      </c>
      <c r="FL8" s="13">
        <f t="shared" si="5"/>
        <v>2317948.9139999994</v>
      </c>
      <c r="FM8" s="13">
        <f t="shared" si="5"/>
        <v>2258969.4479999999</v>
      </c>
      <c r="FN8" s="13">
        <f t="shared" si="5"/>
        <v>2090329.2239999997</v>
      </c>
      <c r="FO8" s="13">
        <f t="shared" si="5"/>
        <v>2213389.7206999999</v>
      </c>
      <c r="FP8" s="13">
        <f t="shared" si="5"/>
        <v>2354290.0628999998</v>
      </c>
      <c r="FQ8" s="13">
        <f t="shared" si="5"/>
        <v>26053472.387950003</v>
      </c>
      <c r="FR8" s="13">
        <f t="shared" si="5"/>
        <v>2074375.4929999998</v>
      </c>
      <c r="FS8" s="13">
        <f t="shared" si="5"/>
        <v>2335982.0454000002</v>
      </c>
      <c r="FT8" s="13">
        <f t="shared" si="5"/>
        <v>2238908.4081399995</v>
      </c>
      <c r="FU8" s="13">
        <f t="shared" si="5"/>
        <v>2327188.182</v>
      </c>
      <c r="FV8" s="13">
        <f t="shared" si="5"/>
        <v>2507898.8284999994</v>
      </c>
      <c r="FW8" s="13">
        <f t="shared" si="5"/>
        <v>2285578.2881</v>
      </c>
      <c r="FX8" s="13">
        <f t="shared" si="5"/>
        <v>2502845.4379199995</v>
      </c>
      <c r="FY8" s="13">
        <f t="shared" si="5"/>
        <v>2568638.7389399996</v>
      </c>
      <c r="FZ8" s="13">
        <f t="shared" si="5"/>
        <v>2390402.21979</v>
      </c>
      <c r="GA8" s="13">
        <f t="shared" si="5"/>
        <v>2673358.673</v>
      </c>
      <c r="GB8" s="13">
        <f t="shared" si="5"/>
        <v>2332778.1705</v>
      </c>
      <c r="GC8" s="13">
        <f t="shared" si="5"/>
        <v>2582910.9333800003</v>
      </c>
      <c r="GD8" s="13">
        <f t="shared" si="5"/>
        <v>28820865.418669999</v>
      </c>
      <c r="GE8" s="13">
        <f t="shared" ref="GE8:GQ8" si="6">+GE10+GE64</f>
        <v>2683982.5754300002</v>
      </c>
      <c r="GF8" s="13">
        <f t="shared" si="6"/>
        <v>2498616.4452500003</v>
      </c>
      <c r="GG8" s="13">
        <f t="shared" si="6"/>
        <v>2574215.3221000009</v>
      </c>
      <c r="GH8" s="13">
        <f t="shared" si="6"/>
        <v>2430688.8146399991</v>
      </c>
      <c r="GI8" s="13">
        <f t="shared" si="6"/>
        <v>2734990.6287900005</v>
      </c>
      <c r="GJ8" s="13">
        <f t="shared" si="6"/>
        <v>2683803.8997999998</v>
      </c>
      <c r="GK8" s="13">
        <f t="shared" si="6"/>
        <v>3055156.0270000007</v>
      </c>
      <c r="GL8" s="13">
        <f t="shared" si="6"/>
        <v>2989523.1114999996</v>
      </c>
      <c r="GM8" s="13">
        <f t="shared" si="6"/>
        <v>2837288.8670899994</v>
      </c>
      <c r="GN8" s="13">
        <f t="shared" si="6"/>
        <v>3180274.2557399995</v>
      </c>
      <c r="GO8" s="13">
        <f t="shared" si="6"/>
        <v>3073262.5859600003</v>
      </c>
      <c r="GP8" s="13">
        <f t="shared" si="6"/>
        <v>2918030.4597800006</v>
      </c>
      <c r="GQ8" s="13">
        <f t="shared" si="6"/>
        <v>33659832.993080013</v>
      </c>
    </row>
    <row r="9" spans="2:199" ht="4.5" customHeight="1" x14ac:dyDescent="0.2">
      <c r="B9" s="40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3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3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3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</row>
    <row r="10" spans="2:199" ht="18.45" customHeight="1" x14ac:dyDescent="0.2">
      <c r="B10" s="14" t="s">
        <v>15</v>
      </c>
      <c r="C10" s="15"/>
      <c r="D10" s="15"/>
      <c r="E10" s="16">
        <f t="shared" ref="E10:AJ10" si="7">E12+E19+E24+E29+E41+E48+E55</f>
        <v>911465.70399999991</v>
      </c>
      <c r="F10" s="16">
        <f t="shared" si="7"/>
        <v>944180.30899999989</v>
      </c>
      <c r="G10" s="16">
        <f t="shared" si="7"/>
        <v>963025.81400000001</v>
      </c>
      <c r="H10" s="16">
        <f t="shared" si="7"/>
        <v>954221.42999999993</v>
      </c>
      <c r="I10" s="16">
        <f t="shared" si="7"/>
        <v>830891.64999999991</v>
      </c>
      <c r="J10" s="16">
        <f t="shared" si="7"/>
        <v>1243143.3499999999</v>
      </c>
      <c r="K10" s="16">
        <f t="shared" si="7"/>
        <v>1254106.513</v>
      </c>
      <c r="L10" s="16">
        <f t="shared" si="7"/>
        <v>1112821.9839999999</v>
      </c>
      <c r="M10" s="16">
        <f t="shared" si="7"/>
        <v>1040456.8180000001</v>
      </c>
      <c r="N10" s="16">
        <f t="shared" si="7"/>
        <v>1146943.4589999998</v>
      </c>
      <c r="O10" s="16">
        <f t="shared" si="7"/>
        <v>1045904.184</v>
      </c>
      <c r="P10" s="16">
        <f t="shared" si="7"/>
        <v>1201607.97</v>
      </c>
      <c r="Q10" s="16">
        <f t="shared" si="7"/>
        <v>12648769.185000001</v>
      </c>
      <c r="R10" s="16">
        <f t="shared" si="7"/>
        <v>1100009.311</v>
      </c>
      <c r="S10" s="16">
        <f t="shared" si="7"/>
        <v>1154823.925</v>
      </c>
      <c r="T10" s="16">
        <f t="shared" si="7"/>
        <v>1389184.0449999999</v>
      </c>
      <c r="U10" s="16">
        <f t="shared" si="7"/>
        <v>1362122.8050000002</v>
      </c>
      <c r="V10" s="16">
        <f t="shared" si="7"/>
        <v>1430504.5269999998</v>
      </c>
      <c r="W10" s="16">
        <f t="shared" si="7"/>
        <v>1430071.8309999995</v>
      </c>
      <c r="X10" s="16">
        <f t="shared" si="7"/>
        <v>1676640.5890000002</v>
      </c>
      <c r="Y10" s="16">
        <f t="shared" si="7"/>
        <v>1603901.6019999997</v>
      </c>
      <c r="Z10" s="16">
        <f t="shared" si="7"/>
        <v>1653797.4129999997</v>
      </c>
      <c r="AA10" s="16">
        <f t="shared" si="7"/>
        <v>1630091.6139999996</v>
      </c>
      <c r="AB10" s="16">
        <f t="shared" si="7"/>
        <v>1558122.037</v>
      </c>
      <c r="AC10" s="16">
        <f t="shared" si="7"/>
        <v>1730247.7219999996</v>
      </c>
      <c r="AD10" s="16">
        <f t="shared" si="7"/>
        <v>17719517.421</v>
      </c>
      <c r="AE10" s="16">
        <f t="shared" si="7"/>
        <v>1647730.15662</v>
      </c>
      <c r="AF10" s="16">
        <f t="shared" si="7"/>
        <v>1601257.0040000002</v>
      </c>
      <c r="AG10" s="16">
        <f t="shared" si="7"/>
        <v>1675072.727</v>
      </c>
      <c r="AH10" s="16">
        <f t="shared" si="7"/>
        <v>1531045.7699999998</v>
      </c>
      <c r="AI10" s="16">
        <f t="shared" si="7"/>
        <v>1603463.8972299995</v>
      </c>
      <c r="AJ10" s="16">
        <f t="shared" si="7"/>
        <v>1651803.59345</v>
      </c>
      <c r="AK10" s="16">
        <f t="shared" ref="AK10:BP10" si="8">AK12+AK19+AK24+AK29+AK41+AK48+AK55</f>
        <v>1909253.7586299998</v>
      </c>
      <c r="AL10" s="16">
        <f t="shared" si="8"/>
        <v>1783771.3810000003</v>
      </c>
      <c r="AM10" s="16">
        <f t="shared" si="8"/>
        <v>1564395.7384999997</v>
      </c>
      <c r="AN10" s="16">
        <f t="shared" si="8"/>
        <v>1808151.628</v>
      </c>
      <c r="AO10" s="16">
        <f t="shared" si="8"/>
        <v>1807127.5150000001</v>
      </c>
      <c r="AP10" s="16">
        <f t="shared" si="8"/>
        <v>2075105.9920000001</v>
      </c>
      <c r="AQ10" s="16">
        <f t="shared" si="8"/>
        <v>20658179.161430001</v>
      </c>
      <c r="AR10" s="16">
        <f t="shared" si="8"/>
        <v>1662309.821</v>
      </c>
      <c r="AS10" s="16">
        <f t="shared" si="8"/>
        <v>1455584.181722</v>
      </c>
      <c r="AT10" s="16">
        <f t="shared" si="8"/>
        <v>1512826.7337399998</v>
      </c>
      <c r="AU10" s="16">
        <f t="shared" si="8"/>
        <v>1528881.4720000005</v>
      </c>
      <c r="AV10" s="16">
        <f t="shared" si="8"/>
        <v>1633187.2420000001</v>
      </c>
      <c r="AW10" s="16">
        <f t="shared" si="8"/>
        <v>1633573.9080000001</v>
      </c>
      <c r="AX10" s="16">
        <f t="shared" si="8"/>
        <v>1856849.9519999998</v>
      </c>
      <c r="AY10" s="16">
        <f t="shared" si="8"/>
        <v>1807018.3080000007</v>
      </c>
      <c r="AZ10" s="16">
        <f t="shared" si="8"/>
        <v>1660968.0209999999</v>
      </c>
      <c r="BA10" s="16">
        <f t="shared" si="8"/>
        <v>1692244.6029999999</v>
      </c>
      <c r="BB10" s="16">
        <f t="shared" si="8"/>
        <v>1653073.2736000002</v>
      </c>
      <c r="BC10" s="16">
        <f t="shared" si="8"/>
        <v>1818814.3549999997</v>
      </c>
      <c r="BD10" s="16">
        <f t="shared" si="8"/>
        <v>19915331.871061999</v>
      </c>
      <c r="BE10" s="16">
        <f t="shared" si="8"/>
        <v>1731712.6321612631</v>
      </c>
      <c r="BF10" s="16">
        <f t="shared" si="8"/>
        <v>1744049.6132924438</v>
      </c>
      <c r="BG10" s="16">
        <f t="shared" si="8"/>
        <v>1898783.2564472468</v>
      </c>
      <c r="BH10" s="16">
        <f t="shared" si="8"/>
        <v>1857697.8823379944</v>
      </c>
      <c r="BI10" s="16">
        <f t="shared" si="8"/>
        <v>1877973.1608842551</v>
      </c>
      <c r="BJ10" s="16">
        <f t="shared" si="8"/>
        <v>1881493.0824690973</v>
      </c>
      <c r="BK10" s="16">
        <f t="shared" si="8"/>
        <v>1890038.1999809656</v>
      </c>
      <c r="BL10" s="16">
        <f t="shared" si="8"/>
        <v>1820836.855409669</v>
      </c>
      <c r="BM10" s="16">
        <f t="shared" si="8"/>
        <v>1909552.014948057</v>
      </c>
      <c r="BN10" s="16">
        <f t="shared" si="8"/>
        <v>1834683.1320443228</v>
      </c>
      <c r="BO10" s="16">
        <f t="shared" si="8"/>
        <v>1892140.0456458963</v>
      </c>
      <c r="BP10" s="16">
        <f t="shared" si="8"/>
        <v>1953482.5473502288</v>
      </c>
      <c r="BQ10" s="16">
        <f t="shared" ref="BQ10:CV10" si="9">BQ12+BQ19+BQ24+BQ29+BQ41+BQ48+BQ55</f>
        <v>22292442.422971439</v>
      </c>
      <c r="BR10" s="16">
        <f t="shared" si="9"/>
        <v>1726854.4028</v>
      </c>
      <c r="BS10" s="16">
        <f t="shared" si="9"/>
        <v>1581210.9035000002</v>
      </c>
      <c r="BT10" s="16">
        <f t="shared" si="9"/>
        <v>1675841.5010000002</v>
      </c>
      <c r="BU10" s="16">
        <f t="shared" si="9"/>
        <v>1472176.0510000002</v>
      </c>
      <c r="BV10" s="16">
        <f t="shared" si="9"/>
        <v>1796893.1233500002</v>
      </c>
      <c r="BW10" s="16">
        <f t="shared" si="9"/>
        <v>1924013.8830000006</v>
      </c>
      <c r="BX10" s="16">
        <f t="shared" si="9"/>
        <v>1809580.2720000001</v>
      </c>
      <c r="BY10" s="16">
        <f t="shared" si="9"/>
        <v>1878796.2292799999</v>
      </c>
      <c r="BZ10" s="16">
        <f t="shared" si="9"/>
        <v>1722362.0080000001</v>
      </c>
      <c r="CA10" s="16">
        <f t="shared" si="9"/>
        <v>1769585.8810000005</v>
      </c>
      <c r="CB10" s="16">
        <f t="shared" si="9"/>
        <v>1649565.3201000001</v>
      </c>
      <c r="CC10" s="16">
        <f t="shared" si="9"/>
        <v>1999522.0410999998</v>
      </c>
      <c r="CD10" s="16">
        <f t="shared" si="9"/>
        <v>21006401.616129998</v>
      </c>
      <c r="CE10" s="16">
        <f t="shared" si="9"/>
        <v>1741752.74358</v>
      </c>
      <c r="CF10" s="16">
        <f t="shared" si="9"/>
        <v>1655678.3675800001</v>
      </c>
      <c r="CG10" s="16">
        <f t="shared" si="9"/>
        <v>1565519.0199999998</v>
      </c>
      <c r="CH10" s="16">
        <f t="shared" si="9"/>
        <v>1638721.8859999999</v>
      </c>
      <c r="CI10" s="16">
        <f t="shared" si="9"/>
        <v>1660112.4620000001</v>
      </c>
      <c r="CJ10" s="16">
        <f t="shared" si="9"/>
        <v>1553455.2789999996</v>
      </c>
      <c r="CK10" s="16">
        <f t="shared" si="9"/>
        <v>1737793.3019999997</v>
      </c>
      <c r="CL10" s="16">
        <f t="shared" si="9"/>
        <v>1820089.0599999998</v>
      </c>
      <c r="CM10" s="16">
        <f t="shared" si="9"/>
        <v>1808091.1411010004</v>
      </c>
      <c r="CN10" s="16">
        <f t="shared" si="9"/>
        <v>1841798.1644160002</v>
      </c>
      <c r="CO10" s="16">
        <f t="shared" si="9"/>
        <v>1776627.4736000001</v>
      </c>
      <c r="CP10" s="16">
        <f t="shared" si="9"/>
        <v>2166265.6593029997</v>
      </c>
      <c r="CQ10" s="16">
        <f t="shared" si="9"/>
        <v>20965904.558580004</v>
      </c>
      <c r="CR10" s="16">
        <f t="shared" si="9"/>
        <v>2377436.1682140003</v>
      </c>
      <c r="CS10" s="16">
        <f t="shared" si="9"/>
        <v>1837342.5511785997</v>
      </c>
      <c r="CT10" s="16">
        <f t="shared" si="9"/>
        <v>1890008.77626</v>
      </c>
      <c r="CU10" s="16">
        <f t="shared" si="9"/>
        <v>1815423.9211749993</v>
      </c>
      <c r="CV10" s="16">
        <f t="shared" si="9"/>
        <v>1852659.6643300001</v>
      </c>
      <c r="CW10" s="16">
        <f t="shared" ref="CW10:EB10" si="10">CW12+CW19+CW24+CW29+CW41+CW48+CW55</f>
        <v>2028035.1527599993</v>
      </c>
      <c r="CX10" s="16">
        <f t="shared" si="10"/>
        <v>2211605.0566860004</v>
      </c>
      <c r="CY10" s="16">
        <f t="shared" si="10"/>
        <v>2139238.5905679995</v>
      </c>
      <c r="CZ10" s="16">
        <f t="shared" si="10"/>
        <v>2013114.9339699999</v>
      </c>
      <c r="DA10" s="16">
        <f t="shared" si="10"/>
        <v>1884702.91922</v>
      </c>
      <c r="DB10" s="16">
        <f t="shared" si="10"/>
        <v>1795045.2373119998</v>
      </c>
      <c r="DC10" s="16">
        <f t="shared" si="10"/>
        <v>2167640.0509500005</v>
      </c>
      <c r="DD10" s="16">
        <f t="shared" si="10"/>
        <v>24012253.022623595</v>
      </c>
      <c r="DE10" s="16">
        <f t="shared" si="10"/>
        <v>1923369.8628000005</v>
      </c>
      <c r="DF10" s="16">
        <f t="shared" si="10"/>
        <v>1858593.6143600002</v>
      </c>
      <c r="DG10" s="16">
        <f t="shared" si="10"/>
        <v>1880551.8612599997</v>
      </c>
      <c r="DH10" s="16">
        <f t="shared" si="10"/>
        <v>1923410.8783899997</v>
      </c>
      <c r="DI10" s="16">
        <f t="shared" si="10"/>
        <v>2179925.8525999999</v>
      </c>
      <c r="DJ10" s="16">
        <f t="shared" si="10"/>
        <v>2211459.9457</v>
      </c>
      <c r="DK10" s="16">
        <f t="shared" si="10"/>
        <v>2314741.0186099997</v>
      </c>
      <c r="DL10" s="16">
        <f t="shared" si="10"/>
        <v>2303080.4942900003</v>
      </c>
      <c r="DM10" s="16">
        <f t="shared" si="10"/>
        <v>2204960.41885</v>
      </c>
      <c r="DN10" s="16">
        <f t="shared" si="10"/>
        <v>2133523.2792099998</v>
      </c>
      <c r="DO10" s="16">
        <f t="shared" si="10"/>
        <v>2086673.0126799997</v>
      </c>
      <c r="DP10" s="16">
        <f t="shared" si="10"/>
        <v>2261730.3706400003</v>
      </c>
      <c r="DQ10" s="16">
        <f t="shared" si="10"/>
        <v>25282020.609390002</v>
      </c>
      <c r="DR10" s="16">
        <f t="shared" si="10"/>
        <v>2272711.6923167561</v>
      </c>
      <c r="DS10" s="16">
        <f t="shared" si="10"/>
        <v>2095378.1773999995</v>
      </c>
      <c r="DT10" s="16">
        <f t="shared" si="10"/>
        <v>2210762.0672300002</v>
      </c>
      <c r="DU10" s="16">
        <f t="shared" si="10"/>
        <v>2101016.3182566296</v>
      </c>
      <c r="DV10" s="16">
        <f t="shared" si="10"/>
        <v>1988613.5307400003</v>
      </c>
      <c r="DW10" s="16">
        <f t="shared" si="10"/>
        <v>2196067.04287</v>
      </c>
      <c r="DX10" s="16">
        <f t="shared" si="10"/>
        <v>2220059.2016500002</v>
      </c>
      <c r="DY10" s="16">
        <f t="shared" si="10"/>
        <v>2099342.5930899996</v>
      </c>
      <c r="DZ10" s="16">
        <f t="shared" si="10"/>
        <v>2099056.0472686142</v>
      </c>
      <c r="EA10" s="16">
        <f t="shared" si="10"/>
        <v>2100661.5610000002</v>
      </c>
      <c r="EB10" s="16">
        <f t="shared" si="10"/>
        <v>2121371.176</v>
      </c>
      <c r="EC10" s="16">
        <f t="shared" ref="EC10:FH10" si="11">EC12+EC19+EC24+EC29+EC41+EC48+EC55</f>
        <v>2393174.5705000004</v>
      </c>
      <c r="ED10" s="16">
        <f t="shared" si="11"/>
        <v>25898213.978322003</v>
      </c>
      <c r="EE10" s="16">
        <f t="shared" si="11"/>
        <v>2270082.5164000005</v>
      </c>
      <c r="EF10" s="16">
        <f t="shared" si="11"/>
        <v>2206735.6160000004</v>
      </c>
      <c r="EG10" s="16">
        <f t="shared" si="11"/>
        <v>1982888.699</v>
      </c>
      <c r="EH10" s="16">
        <f t="shared" si="11"/>
        <v>1879940.398</v>
      </c>
      <c r="EI10" s="16">
        <f t="shared" si="11"/>
        <v>1811326.6092300003</v>
      </c>
      <c r="EJ10" s="16">
        <f t="shared" si="11"/>
        <v>1603062.7050000003</v>
      </c>
      <c r="EK10" s="16">
        <f t="shared" si="11"/>
        <v>2250548.5619999995</v>
      </c>
      <c r="EL10" s="16">
        <f t="shared" si="11"/>
        <v>2345212.8509999998</v>
      </c>
      <c r="EM10" s="16">
        <f t="shared" si="11"/>
        <v>2128334.2239999999</v>
      </c>
      <c r="EN10" s="16">
        <f t="shared" si="11"/>
        <v>2363527.3590000006</v>
      </c>
      <c r="EO10" s="16">
        <f t="shared" si="11"/>
        <v>2375866.71196</v>
      </c>
      <c r="EP10" s="16">
        <f t="shared" si="11"/>
        <v>2583499.0195800005</v>
      </c>
      <c r="EQ10" s="16">
        <f t="shared" si="11"/>
        <v>25801025.271169998</v>
      </c>
      <c r="ER10" s="16">
        <f t="shared" si="11"/>
        <v>2418725.3440999999</v>
      </c>
      <c r="ES10" s="16">
        <f t="shared" si="11"/>
        <v>2427339.7069999999</v>
      </c>
      <c r="ET10" s="16">
        <f t="shared" si="11"/>
        <v>2427234.0678999997</v>
      </c>
      <c r="EU10" s="16">
        <f t="shared" si="11"/>
        <v>2217319.3479999998</v>
      </c>
      <c r="EV10" s="16">
        <f t="shared" si="11"/>
        <v>2478374.6909999996</v>
      </c>
      <c r="EW10" s="16">
        <f t="shared" si="11"/>
        <v>2228895.7176200002</v>
      </c>
      <c r="EX10" s="16">
        <f t="shared" si="11"/>
        <v>2383990.6380400006</v>
      </c>
      <c r="EY10" s="16">
        <f t="shared" si="11"/>
        <v>2391271.1126099997</v>
      </c>
      <c r="EZ10" s="16">
        <f t="shared" si="11"/>
        <v>2139534.5567999999</v>
      </c>
      <c r="FA10" s="16">
        <f t="shared" si="11"/>
        <v>2316833.5897899992</v>
      </c>
      <c r="FB10" s="16">
        <f t="shared" si="11"/>
        <v>2033151.30369</v>
      </c>
      <c r="FC10" s="16">
        <f t="shared" si="11"/>
        <v>2422275.2117400002</v>
      </c>
      <c r="FD10" s="16">
        <f t="shared" si="11"/>
        <v>27884945.288290001</v>
      </c>
      <c r="FE10" s="16">
        <f t="shared" si="11"/>
        <v>2160519.0619000001</v>
      </c>
      <c r="FF10" s="16">
        <f t="shared" si="11"/>
        <v>2087574.2990199998</v>
      </c>
      <c r="FG10" s="16">
        <f t="shared" si="11"/>
        <v>2184587.0668000001</v>
      </c>
      <c r="FH10" s="16">
        <f t="shared" si="11"/>
        <v>1927001.0929999996</v>
      </c>
      <c r="FI10" s="16">
        <f t="shared" ref="FI10:GD10" si="12">FI12+FI19+FI24+FI29+FI41+FI48+FI55</f>
        <v>2005897.6011199998</v>
      </c>
      <c r="FJ10" s="16">
        <f t="shared" si="12"/>
        <v>1962452.2339600001</v>
      </c>
      <c r="FK10" s="16">
        <f t="shared" si="12"/>
        <v>2448109.16255</v>
      </c>
      <c r="FL10" s="16">
        <f t="shared" si="12"/>
        <v>2310414.5239999993</v>
      </c>
      <c r="FM10" s="16">
        <f t="shared" si="12"/>
        <v>2252687.628</v>
      </c>
      <c r="FN10" s="16">
        <f t="shared" si="12"/>
        <v>2083923.6039999996</v>
      </c>
      <c r="FO10" s="16">
        <f t="shared" si="12"/>
        <v>2209527.6507000001</v>
      </c>
      <c r="FP10" s="16">
        <f t="shared" si="12"/>
        <v>2350969.4128999999</v>
      </c>
      <c r="FQ10" s="16">
        <f t="shared" si="12"/>
        <v>25983663.337950002</v>
      </c>
      <c r="FR10" s="16">
        <f t="shared" si="12"/>
        <v>2068861.0529999998</v>
      </c>
      <c r="FS10" s="16">
        <f t="shared" si="12"/>
        <v>2329210.3854</v>
      </c>
      <c r="FT10" s="16">
        <f t="shared" si="12"/>
        <v>2232096.5881399997</v>
      </c>
      <c r="FU10" s="16">
        <f t="shared" si="12"/>
        <v>2321778.5819999999</v>
      </c>
      <c r="FV10" s="16">
        <f t="shared" si="12"/>
        <v>2502529.9884999995</v>
      </c>
      <c r="FW10" s="16">
        <f t="shared" si="12"/>
        <v>2280327.1181000001</v>
      </c>
      <c r="FX10" s="16">
        <f t="shared" si="12"/>
        <v>2492857.5379199996</v>
      </c>
      <c r="FY10" s="16">
        <f t="shared" si="12"/>
        <v>2562483.9589399998</v>
      </c>
      <c r="FZ10" s="16">
        <f t="shared" si="12"/>
        <v>2382549.6597899999</v>
      </c>
      <c r="GA10" s="16">
        <f t="shared" si="12"/>
        <v>2665211.5929999999</v>
      </c>
      <c r="GB10" s="16">
        <f t="shared" si="12"/>
        <v>2324948.8105000001</v>
      </c>
      <c r="GC10" s="16">
        <f t="shared" si="12"/>
        <v>2575903.2433800003</v>
      </c>
      <c r="GD10" s="16">
        <f t="shared" si="12"/>
        <v>28738758.51867</v>
      </c>
      <c r="GE10" s="16">
        <f t="shared" ref="GE10:GQ10" si="13">GE12+GE19+GE24+GE29+GE41+GE48+GE55</f>
        <v>2677674.4954300001</v>
      </c>
      <c r="GF10" s="16">
        <f t="shared" si="13"/>
        <v>2492029.4252500003</v>
      </c>
      <c r="GG10" s="16">
        <f t="shared" si="13"/>
        <v>2567623.6221000007</v>
      </c>
      <c r="GH10" s="16">
        <f t="shared" si="13"/>
        <v>2424127.4246399989</v>
      </c>
      <c r="GI10" s="16">
        <f t="shared" si="13"/>
        <v>2726711.1487900005</v>
      </c>
      <c r="GJ10" s="16">
        <f t="shared" si="13"/>
        <v>2679194.5097999997</v>
      </c>
      <c r="GK10" s="16">
        <f t="shared" si="13"/>
        <v>3049811.2020000005</v>
      </c>
      <c r="GL10" s="16">
        <f t="shared" si="13"/>
        <v>2985362.0579399997</v>
      </c>
      <c r="GM10" s="16">
        <f t="shared" si="13"/>
        <v>2830699.4206799995</v>
      </c>
      <c r="GN10" s="16">
        <f t="shared" si="13"/>
        <v>3172495.8990799994</v>
      </c>
      <c r="GO10" s="16">
        <f t="shared" si="13"/>
        <v>3065265.0289600003</v>
      </c>
      <c r="GP10" s="16">
        <f t="shared" si="13"/>
        <v>2912645.6527800006</v>
      </c>
      <c r="GQ10" s="16">
        <f t="shared" si="13"/>
        <v>33583639.88745001</v>
      </c>
    </row>
    <row r="11" spans="2:199" ht="3.75" customHeight="1" x14ac:dyDescent="0.2">
      <c r="B11" s="44"/>
      <c r="C11" s="41"/>
      <c r="D11" s="41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6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6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6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7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7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7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7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7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7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7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7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7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7"/>
    </row>
    <row r="12" spans="2:199" ht="14.25" customHeight="1" x14ac:dyDescent="0.2">
      <c r="B12" s="48" t="s">
        <v>26</v>
      </c>
      <c r="C12" s="49"/>
      <c r="D12" s="49"/>
      <c r="E12" s="42">
        <f t="shared" ref="E12:AJ12" si="14">+SUM(E13:E18)</f>
        <v>89213.171000000002</v>
      </c>
      <c r="F12" s="42">
        <f t="shared" si="14"/>
        <v>94644.161999999909</v>
      </c>
      <c r="G12" s="42">
        <f t="shared" si="14"/>
        <v>86310.995999999985</v>
      </c>
      <c r="H12" s="42">
        <f t="shared" si="14"/>
        <v>68615.796000000002</v>
      </c>
      <c r="I12" s="42">
        <f t="shared" si="14"/>
        <v>76457.000999999989</v>
      </c>
      <c r="J12" s="42">
        <f t="shared" si="14"/>
        <v>106027.23700000001</v>
      </c>
      <c r="K12" s="42">
        <f t="shared" si="14"/>
        <v>73011.97</v>
      </c>
      <c r="L12" s="42">
        <f t="shared" si="14"/>
        <v>61168.930000000008</v>
      </c>
      <c r="M12" s="42">
        <f t="shared" si="14"/>
        <v>56154.972000000002</v>
      </c>
      <c r="N12" s="42">
        <f t="shared" si="14"/>
        <v>68908.237999999983</v>
      </c>
      <c r="O12" s="42">
        <f t="shared" si="14"/>
        <v>71744.013999999996</v>
      </c>
      <c r="P12" s="42">
        <f t="shared" si="14"/>
        <v>108641.73299999999</v>
      </c>
      <c r="Q12" s="42">
        <f t="shared" si="14"/>
        <v>960898.21999999986</v>
      </c>
      <c r="R12" s="42">
        <f t="shared" si="14"/>
        <v>104689.23000000001</v>
      </c>
      <c r="S12" s="42">
        <f t="shared" si="14"/>
        <v>114221.89599999998</v>
      </c>
      <c r="T12" s="42">
        <f t="shared" si="14"/>
        <v>90798.397999999986</v>
      </c>
      <c r="U12" s="42">
        <f t="shared" si="14"/>
        <v>71011.502000000008</v>
      </c>
      <c r="V12" s="42">
        <f t="shared" si="14"/>
        <v>83003.679000000004</v>
      </c>
      <c r="W12" s="42">
        <f t="shared" si="14"/>
        <v>82260.183999999994</v>
      </c>
      <c r="X12" s="42">
        <f t="shared" si="14"/>
        <v>99263.944999999992</v>
      </c>
      <c r="Y12" s="42">
        <f t="shared" si="14"/>
        <v>90687.465999999986</v>
      </c>
      <c r="Z12" s="42">
        <f t="shared" si="14"/>
        <v>86243.148000000001</v>
      </c>
      <c r="AA12" s="42">
        <f t="shared" si="14"/>
        <v>71779.893000000011</v>
      </c>
      <c r="AB12" s="42">
        <f t="shared" si="14"/>
        <v>90819.833999999973</v>
      </c>
      <c r="AC12" s="42">
        <f t="shared" si="14"/>
        <v>121718.768</v>
      </c>
      <c r="AD12" s="42">
        <f t="shared" si="14"/>
        <v>1106497.943</v>
      </c>
      <c r="AE12" s="42">
        <f t="shared" si="14"/>
        <v>106460.83899999999</v>
      </c>
      <c r="AF12" s="42">
        <f t="shared" si="14"/>
        <v>108154.60800000001</v>
      </c>
      <c r="AG12" s="42">
        <f t="shared" si="14"/>
        <v>105228.75100000002</v>
      </c>
      <c r="AH12" s="42">
        <f t="shared" si="14"/>
        <v>73675.149999999994</v>
      </c>
      <c r="AI12" s="42">
        <f t="shared" si="14"/>
        <v>70686.187000000005</v>
      </c>
      <c r="AJ12" s="42">
        <f t="shared" si="14"/>
        <v>92145.671000000017</v>
      </c>
      <c r="AK12" s="42">
        <f t="shared" ref="AK12:BP12" si="15">+SUM(AK13:AK18)</f>
        <v>98051.964000000022</v>
      </c>
      <c r="AL12" s="42">
        <f t="shared" si="15"/>
        <v>86891.79</v>
      </c>
      <c r="AM12" s="42">
        <f t="shared" si="15"/>
        <v>88935.4035</v>
      </c>
      <c r="AN12" s="42">
        <f t="shared" si="15"/>
        <v>134272.56200000001</v>
      </c>
      <c r="AO12" s="42">
        <f t="shared" si="15"/>
        <v>117780.18</v>
      </c>
      <c r="AP12" s="42">
        <f t="shared" si="15"/>
        <v>130131.01100000001</v>
      </c>
      <c r="AQ12" s="42">
        <f t="shared" si="15"/>
        <v>1212414.1165000002</v>
      </c>
      <c r="AR12" s="42">
        <f t="shared" si="15"/>
        <v>111857.96799999999</v>
      </c>
      <c r="AS12" s="42">
        <f t="shared" si="15"/>
        <v>115620.61400000002</v>
      </c>
      <c r="AT12" s="42">
        <f t="shared" si="15"/>
        <v>79685.054999999993</v>
      </c>
      <c r="AU12" s="42">
        <f t="shared" si="15"/>
        <v>85632.607000000004</v>
      </c>
      <c r="AV12" s="42">
        <f t="shared" si="15"/>
        <v>78419.188000000009</v>
      </c>
      <c r="AW12" s="42">
        <f t="shared" si="15"/>
        <v>88071.141000000003</v>
      </c>
      <c r="AX12" s="42">
        <f t="shared" si="15"/>
        <v>93891.608000000007</v>
      </c>
      <c r="AY12" s="42">
        <f t="shared" si="15"/>
        <v>84087.13</v>
      </c>
      <c r="AZ12" s="42">
        <f t="shared" si="15"/>
        <v>79449.218999999997</v>
      </c>
      <c r="BA12" s="42">
        <f t="shared" si="15"/>
        <v>80650.079000000027</v>
      </c>
      <c r="BB12" s="42">
        <f t="shared" si="15"/>
        <v>126063.53660000001</v>
      </c>
      <c r="BC12" s="42">
        <f t="shared" si="15"/>
        <v>146007.76</v>
      </c>
      <c r="BD12" s="42">
        <f t="shared" si="15"/>
        <v>1169435.9055999999</v>
      </c>
      <c r="BE12" s="42">
        <f t="shared" si="15"/>
        <v>132208.92432126336</v>
      </c>
      <c r="BF12" s="42">
        <f t="shared" si="15"/>
        <v>113736.55767244333</v>
      </c>
      <c r="BG12" s="42">
        <f t="shared" si="15"/>
        <v>105709.82644724668</v>
      </c>
      <c r="BH12" s="42">
        <f t="shared" si="15"/>
        <v>83696.199337994549</v>
      </c>
      <c r="BI12" s="42">
        <f t="shared" si="15"/>
        <v>101269.43988425503</v>
      </c>
      <c r="BJ12" s="42">
        <f t="shared" si="15"/>
        <v>103865.25146909709</v>
      </c>
      <c r="BK12" s="42">
        <f t="shared" si="15"/>
        <v>83779.028140965078</v>
      </c>
      <c r="BL12" s="42">
        <f t="shared" si="15"/>
        <v>105075.58095966889</v>
      </c>
      <c r="BM12" s="42">
        <f t="shared" si="15"/>
        <v>96614.384948056802</v>
      </c>
      <c r="BN12" s="42">
        <f t="shared" si="15"/>
        <v>119452.40604432294</v>
      </c>
      <c r="BO12" s="42">
        <f t="shared" si="15"/>
        <v>143006.8016458964</v>
      </c>
      <c r="BP12" s="42">
        <f t="shared" si="15"/>
        <v>145940.78235022878</v>
      </c>
      <c r="BQ12" s="42">
        <f t="shared" ref="BQ12:CV12" si="16">+SUM(BQ13:BQ18)</f>
        <v>1334355.1832214389</v>
      </c>
      <c r="BR12" s="42">
        <f t="shared" si="16"/>
        <v>121409.78000000003</v>
      </c>
      <c r="BS12" s="42">
        <f t="shared" si="16"/>
        <v>123083.78100000002</v>
      </c>
      <c r="BT12" s="42">
        <f t="shared" si="16"/>
        <v>113580.69100000001</v>
      </c>
      <c r="BU12" s="42">
        <f t="shared" si="16"/>
        <v>89125.707999999999</v>
      </c>
      <c r="BV12" s="42">
        <f t="shared" si="16"/>
        <v>116597.982</v>
      </c>
      <c r="BW12" s="42">
        <f t="shared" si="16"/>
        <v>96458.345000000001</v>
      </c>
      <c r="BX12" s="42">
        <f t="shared" si="16"/>
        <v>106229.59000000001</v>
      </c>
      <c r="BY12" s="42">
        <f t="shared" si="16"/>
        <v>80536.574999999997</v>
      </c>
      <c r="BZ12" s="42">
        <f t="shared" si="16"/>
        <v>110656.63099999999</v>
      </c>
      <c r="CA12" s="42">
        <f t="shared" si="16"/>
        <v>127592.54300000003</v>
      </c>
      <c r="CB12" s="42">
        <f t="shared" si="16"/>
        <v>166284.981</v>
      </c>
      <c r="CC12" s="42">
        <f t="shared" si="16"/>
        <v>185735.12700000007</v>
      </c>
      <c r="CD12" s="42">
        <f t="shared" si="16"/>
        <v>1437291.7339999999</v>
      </c>
      <c r="CE12" s="42">
        <f t="shared" si="16"/>
        <v>148055.40358000001</v>
      </c>
      <c r="CF12" s="42">
        <f t="shared" si="16"/>
        <v>106119.85458</v>
      </c>
      <c r="CG12" s="42">
        <f t="shared" si="16"/>
        <v>88494.818999999989</v>
      </c>
      <c r="CH12" s="42">
        <f t="shared" si="16"/>
        <v>77968.081000000006</v>
      </c>
      <c r="CI12" s="42">
        <f t="shared" si="16"/>
        <v>113566.42099999997</v>
      </c>
      <c r="CJ12" s="42">
        <f t="shared" si="16"/>
        <v>87258.695999999996</v>
      </c>
      <c r="CK12" s="42">
        <f t="shared" si="16"/>
        <v>84319.597999999998</v>
      </c>
      <c r="CL12" s="42">
        <f t="shared" si="16"/>
        <v>100557.24400000001</v>
      </c>
      <c r="CM12" s="42">
        <f t="shared" si="16"/>
        <v>109844.99199999998</v>
      </c>
      <c r="CN12" s="42">
        <f t="shared" si="16"/>
        <v>127589.25500000002</v>
      </c>
      <c r="CO12" s="42">
        <f t="shared" si="16"/>
        <v>172764.89400000006</v>
      </c>
      <c r="CP12" s="42">
        <f t="shared" si="16"/>
        <v>234119.9599999999</v>
      </c>
      <c r="CQ12" s="42">
        <f t="shared" si="16"/>
        <v>1450659.2181599997</v>
      </c>
      <c r="CR12" s="42">
        <f t="shared" si="16"/>
        <v>183504.30561400001</v>
      </c>
      <c r="CS12" s="42">
        <f t="shared" si="16"/>
        <v>132041.67000000001</v>
      </c>
      <c r="CT12" s="42">
        <f t="shared" si="16"/>
        <v>119190.95087000002</v>
      </c>
      <c r="CU12" s="42">
        <f t="shared" si="16"/>
        <v>94480.149399999995</v>
      </c>
      <c r="CV12" s="42">
        <f t="shared" si="16"/>
        <v>118390.25228300001</v>
      </c>
      <c r="CW12" s="42">
        <f t="shared" ref="CW12:EB12" si="17">+SUM(CW13:CW18)</f>
        <v>124601.90299999999</v>
      </c>
      <c r="CX12" s="42">
        <f t="shared" si="17"/>
        <v>81853.954999999987</v>
      </c>
      <c r="CY12" s="42">
        <f t="shared" si="17"/>
        <v>113555.74000000002</v>
      </c>
      <c r="CZ12" s="42">
        <f t="shared" si="17"/>
        <v>92809.381000000008</v>
      </c>
      <c r="DA12" s="42">
        <f t="shared" si="17"/>
        <v>118871.71299999999</v>
      </c>
      <c r="DB12" s="42">
        <f t="shared" si="17"/>
        <v>140804.84399999998</v>
      </c>
      <c r="DC12" s="42">
        <f t="shared" si="17"/>
        <v>186253.424</v>
      </c>
      <c r="DD12" s="42">
        <f t="shared" si="17"/>
        <v>1506358.2881670003</v>
      </c>
      <c r="DE12" s="42">
        <f t="shared" si="17"/>
        <v>188448.47499999998</v>
      </c>
      <c r="DF12" s="42">
        <f t="shared" si="17"/>
        <v>157159.44200000007</v>
      </c>
      <c r="DG12" s="42">
        <f t="shared" si="17"/>
        <v>137573.31199999995</v>
      </c>
      <c r="DH12" s="42">
        <f t="shared" si="17"/>
        <v>119723.13799999998</v>
      </c>
      <c r="DI12" s="42">
        <f t="shared" si="17"/>
        <v>159996.55099999995</v>
      </c>
      <c r="DJ12" s="42">
        <f t="shared" si="17"/>
        <v>164538.88899999997</v>
      </c>
      <c r="DK12" s="42">
        <f t="shared" si="17"/>
        <v>150306.53</v>
      </c>
      <c r="DL12" s="42">
        <f t="shared" si="17"/>
        <v>126687.28199999999</v>
      </c>
      <c r="DM12" s="42">
        <f t="shared" si="17"/>
        <v>118671.13600000001</v>
      </c>
      <c r="DN12" s="42">
        <f t="shared" si="17"/>
        <v>158271.97700000001</v>
      </c>
      <c r="DO12" s="42">
        <f t="shared" si="17"/>
        <v>170502.30100000004</v>
      </c>
      <c r="DP12" s="42">
        <f t="shared" si="17"/>
        <v>215167.2910000002</v>
      </c>
      <c r="DQ12" s="42">
        <f t="shared" si="17"/>
        <v>1867046.3239999998</v>
      </c>
      <c r="DR12" s="42">
        <f t="shared" si="17"/>
        <v>212197.66499999992</v>
      </c>
      <c r="DS12" s="42">
        <f t="shared" si="17"/>
        <v>153114.77899999995</v>
      </c>
      <c r="DT12" s="42">
        <f t="shared" si="17"/>
        <v>166701.87700000001</v>
      </c>
      <c r="DU12" s="42">
        <f t="shared" si="17"/>
        <v>153695.45799999998</v>
      </c>
      <c r="DV12" s="42">
        <f t="shared" si="17"/>
        <v>122121.894</v>
      </c>
      <c r="DW12" s="42">
        <f t="shared" si="17"/>
        <v>141554.73500000002</v>
      </c>
      <c r="DX12" s="42">
        <f t="shared" si="17"/>
        <v>138209.05100000001</v>
      </c>
      <c r="DY12" s="42">
        <f t="shared" si="17"/>
        <v>112295.42300000001</v>
      </c>
      <c r="DZ12" s="42">
        <f t="shared" si="17"/>
        <v>160719.29584615381</v>
      </c>
      <c r="EA12" s="42">
        <f t="shared" si="17"/>
        <v>172335.74599999998</v>
      </c>
      <c r="EB12" s="42">
        <f t="shared" si="17"/>
        <v>209489.36599999998</v>
      </c>
      <c r="EC12" s="42">
        <f t="shared" ref="EC12:FH12" si="18">+SUM(EC13:EC18)</f>
        <v>261203.86800000002</v>
      </c>
      <c r="ED12" s="42">
        <f t="shared" si="18"/>
        <v>2003639.1578461537</v>
      </c>
      <c r="EE12" s="42">
        <f t="shared" si="18"/>
        <v>213284.05640000003</v>
      </c>
      <c r="EF12" s="42">
        <f t="shared" si="18"/>
        <v>166434.701</v>
      </c>
      <c r="EG12" s="42">
        <f t="shared" si="18"/>
        <v>117828.78599999998</v>
      </c>
      <c r="EH12" s="42">
        <f t="shared" si="18"/>
        <v>105181.11499999999</v>
      </c>
      <c r="EI12" s="42">
        <f t="shared" si="18"/>
        <v>120833.45599999999</v>
      </c>
      <c r="EJ12" s="42">
        <f t="shared" si="18"/>
        <v>113671.16399999999</v>
      </c>
      <c r="EK12" s="42">
        <f t="shared" si="18"/>
        <v>159607.27799999999</v>
      </c>
      <c r="EL12" s="42">
        <f t="shared" si="18"/>
        <v>172971.68899999998</v>
      </c>
      <c r="EM12" s="42">
        <f t="shared" si="18"/>
        <v>172602.193</v>
      </c>
      <c r="EN12" s="42">
        <f t="shared" si="18"/>
        <v>225432.09600000002</v>
      </c>
      <c r="EO12" s="42">
        <f t="shared" si="18"/>
        <v>238512.93200000003</v>
      </c>
      <c r="EP12" s="42">
        <f t="shared" si="18"/>
        <v>277462.58700000006</v>
      </c>
      <c r="EQ12" s="42">
        <f t="shared" si="18"/>
        <v>2083822.0534000001</v>
      </c>
      <c r="ER12" s="42">
        <f t="shared" si="18"/>
        <v>230489.55500000008</v>
      </c>
      <c r="ES12" s="42">
        <f t="shared" si="18"/>
        <v>183983.08</v>
      </c>
      <c r="ET12" s="42">
        <f t="shared" si="18"/>
        <v>145315.72700000001</v>
      </c>
      <c r="EU12" s="42">
        <f t="shared" si="18"/>
        <v>134990.88399999999</v>
      </c>
      <c r="EV12" s="42">
        <f t="shared" si="18"/>
        <v>144057.99599999998</v>
      </c>
      <c r="EW12" s="42">
        <f t="shared" si="18"/>
        <v>161420.55293000001</v>
      </c>
      <c r="EX12" s="42">
        <f t="shared" si="18"/>
        <v>179948.13600000003</v>
      </c>
      <c r="EY12" s="42">
        <f t="shared" si="18"/>
        <v>153023.856</v>
      </c>
      <c r="EZ12" s="42">
        <f t="shared" si="18"/>
        <v>172517.11700000003</v>
      </c>
      <c r="FA12" s="42">
        <f t="shared" si="18"/>
        <v>168117.57599999994</v>
      </c>
      <c r="FB12" s="42">
        <f t="shared" si="18"/>
        <v>208685.50899999999</v>
      </c>
      <c r="FC12" s="42">
        <f t="shared" si="18"/>
        <v>254516.49100000001</v>
      </c>
      <c r="FD12" s="42">
        <f t="shared" si="18"/>
        <v>2137066.4799300004</v>
      </c>
      <c r="FE12" s="42">
        <f t="shared" si="18"/>
        <v>195890.04599999997</v>
      </c>
      <c r="FF12" s="42">
        <f t="shared" si="18"/>
        <v>161064.74599999998</v>
      </c>
      <c r="FG12" s="42">
        <f t="shared" si="18"/>
        <v>146242.79500000001</v>
      </c>
      <c r="FH12" s="42">
        <f t="shared" si="18"/>
        <v>125755.94700000003</v>
      </c>
      <c r="FI12" s="42">
        <f t="shared" ref="FI12:GD12" si="19">+SUM(FI13:FI18)</f>
        <v>150354.182</v>
      </c>
      <c r="FJ12" s="42">
        <f t="shared" si="19"/>
        <v>133617.44</v>
      </c>
      <c r="FK12" s="42">
        <f t="shared" si="19"/>
        <v>176674.99799999999</v>
      </c>
      <c r="FL12" s="42">
        <f t="shared" si="19"/>
        <v>165372.79300000001</v>
      </c>
      <c r="FM12" s="42">
        <f t="shared" si="19"/>
        <v>168768.79800000001</v>
      </c>
      <c r="FN12" s="42">
        <f t="shared" si="19"/>
        <v>177838.45300000001</v>
      </c>
      <c r="FO12" s="42">
        <f t="shared" si="19"/>
        <v>227612.51700000002</v>
      </c>
      <c r="FP12" s="42">
        <f t="shared" si="19"/>
        <v>317125.66399999993</v>
      </c>
      <c r="FQ12" s="42">
        <f t="shared" si="19"/>
        <v>2146318.3790000002</v>
      </c>
      <c r="FR12" s="42">
        <f t="shared" si="19"/>
        <v>240150.88699999999</v>
      </c>
      <c r="FS12" s="42">
        <f t="shared" si="19"/>
        <v>201981.35299999997</v>
      </c>
      <c r="FT12" s="42">
        <f t="shared" si="19"/>
        <v>187662.12099999998</v>
      </c>
      <c r="FU12" s="42">
        <f t="shared" si="19"/>
        <v>141730.663</v>
      </c>
      <c r="FV12" s="42">
        <f t="shared" si="19"/>
        <v>154157.56399999998</v>
      </c>
      <c r="FW12" s="42">
        <f t="shared" si="19"/>
        <v>146396.05500000005</v>
      </c>
      <c r="FX12" s="42">
        <f t="shared" si="19"/>
        <v>134047.63899999997</v>
      </c>
      <c r="FY12" s="42">
        <f t="shared" si="19"/>
        <v>122335.22299999998</v>
      </c>
      <c r="FZ12" s="42">
        <f t="shared" si="19"/>
        <v>131973.30099999998</v>
      </c>
      <c r="GA12" s="42">
        <f t="shared" si="19"/>
        <v>198904.05300000004</v>
      </c>
      <c r="GB12" s="42">
        <f t="shared" si="19"/>
        <v>222304.85399999996</v>
      </c>
      <c r="GC12" s="42">
        <f t="shared" si="19"/>
        <v>177657.24400000001</v>
      </c>
      <c r="GD12" s="42">
        <f t="shared" si="19"/>
        <v>2059300.9569999999</v>
      </c>
      <c r="GE12" s="42">
        <f t="shared" ref="GE12:GQ12" si="20">+SUM(GE13:GE18)</f>
        <v>126930.93199999999</v>
      </c>
      <c r="GF12" s="42">
        <f t="shared" si="20"/>
        <v>126302.95699999999</v>
      </c>
      <c r="GG12" s="42">
        <f t="shared" si="20"/>
        <v>108433.52400000002</v>
      </c>
      <c r="GH12" s="42">
        <f t="shared" si="20"/>
        <v>91336.334000000003</v>
      </c>
      <c r="GI12" s="42">
        <f t="shared" si="20"/>
        <v>109486.44599999998</v>
      </c>
      <c r="GJ12" s="42">
        <f t="shared" si="20"/>
        <v>122252.584</v>
      </c>
      <c r="GK12" s="42">
        <f t="shared" si="20"/>
        <v>158272.20300000007</v>
      </c>
      <c r="GL12" s="42">
        <f t="shared" si="20"/>
        <v>136104.04799999998</v>
      </c>
      <c r="GM12" s="42">
        <f t="shared" si="20"/>
        <v>134939.25100000002</v>
      </c>
      <c r="GN12" s="42">
        <f t="shared" si="20"/>
        <v>192923.95900000003</v>
      </c>
      <c r="GO12" s="42">
        <f t="shared" si="20"/>
        <v>295225.04200000007</v>
      </c>
      <c r="GP12" s="42">
        <f t="shared" si="20"/>
        <v>289857.16599999997</v>
      </c>
      <c r="GQ12" s="42">
        <f t="shared" si="20"/>
        <v>1892064.4460000002</v>
      </c>
    </row>
    <row r="13" spans="2:199" ht="14.25" customHeight="1" x14ac:dyDescent="0.2">
      <c r="B13" s="88" t="s">
        <v>25</v>
      </c>
      <c r="C13" s="91" t="s">
        <v>18</v>
      </c>
      <c r="D13" s="50" t="s">
        <v>55</v>
      </c>
      <c r="E13" s="51">
        <v>5435.5669999999991</v>
      </c>
      <c r="F13" s="51">
        <v>4707.16</v>
      </c>
      <c r="G13" s="51">
        <v>5958.1759999999995</v>
      </c>
      <c r="H13" s="51">
        <v>4966.5109999999995</v>
      </c>
      <c r="I13" s="51">
        <v>5433.2709999999988</v>
      </c>
      <c r="J13" s="51">
        <v>8404.2330000000002</v>
      </c>
      <c r="K13" s="51">
        <v>5022.0199999999995</v>
      </c>
      <c r="L13" s="51">
        <v>4697.8150000000005</v>
      </c>
      <c r="M13" s="51">
        <v>4841.3619999999992</v>
      </c>
      <c r="N13" s="51">
        <v>9154.1050000000014</v>
      </c>
      <c r="O13" s="51">
        <v>4817.2340000000004</v>
      </c>
      <c r="P13" s="51">
        <v>11885.999000000002</v>
      </c>
      <c r="Q13" s="51">
        <v>75323.452999999994</v>
      </c>
      <c r="R13" s="51">
        <v>7064.9940000000006</v>
      </c>
      <c r="S13" s="51">
        <v>7772.1409999999996</v>
      </c>
      <c r="T13" s="51">
        <v>8956.8119999999981</v>
      </c>
      <c r="U13" s="51">
        <v>9559.5360000000001</v>
      </c>
      <c r="V13" s="51">
        <v>8774.4220000000005</v>
      </c>
      <c r="W13" s="51">
        <v>7591.2740000000003</v>
      </c>
      <c r="X13" s="51">
        <v>8589.7880000000005</v>
      </c>
      <c r="Y13" s="51">
        <v>6261.12</v>
      </c>
      <c r="Z13" s="51">
        <v>7438.5329999999994</v>
      </c>
      <c r="AA13" s="51">
        <v>5315.9809999999998</v>
      </c>
      <c r="AB13" s="51">
        <v>7583.8060000000005</v>
      </c>
      <c r="AC13" s="51">
        <v>12339.827999999998</v>
      </c>
      <c r="AD13" s="51">
        <v>97248.234999999986</v>
      </c>
      <c r="AE13" s="51">
        <v>10181.696</v>
      </c>
      <c r="AF13" s="51">
        <v>12141.771000000002</v>
      </c>
      <c r="AG13" s="51">
        <v>10807.358999999999</v>
      </c>
      <c r="AH13" s="51">
        <v>8483.4840000000004</v>
      </c>
      <c r="AI13" s="51">
        <v>7065.7179999999998</v>
      </c>
      <c r="AJ13" s="51">
        <v>13157.073</v>
      </c>
      <c r="AK13" s="51">
        <v>10464.712</v>
      </c>
      <c r="AL13" s="51">
        <v>8686.2010000000009</v>
      </c>
      <c r="AM13" s="51">
        <v>10485.594500000001</v>
      </c>
      <c r="AN13" s="51">
        <v>13105.701000000001</v>
      </c>
      <c r="AO13" s="51">
        <v>6841.4419999999991</v>
      </c>
      <c r="AP13" s="51">
        <v>7895.3760000000002</v>
      </c>
      <c r="AQ13" s="52">
        <v>119316.1275</v>
      </c>
      <c r="AR13" s="51">
        <v>8226.6959999999999</v>
      </c>
      <c r="AS13" s="51">
        <v>10025.659</v>
      </c>
      <c r="AT13" s="51">
        <v>7315.0849999999991</v>
      </c>
      <c r="AU13" s="51">
        <v>8389.43</v>
      </c>
      <c r="AV13" s="51">
        <v>9991.5280000000002</v>
      </c>
      <c r="AW13" s="51">
        <v>9647.1660000000011</v>
      </c>
      <c r="AX13" s="51">
        <v>12873.308000000001</v>
      </c>
      <c r="AY13" s="51">
        <v>9484.91</v>
      </c>
      <c r="AZ13" s="51">
        <v>7543.637999999999</v>
      </c>
      <c r="BA13" s="51">
        <v>7354.2850000000008</v>
      </c>
      <c r="BB13" s="51">
        <v>7885.4749999999995</v>
      </c>
      <c r="BC13" s="51">
        <v>6181.94</v>
      </c>
      <c r="BD13" s="52">
        <v>104919.12000000002</v>
      </c>
      <c r="BE13" s="51">
        <v>5424.1880976400071</v>
      </c>
      <c r="BF13" s="51">
        <v>7079.2270269695873</v>
      </c>
      <c r="BG13" s="51">
        <v>6695.3891799224994</v>
      </c>
      <c r="BH13" s="51">
        <v>8776.8090925208362</v>
      </c>
      <c r="BI13" s="51">
        <v>17335.091748033337</v>
      </c>
      <c r="BJ13" s="51">
        <v>26750.142463977925</v>
      </c>
      <c r="BK13" s="51">
        <v>8987.1433212633383</v>
      </c>
      <c r="BL13" s="51">
        <v>13308.957605318761</v>
      </c>
      <c r="BM13" s="51">
        <v>13075.882370083349</v>
      </c>
      <c r="BN13" s="51">
        <v>13938.998523036254</v>
      </c>
      <c r="BO13" s="51">
        <v>14611.701020476667</v>
      </c>
      <c r="BP13" s="51">
        <v>14130.040512797925</v>
      </c>
      <c r="BQ13" s="52">
        <v>150113.57096204048</v>
      </c>
      <c r="BR13" s="51">
        <v>13117.026</v>
      </c>
      <c r="BS13" s="51">
        <v>12317.241000000002</v>
      </c>
      <c r="BT13" s="51">
        <v>11657.598</v>
      </c>
      <c r="BU13" s="51">
        <v>14493.797000000002</v>
      </c>
      <c r="BV13" s="51">
        <v>16217.125</v>
      </c>
      <c r="BW13" s="51">
        <v>12487.310000000001</v>
      </c>
      <c r="BX13" s="51">
        <v>17815.445999999996</v>
      </c>
      <c r="BY13" s="51">
        <v>9974.6980000000003</v>
      </c>
      <c r="BZ13" s="51">
        <v>15482.990000000002</v>
      </c>
      <c r="CA13" s="51">
        <v>15773.348999999998</v>
      </c>
      <c r="CB13" s="51">
        <v>20462.059000000001</v>
      </c>
      <c r="CC13" s="51">
        <v>24870.759999999995</v>
      </c>
      <c r="CD13" s="51">
        <v>184669.39899999998</v>
      </c>
      <c r="CE13" s="51">
        <v>18377.255999999998</v>
      </c>
      <c r="CF13" s="51">
        <v>16284.190000000002</v>
      </c>
      <c r="CG13" s="51">
        <v>14142.206</v>
      </c>
      <c r="CH13" s="51">
        <v>8955.9189999999999</v>
      </c>
      <c r="CI13" s="51">
        <v>26895.541999999994</v>
      </c>
      <c r="CJ13" s="51">
        <v>14551.832999999999</v>
      </c>
      <c r="CK13" s="51">
        <v>17366.081000000002</v>
      </c>
      <c r="CL13" s="51">
        <v>12778.888999999997</v>
      </c>
      <c r="CM13" s="51">
        <v>14010.254000000001</v>
      </c>
      <c r="CN13" s="51">
        <v>16619.952000000001</v>
      </c>
      <c r="CO13" s="51">
        <v>20553.989000000001</v>
      </c>
      <c r="CP13" s="51">
        <v>24884.289000000001</v>
      </c>
      <c r="CQ13" s="51">
        <v>205420.39999999997</v>
      </c>
      <c r="CR13" s="51">
        <v>23192.998230000001</v>
      </c>
      <c r="CS13" s="51">
        <v>19775.46</v>
      </c>
      <c r="CT13" s="51">
        <v>19592.725000000002</v>
      </c>
      <c r="CU13" s="51">
        <v>19709.39</v>
      </c>
      <c r="CV13" s="51">
        <v>19785</v>
      </c>
      <c r="CW13" s="51">
        <v>20659.18</v>
      </c>
      <c r="CX13" s="51">
        <v>11705.118999999999</v>
      </c>
      <c r="CY13" s="51">
        <v>24157.064000000006</v>
      </c>
      <c r="CZ13" s="51">
        <v>16669.857</v>
      </c>
      <c r="DA13" s="51">
        <v>22974.288999999997</v>
      </c>
      <c r="DB13" s="51">
        <v>23217.558999999997</v>
      </c>
      <c r="DC13" s="51">
        <v>21673.66</v>
      </c>
      <c r="DD13" s="51">
        <v>243112.30123000001</v>
      </c>
      <c r="DE13" s="51">
        <v>31157.368999999992</v>
      </c>
      <c r="DF13" s="51">
        <v>21363.355999999989</v>
      </c>
      <c r="DG13" s="51">
        <v>19816.485000000004</v>
      </c>
      <c r="DH13" s="51">
        <v>19466.687999999998</v>
      </c>
      <c r="DI13" s="51">
        <v>38754.665000000015</v>
      </c>
      <c r="DJ13" s="51">
        <v>32466.457999999991</v>
      </c>
      <c r="DK13" s="51">
        <v>29688.120000000014</v>
      </c>
      <c r="DL13" s="51">
        <v>22755.984</v>
      </c>
      <c r="DM13" s="51">
        <v>22005.83</v>
      </c>
      <c r="DN13" s="51">
        <v>35056.676000000029</v>
      </c>
      <c r="DO13" s="51">
        <v>18505.850000000006</v>
      </c>
      <c r="DP13" s="51">
        <v>23363.570000000003</v>
      </c>
      <c r="DQ13" s="51">
        <v>314401.05100000004</v>
      </c>
      <c r="DR13" s="51">
        <v>25900.602999999999</v>
      </c>
      <c r="DS13" s="51">
        <v>27752.748999999996</v>
      </c>
      <c r="DT13" s="51">
        <v>23425.566000000003</v>
      </c>
      <c r="DU13" s="51">
        <v>23488.794000000002</v>
      </c>
      <c r="DV13" s="51">
        <v>24742.490999999995</v>
      </c>
      <c r="DW13" s="51">
        <v>24236.525000000001</v>
      </c>
      <c r="DX13" s="51">
        <v>20265.127999999986</v>
      </c>
      <c r="DY13" s="51">
        <v>17074.04</v>
      </c>
      <c r="DZ13" s="51">
        <v>26220.390846153845</v>
      </c>
      <c r="EA13" s="51">
        <v>22458.560000000001</v>
      </c>
      <c r="EB13" s="51">
        <v>26373.026999999995</v>
      </c>
      <c r="EC13" s="51">
        <v>28101.406999999999</v>
      </c>
      <c r="ED13" s="51">
        <v>290039.28084615385</v>
      </c>
      <c r="EE13" s="51">
        <v>28360.418399999999</v>
      </c>
      <c r="EF13" s="51">
        <v>25837.589</v>
      </c>
      <c r="EG13" s="51">
        <v>26530.989000000001</v>
      </c>
      <c r="EH13" s="51">
        <v>33392.942000000003</v>
      </c>
      <c r="EI13" s="51">
        <v>30392.945999999996</v>
      </c>
      <c r="EJ13" s="51">
        <v>22310.295000000002</v>
      </c>
      <c r="EK13" s="51">
        <v>29443.287999999993</v>
      </c>
      <c r="EL13" s="51">
        <v>22991.189000000002</v>
      </c>
      <c r="EM13" s="51">
        <v>26413.273000000005</v>
      </c>
      <c r="EN13" s="51">
        <v>27109.793999999998</v>
      </c>
      <c r="EO13" s="51">
        <v>21658.692000000003</v>
      </c>
      <c r="EP13" s="51">
        <v>27017.446000000007</v>
      </c>
      <c r="EQ13" s="51">
        <v>321458.86140000005</v>
      </c>
      <c r="ER13" s="51">
        <v>17856.508000000002</v>
      </c>
      <c r="ES13" s="51">
        <v>17205.16</v>
      </c>
      <c r="ET13" s="51">
        <v>26274.305999999997</v>
      </c>
      <c r="EU13" s="51">
        <v>19639.425999999999</v>
      </c>
      <c r="EV13" s="51">
        <v>21442.089</v>
      </c>
      <c r="EW13" s="51">
        <v>23956.626</v>
      </c>
      <c r="EX13" s="51">
        <v>25340.253999999994</v>
      </c>
      <c r="EY13" s="51">
        <v>15983.502999999999</v>
      </c>
      <c r="EZ13" s="51">
        <v>18476.564000000002</v>
      </c>
      <c r="FA13" s="51">
        <v>16704.927</v>
      </c>
      <c r="FB13" s="51">
        <v>18532.780000000002</v>
      </c>
      <c r="FC13" s="51">
        <v>20429.302999999996</v>
      </c>
      <c r="FD13" s="51">
        <v>241841.446</v>
      </c>
      <c r="FE13" s="51">
        <v>17130.865000000005</v>
      </c>
      <c r="FF13" s="51">
        <v>15247.322999999997</v>
      </c>
      <c r="FG13" s="51">
        <v>16845.031999999999</v>
      </c>
      <c r="FH13" s="51">
        <v>14736.404999999995</v>
      </c>
      <c r="FI13" s="51">
        <v>23461.091999999993</v>
      </c>
      <c r="FJ13" s="51">
        <v>10710.532948661246</v>
      </c>
      <c r="FK13" s="51">
        <v>21817.319746041205</v>
      </c>
      <c r="FL13" s="51">
        <v>15476.571045317674</v>
      </c>
      <c r="FM13" s="51">
        <v>22064.543000000001</v>
      </c>
      <c r="FN13" s="51">
        <v>13909.222</v>
      </c>
      <c r="FO13" s="51">
        <v>16591.882999999998</v>
      </c>
      <c r="FP13" s="51">
        <v>18632.286999999997</v>
      </c>
      <c r="FQ13" s="51">
        <v>206623.07574002014</v>
      </c>
      <c r="FR13" s="51">
        <v>17592.757000000001</v>
      </c>
      <c r="FS13" s="51">
        <v>16997.473999999995</v>
      </c>
      <c r="FT13" s="51">
        <v>18182.708999999995</v>
      </c>
      <c r="FU13" s="51">
        <v>15290.929000000002</v>
      </c>
      <c r="FV13" s="51">
        <v>13611.258999999998</v>
      </c>
      <c r="FW13" s="51">
        <v>20221.376999999997</v>
      </c>
      <c r="FX13" s="51">
        <v>16266.750999999998</v>
      </c>
      <c r="FY13" s="51">
        <v>15514.927000000003</v>
      </c>
      <c r="FZ13" s="51">
        <v>20982.576000000001</v>
      </c>
      <c r="GA13" s="51">
        <v>20451.968000000001</v>
      </c>
      <c r="GB13" s="51">
        <v>21242.531000000003</v>
      </c>
      <c r="GC13" s="51">
        <v>19864.830999999995</v>
      </c>
      <c r="GD13" s="51">
        <v>216220.08899999998</v>
      </c>
      <c r="GE13" s="51">
        <v>17607.988999999998</v>
      </c>
      <c r="GF13" s="51">
        <v>23773.328000000005</v>
      </c>
      <c r="GG13" s="51">
        <v>21712.719999999994</v>
      </c>
      <c r="GH13" s="51">
        <v>21503.848000000002</v>
      </c>
      <c r="GI13" s="51">
        <v>26422.665000000001</v>
      </c>
      <c r="GJ13" s="51">
        <v>20053.693000000007</v>
      </c>
      <c r="GK13" s="51">
        <v>21454.018000000004</v>
      </c>
      <c r="GL13" s="51">
        <v>24078.197999999997</v>
      </c>
      <c r="GM13" s="51">
        <v>22517.238000000005</v>
      </c>
      <c r="GN13" s="51">
        <v>16723.442000000003</v>
      </c>
      <c r="GO13" s="51">
        <v>18014.081999999995</v>
      </c>
      <c r="GP13" s="51">
        <v>18384.856</v>
      </c>
      <c r="GQ13" s="51">
        <f>+SUM(GE13:GP13)</f>
        <v>252246.07700000002</v>
      </c>
    </row>
    <row r="14" spans="2:199" ht="14.25" customHeight="1" x14ac:dyDescent="0.2">
      <c r="B14" s="89"/>
      <c r="C14" s="91"/>
      <c r="D14" s="50" t="s">
        <v>56</v>
      </c>
      <c r="E14" s="51">
        <v>83777.604000000007</v>
      </c>
      <c r="F14" s="51">
        <v>89937.001999999906</v>
      </c>
      <c r="G14" s="51">
        <v>80352.819999999992</v>
      </c>
      <c r="H14" s="51">
        <v>63649.284999999996</v>
      </c>
      <c r="I14" s="51">
        <v>70822.5</v>
      </c>
      <c r="J14" s="51">
        <v>97421.774000000005</v>
      </c>
      <c r="K14" s="51">
        <v>67989.95</v>
      </c>
      <c r="L14" s="51">
        <v>56471.115000000005</v>
      </c>
      <c r="M14" s="51">
        <v>50843.45</v>
      </c>
      <c r="N14" s="51">
        <v>59754.132999999987</v>
      </c>
      <c r="O14" s="51">
        <v>66926.78</v>
      </c>
      <c r="P14" s="51">
        <v>90899.599000000002</v>
      </c>
      <c r="Q14" s="51">
        <v>878846.01199999987</v>
      </c>
      <c r="R14" s="51">
        <v>90999.846000000005</v>
      </c>
      <c r="S14" s="51">
        <v>99647.394999999975</v>
      </c>
      <c r="T14" s="51">
        <v>79478.020999999993</v>
      </c>
      <c r="U14" s="51">
        <v>61069.086000000003</v>
      </c>
      <c r="V14" s="51">
        <v>74229.256999999998</v>
      </c>
      <c r="W14" s="51">
        <v>74595.599999999991</v>
      </c>
      <c r="X14" s="51">
        <v>87238.822</v>
      </c>
      <c r="Y14" s="51">
        <v>83898.927999999985</v>
      </c>
      <c r="Z14" s="51">
        <v>77919.625</v>
      </c>
      <c r="AA14" s="51">
        <v>65974.222000000009</v>
      </c>
      <c r="AB14" s="51">
        <v>82419.222999999984</v>
      </c>
      <c r="AC14" s="51">
        <v>108706.34</v>
      </c>
      <c r="AD14" s="51">
        <v>986176.36499999987</v>
      </c>
      <c r="AE14" s="51">
        <v>94010.803</v>
      </c>
      <c r="AF14" s="51">
        <v>94229.516999999993</v>
      </c>
      <c r="AG14" s="51">
        <v>91712.092000000019</v>
      </c>
      <c r="AH14" s="51">
        <v>60546.596000000005</v>
      </c>
      <c r="AI14" s="51">
        <v>62323.729000000007</v>
      </c>
      <c r="AJ14" s="51">
        <v>77282.188000000009</v>
      </c>
      <c r="AK14" s="51">
        <v>85525.873000000021</v>
      </c>
      <c r="AL14" s="51">
        <v>77610.12</v>
      </c>
      <c r="AM14" s="51">
        <v>77254.892999999996</v>
      </c>
      <c r="AN14" s="51">
        <v>119761.60000000001</v>
      </c>
      <c r="AO14" s="51">
        <v>109720.758</v>
      </c>
      <c r="AP14" s="51">
        <v>119437.25</v>
      </c>
      <c r="AQ14" s="52">
        <v>1069415.4190000002</v>
      </c>
      <c r="AR14" s="51">
        <v>99172.691999999995</v>
      </c>
      <c r="AS14" s="51">
        <v>105203.30500000002</v>
      </c>
      <c r="AT14" s="51">
        <v>69708.22</v>
      </c>
      <c r="AU14" s="51">
        <v>76486.96699999999</v>
      </c>
      <c r="AV14" s="51">
        <v>68251.350000000006</v>
      </c>
      <c r="AW14" s="51">
        <v>78114.455000000002</v>
      </c>
      <c r="AX14" s="51">
        <v>80518.78</v>
      </c>
      <c r="AY14" s="51">
        <v>73946.22</v>
      </c>
      <c r="AZ14" s="51">
        <v>71885.780999999988</v>
      </c>
      <c r="BA14" s="51">
        <v>72934.121000000028</v>
      </c>
      <c r="BB14" s="51">
        <v>114148.673</v>
      </c>
      <c r="BC14" s="51">
        <v>138737.43</v>
      </c>
      <c r="BD14" s="52">
        <v>1049107.9939999999</v>
      </c>
      <c r="BE14" s="51">
        <v>126182.76420177294</v>
      </c>
      <c r="BF14" s="51">
        <v>104682.41517992249</v>
      </c>
      <c r="BG14" s="51">
        <v>97746.124245473766</v>
      </c>
      <c r="BH14" s="51">
        <v>70657.374158072038</v>
      </c>
      <c r="BI14" s="51">
        <v>83598.104092520865</v>
      </c>
      <c r="BJ14" s="51">
        <v>76640.725983268741</v>
      </c>
      <c r="BK14" s="51">
        <v>73178.576797851318</v>
      </c>
      <c r="BL14" s="51">
        <v>85799.511332499707</v>
      </c>
      <c r="BM14" s="51">
        <v>82881.88055612304</v>
      </c>
      <c r="BN14" s="51">
        <v>104859.64549943627</v>
      </c>
      <c r="BO14" s="51">
        <v>127881.6945598685</v>
      </c>
      <c r="BP14" s="51">
        <v>127987.69981558045</v>
      </c>
      <c r="BQ14" s="52">
        <v>1162096.5164223902</v>
      </c>
      <c r="BR14" s="51">
        <v>107888.78400000003</v>
      </c>
      <c r="BS14" s="51">
        <v>109755.67000000001</v>
      </c>
      <c r="BT14" s="51">
        <v>101198.20300000001</v>
      </c>
      <c r="BU14" s="51">
        <v>73917.600999999995</v>
      </c>
      <c r="BV14" s="51">
        <v>99252.976999999999</v>
      </c>
      <c r="BW14" s="51">
        <v>83378.445000000007</v>
      </c>
      <c r="BX14" s="51">
        <v>88327.534000000014</v>
      </c>
      <c r="BY14" s="51">
        <v>70222.474000000002</v>
      </c>
      <c r="BZ14" s="51">
        <v>94748.97099999999</v>
      </c>
      <c r="CA14" s="51">
        <v>110805.17400000003</v>
      </c>
      <c r="CB14" s="51">
        <v>145422.022</v>
      </c>
      <c r="CC14" s="51">
        <v>158405.39700000006</v>
      </c>
      <c r="CD14" s="51">
        <v>1243323.2520000001</v>
      </c>
      <c r="CE14" s="51">
        <v>126855.84499999999</v>
      </c>
      <c r="CF14" s="51">
        <v>88642.859999999986</v>
      </c>
      <c r="CG14" s="51">
        <v>74109.582999999984</v>
      </c>
      <c r="CH14" s="51">
        <v>68543.022000000012</v>
      </c>
      <c r="CI14" s="51">
        <v>86219.938999999984</v>
      </c>
      <c r="CJ14" s="51">
        <v>72357.262999999992</v>
      </c>
      <c r="CK14" s="51">
        <v>66607.21699999999</v>
      </c>
      <c r="CL14" s="51">
        <v>87665.415000000008</v>
      </c>
      <c r="CM14" s="51">
        <v>95682.837999999989</v>
      </c>
      <c r="CN14" s="51">
        <v>110624.44300000001</v>
      </c>
      <c r="CO14" s="51">
        <v>149834.43500000006</v>
      </c>
      <c r="CP14" s="51">
        <v>208633.45999999993</v>
      </c>
      <c r="CQ14" s="51">
        <v>1235776.3199999998</v>
      </c>
      <c r="CR14" s="51">
        <v>157292.68500000003</v>
      </c>
      <c r="CS14" s="51">
        <v>109621.55</v>
      </c>
      <c r="CT14" s="51">
        <v>91329.200000000012</v>
      </c>
      <c r="CU14" s="51">
        <v>63661.2</v>
      </c>
      <c r="CV14" s="51">
        <v>93458.035000000003</v>
      </c>
      <c r="CW14" s="51">
        <v>102177.81</v>
      </c>
      <c r="CX14" s="51">
        <v>68768.987999999983</v>
      </c>
      <c r="CY14" s="51">
        <v>89373.176000000007</v>
      </c>
      <c r="CZ14" s="51">
        <v>75662.79800000001</v>
      </c>
      <c r="DA14" s="51">
        <v>95431.698999999993</v>
      </c>
      <c r="DB14" s="51">
        <v>116712.64299999998</v>
      </c>
      <c r="DC14" s="51">
        <v>154693.95800000001</v>
      </c>
      <c r="DD14" s="51">
        <v>1218183.7420000001</v>
      </c>
      <c r="DE14" s="51">
        <v>153681.57799999998</v>
      </c>
      <c r="DF14" s="51">
        <v>135534.39700000006</v>
      </c>
      <c r="DG14" s="51">
        <v>117412.06499999996</v>
      </c>
      <c r="DH14" s="51">
        <v>98653.573999999979</v>
      </c>
      <c r="DI14" s="51">
        <v>121045.87599999993</v>
      </c>
      <c r="DJ14" s="51">
        <v>130998.14799999999</v>
      </c>
      <c r="DK14" s="51">
        <v>120066.43399999998</v>
      </c>
      <c r="DL14" s="51">
        <v>103549.798</v>
      </c>
      <c r="DM14" s="51">
        <v>95245.771000000008</v>
      </c>
      <c r="DN14" s="51">
        <v>123050.35499999998</v>
      </c>
      <c r="DO14" s="51">
        <v>151633.21000000002</v>
      </c>
      <c r="DP14" s="51">
        <v>190329.51800000019</v>
      </c>
      <c r="DQ14" s="51">
        <v>1541200.7239999999</v>
      </c>
      <c r="DR14" s="51">
        <v>182296.8489999999</v>
      </c>
      <c r="DS14" s="51">
        <v>123403.92399999997</v>
      </c>
      <c r="DT14" s="51">
        <v>143021.24100000001</v>
      </c>
      <c r="DU14" s="51">
        <v>129240.28899999999</v>
      </c>
      <c r="DV14" s="51">
        <v>96625.048999999999</v>
      </c>
      <c r="DW14" s="51">
        <v>116611.667</v>
      </c>
      <c r="DX14" s="51">
        <v>117824.12300000002</v>
      </c>
      <c r="DY14" s="51">
        <v>94922.714000000007</v>
      </c>
      <c r="DZ14" s="51">
        <v>133290.52499999997</v>
      </c>
      <c r="EA14" s="51">
        <v>149877.18599999999</v>
      </c>
      <c r="EB14" s="51">
        <v>180341.41299999997</v>
      </c>
      <c r="EC14" s="51">
        <v>233077.671</v>
      </c>
      <c r="ED14" s="51">
        <v>1700532.6509999998</v>
      </c>
      <c r="EE14" s="51">
        <v>184590.23400000003</v>
      </c>
      <c r="EF14" s="51">
        <v>140269.42199999999</v>
      </c>
      <c r="EG14" s="51">
        <v>91142.946999999971</v>
      </c>
      <c r="EH14" s="51">
        <v>69691.959999999992</v>
      </c>
      <c r="EI14" s="51">
        <v>90227.39</v>
      </c>
      <c r="EJ14" s="51">
        <v>90862.279999999984</v>
      </c>
      <c r="EK14" s="51">
        <v>130029.00499999998</v>
      </c>
      <c r="EL14" s="51">
        <v>149947.64099999997</v>
      </c>
      <c r="EM14" s="51">
        <v>145803.91</v>
      </c>
      <c r="EN14" s="51">
        <v>198022.58200000002</v>
      </c>
      <c r="EO14" s="51">
        <v>215345.6</v>
      </c>
      <c r="EP14" s="51">
        <v>243803.50900000008</v>
      </c>
      <c r="EQ14" s="51">
        <v>1749736.48</v>
      </c>
      <c r="ER14" s="51">
        <v>206978.40500000009</v>
      </c>
      <c r="ES14" s="51">
        <v>159759.91999999998</v>
      </c>
      <c r="ET14" s="51">
        <v>118029.19000000002</v>
      </c>
      <c r="EU14" s="51">
        <v>114064.24099999998</v>
      </c>
      <c r="EV14" s="51">
        <v>122165.76299999999</v>
      </c>
      <c r="EW14" s="51">
        <v>136999.29293000003</v>
      </c>
      <c r="EX14" s="51">
        <v>153712.26600000003</v>
      </c>
      <c r="EY14" s="51">
        <v>136418.84300000002</v>
      </c>
      <c r="EZ14" s="51">
        <v>153548.65700000001</v>
      </c>
      <c r="FA14" s="51">
        <v>149918.42899999995</v>
      </c>
      <c r="FB14" s="51">
        <v>187647.30300000001</v>
      </c>
      <c r="FC14" s="51">
        <v>228810.54400000002</v>
      </c>
      <c r="FD14" s="51">
        <v>1868052.8539300002</v>
      </c>
      <c r="FE14" s="51">
        <v>178430.45199999996</v>
      </c>
      <c r="FF14" s="51">
        <v>145502.06299999999</v>
      </c>
      <c r="FG14" s="51">
        <v>129397.76300000002</v>
      </c>
      <c r="FH14" s="51">
        <v>107980.01200000005</v>
      </c>
      <c r="FI14" s="51">
        <v>119824.77499999999</v>
      </c>
      <c r="FJ14" s="51">
        <v>122841.60695614078</v>
      </c>
      <c r="FK14" s="51">
        <v>152550.19002850383</v>
      </c>
      <c r="FL14" s="51">
        <v>149500.50919597226</v>
      </c>
      <c r="FM14" s="51">
        <v>144248.27899999998</v>
      </c>
      <c r="FN14" s="51">
        <v>163016.18299999999</v>
      </c>
      <c r="FO14" s="51">
        <v>209668.56000000003</v>
      </c>
      <c r="FP14" s="51">
        <v>298300.86699999991</v>
      </c>
      <c r="FQ14" s="51">
        <v>1921261.2601806168</v>
      </c>
      <c r="FR14" s="51">
        <v>222152.15999999997</v>
      </c>
      <c r="FS14" s="51">
        <v>184837.14899999998</v>
      </c>
      <c r="FT14" s="51">
        <v>166970.94199999998</v>
      </c>
      <c r="FU14" s="51">
        <v>124939.63399999999</v>
      </c>
      <c r="FV14" s="51">
        <v>140205.321</v>
      </c>
      <c r="FW14" s="51">
        <v>123447.46800000005</v>
      </c>
      <c r="FX14" s="51">
        <v>117573.29799999997</v>
      </c>
      <c r="FY14" s="51">
        <v>106382.226</v>
      </c>
      <c r="FZ14" s="51">
        <v>110547.77299999999</v>
      </c>
      <c r="GA14" s="51">
        <v>177733.82000000004</v>
      </c>
      <c r="GB14" s="51">
        <v>199793.83699999997</v>
      </c>
      <c r="GC14" s="51">
        <v>156771.573</v>
      </c>
      <c r="GD14" s="51">
        <v>1831355.2010000001</v>
      </c>
      <c r="GE14" s="51">
        <v>109103.33899999998</v>
      </c>
      <c r="GF14" s="51">
        <v>101690.38599999998</v>
      </c>
      <c r="GG14" s="51">
        <v>86564.767000000022</v>
      </c>
      <c r="GH14" s="51">
        <v>69513.04800000001</v>
      </c>
      <c r="GI14" s="51">
        <v>83004.49099999998</v>
      </c>
      <c r="GJ14" s="51">
        <v>100897.489</v>
      </c>
      <c r="GK14" s="51">
        <v>131081.27000000005</v>
      </c>
      <c r="GL14" s="51">
        <v>111001.673</v>
      </c>
      <c r="GM14" s="51">
        <v>109969.56800000001</v>
      </c>
      <c r="GN14" s="51">
        <v>174285.64800000002</v>
      </c>
      <c r="GO14" s="51">
        <v>265298.00900000008</v>
      </c>
      <c r="GP14" s="51">
        <v>262358.50599999999</v>
      </c>
      <c r="GQ14" s="51">
        <f t="shared" ref="GQ14:GQ17" si="21">+SUM(GE14:GP14)</f>
        <v>1604768.1940000001</v>
      </c>
    </row>
    <row r="15" spans="2:199" ht="14.25" customHeight="1" x14ac:dyDescent="0.2">
      <c r="B15" s="89"/>
      <c r="C15" s="91"/>
      <c r="D15" s="50" t="s">
        <v>57</v>
      </c>
      <c r="E15" s="51"/>
      <c r="F15" s="51"/>
      <c r="G15" s="51"/>
      <c r="H15" s="51"/>
      <c r="I15" s="51">
        <v>201.23000000000002</v>
      </c>
      <c r="J15" s="51">
        <v>201.23000000000002</v>
      </c>
      <c r="K15" s="51"/>
      <c r="L15" s="51"/>
      <c r="M15" s="51">
        <v>470.16</v>
      </c>
      <c r="N15" s="51"/>
      <c r="O15" s="51"/>
      <c r="P15" s="51"/>
      <c r="Q15" s="51">
        <v>872.62000000000012</v>
      </c>
      <c r="R15" s="51">
        <v>469.28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>
        <v>469.28</v>
      </c>
      <c r="AE15" s="51"/>
      <c r="AF15" s="51"/>
      <c r="AG15" s="51"/>
      <c r="AH15" s="51"/>
      <c r="AI15" s="51"/>
      <c r="AJ15" s="51"/>
      <c r="AK15" s="51"/>
      <c r="AL15" s="51"/>
      <c r="AM15" s="51"/>
      <c r="AN15" s="51">
        <v>10.37</v>
      </c>
      <c r="AO15" s="51"/>
      <c r="AP15" s="51">
        <v>189.46</v>
      </c>
      <c r="AQ15" s="52">
        <v>199.83</v>
      </c>
      <c r="AR15" s="51">
        <v>11.32</v>
      </c>
      <c r="AS15" s="51"/>
      <c r="AT15" s="51">
        <v>1629.22</v>
      </c>
      <c r="AU15" s="51"/>
      <c r="AV15" s="51"/>
      <c r="AW15" s="51"/>
      <c r="AX15" s="51"/>
      <c r="AY15" s="51"/>
      <c r="AZ15" s="51"/>
      <c r="BA15" s="51">
        <v>61.72</v>
      </c>
      <c r="BB15" s="51">
        <v>1844.8735999999999</v>
      </c>
      <c r="BC15" s="51"/>
      <c r="BD15" s="52">
        <v>3547.1336000000001</v>
      </c>
      <c r="BE15" s="51"/>
      <c r="BF15" s="51">
        <v>15.997443700833443</v>
      </c>
      <c r="BG15" s="51">
        <v>27</v>
      </c>
      <c r="BH15" s="51">
        <v>609.3040437008334</v>
      </c>
      <c r="BI15" s="51"/>
      <c r="BJ15" s="51"/>
      <c r="BK15" s="51"/>
      <c r="BL15" s="51"/>
      <c r="BM15" s="51"/>
      <c r="BN15" s="51"/>
      <c r="BO15" s="51">
        <v>270.58404370083343</v>
      </c>
      <c r="BP15" s="51"/>
      <c r="BQ15" s="52">
        <v>922.88553110250018</v>
      </c>
      <c r="BR15" s="51">
        <v>27.15</v>
      </c>
      <c r="BS15" s="51">
        <v>27.15</v>
      </c>
      <c r="BT15" s="51"/>
      <c r="BU15" s="51"/>
      <c r="BV15" s="51"/>
      <c r="BW15" s="51"/>
      <c r="BX15" s="51"/>
      <c r="BY15" s="51"/>
      <c r="BZ15" s="51"/>
      <c r="CA15" s="51"/>
      <c r="CB15" s="51"/>
      <c r="CC15" s="51">
        <v>98.7</v>
      </c>
      <c r="CD15" s="51">
        <v>153</v>
      </c>
      <c r="CE15" s="51">
        <v>625.2025799999999</v>
      </c>
      <c r="CF15" s="51">
        <v>568.31457999999998</v>
      </c>
      <c r="CG15" s="51"/>
      <c r="CH15" s="51"/>
      <c r="CI15" s="51"/>
      <c r="CJ15" s="51"/>
      <c r="CK15" s="51"/>
      <c r="CL15" s="51"/>
      <c r="CM15" s="51">
        <v>5.01</v>
      </c>
      <c r="CN15" s="51"/>
      <c r="CO15" s="51"/>
      <c r="CP15" s="51">
        <v>86.531000000000006</v>
      </c>
      <c r="CQ15" s="51">
        <v>1285.0581599999998</v>
      </c>
      <c r="CR15" s="51">
        <v>213.81238400000001</v>
      </c>
      <c r="CS15" s="51">
        <v>902.36000000000013</v>
      </c>
      <c r="CT15" s="51">
        <v>1288.98387</v>
      </c>
      <c r="CU15" s="51">
        <v>1805.7714000000001</v>
      </c>
      <c r="CV15" s="51">
        <v>4230.8272829999996</v>
      </c>
      <c r="CW15" s="51">
        <v>1712.2950000000001</v>
      </c>
      <c r="CX15" s="51">
        <v>204.30799999999999</v>
      </c>
      <c r="CY15" s="51"/>
      <c r="CZ15" s="51">
        <v>263.286</v>
      </c>
      <c r="DA15" s="51">
        <v>255.14500000000001</v>
      </c>
      <c r="DB15" s="51">
        <v>81.236000000000004</v>
      </c>
      <c r="DC15" s="51">
        <v>4515.5280000000002</v>
      </c>
      <c r="DD15" s="51">
        <v>15473.552937000002</v>
      </c>
      <c r="DE15" s="51">
        <v>2363.7089999999998</v>
      </c>
      <c r="DF15" s="51"/>
      <c r="DG15" s="51">
        <v>95.664000000000001</v>
      </c>
      <c r="DH15" s="51">
        <v>68.307000000000002</v>
      </c>
      <c r="DI15" s="51"/>
      <c r="DJ15" s="51">
        <v>29.85</v>
      </c>
      <c r="DK15" s="51">
        <v>36.176000000000002</v>
      </c>
      <c r="DL15" s="51"/>
      <c r="DM15" s="51"/>
      <c r="DN15" s="51">
        <v>25.962</v>
      </c>
      <c r="DO15" s="51"/>
      <c r="DP15" s="51">
        <v>29.82</v>
      </c>
      <c r="DQ15" s="51">
        <v>2649.4879999999998</v>
      </c>
      <c r="DR15" s="51">
        <v>1012.236</v>
      </c>
      <c r="DS15" s="51">
        <v>71.45</v>
      </c>
      <c r="DT15" s="51">
        <v>2.66</v>
      </c>
      <c r="DU15" s="51"/>
      <c r="DV15" s="51"/>
      <c r="DW15" s="51"/>
      <c r="DX15" s="51"/>
      <c r="DY15" s="51">
        <v>22.98</v>
      </c>
      <c r="DZ15" s="51">
        <v>47.14</v>
      </c>
      <c r="EA15" s="51"/>
      <c r="EB15" s="51"/>
      <c r="EC15" s="51"/>
      <c r="ED15" s="51">
        <v>1156.4660000000001</v>
      </c>
      <c r="EE15" s="51"/>
      <c r="EF15" s="51"/>
      <c r="EG15" s="51"/>
      <c r="EH15" s="51">
        <v>41.26</v>
      </c>
      <c r="EI15" s="51"/>
      <c r="EJ15" s="51"/>
      <c r="EK15" s="51"/>
      <c r="EL15" s="51">
        <v>25.28</v>
      </c>
      <c r="EM15" s="51"/>
      <c r="EN15" s="51">
        <v>26.17</v>
      </c>
      <c r="EO15" s="51">
        <v>27.29</v>
      </c>
      <c r="EP15" s="51"/>
      <c r="EQ15" s="51">
        <v>120</v>
      </c>
      <c r="ER15" s="51"/>
      <c r="ES15" s="51"/>
      <c r="ET15" s="51"/>
      <c r="EU15" s="51">
        <v>39.686</v>
      </c>
      <c r="EV15" s="51">
        <v>57.9</v>
      </c>
      <c r="EW15" s="51"/>
      <c r="EX15" s="51">
        <v>53.88</v>
      </c>
      <c r="EY15" s="51">
        <v>17.399999999999999</v>
      </c>
      <c r="EZ15" s="51">
        <v>115.47</v>
      </c>
      <c r="FA15" s="51">
        <v>267.02</v>
      </c>
      <c r="FB15" s="51">
        <v>1833.2159999999999</v>
      </c>
      <c r="FC15" s="51">
        <v>51.44</v>
      </c>
      <c r="FD15" s="51">
        <v>2436.0120000000002</v>
      </c>
      <c r="FE15" s="51"/>
      <c r="FF15" s="51"/>
      <c r="FG15" s="51"/>
      <c r="FH15" s="51"/>
      <c r="FI15" s="51">
        <v>5909.8520000000008</v>
      </c>
      <c r="FJ15" s="51"/>
      <c r="FK15" s="51">
        <v>1241.9878486945527</v>
      </c>
      <c r="FL15" s="51">
        <v>55.469172675495876</v>
      </c>
      <c r="FM15" s="51">
        <v>1808.336</v>
      </c>
      <c r="FN15" s="51"/>
      <c r="FO15" s="51">
        <v>868.69399999999996</v>
      </c>
      <c r="FP15" s="51"/>
      <c r="FQ15" s="51">
        <v>9884.3390213700477</v>
      </c>
      <c r="FR15" s="51">
        <v>19.489999999999998</v>
      </c>
      <c r="FS15" s="51">
        <v>23.16</v>
      </c>
      <c r="FT15" s="51"/>
      <c r="FU15" s="51"/>
      <c r="FV15" s="51"/>
      <c r="FW15" s="51"/>
      <c r="FX15" s="51"/>
      <c r="FY15" s="51"/>
      <c r="FZ15" s="51">
        <v>22.21</v>
      </c>
      <c r="GA15" s="51">
        <v>88.88</v>
      </c>
      <c r="GB15" s="51">
        <v>24.07</v>
      </c>
      <c r="GC15" s="51">
        <v>42.844999999999999</v>
      </c>
      <c r="GD15" s="51">
        <v>220.655</v>
      </c>
      <c r="GE15" s="51">
        <v>208.1</v>
      </c>
      <c r="GF15" s="51">
        <v>97.431999999999988</v>
      </c>
      <c r="GG15" s="51">
        <v>21.05</v>
      </c>
      <c r="GH15" s="51"/>
      <c r="GI15" s="51"/>
      <c r="GJ15" s="51">
        <v>50.545000000000002</v>
      </c>
      <c r="GK15" s="51">
        <v>5520.2569999999996</v>
      </c>
      <c r="GL15" s="51"/>
      <c r="GM15" s="51"/>
      <c r="GN15" s="51">
        <v>916.28800000000001</v>
      </c>
      <c r="GO15" s="51">
        <v>1381.8590000000002</v>
      </c>
      <c r="GP15" s="51">
        <v>2112.0159999999996</v>
      </c>
      <c r="GQ15" s="51">
        <f t="shared" si="21"/>
        <v>10307.547</v>
      </c>
    </row>
    <row r="16" spans="2:199" ht="14.25" customHeight="1" x14ac:dyDescent="0.2">
      <c r="B16" s="89"/>
      <c r="C16" s="91"/>
      <c r="D16" s="50" t="s">
        <v>58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>
        <v>0</v>
      </c>
      <c r="R16" s="51"/>
      <c r="S16" s="51"/>
      <c r="T16" s="51"/>
      <c r="U16" s="51"/>
      <c r="V16" s="51"/>
      <c r="W16" s="51">
        <v>73.31</v>
      </c>
      <c r="X16" s="51">
        <v>953.68</v>
      </c>
      <c r="Y16" s="51">
        <v>527.41799999999989</v>
      </c>
      <c r="Z16" s="51">
        <v>884.99</v>
      </c>
      <c r="AA16" s="51">
        <v>489.69</v>
      </c>
      <c r="AB16" s="51">
        <v>816.80499999999995</v>
      </c>
      <c r="AC16" s="51">
        <v>672.6</v>
      </c>
      <c r="AD16" s="51">
        <v>4418.4930000000004</v>
      </c>
      <c r="AE16" s="51">
        <v>2268.34</v>
      </c>
      <c r="AF16" s="51">
        <v>1758.72</v>
      </c>
      <c r="AG16" s="51">
        <v>2709.3</v>
      </c>
      <c r="AH16" s="51">
        <v>4630.17</v>
      </c>
      <c r="AI16" s="51">
        <v>1296.74</v>
      </c>
      <c r="AJ16" s="51">
        <v>1706.41</v>
      </c>
      <c r="AK16" s="51">
        <v>2061.3789999999999</v>
      </c>
      <c r="AL16" s="51">
        <v>595.46900000000005</v>
      </c>
      <c r="AM16" s="51">
        <v>1194.9159999999999</v>
      </c>
      <c r="AN16" s="51">
        <v>1365.8910000000001</v>
      </c>
      <c r="AO16" s="51">
        <v>1191.6099999999999</v>
      </c>
      <c r="AP16" s="51">
        <v>1964.2</v>
      </c>
      <c r="AQ16" s="52">
        <v>22743.145000000004</v>
      </c>
      <c r="AR16" s="51">
        <v>4447.26</v>
      </c>
      <c r="AS16" s="51">
        <v>385.01</v>
      </c>
      <c r="AT16" s="51">
        <v>905.04</v>
      </c>
      <c r="AU16" s="51">
        <v>756.21</v>
      </c>
      <c r="AV16" s="51">
        <v>176.31</v>
      </c>
      <c r="AW16" s="51">
        <v>309.52</v>
      </c>
      <c r="AX16" s="51">
        <v>499.52</v>
      </c>
      <c r="AY16" s="51">
        <v>656</v>
      </c>
      <c r="AZ16" s="51">
        <v>19.8</v>
      </c>
      <c r="BA16" s="51">
        <v>299.95299999999997</v>
      </c>
      <c r="BB16" s="51">
        <v>2184.5149999999999</v>
      </c>
      <c r="BC16" s="51">
        <v>1030.3899999999999</v>
      </c>
      <c r="BD16" s="52">
        <v>11669.528</v>
      </c>
      <c r="BE16" s="51">
        <v>601.9720218504167</v>
      </c>
      <c r="BF16" s="51">
        <v>1958.9180218504168</v>
      </c>
      <c r="BG16" s="51">
        <v>1241.3130218504168</v>
      </c>
      <c r="BH16" s="51">
        <v>3343.6300218504166</v>
      </c>
      <c r="BI16" s="51">
        <v>311.9620218504167</v>
      </c>
      <c r="BJ16" s="51">
        <v>474.3830218504167</v>
      </c>
      <c r="BK16" s="51">
        <v>1613.3080218504169</v>
      </c>
      <c r="BL16" s="51">
        <v>5967.1120218504166</v>
      </c>
      <c r="BM16" s="51">
        <v>656.62202185041667</v>
      </c>
      <c r="BN16" s="51">
        <v>653.76202185041666</v>
      </c>
      <c r="BO16" s="51">
        <v>242.82202185041672</v>
      </c>
      <c r="BP16" s="51">
        <v>3823.0420218504159</v>
      </c>
      <c r="BQ16" s="52">
        <v>20888.846262204999</v>
      </c>
      <c r="BR16" s="51">
        <v>376.82</v>
      </c>
      <c r="BS16" s="51">
        <v>983.71999999999991</v>
      </c>
      <c r="BT16" s="51">
        <v>724.89</v>
      </c>
      <c r="BU16" s="51">
        <v>539.79999999999995</v>
      </c>
      <c r="BV16" s="51">
        <v>1127.8800000000001</v>
      </c>
      <c r="BW16" s="51">
        <v>592.58999999999992</v>
      </c>
      <c r="BX16" s="51">
        <v>86.609999999999985</v>
      </c>
      <c r="BY16" s="51">
        <v>282.28300000000002</v>
      </c>
      <c r="BZ16" s="51">
        <v>424.67</v>
      </c>
      <c r="CA16" s="51">
        <v>1014.02</v>
      </c>
      <c r="CB16" s="51">
        <v>400.9</v>
      </c>
      <c r="CC16" s="51">
        <v>2360.2699999999995</v>
      </c>
      <c r="CD16" s="51">
        <v>8914.4529999999977</v>
      </c>
      <c r="CE16" s="51">
        <v>2118.13</v>
      </c>
      <c r="CF16" s="51">
        <v>624.4899999999999</v>
      </c>
      <c r="CG16" s="51">
        <v>243.03</v>
      </c>
      <c r="CH16" s="51">
        <v>469.14000000000004</v>
      </c>
      <c r="CI16" s="51">
        <v>450.94</v>
      </c>
      <c r="CJ16" s="51">
        <v>349.6</v>
      </c>
      <c r="CK16" s="51">
        <v>346.3</v>
      </c>
      <c r="CL16" s="51">
        <v>112.94</v>
      </c>
      <c r="CM16" s="51">
        <v>146.89000000000001</v>
      </c>
      <c r="CN16" s="51">
        <v>344.86</v>
      </c>
      <c r="CO16" s="51">
        <v>2376.4700000000003</v>
      </c>
      <c r="CP16" s="51">
        <v>515.67999999999995</v>
      </c>
      <c r="CQ16" s="51">
        <v>8098.47</v>
      </c>
      <c r="CR16" s="51">
        <v>2804.81</v>
      </c>
      <c r="CS16" s="51">
        <v>1742.3</v>
      </c>
      <c r="CT16" s="51">
        <v>385.64</v>
      </c>
      <c r="CU16" s="51">
        <v>798.36200000000008</v>
      </c>
      <c r="CV16" s="51">
        <v>873.87</v>
      </c>
      <c r="CW16" s="51">
        <v>52.618000000000002</v>
      </c>
      <c r="CX16" s="51">
        <v>1175.54</v>
      </c>
      <c r="CY16" s="51">
        <v>25.5</v>
      </c>
      <c r="CZ16" s="51">
        <v>213.43999999999997</v>
      </c>
      <c r="DA16" s="51">
        <v>210.58</v>
      </c>
      <c r="DB16" s="51">
        <v>793.40600000000006</v>
      </c>
      <c r="DC16" s="51">
        <v>5370.2780000000002</v>
      </c>
      <c r="DD16" s="51">
        <v>14446.344000000001</v>
      </c>
      <c r="DE16" s="51">
        <v>1245.819</v>
      </c>
      <c r="DF16" s="51">
        <v>261.68899999999996</v>
      </c>
      <c r="DG16" s="51">
        <v>249.09800000000001</v>
      </c>
      <c r="DH16" s="51">
        <v>1534.5690000000004</v>
      </c>
      <c r="DI16" s="51">
        <v>196.01</v>
      </c>
      <c r="DJ16" s="51">
        <v>1044.433</v>
      </c>
      <c r="DK16" s="51">
        <v>515.79999999999995</v>
      </c>
      <c r="DL16" s="51">
        <v>381.5</v>
      </c>
      <c r="DM16" s="51">
        <v>1401.655</v>
      </c>
      <c r="DN16" s="51">
        <v>138.98400000000001</v>
      </c>
      <c r="DO16" s="51">
        <v>363.24099999999999</v>
      </c>
      <c r="DP16" s="51">
        <v>1444.3830000000003</v>
      </c>
      <c r="DQ16" s="51">
        <v>8777.1810000000005</v>
      </c>
      <c r="DR16" s="51">
        <v>2987.9769999999999</v>
      </c>
      <c r="DS16" s="51">
        <v>1886.6559999999999</v>
      </c>
      <c r="DT16" s="51">
        <v>252.41000000000003</v>
      </c>
      <c r="DU16" s="51">
        <v>966.375</v>
      </c>
      <c r="DV16" s="51">
        <v>754.35400000000004</v>
      </c>
      <c r="DW16" s="51">
        <v>706.54300000000001</v>
      </c>
      <c r="DX16" s="51">
        <v>119.80000000000001</v>
      </c>
      <c r="DY16" s="51">
        <v>275.68899999999996</v>
      </c>
      <c r="DZ16" s="51">
        <v>1161.24</v>
      </c>
      <c r="EA16" s="51"/>
      <c r="EB16" s="51">
        <v>2774.9260000000004</v>
      </c>
      <c r="EC16" s="51"/>
      <c r="ED16" s="51">
        <v>11885.970000000001</v>
      </c>
      <c r="EE16" s="51">
        <v>333.404</v>
      </c>
      <c r="EF16" s="51">
        <v>327.69000000000005</v>
      </c>
      <c r="EG16" s="51">
        <v>154.85</v>
      </c>
      <c r="EH16" s="51">
        <v>2054.953</v>
      </c>
      <c r="EI16" s="51">
        <v>213.12</v>
      </c>
      <c r="EJ16" s="51">
        <v>489.28899999999993</v>
      </c>
      <c r="EK16" s="51">
        <v>129.10500000000002</v>
      </c>
      <c r="EL16" s="51">
        <v>7.5789999999999997</v>
      </c>
      <c r="EM16" s="51">
        <v>337.01999999999992</v>
      </c>
      <c r="EN16" s="51">
        <v>273.55</v>
      </c>
      <c r="EO16" s="51">
        <v>1458.82</v>
      </c>
      <c r="EP16" s="51">
        <v>6641.6320000000032</v>
      </c>
      <c r="EQ16" s="51">
        <v>12421.012000000002</v>
      </c>
      <c r="ER16" s="51">
        <v>1351.335</v>
      </c>
      <c r="ES16" s="51">
        <v>5158.9299999999994</v>
      </c>
      <c r="ET16" s="51">
        <v>1004.8810000000001</v>
      </c>
      <c r="EU16" s="51">
        <v>1233.1210000000001</v>
      </c>
      <c r="EV16" s="51">
        <v>245.274</v>
      </c>
      <c r="EW16" s="51">
        <v>464.63399999999996</v>
      </c>
      <c r="EX16" s="51">
        <v>138.48599999999999</v>
      </c>
      <c r="EY16" s="51">
        <v>604.1099999999999</v>
      </c>
      <c r="EZ16" s="51">
        <v>268.05600000000004</v>
      </c>
      <c r="FA16" s="51">
        <v>195.91999999999996</v>
      </c>
      <c r="FB16" s="51">
        <v>184.59999999999997</v>
      </c>
      <c r="FC16" s="51">
        <v>3752.0839999999998</v>
      </c>
      <c r="FD16" s="51">
        <v>14601.431</v>
      </c>
      <c r="FE16" s="51">
        <v>328.72899999999998</v>
      </c>
      <c r="FF16" s="51">
        <v>315.36</v>
      </c>
      <c r="FG16" s="51"/>
      <c r="FH16" s="51">
        <v>1279.0399999999802</v>
      </c>
      <c r="FI16" s="51">
        <v>1158.463</v>
      </c>
      <c r="FJ16" s="51">
        <v>65.300095197979545</v>
      </c>
      <c r="FK16" s="51">
        <v>49.741688557891877</v>
      </c>
      <c r="FL16" s="51">
        <v>332.40511606744974</v>
      </c>
      <c r="FM16" s="51">
        <v>647.64</v>
      </c>
      <c r="FN16" s="51">
        <v>913.048</v>
      </c>
      <c r="FO16" s="51">
        <v>483.38</v>
      </c>
      <c r="FP16" s="51">
        <v>192.51</v>
      </c>
      <c r="FQ16" s="51">
        <v>5765.6168998233015</v>
      </c>
      <c r="FR16" s="51">
        <v>386.48</v>
      </c>
      <c r="FS16" s="51">
        <v>123.57</v>
      </c>
      <c r="FT16" s="51">
        <v>2508.4700000000003</v>
      </c>
      <c r="FU16" s="51">
        <v>1500.1000000000001</v>
      </c>
      <c r="FV16" s="51">
        <v>340.98399999999998</v>
      </c>
      <c r="FW16" s="51">
        <v>2727.21</v>
      </c>
      <c r="FX16" s="51">
        <v>207.59</v>
      </c>
      <c r="FY16" s="51">
        <v>401.64</v>
      </c>
      <c r="FZ16" s="51">
        <v>420.74199999999996</v>
      </c>
      <c r="GA16" s="51">
        <v>629.38499999999999</v>
      </c>
      <c r="GB16" s="51">
        <v>1243.9059999999999</v>
      </c>
      <c r="GC16" s="51">
        <v>977.99500000000012</v>
      </c>
      <c r="GD16" s="51">
        <v>11468.072000000002</v>
      </c>
      <c r="GE16" s="51">
        <v>11.504</v>
      </c>
      <c r="GF16" s="51">
        <v>741.81099999999992</v>
      </c>
      <c r="GG16" s="51">
        <v>134.98699999999999</v>
      </c>
      <c r="GH16" s="51">
        <v>319.43800000000005</v>
      </c>
      <c r="GI16" s="51">
        <v>59.29</v>
      </c>
      <c r="GJ16" s="51">
        <v>1250.857</v>
      </c>
      <c r="GK16" s="51">
        <v>216.65800000000002</v>
      </c>
      <c r="GL16" s="51">
        <v>1024.1769999999999</v>
      </c>
      <c r="GM16" s="51">
        <v>2452.4449999999997</v>
      </c>
      <c r="GN16" s="51">
        <v>998.5809999999999</v>
      </c>
      <c r="GO16" s="51">
        <v>10531.091999999999</v>
      </c>
      <c r="GP16" s="51">
        <v>7001.7880000000005</v>
      </c>
      <c r="GQ16" s="51">
        <f t="shared" si="21"/>
        <v>24742.627999999997</v>
      </c>
    </row>
    <row r="17" spans="2:199" ht="14.25" customHeight="1" x14ac:dyDescent="0.2">
      <c r="B17" s="90"/>
      <c r="C17" s="91"/>
      <c r="D17" s="50" t="s">
        <v>59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>
        <v>5856.1350000000011</v>
      </c>
      <c r="Q17" s="51">
        <v>5856.1350000000011</v>
      </c>
      <c r="R17" s="51">
        <v>6155.1100000000006</v>
      </c>
      <c r="S17" s="51">
        <v>6802.3600000000006</v>
      </c>
      <c r="T17" s="51">
        <v>2363.5650000000001</v>
      </c>
      <c r="U17" s="51">
        <v>382.88000000000005</v>
      </c>
      <c r="V17" s="51"/>
      <c r="W17" s="51"/>
      <c r="X17" s="51">
        <v>2481.6550000000002</v>
      </c>
      <c r="Y17" s="51"/>
      <c r="Z17" s="51"/>
      <c r="AA17" s="51"/>
      <c r="AB17" s="51"/>
      <c r="AC17" s="51"/>
      <c r="AD17" s="51">
        <v>18185.57</v>
      </c>
      <c r="AE17" s="51"/>
      <c r="AF17" s="51">
        <v>24.6</v>
      </c>
      <c r="AG17" s="51"/>
      <c r="AH17" s="51">
        <v>14.9</v>
      </c>
      <c r="AI17" s="51"/>
      <c r="AJ17" s="51"/>
      <c r="AK17" s="51"/>
      <c r="AL17" s="51"/>
      <c r="AM17" s="51"/>
      <c r="AN17" s="51">
        <v>29</v>
      </c>
      <c r="AO17" s="51">
        <v>26.37</v>
      </c>
      <c r="AP17" s="51">
        <v>644.72500000000002</v>
      </c>
      <c r="AQ17" s="52">
        <v>739.59500000000003</v>
      </c>
      <c r="AR17" s="51"/>
      <c r="AS17" s="51">
        <v>6.64</v>
      </c>
      <c r="AT17" s="51">
        <v>127.49</v>
      </c>
      <c r="AU17" s="51"/>
      <c r="AV17" s="51"/>
      <c r="AW17" s="51"/>
      <c r="AX17" s="51"/>
      <c r="AY17" s="51"/>
      <c r="AZ17" s="51"/>
      <c r="BA17" s="51"/>
      <c r="BB17" s="51"/>
      <c r="BC17" s="51">
        <v>58</v>
      </c>
      <c r="BD17" s="52">
        <v>192.13</v>
      </c>
      <c r="BE17" s="51"/>
      <c r="BF17" s="51"/>
      <c r="BG17" s="51"/>
      <c r="BH17" s="51">
        <v>309.08202185041671</v>
      </c>
      <c r="BI17" s="51">
        <v>24.282021850416722</v>
      </c>
      <c r="BJ17" s="51"/>
      <c r="BK17" s="51"/>
      <c r="BL17" s="51"/>
      <c r="BM17" s="51"/>
      <c r="BN17" s="51"/>
      <c r="BO17" s="51"/>
      <c r="BP17" s="51"/>
      <c r="BQ17" s="52">
        <v>333.36404370083341</v>
      </c>
      <c r="BR17" s="51"/>
      <c r="BS17" s="51"/>
      <c r="BT17" s="51"/>
      <c r="BU17" s="51">
        <v>174.51</v>
      </c>
      <c r="BV17" s="51"/>
      <c r="BW17" s="51"/>
      <c r="BX17" s="51"/>
      <c r="BY17" s="51">
        <v>57.12</v>
      </c>
      <c r="BZ17" s="51"/>
      <c r="CA17" s="51"/>
      <c r="CB17" s="51"/>
      <c r="CC17" s="51"/>
      <c r="CD17" s="51">
        <v>231.63</v>
      </c>
      <c r="CE17" s="51">
        <v>78.97</v>
      </c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>
        <v>78.97</v>
      </c>
      <c r="CR17" s="51"/>
      <c r="CS17" s="51"/>
      <c r="CT17" s="51">
        <v>6594.402</v>
      </c>
      <c r="CU17" s="51">
        <v>8505.4259999999995</v>
      </c>
      <c r="CV17" s="51">
        <v>42.519999999999996</v>
      </c>
      <c r="CW17" s="51"/>
      <c r="CX17" s="51"/>
      <c r="CY17" s="51"/>
      <c r="CZ17" s="51"/>
      <c r="DA17" s="51"/>
      <c r="DB17" s="51"/>
      <c r="DC17" s="51"/>
      <c r="DD17" s="51">
        <v>15142.348</v>
      </c>
      <c r="DE17" s="51"/>
      <c r="DF17" s="51"/>
      <c r="DG17" s="51"/>
      <c r="DH17" s="51"/>
      <c r="DI17" s="51"/>
      <c r="DJ17" s="51"/>
      <c r="DK17" s="51"/>
      <c r="DL17" s="51"/>
      <c r="DM17" s="51">
        <v>17.88</v>
      </c>
      <c r="DN17" s="51"/>
      <c r="DO17" s="51"/>
      <c r="DP17" s="51"/>
      <c r="DQ17" s="51">
        <v>17.88</v>
      </c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>
        <v>24.79</v>
      </c>
      <c r="ED17" s="51">
        <v>24.79</v>
      </c>
      <c r="EE17" s="51"/>
      <c r="EF17" s="51"/>
      <c r="EG17" s="51"/>
      <c r="EH17" s="51"/>
      <c r="EI17" s="51"/>
      <c r="EJ17" s="51">
        <v>9.3000000000000007</v>
      </c>
      <c r="EK17" s="51">
        <v>5.88</v>
      </c>
      <c r="EL17" s="51"/>
      <c r="EM17" s="51">
        <v>47.989999999999995</v>
      </c>
      <c r="EN17" s="51"/>
      <c r="EO17" s="51">
        <v>22.53</v>
      </c>
      <c r="EP17" s="51"/>
      <c r="EQ17" s="51">
        <v>85.699999999999989</v>
      </c>
      <c r="ER17" s="51">
        <v>4303.3070000000007</v>
      </c>
      <c r="ES17" s="51">
        <v>1859.07</v>
      </c>
      <c r="ET17" s="51">
        <v>7.35</v>
      </c>
      <c r="EU17" s="51">
        <v>14.41</v>
      </c>
      <c r="EV17" s="51">
        <v>146.97</v>
      </c>
      <c r="EW17" s="51"/>
      <c r="EX17" s="51">
        <v>703.25</v>
      </c>
      <c r="EY17" s="51"/>
      <c r="EZ17" s="51">
        <v>108.36999999999999</v>
      </c>
      <c r="FA17" s="51">
        <v>1031.2800000000002</v>
      </c>
      <c r="FB17" s="51">
        <v>487.61</v>
      </c>
      <c r="FC17" s="51">
        <v>1473.12</v>
      </c>
      <c r="FD17" s="51">
        <v>10134.737000000001</v>
      </c>
      <c r="FE17" s="51"/>
      <c r="FF17" s="51"/>
      <c r="FG17" s="51"/>
      <c r="FH17" s="51">
        <v>1760.49</v>
      </c>
      <c r="FI17" s="51"/>
      <c r="FJ17" s="51"/>
      <c r="FK17" s="51">
        <v>1015.7586882025005</v>
      </c>
      <c r="FL17" s="51">
        <v>7.8384699671212621</v>
      </c>
      <c r="FM17" s="51"/>
      <c r="FN17" s="51"/>
      <c r="FO17" s="51"/>
      <c r="FP17" s="51"/>
      <c r="FQ17" s="51">
        <v>2784.0871581696219</v>
      </c>
      <c r="FR17" s="51"/>
      <c r="FS17" s="51"/>
      <c r="FT17" s="51"/>
      <c r="FU17" s="51"/>
      <c r="FV17" s="51"/>
      <c r="FW17" s="51"/>
      <c r="FX17" s="51"/>
      <c r="FY17" s="51">
        <v>36.43</v>
      </c>
      <c r="FZ17" s="51"/>
      <c r="GA17" s="51"/>
      <c r="GB17" s="51">
        <v>0.51</v>
      </c>
      <c r="GC17" s="51"/>
      <c r="GD17" s="51">
        <v>36.94</v>
      </c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>
        <f t="shared" si="21"/>
        <v>0</v>
      </c>
    </row>
    <row r="18" spans="2:199" ht="3.45" customHeight="1" x14ac:dyDescent="0.2">
      <c r="B18" s="80"/>
      <c r="C18" s="49"/>
      <c r="D18" s="49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4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4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4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K18" s="53"/>
      <c r="EL18" s="53"/>
      <c r="EM18" s="53"/>
      <c r="EN18" s="53"/>
      <c r="EO18" s="53"/>
      <c r="EP18" s="53"/>
      <c r="EQ18" s="53"/>
      <c r="ER18" s="53"/>
      <c r="ES18" s="53"/>
      <c r="ET18" s="53"/>
      <c r="EU18" s="53"/>
      <c r="EV18" s="53"/>
      <c r="EW18" s="53"/>
      <c r="EX18" s="53"/>
      <c r="EY18" s="53"/>
      <c r="EZ18" s="53"/>
      <c r="FA18" s="53"/>
      <c r="FB18" s="53"/>
      <c r="FC18" s="53"/>
      <c r="FD18" s="53"/>
      <c r="FE18" s="53"/>
      <c r="FF18" s="53"/>
      <c r="FG18" s="53"/>
      <c r="FH18" s="53"/>
      <c r="FI18" s="53"/>
      <c r="FJ18" s="53"/>
      <c r="FK18" s="53"/>
      <c r="FL18" s="53"/>
      <c r="FM18" s="53"/>
      <c r="FN18" s="53"/>
      <c r="FO18" s="53"/>
      <c r="FP18" s="53"/>
      <c r="FQ18" s="53"/>
      <c r="FR18" s="53"/>
      <c r="FS18" s="53"/>
      <c r="FT18" s="53"/>
      <c r="FU18" s="53"/>
      <c r="FV18" s="53"/>
      <c r="FW18" s="53"/>
      <c r="FX18" s="53"/>
      <c r="FY18" s="53"/>
      <c r="FZ18" s="53"/>
      <c r="GA18" s="53"/>
      <c r="GB18" s="53"/>
      <c r="GC18" s="53"/>
      <c r="GD18" s="53"/>
      <c r="GE18" s="53"/>
      <c r="GF18" s="53"/>
      <c r="GG18" s="53"/>
      <c r="GH18" s="53"/>
      <c r="GI18" s="53"/>
      <c r="GJ18" s="53"/>
      <c r="GK18" s="53"/>
      <c r="GL18" s="53"/>
      <c r="GM18" s="53"/>
      <c r="GN18" s="53"/>
      <c r="GO18" s="53"/>
      <c r="GP18" s="53"/>
      <c r="GQ18" s="53"/>
    </row>
    <row r="19" spans="2:199" ht="14.25" customHeight="1" x14ac:dyDescent="0.2">
      <c r="B19" s="48" t="s">
        <v>28</v>
      </c>
      <c r="C19" s="56"/>
      <c r="D19" s="57"/>
      <c r="E19" s="42">
        <f t="shared" ref="E19:AJ19" si="22">+SUM(E20:E23)</f>
        <v>0</v>
      </c>
      <c r="F19" s="42">
        <f t="shared" si="22"/>
        <v>0</v>
      </c>
      <c r="G19" s="42">
        <f t="shared" si="22"/>
        <v>0</v>
      </c>
      <c r="H19" s="42">
        <f t="shared" si="22"/>
        <v>0</v>
      </c>
      <c r="I19" s="42">
        <f t="shared" si="22"/>
        <v>0</v>
      </c>
      <c r="J19" s="42">
        <f t="shared" si="22"/>
        <v>0</v>
      </c>
      <c r="K19" s="42">
        <f t="shared" si="22"/>
        <v>0</v>
      </c>
      <c r="L19" s="42">
        <f t="shared" si="22"/>
        <v>0</v>
      </c>
      <c r="M19" s="42">
        <f t="shared" si="22"/>
        <v>0</v>
      </c>
      <c r="N19" s="42">
        <f t="shared" si="22"/>
        <v>0</v>
      </c>
      <c r="O19" s="42">
        <f t="shared" si="22"/>
        <v>0</v>
      </c>
      <c r="P19" s="42">
        <f t="shared" si="22"/>
        <v>0</v>
      </c>
      <c r="Q19" s="42">
        <f t="shared" si="22"/>
        <v>0</v>
      </c>
      <c r="R19" s="42">
        <f t="shared" si="22"/>
        <v>0</v>
      </c>
      <c r="S19" s="42">
        <f t="shared" si="22"/>
        <v>0</v>
      </c>
      <c r="T19" s="42">
        <f t="shared" si="22"/>
        <v>0</v>
      </c>
      <c r="U19" s="42">
        <f t="shared" si="22"/>
        <v>0</v>
      </c>
      <c r="V19" s="42">
        <f t="shared" si="22"/>
        <v>0</v>
      </c>
      <c r="W19" s="42">
        <f t="shared" si="22"/>
        <v>0</v>
      </c>
      <c r="X19" s="42">
        <f t="shared" si="22"/>
        <v>0</v>
      </c>
      <c r="Y19" s="42">
        <f t="shared" si="22"/>
        <v>0</v>
      </c>
      <c r="Z19" s="42">
        <f t="shared" si="22"/>
        <v>0</v>
      </c>
      <c r="AA19" s="42">
        <f t="shared" si="22"/>
        <v>0</v>
      </c>
      <c r="AB19" s="42">
        <f t="shared" si="22"/>
        <v>0</v>
      </c>
      <c r="AC19" s="42">
        <f t="shared" si="22"/>
        <v>0</v>
      </c>
      <c r="AD19" s="42">
        <f t="shared" si="22"/>
        <v>0</v>
      </c>
      <c r="AE19" s="42">
        <f t="shared" si="22"/>
        <v>0</v>
      </c>
      <c r="AF19" s="42">
        <f t="shared" si="22"/>
        <v>0</v>
      </c>
      <c r="AG19" s="42">
        <f t="shared" si="22"/>
        <v>0</v>
      </c>
      <c r="AH19" s="42">
        <f t="shared" si="22"/>
        <v>0</v>
      </c>
      <c r="AI19" s="42">
        <f t="shared" si="22"/>
        <v>0</v>
      </c>
      <c r="AJ19" s="42">
        <f t="shared" si="22"/>
        <v>0</v>
      </c>
      <c r="AK19" s="42">
        <f t="shared" ref="AK19:BP19" si="23">+SUM(AK20:AK23)</f>
        <v>0</v>
      </c>
      <c r="AL19" s="42">
        <f t="shared" si="23"/>
        <v>0</v>
      </c>
      <c r="AM19" s="42">
        <f t="shared" si="23"/>
        <v>0</v>
      </c>
      <c r="AN19" s="42">
        <f t="shared" si="23"/>
        <v>0</v>
      </c>
      <c r="AO19" s="42">
        <f t="shared" si="23"/>
        <v>0</v>
      </c>
      <c r="AP19" s="42">
        <f t="shared" si="23"/>
        <v>0</v>
      </c>
      <c r="AQ19" s="42">
        <f t="shared" si="23"/>
        <v>0</v>
      </c>
      <c r="AR19" s="42">
        <f t="shared" si="23"/>
        <v>0</v>
      </c>
      <c r="AS19" s="42">
        <f t="shared" si="23"/>
        <v>0</v>
      </c>
      <c r="AT19" s="42">
        <f t="shared" si="23"/>
        <v>103</v>
      </c>
      <c r="AU19" s="42">
        <f t="shared" si="23"/>
        <v>0</v>
      </c>
      <c r="AV19" s="42">
        <f t="shared" si="23"/>
        <v>0</v>
      </c>
      <c r="AW19" s="42">
        <f t="shared" si="23"/>
        <v>0</v>
      </c>
      <c r="AX19" s="42">
        <f t="shared" si="23"/>
        <v>0</v>
      </c>
      <c r="AY19" s="42">
        <f t="shared" si="23"/>
        <v>0</v>
      </c>
      <c r="AZ19" s="42">
        <f t="shared" si="23"/>
        <v>0</v>
      </c>
      <c r="BA19" s="42">
        <f t="shared" si="23"/>
        <v>3</v>
      </c>
      <c r="BB19" s="42">
        <f t="shared" si="23"/>
        <v>22</v>
      </c>
      <c r="BC19" s="42">
        <f t="shared" si="23"/>
        <v>0</v>
      </c>
      <c r="BD19" s="42">
        <f t="shared" si="23"/>
        <v>128</v>
      </c>
      <c r="BE19" s="42">
        <f t="shared" si="23"/>
        <v>0</v>
      </c>
      <c r="BF19" s="42">
        <f t="shared" si="23"/>
        <v>0</v>
      </c>
      <c r="BG19" s="42">
        <f t="shared" si="23"/>
        <v>0</v>
      </c>
      <c r="BH19" s="42">
        <f t="shared" si="23"/>
        <v>0</v>
      </c>
      <c r="BI19" s="42">
        <f t="shared" si="23"/>
        <v>630.35</v>
      </c>
      <c r="BJ19" s="42">
        <f t="shared" si="23"/>
        <v>1840</v>
      </c>
      <c r="BK19" s="42">
        <f t="shared" si="23"/>
        <v>0</v>
      </c>
      <c r="BL19" s="42">
        <f t="shared" si="23"/>
        <v>0</v>
      </c>
      <c r="BM19" s="42">
        <f t="shared" si="23"/>
        <v>0</v>
      </c>
      <c r="BN19" s="42">
        <f t="shared" si="23"/>
        <v>0</v>
      </c>
      <c r="BO19" s="42">
        <f t="shared" si="23"/>
        <v>0</v>
      </c>
      <c r="BP19" s="42">
        <f t="shared" si="23"/>
        <v>0</v>
      </c>
      <c r="BQ19" s="42">
        <f t="shared" ref="BQ19:CV19" si="24">+SUM(BQ20:BQ23)</f>
        <v>2470.35</v>
      </c>
      <c r="BR19" s="42">
        <f t="shared" si="24"/>
        <v>0</v>
      </c>
      <c r="BS19" s="42">
        <f t="shared" si="24"/>
        <v>0</v>
      </c>
      <c r="BT19" s="42">
        <f t="shared" si="24"/>
        <v>0</v>
      </c>
      <c r="BU19" s="42">
        <f t="shared" si="24"/>
        <v>0</v>
      </c>
      <c r="BV19" s="42">
        <f t="shared" si="24"/>
        <v>0</v>
      </c>
      <c r="BW19" s="42">
        <f t="shared" si="24"/>
        <v>0</v>
      </c>
      <c r="BX19" s="42">
        <f t="shared" si="24"/>
        <v>0</v>
      </c>
      <c r="BY19" s="42">
        <f t="shared" si="24"/>
        <v>0</v>
      </c>
      <c r="BZ19" s="42">
        <f t="shared" si="24"/>
        <v>0</v>
      </c>
      <c r="CA19" s="42">
        <f t="shared" si="24"/>
        <v>0</v>
      </c>
      <c r="CB19" s="42">
        <f t="shared" si="24"/>
        <v>0</v>
      </c>
      <c r="CC19" s="42">
        <f t="shared" si="24"/>
        <v>0</v>
      </c>
      <c r="CD19" s="42">
        <f t="shared" si="24"/>
        <v>0</v>
      </c>
      <c r="CE19" s="42">
        <f t="shared" si="24"/>
        <v>0</v>
      </c>
      <c r="CF19" s="42">
        <f t="shared" si="24"/>
        <v>0</v>
      </c>
      <c r="CG19" s="42">
        <f t="shared" si="24"/>
        <v>0</v>
      </c>
      <c r="CH19" s="42">
        <f t="shared" si="24"/>
        <v>0</v>
      </c>
      <c r="CI19" s="42">
        <f t="shared" si="24"/>
        <v>0</v>
      </c>
      <c r="CJ19" s="42">
        <f t="shared" si="24"/>
        <v>0</v>
      </c>
      <c r="CK19" s="42">
        <f t="shared" si="24"/>
        <v>0</v>
      </c>
      <c r="CL19" s="42">
        <f t="shared" si="24"/>
        <v>0</v>
      </c>
      <c r="CM19" s="42">
        <f t="shared" si="24"/>
        <v>0</v>
      </c>
      <c r="CN19" s="42">
        <f t="shared" si="24"/>
        <v>0</v>
      </c>
      <c r="CO19" s="42">
        <f t="shared" si="24"/>
        <v>0</v>
      </c>
      <c r="CP19" s="42">
        <f t="shared" si="24"/>
        <v>0</v>
      </c>
      <c r="CQ19" s="42">
        <f t="shared" si="24"/>
        <v>0</v>
      </c>
      <c r="CR19" s="42">
        <f t="shared" si="24"/>
        <v>0</v>
      </c>
      <c r="CS19" s="42">
        <f t="shared" si="24"/>
        <v>0</v>
      </c>
      <c r="CT19" s="42">
        <f t="shared" si="24"/>
        <v>0</v>
      </c>
      <c r="CU19" s="42">
        <f t="shared" si="24"/>
        <v>0</v>
      </c>
      <c r="CV19" s="42">
        <f t="shared" si="24"/>
        <v>0</v>
      </c>
      <c r="CW19" s="42">
        <f t="shared" ref="CW19:EB19" si="25">+SUM(CW20:CW23)</f>
        <v>0</v>
      </c>
      <c r="CX19" s="42">
        <f t="shared" si="25"/>
        <v>0</v>
      </c>
      <c r="CY19" s="42">
        <f t="shared" si="25"/>
        <v>0</v>
      </c>
      <c r="CZ19" s="42">
        <f t="shared" si="25"/>
        <v>0</v>
      </c>
      <c r="DA19" s="42">
        <f t="shared" si="25"/>
        <v>0</v>
      </c>
      <c r="DB19" s="42">
        <f t="shared" si="25"/>
        <v>0</v>
      </c>
      <c r="DC19" s="42">
        <f t="shared" si="25"/>
        <v>0</v>
      </c>
      <c r="DD19" s="42">
        <f t="shared" si="25"/>
        <v>0</v>
      </c>
      <c r="DE19" s="42">
        <f t="shared" si="25"/>
        <v>0</v>
      </c>
      <c r="DF19" s="42">
        <f t="shared" si="25"/>
        <v>0</v>
      </c>
      <c r="DG19" s="42">
        <f t="shared" si="25"/>
        <v>0</v>
      </c>
      <c r="DH19" s="42">
        <f t="shared" si="25"/>
        <v>0</v>
      </c>
      <c r="DI19" s="42">
        <f t="shared" si="25"/>
        <v>0</v>
      </c>
      <c r="DJ19" s="42">
        <f t="shared" si="25"/>
        <v>0</v>
      </c>
      <c r="DK19" s="42">
        <f t="shared" si="25"/>
        <v>74</v>
      </c>
      <c r="DL19" s="42">
        <f t="shared" si="25"/>
        <v>0</v>
      </c>
      <c r="DM19" s="42">
        <f t="shared" si="25"/>
        <v>0</v>
      </c>
      <c r="DN19" s="42">
        <f t="shared" si="25"/>
        <v>0</v>
      </c>
      <c r="DO19" s="42">
        <f t="shared" si="25"/>
        <v>0</v>
      </c>
      <c r="DP19" s="42">
        <f t="shared" si="25"/>
        <v>0</v>
      </c>
      <c r="DQ19" s="42">
        <f t="shared" si="25"/>
        <v>74</v>
      </c>
      <c r="DR19" s="42">
        <f t="shared" si="25"/>
        <v>0</v>
      </c>
      <c r="DS19" s="42">
        <f t="shared" si="25"/>
        <v>0</v>
      </c>
      <c r="DT19" s="42">
        <f t="shared" si="25"/>
        <v>0</v>
      </c>
      <c r="DU19" s="42">
        <f t="shared" si="25"/>
        <v>0</v>
      </c>
      <c r="DV19" s="42">
        <f t="shared" si="25"/>
        <v>0</v>
      </c>
      <c r="DW19" s="42">
        <f t="shared" si="25"/>
        <v>0</v>
      </c>
      <c r="DX19" s="42">
        <f t="shared" si="25"/>
        <v>0</v>
      </c>
      <c r="DY19" s="42">
        <f t="shared" si="25"/>
        <v>1064.74</v>
      </c>
      <c r="DZ19" s="42">
        <f t="shared" si="25"/>
        <v>1730.33</v>
      </c>
      <c r="EA19" s="42">
        <f t="shared" si="25"/>
        <v>0</v>
      </c>
      <c r="EB19" s="42">
        <f t="shared" si="25"/>
        <v>0</v>
      </c>
      <c r="EC19" s="42">
        <f t="shared" ref="EC19:FH19" si="26">+SUM(EC20:EC23)</f>
        <v>0</v>
      </c>
      <c r="ED19" s="42">
        <f t="shared" si="26"/>
        <v>2795.0699999999997</v>
      </c>
      <c r="EE19" s="42">
        <f t="shared" si="26"/>
        <v>0</v>
      </c>
      <c r="EF19" s="42">
        <f t="shared" si="26"/>
        <v>0</v>
      </c>
      <c r="EG19" s="42">
        <f t="shared" si="26"/>
        <v>0</v>
      </c>
      <c r="EH19" s="42">
        <f t="shared" si="26"/>
        <v>0</v>
      </c>
      <c r="EI19" s="42">
        <f t="shared" si="26"/>
        <v>0</v>
      </c>
      <c r="EJ19" s="42">
        <f t="shared" si="26"/>
        <v>0</v>
      </c>
      <c r="EK19" s="42">
        <f t="shared" si="26"/>
        <v>0</v>
      </c>
      <c r="EL19" s="42">
        <f t="shared" si="26"/>
        <v>0</v>
      </c>
      <c r="EM19" s="42">
        <f t="shared" si="26"/>
        <v>0</v>
      </c>
      <c r="EN19" s="42">
        <f t="shared" si="26"/>
        <v>0</v>
      </c>
      <c r="EO19" s="42">
        <f t="shared" si="26"/>
        <v>0</v>
      </c>
      <c r="EP19" s="42">
        <f t="shared" si="26"/>
        <v>0</v>
      </c>
      <c r="EQ19" s="42">
        <f t="shared" si="26"/>
        <v>0</v>
      </c>
      <c r="ER19" s="42">
        <f t="shared" si="26"/>
        <v>0</v>
      </c>
      <c r="ES19" s="42">
        <f t="shared" si="26"/>
        <v>0</v>
      </c>
      <c r="ET19" s="42">
        <f t="shared" si="26"/>
        <v>0</v>
      </c>
      <c r="EU19" s="42">
        <f t="shared" si="26"/>
        <v>0</v>
      </c>
      <c r="EV19" s="42">
        <f t="shared" si="26"/>
        <v>0</v>
      </c>
      <c r="EW19" s="42">
        <f t="shared" si="26"/>
        <v>242.99</v>
      </c>
      <c r="EX19" s="42">
        <f t="shared" si="26"/>
        <v>0</v>
      </c>
      <c r="EY19" s="42">
        <f t="shared" si="26"/>
        <v>0</v>
      </c>
      <c r="EZ19" s="42">
        <f t="shared" si="26"/>
        <v>0</v>
      </c>
      <c r="FA19" s="42">
        <f t="shared" si="26"/>
        <v>0</v>
      </c>
      <c r="FB19" s="42">
        <f t="shared" si="26"/>
        <v>0</v>
      </c>
      <c r="FC19" s="42">
        <f t="shared" si="26"/>
        <v>0</v>
      </c>
      <c r="FD19" s="42">
        <f t="shared" si="26"/>
        <v>242.99</v>
      </c>
      <c r="FE19" s="42">
        <f t="shared" si="26"/>
        <v>0</v>
      </c>
      <c r="FF19" s="42">
        <f t="shared" si="26"/>
        <v>0</v>
      </c>
      <c r="FG19" s="42">
        <f t="shared" si="26"/>
        <v>0</v>
      </c>
      <c r="FH19" s="42">
        <f t="shared" si="26"/>
        <v>0</v>
      </c>
      <c r="FI19" s="42">
        <f t="shared" ref="FI19:GD19" si="27">+SUM(FI20:FI23)</f>
        <v>0</v>
      </c>
      <c r="FJ19" s="42">
        <f t="shared" si="27"/>
        <v>0</v>
      </c>
      <c r="FK19" s="42">
        <f t="shared" si="27"/>
        <v>0</v>
      </c>
      <c r="FL19" s="42">
        <f t="shared" si="27"/>
        <v>0</v>
      </c>
      <c r="FM19" s="42">
        <f t="shared" si="27"/>
        <v>0</v>
      </c>
      <c r="FN19" s="42">
        <f t="shared" si="27"/>
        <v>0</v>
      </c>
      <c r="FO19" s="42">
        <f t="shared" si="27"/>
        <v>0</v>
      </c>
      <c r="FP19" s="42">
        <f t="shared" si="27"/>
        <v>0</v>
      </c>
      <c r="FQ19" s="42">
        <f t="shared" si="27"/>
        <v>0</v>
      </c>
      <c r="FR19" s="42">
        <f t="shared" si="27"/>
        <v>0</v>
      </c>
      <c r="FS19" s="42">
        <f t="shared" si="27"/>
        <v>0</v>
      </c>
      <c r="FT19" s="42">
        <f t="shared" si="27"/>
        <v>0</v>
      </c>
      <c r="FU19" s="42">
        <f t="shared" si="27"/>
        <v>0</v>
      </c>
      <c r="FV19" s="42">
        <f t="shared" si="27"/>
        <v>0</v>
      </c>
      <c r="FW19" s="42">
        <f t="shared" si="27"/>
        <v>0</v>
      </c>
      <c r="FX19" s="42">
        <f t="shared" si="27"/>
        <v>0</v>
      </c>
      <c r="FY19" s="42">
        <f t="shared" si="27"/>
        <v>0</v>
      </c>
      <c r="FZ19" s="42">
        <f t="shared" si="27"/>
        <v>0</v>
      </c>
      <c r="GA19" s="42">
        <f t="shared" si="27"/>
        <v>0</v>
      </c>
      <c r="GB19" s="42">
        <f t="shared" si="27"/>
        <v>0</v>
      </c>
      <c r="GC19" s="42">
        <f t="shared" si="27"/>
        <v>0</v>
      </c>
      <c r="GD19" s="42">
        <f t="shared" si="27"/>
        <v>0</v>
      </c>
      <c r="GE19" s="42">
        <f>+SUM(GE20:GE23)</f>
        <v>0</v>
      </c>
      <c r="GF19" s="42">
        <f>+SUM(GF20:GF23)</f>
        <v>0</v>
      </c>
      <c r="GG19" s="42">
        <f>+SUM(GG20:GG23)</f>
        <v>0</v>
      </c>
      <c r="GH19" s="42">
        <f>+SUM(GH20:GH23)</f>
        <v>0</v>
      </c>
      <c r="GI19" s="42">
        <f>+SUM(GI20:GI23)</f>
        <v>3479.47</v>
      </c>
      <c r="GJ19" s="42">
        <f>+SUM(GJ20:GJ23)</f>
        <v>12179.04</v>
      </c>
      <c r="GK19" s="42">
        <f>+SUM(GK20:GK23)</f>
        <v>14712.409999999998</v>
      </c>
      <c r="GL19" s="42">
        <f>+SUM(GL20:GL23)</f>
        <v>4733.09</v>
      </c>
      <c r="GM19" s="42">
        <f>+SUM(GM20:GM23)</f>
        <v>4789.6860000000006</v>
      </c>
      <c r="GN19" s="42">
        <f>+SUM(GN20:GN23)</f>
        <v>4129.2879999999996</v>
      </c>
      <c r="GO19" s="42">
        <f>+SUM(GO20:GO23)</f>
        <v>2831.8649999999998</v>
      </c>
      <c r="GP19" s="42">
        <f>+SUM(GP20:GP23)</f>
        <v>3902.86</v>
      </c>
      <c r="GQ19" s="42">
        <f t="shared" ref="GQ19" si="28">+SUM(GQ20:GQ23)</f>
        <v>50757.709000000003</v>
      </c>
    </row>
    <row r="20" spans="2:199" ht="14.25" customHeight="1" x14ac:dyDescent="0.2">
      <c r="B20" s="88" t="s">
        <v>27</v>
      </c>
      <c r="C20" s="91" t="s">
        <v>18</v>
      </c>
      <c r="D20" s="50" t="s">
        <v>55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>
        <v>0</v>
      </c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>
        <v>0</v>
      </c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>
        <v>0</v>
      </c>
      <c r="AR20" s="51"/>
      <c r="AS20" s="51"/>
      <c r="AT20" s="51"/>
      <c r="AU20" s="51"/>
      <c r="AV20" s="51"/>
      <c r="AW20" s="51"/>
      <c r="AX20" s="51"/>
      <c r="AY20" s="51"/>
      <c r="AZ20" s="51"/>
      <c r="BA20" s="51">
        <v>3</v>
      </c>
      <c r="BB20" s="51">
        <v>22</v>
      </c>
      <c r="BC20" s="51"/>
      <c r="BD20" s="52">
        <v>25</v>
      </c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>
        <v>0</v>
      </c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>
        <v>0</v>
      </c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>
        <v>0</v>
      </c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>
        <v>0</v>
      </c>
      <c r="DE20" s="51"/>
      <c r="DF20" s="51"/>
      <c r="DG20" s="51"/>
      <c r="DH20" s="51"/>
      <c r="DI20" s="51"/>
      <c r="DJ20" s="51"/>
      <c r="DK20" s="51">
        <v>74</v>
      </c>
      <c r="DL20" s="51"/>
      <c r="DM20" s="51"/>
      <c r="DN20" s="51"/>
      <c r="DO20" s="51"/>
      <c r="DP20" s="51"/>
      <c r="DQ20" s="51">
        <v>74</v>
      </c>
      <c r="DR20" s="51"/>
      <c r="DS20" s="51"/>
      <c r="DT20" s="51"/>
      <c r="DU20" s="51"/>
      <c r="DV20" s="51"/>
      <c r="DW20" s="51"/>
      <c r="DX20" s="51"/>
      <c r="DY20" s="51">
        <v>30.4</v>
      </c>
      <c r="DZ20" s="51">
        <v>29.3</v>
      </c>
      <c r="EA20" s="51"/>
      <c r="EB20" s="51"/>
      <c r="EC20" s="51"/>
      <c r="ED20" s="51">
        <v>59.7</v>
      </c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>
        <v>0</v>
      </c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>
        <v>0</v>
      </c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>
        <v>0</v>
      </c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>
        <v>0</v>
      </c>
      <c r="GE20" s="51"/>
      <c r="GF20" s="51"/>
      <c r="GG20" s="51"/>
      <c r="GH20" s="51"/>
      <c r="GI20" s="51"/>
      <c r="GJ20" s="51"/>
      <c r="GK20" s="51">
        <v>52.46</v>
      </c>
      <c r="GL20" s="51"/>
      <c r="GM20" s="51">
        <v>26.46</v>
      </c>
      <c r="GN20" s="51">
        <v>130.19999999999999</v>
      </c>
      <c r="GO20" s="51">
        <v>104.27</v>
      </c>
      <c r="GP20" s="51">
        <v>0</v>
      </c>
      <c r="GQ20" s="51">
        <f>+SUM(GE20:GP20)</f>
        <v>313.39</v>
      </c>
    </row>
    <row r="21" spans="2:199" ht="14.25" customHeight="1" x14ac:dyDescent="0.2">
      <c r="B21" s="89"/>
      <c r="C21" s="91"/>
      <c r="D21" s="50" t="s">
        <v>56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>
        <v>0</v>
      </c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>
        <v>0</v>
      </c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>
        <v>0</v>
      </c>
      <c r="AR21" s="51"/>
      <c r="AS21" s="51"/>
      <c r="AT21" s="51">
        <v>103</v>
      </c>
      <c r="AU21" s="51"/>
      <c r="AV21" s="51"/>
      <c r="AW21" s="51"/>
      <c r="AX21" s="51"/>
      <c r="AY21" s="51"/>
      <c r="AZ21" s="51"/>
      <c r="BA21" s="51"/>
      <c r="BB21" s="51"/>
      <c r="BC21" s="51"/>
      <c r="BD21" s="51">
        <v>103</v>
      </c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2">
        <v>0</v>
      </c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>
        <v>0</v>
      </c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>
        <v>0</v>
      </c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>
        <v>0</v>
      </c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>
        <v>0</v>
      </c>
      <c r="DR21" s="51"/>
      <c r="DS21" s="51"/>
      <c r="DT21" s="51"/>
      <c r="DU21" s="51"/>
      <c r="DV21" s="51"/>
      <c r="DW21" s="51"/>
      <c r="DX21" s="51"/>
      <c r="DY21" s="51">
        <v>1034.3399999999999</v>
      </c>
      <c r="DZ21" s="51">
        <v>1701.03</v>
      </c>
      <c r="EA21" s="51"/>
      <c r="EB21" s="51"/>
      <c r="EC21" s="51"/>
      <c r="ED21" s="51">
        <v>2735.37</v>
      </c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>
        <v>0</v>
      </c>
      <c r="ER21" s="51"/>
      <c r="ES21" s="51"/>
      <c r="ET21" s="51"/>
      <c r="EU21" s="51"/>
      <c r="EV21" s="51"/>
      <c r="EW21" s="51">
        <v>242.99</v>
      </c>
      <c r="EX21" s="51"/>
      <c r="EY21" s="51"/>
      <c r="EZ21" s="51"/>
      <c r="FA21" s="51"/>
      <c r="FB21" s="51"/>
      <c r="FC21" s="51"/>
      <c r="FD21" s="51">
        <v>242.99</v>
      </c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>
        <v>0</v>
      </c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>
        <v>0</v>
      </c>
      <c r="GE21" s="51"/>
      <c r="GF21" s="51"/>
      <c r="GG21" s="51"/>
      <c r="GH21" s="51"/>
      <c r="GI21" s="51">
        <v>3479.47</v>
      </c>
      <c r="GJ21" s="51">
        <v>12179.04</v>
      </c>
      <c r="GK21" s="51">
        <v>14659.949999999999</v>
      </c>
      <c r="GL21" s="51">
        <v>4733.09</v>
      </c>
      <c r="GM21" s="51">
        <v>4763.2260000000006</v>
      </c>
      <c r="GN21" s="51">
        <v>3999.0879999999997</v>
      </c>
      <c r="GO21" s="51">
        <v>2727.5949999999998</v>
      </c>
      <c r="GP21" s="51">
        <v>3902.86</v>
      </c>
      <c r="GQ21" s="51">
        <f>+SUM(GE21:GP21)</f>
        <v>50444.319000000003</v>
      </c>
    </row>
    <row r="22" spans="2:199" ht="14.25" customHeight="1" x14ac:dyDescent="0.2">
      <c r="B22" s="90"/>
      <c r="C22" s="91"/>
      <c r="D22" s="50" t="s">
        <v>59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>
        <v>0</v>
      </c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>
        <v>0</v>
      </c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>
        <v>0</v>
      </c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>
        <v>0</v>
      </c>
      <c r="BE22" s="51"/>
      <c r="BF22" s="51"/>
      <c r="BG22" s="51"/>
      <c r="BH22" s="51"/>
      <c r="BI22" s="51">
        <v>630.35</v>
      </c>
      <c r="BJ22" s="51">
        <v>1840</v>
      </c>
      <c r="BK22" s="51"/>
      <c r="BL22" s="51"/>
      <c r="BM22" s="51"/>
      <c r="BN22" s="51"/>
      <c r="BO22" s="51"/>
      <c r="BP22" s="51"/>
      <c r="BQ22" s="51">
        <v>2470.35</v>
      </c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>
        <v>0</v>
      </c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>
        <v>0</v>
      </c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>
        <v>0</v>
      </c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>
        <v>0</v>
      </c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>
        <v>0</v>
      </c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>
        <v>0</v>
      </c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>
        <v>0</v>
      </c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>
        <v>0</v>
      </c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>
        <v>0</v>
      </c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>
        <f t="shared" ref="GQ22" si="29">+SUM(GE22:GP22)</f>
        <v>0</v>
      </c>
    </row>
    <row r="23" spans="2:199" ht="4.95" customHeight="1" x14ac:dyDescent="0.2">
      <c r="B23" s="80"/>
      <c r="C23" s="49"/>
      <c r="D23" s="49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3"/>
      <c r="EQ23" s="53"/>
      <c r="ER23" s="53"/>
      <c r="ES23" s="53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53"/>
      <c r="FN23" s="53"/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  <c r="GE23" s="53"/>
      <c r="GF23" s="53"/>
      <c r="GG23" s="53"/>
      <c r="GH23" s="53"/>
      <c r="GI23" s="53"/>
      <c r="GJ23" s="53"/>
      <c r="GK23" s="53"/>
      <c r="GL23" s="53"/>
      <c r="GM23" s="53"/>
      <c r="GN23" s="53"/>
      <c r="GO23" s="53"/>
      <c r="GP23" s="53"/>
      <c r="GQ23" s="53"/>
    </row>
    <row r="24" spans="2:199" ht="14.25" customHeight="1" x14ac:dyDescent="0.2">
      <c r="B24" s="48" t="s">
        <v>23</v>
      </c>
      <c r="C24" s="56"/>
      <c r="D24" s="57"/>
      <c r="E24" s="42">
        <f t="shared" ref="E24:AJ24" si="30">+SUM(E25:E28)</f>
        <v>7476</v>
      </c>
      <c r="F24" s="42">
        <f t="shared" si="30"/>
        <v>7193</v>
      </c>
      <c r="G24" s="42">
        <f t="shared" si="30"/>
        <v>5271</v>
      </c>
      <c r="H24" s="42">
        <f t="shared" si="30"/>
        <v>0</v>
      </c>
      <c r="I24" s="42">
        <f t="shared" si="30"/>
        <v>0</v>
      </c>
      <c r="J24" s="42">
        <f t="shared" si="30"/>
        <v>6893</v>
      </c>
      <c r="K24" s="42">
        <f t="shared" si="30"/>
        <v>19704</v>
      </c>
      <c r="L24" s="42">
        <f t="shared" si="30"/>
        <v>1375</v>
      </c>
      <c r="M24" s="42">
        <f t="shared" si="30"/>
        <v>0</v>
      </c>
      <c r="N24" s="42">
        <f t="shared" si="30"/>
        <v>0</v>
      </c>
      <c r="O24" s="42">
        <f t="shared" si="30"/>
        <v>0</v>
      </c>
      <c r="P24" s="42">
        <f t="shared" si="30"/>
        <v>0</v>
      </c>
      <c r="Q24" s="42">
        <f t="shared" si="30"/>
        <v>47912</v>
      </c>
      <c r="R24" s="42">
        <f t="shared" si="30"/>
        <v>0</v>
      </c>
      <c r="S24" s="42">
        <f t="shared" si="30"/>
        <v>0</v>
      </c>
      <c r="T24" s="42">
        <f t="shared" si="30"/>
        <v>0</v>
      </c>
      <c r="U24" s="42">
        <f t="shared" si="30"/>
        <v>0</v>
      </c>
      <c r="V24" s="42">
        <f t="shared" si="30"/>
        <v>0</v>
      </c>
      <c r="W24" s="42">
        <f t="shared" si="30"/>
        <v>0</v>
      </c>
      <c r="X24" s="42">
        <f t="shared" si="30"/>
        <v>0</v>
      </c>
      <c r="Y24" s="42">
        <f t="shared" si="30"/>
        <v>0</v>
      </c>
      <c r="Z24" s="42">
        <f t="shared" si="30"/>
        <v>0</v>
      </c>
      <c r="AA24" s="42">
        <f t="shared" si="30"/>
        <v>0</v>
      </c>
      <c r="AB24" s="42">
        <f t="shared" si="30"/>
        <v>0</v>
      </c>
      <c r="AC24" s="42">
        <f t="shared" si="30"/>
        <v>0</v>
      </c>
      <c r="AD24" s="42">
        <f t="shared" si="30"/>
        <v>0</v>
      </c>
      <c r="AE24" s="42">
        <f t="shared" si="30"/>
        <v>0</v>
      </c>
      <c r="AF24" s="42">
        <f t="shared" si="30"/>
        <v>0</v>
      </c>
      <c r="AG24" s="42">
        <f t="shared" si="30"/>
        <v>0</v>
      </c>
      <c r="AH24" s="42">
        <f t="shared" si="30"/>
        <v>0</v>
      </c>
      <c r="AI24" s="42">
        <f t="shared" si="30"/>
        <v>0</v>
      </c>
      <c r="AJ24" s="42">
        <f t="shared" si="30"/>
        <v>0</v>
      </c>
      <c r="AK24" s="42">
        <f t="shared" ref="AK24:BP24" si="31">+SUM(AK25:AK28)</f>
        <v>0</v>
      </c>
      <c r="AL24" s="42">
        <f t="shared" si="31"/>
        <v>0</v>
      </c>
      <c r="AM24" s="42">
        <f t="shared" si="31"/>
        <v>0</v>
      </c>
      <c r="AN24" s="42">
        <f t="shared" si="31"/>
        <v>0</v>
      </c>
      <c r="AO24" s="42">
        <f t="shared" si="31"/>
        <v>0</v>
      </c>
      <c r="AP24" s="42">
        <f t="shared" si="31"/>
        <v>0</v>
      </c>
      <c r="AQ24" s="42">
        <f t="shared" si="31"/>
        <v>0</v>
      </c>
      <c r="AR24" s="42">
        <f t="shared" si="31"/>
        <v>0</v>
      </c>
      <c r="AS24" s="42">
        <f t="shared" si="31"/>
        <v>0</v>
      </c>
      <c r="AT24" s="42">
        <f t="shared" si="31"/>
        <v>0</v>
      </c>
      <c r="AU24" s="42">
        <f t="shared" si="31"/>
        <v>0</v>
      </c>
      <c r="AV24" s="42">
        <f t="shared" si="31"/>
        <v>0</v>
      </c>
      <c r="AW24" s="42">
        <f t="shared" si="31"/>
        <v>0</v>
      </c>
      <c r="AX24" s="42">
        <f t="shared" si="31"/>
        <v>0</v>
      </c>
      <c r="AY24" s="42">
        <f t="shared" si="31"/>
        <v>0</v>
      </c>
      <c r="AZ24" s="42">
        <f t="shared" si="31"/>
        <v>0</v>
      </c>
      <c r="BA24" s="42">
        <f t="shared" si="31"/>
        <v>0</v>
      </c>
      <c r="BB24" s="42">
        <f t="shared" si="31"/>
        <v>0</v>
      </c>
      <c r="BC24" s="42">
        <f t="shared" si="31"/>
        <v>0</v>
      </c>
      <c r="BD24" s="42">
        <f t="shared" si="31"/>
        <v>0</v>
      </c>
      <c r="BE24" s="42">
        <f t="shared" si="31"/>
        <v>0</v>
      </c>
      <c r="BF24" s="42">
        <f t="shared" si="31"/>
        <v>4245</v>
      </c>
      <c r="BG24" s="42">
        <f t="shared" si="31"/>
        <v>3213</v>
      </c>
      <c r="BH24" s="42">
        <f t="shared" si="31"/>
        <v>1064</v>
      </c>
      <c r="BI24" s="42">
        <f t="shared" si="31"/>
        <v>0</v>
      </c>
      <c r="BJ24" s="42">
        <f t="shared" si="31"/>
        <v>0</v>
      </c>
      <c r="BK24" s="42">
        <f t="shared" si="31"/>
        <v>0</v>
      </c>
      <c r="BL24" s="42">
        <f t="shared" si="31"/>
        <v>0</v>
      </c>
      <c r="BM24" s="42">
        <f t="shared" si="31"/>
        <v>0</v>
      </c>
      <c r="BN24" s="42">
        <f t="shared" si="31"/>
        <v>4</v>
      </c>
      <c r="BO24" s="42">
        <f t="shared" si="31"/>
        <v>0</v>
      </c>
      <c r="BP24" s="42">
        <f t="shared" si="31"/>
        <v>0</v>
      </c>
      <c r="BQ24" s="42">
        <f t="shared" ref="BQ24:CV24" si="32">+SUM(BQ25:BQ28)</f>
        <v>8526</v>
      </c>
      <c r="BR24" s="42">
        <f t="shared" si="32"/>
        <v>0</v>
      </c>
      <c r="BS24" s="42">
        <f t="shared" si="32"/>
        <v>0</v>
      </c>
      <c r="BT24" s="42">
        <f t="shared" si="32"/>
        <v>0</v>
      </c>
      <c r="BU24" s="42">
        <f t="shared" si="32"/>
        <v>0</v>
      </c>
      <c r="BV24" s="42">
        <f t="shared" si="32"/>
        <v>0</v>
      </c>
      <c r="BW24" s="42">
        <f t="shared" si="32"/>
        <v>0</v>
      </c>
      <c r="BX24" s="42">
        <f t="shared" si="32"/>
        <v>0</v>
      </c>
      <c r="BY24" s="42">
        <f t="shared" si="32"/>
        <v>0</v>
      </c>
      <c r="BZ24" s="42">
        <f t="shared" si="32"/>
        <v>0</v>
      </c>
      <c r="CA24" s="42">
        <f t="shared" si="32"/>
        <v>0</v>
      </c>
      <c r="CB24" s="42">
        <f t="shared" si="32"/>
        <v>0</v>
      </c>
      <c r="CC24" s="42">
        <f t="shared" si="32"/>
        <v>0</v>
      </c>
      <c r="CD24" s="42">
        <f t="shared" si="32"/>
        <v>0</v>
      </c>
      <c r="CE24" s="42">
        <f t="shared" si="32"/>
        <v>0</v>
      </c>
      <c r="CF24" s="42">
        <f t="shared" si="32"/>
        <v>0</v>
      </c>
      <c r="CG24" s="42">
        <f t="shared" si="32"/>
        <v>0</v>
      </c>
      <c r="CH24" s="42">
        <f t="shared" si="32"/>
        <v>0</v>
      </c>
      <c r="CI24" s="42">
        <f t="shared" si="32"/>
        <v>0</v>
      </c>
      <c r="CJ24" s="42">
        <f t="shared" si="32"/>
        <v>0</v>
      </c>
      <c r="CK24" s="42">
        <f t="shared" si="32"/>
        <v>0</v>
      </c>
      <c r="CL24" s="42">
        <f t="shared" si="32"/>
        <v>0</v>
      </c>
      <c r="CM24" s="42">
        <f t="shared" si="32"/>
        <v>0</v>
      </c>
      <c r="CN24" s="42">
        <f t="shared" si="32"/>
        <v>0</v>
      </c>
      <c r="CO24" s="42">
        <f t="shared" si="32"/>
        <v>0</v>
      </c>
      <c r="CP24" s="42">
        <f t="shared" si="32"/>
        <v>0</v>
      </c>
      <c r="CQ24" s="42">
        <f t="shared" si="32"/>
        <v>0</v>
      </c>
      <c r="CR24" s="42">
        <f t="shared" si="32"/>
        <v>0</v>
      </c>
      <c r="CS24" s="42">
        <f t="shared" si="32"/>
        <v>0</v>
      </c>
      <c r="CT24" s="42">
        <f t="shared" si="32"/>
        <v>0</v>
      </c>
      <c r="CU24" s="42">
        <f t="shared" si="32"/>
        <v>30</v>
      </c>
      <c r="CV24" s="42">
        <f t="shared" si="32"/>
        <v>0</v>
      </c>
      <c r="CW24" s="42">
        <f t="shared" ref="CW24:EB24" si="33">+SUM(CW25:CW28)</f>
        <v>0</v>
      </c>
      <c r="CX24" s="42">
        <f t="shared" si="33"/>
        <v>0</v>
      </c>
      <c r="CY24" s="42">
        <f t="shared" si="33"/>
        <v>0</v>
      </c>
      <c r="CZ24" s="42">
        <f t="shared" si="33"/>
        <v>0</v>
      </c>
      <c r="DA24" s="42">
        <f t="shared" si="33"/>
        <v>0</v>
      </c>
      <c r="DB24" s="42">
        <f t="shared" si="33"/>
        <v>0</v>
      </c>
      <c r="DC24" s="42">
        <f t="shared" si="33"/>
        <v>0</v>
      </c>
      <c r="DD24" s="42">
        <f t="shared" si="33"/>
        <v>30</v>
      </c>
      <c r="DE24" s="42">
        <f t="shared" si="33"/>
        <v>0</v>
      </c>
      <c r="DF24" s="42">
        <f t="shared" si="33"/>
        <v>0</v>
      </c>
      <c r="DG24" s="42">
        <f t="shared" si="33"/>
        <v>0</v>
      </c>
      <c r="DH24" s="42">
        <f t="shared" si="33"/>
        <v>0</v>
      </c>
      <c r="DI24" s="42">
        <f t="shared" si="33"/>
        <v>0</v>
      </c>
      <c r="DJ24" s="42">
        <f t="shared" si="33"/>
        <v>0</v>
      </c>
      <c r="DK24" s="42">
        <f t="shared" si="33"/>
        <v>0</v>
      </c>
      <c r="DL24" s="42">
        <f t="shared" si="33"/>
        <v>0</v>
      </c>
      <c r="DM24" s="42">
        <f t="shared" si="33"/>
        <v>0</v>
      </c>
      <c r="DN24" s="42">
        <f t="shared" si="33"/>
        <v>0</v>
      </c>
      <c r="DO24" s="42">
        <f t="shared" si="33"/>
        <v>0</v>
      </c>
      <c r="DP24" s="42">
        <f t="shared" si="33"/>
        <v>0</v>
      </c>
      <c r="DQ24" s="42">
        <f t="shared" si="33"/>
        <v>0</v>
      </c>
      <c r="DR24" s="42">
        <f t="shared" si="33"/>
        <v>0</v>
      </c>
      <c r="DS24" s="42">
        <f t="shared" si="33"/>
        <v>0</v>
      </c>
      <c r="DT24" s="42">
        <f t="shared" si="33"/>
        <v>0</v>
      </c>
      <c r="DU24" s="42">
        <f t="shared" si="33"/>
        <v>0</v>
      </c>
      <c r="DV24" s="42">
        <f t="shared" si="33"/>
        <v>0</v>
      </c>
      <c r="DW24" s="42">
        <f t="shared" si="33"/>
        <v>0</v>
      </c>
      <c r="DX24" s="42">
        <f t="shared" si="33"/>
        <v>0</v>
      </c>
      <c r="DY24" s="42">
        <f t="shared" si="33"/>
        <v>0</v>
      </c>
      <c r="DZ24" s="42">
        <f t="shared" si="33"/>
        <v>0</v>
      </c>
      <c r="EA24" s="42">
        <f t="shared" si="33"/>
        <v>0</v>
      </c>
      <c r="EB24" s="42">
        <f t="shared" si="33"/>
        <v>0</v>
      </c>
      <c r="EC24" s="42">
        <f t="shared" ref="EC24:FH24" si="34">+SUM(EC25:EC28)</f>
        <v>0</v>
      </c>
      <c r="ED24" s="42">
        <f t="shared" si="34"/>
        <v>0</v>
      </c>
      <c r="EE24" s="42">
        <f t="shared" si="34"/>
        <v>0</v>
      </c>
      <c r="EF24" s="42">
        <f t="shared" si="34"/>
        <v>0</v>
      </c>
      <c r="EG24" s="42">
        <f t="shared" si="34"/>
        <v>0</v>
      </c>
      <c r="EH24" s="42">
        <f t="shared" si="34"/>
        <v>0</v>
      </c>
      <c r="EI24" s="42">
        <f t="shared" si="34"/>
        <v>0</v>
      </c>
      <c r="EJ24" s="42">
        <f t="shared" si="34"/>
        <v>321</v>
      </c>
      <c r="EK24" s="42">
        <f t="shared" si="34"/>
        <v>0</v>
      </c>
      <c r="EL24" s="42">
        <f t="shared" si="34"/>
        <v>0</v>
      </c>
      <c r="EM24" s="42">
        <f t="shared" si="34"/>
        <v>0</v>
      </c>
      <c r="EN24" s="42">
        <f t="shared" si="34"/>
        <v>0</v>
      </c>
      <c r="EO24" s="42">
        <f t="shared" si="34"/>
        <v>0</v>
      </c>
      <c r="EP24" s="42">
        <f t="shared" si="34"/>
        <v>0</v>
      </c>
      <c r="EQ24" s="42">
        <f t="shared" si="34"/>
        <v>321</v>
      </c>
      <c r="ER24" s="42">
        <f t="shared" si="34"/>
        <v>0</v>
      </c>
      <c r="ES24" s="42">
        <f t="shared" si="34"/>
        <v>0</v>
      </c>
      <c r="ET24" s="42">
        <f t="shared" si="34"/>
        <v>0</v>
      </c>
      <c r="EU24" s="42">
        <f t="shared" si="34"/>
        <v>0</v>
      </c>
      <c r="EV24" s="42">
        <f t="shared" si="34"/>
        <v>0</v>
      </c>
      <c r="EW24" s="42">
        <f t="shared" si="34"/>
        <v>0</v>
      </c>
      <c r="EX24" s="42">
        <f t="shared" si="34"/>
        <v>0</v>
      </c>
      <c r="EY24" s="42">
        <f t="shared" si="34"/>
        <v>0</v>
      </c>
      <c r="EZ24" s="42">
        <f t="shared" si="34"/>
        <v>0</v>
      </c>
      <c r="FA24" s="42">
        <f t="shared" si="34"/>
        <v>0</v>
      </c>
      <c r="FB24" s="42">
        <f t="shared" si="34"/>
        <v>0</v>
      </c>
      <c r="FC24" s="42">
        <f t="shared" si="34"/>
        <v>0</v>
      </c>
      <c r="FD24" s="42">
        <f t="shared" si="34"/>
        <v>0</v>
      </c>
      <c r="FE24" s="42">
        <f t="shared" si="34"/>
        <v>0</v>
      </c>
      <c r="FF24" s="42">
        <f t="shared" si="34"/>
        <v>0</v>
      </c>
      <c r="FG24" s="42">
        <f t="shared" si="34"/>
        <v>0</v>
      </c>
      <c r="FH24" s="42">
        <f t="shared" si="34"/>
        <v>0</v>
      </c>
      <c r="FI24" s="42">
        <f t="shared" ref="FI24:GD24" si="35">+SUM(FI25:FI28)</f>
        <v>0</v>
      </c>
      <c r="FJ24" s="42">
        <f t="shared" si="35"/>
        <v>0</v>
      </c>
      <c r="FK24" s="42">
        <f t="shared" si="35"/>
        <v>0</v>
      </c>
      <c r="FL24" s="42">
        <f t="shared" si="35"/>
        <v>0</v>
      </c>
      <c r="FM24" s="42">
        <f t="shared" si="35"/>
        <v>0</v>
      </c>
      <c r="FN24" s="42">
        <f t="shared" si="35"/>
        <v>0</v>
      </c>
      <c r="FO24" s="42">
        <f t="shared" si="35"/>
        <v>0</v>
      </c>
      <c r="FP24" s="42">
        <f t="shared" si="35"/>
        <v>0</v>
      </c>
      <c r="FQ24" s="42">
        <f t="shared" si="35"/>
        <v>0</v>
      </c>
      <c r="FR24" s="42">
        <f t="shared" si="35"/>
        <v>0</v>
      </c>
      <c r="FS24" s="42">
        <f t="shared" si="35"/>
        <v>0</v>
      </c>
      <c r="FT24" s="42">
        <f t="shared" si="35"/>
        <v>0</v>
      </c>
      <c r="FU24" s="42">
        <f t="shared" si="35"/>
        <v>0</v>
      </c>
      <c r="FV24" s="42">
        <f t="shared" si="35"/>
        <v>0</v>
      </c>
      <c r="FW24" s="42">
        <f t="shared" si="35"/>
        <v>0</v>
      </c>
      <c r="FX24" s="42">
        <f t="shared" si="35"/>
        <v>0</v>
      </c>
      <c r="FY24" s="42">
        <f t="shared" si="35"/>
        <v>0</v>
      </c>
      <c r="FZ24" s="42">
        <f t="shared" si="35"/>
        <v>0</v>
      </c>
      <c r="GA24" s="42">
        <f t="shared" si="35"/>
        <v>0</v>
      </c>
      <c r="GB24" s="42">
        <f t="shared" si="35"/>
        <v>0</v>
      </c>
      <c r="GC24" s="42">
        <f t="shared" si="35"/>
        <v>0</v>
      </c>
      <c r="GD24" s="42">
        <f t="shared" si="35"/>
        <v>0</v>
      </c>
      <c r="GE24" s="42">
        <f t="shared" ref="GE24:GQ24" si="36">+SUM(GE25:GE28)</f>
        <v>0</v>
      </c>
      <c r="GF24" s="42">
        <f t="shared" si="36"/>
        <v>0</v>
      </c>
      <c r="GG24" s="42">
        <f t="shared" si="36"/>
        <v>0</v>
      </c>
      <c r="GH24" s="42">
        <f t="shared" si="36"/>
        <v>0</v>
      </c>
      <c r="GI24" s="42">
        <f t="shared" si="36"/>
        <v>0</v>
      </c>
      <c r="GJ24" s="42">
        <f t="shared" si="36"/>
        <v>0</v>
      </c>
      <c r="GK24" s="42">
        <f t="shared" si="36"/>
        <v>0</v>
      </c>
      <c r="GL24" s="42">
        <f t="shared" si="36"/>
        <v>0</v>
      </c>
      <c r="GM24" s="42">
        <f t="shared" si="36"/>
        <v>0</v>
      </c>
      <c r="GN24" s="42">
        <f t="shared" si="36"/>
        <v>0</v>
      </c>
      <c r="GO24" s="42">
        <f t="shared" si="36"/>
        <v>0</v>
      </c>
      <c r="GP24" s="42">
        <f t="shared" si="36"/>
        <v>0</v>
      </c>
      <c r="GQ24" s="42">
        <f t="shared" si="36"/>
        <v>0</v>
      </c>
    </row>
    <row r="25" spans="2:199" ht="14.25" customHeight="1" x14ac:dyDescent="0.2">
      <c r="B25" s="88" t="s">
        <v>60</v>
      </c>
      <c r="C25" s="91" t="s">
        <v>18</v>
      </c>
      <c r="D25" s="50" t="s">
        <v>55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>
        <v>0</v>
      </c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>
        <v>0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2">
        <v>0</v>
      </c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2">
        <v>0</v>
      </c>
      <c r="BE25" s="51"/>
      <c r="BF25" s="51"/>
      <c r="BG25" s="51"/>
      <c r="BH25" s="51"/>
      <c r="BI25" s="51"/>
      <c r="BJ25" s="51"/>
      <c r="BK25" s="51"/>
      <c r="BL25" s="51"/>
      <c r="BM25" s="51"/>
      <c r="BN25" s="51">
        <v>4</v>
      </c>
      <c r="BO25" s="51"/>
      <c r="BP25" s="51"/>
      <c r="BQ25" s="52">
        <v>4</v>
      </c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>
        <v>0</v>
      </c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>
        <v>0</v>
      </c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>
        <v>0</v>
      </c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>
        <v>0</v>
      </c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>
        <v>0</v>
      </c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>
        <v>0</v>
      </c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>
        <v>0</v>
      </c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>
        <v>0</v>
      </c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>
        <v>0</v>
      </c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>
        <f t="shared" ref="GQ25:GQ27" si="37">+SUM(GE25:GP25)</f>
        <v>0</v>
      </c>
    </row>
    <row r="26" spans="2:199" ht="14.25" customHeight="1" x14ac:dyDescent="0.2">
      <c r="B26" s="89"/>
      <c r="C26" s="91"/>
      <c r="D26" s="50" t="s">
        <v>56</v>
      </c>
      <c r="E26" s="51">
        <v>7476</v>
      </c>
      <c r="F26" s="51">
        <v>7193</v>
      </c>
      <c r="G26" s="51">
        <v>5271</v>
      </c>
      <c r="H26" s="51"/>
      <c r="I26" s="51"/>
      <c r="J26" s="51">
        <v>6893</v>
      </c>
      <c r="K26" s="51">
        <v>19704</v>
      </c>
      <c r="L26" s="51">
        <v>1375</v>
      </c>
      <c r="M26" s="51"/>
      <c r="N26" s="51"/>
      <c r="O26" s="51"/>
      <c r="P26" s="51"/>
      <c r="Q26" s="51">
        <v>47912</v>
      </c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>
        <v>0</v>
      </c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2">
        <v>0</v>
      </c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2">
        <v>0</v>
      </c>
      <c r="BE26" s="51"/>
      <c r="BF26" s="51">
        <v>4245</v>
      </c>
      <c r="BG26" s="51">
        <v>3213</v>
      </c>
      <c r="BH26" s="51">
        <v>1064</v>
      </c>
      <c r="BI26" s="51"/>
      <c r="BJ26" s="51"/>
      <c r="BK26" s="51"/>
      <c r="BL26" s="51"/>
      <c r="BM26" s="51"/>
      <c r="BN26" s="51"/>
      <c r="BO26" s="51"/>
      <c r="BP26" s="51"/>
      <c r="BQ26" s="52">
        <v>8522</v>
      </c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>
        <v>0</v>
      </c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>
        <v>0</v>
      </c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>
        <v>0</v>
      </c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>
        <v>0</v>
      </c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>
        <v>0</v>
      </c>
      <c r="EE26" s="51"/>
      <c r="EF26" s="51"/>
      <c r="EG26" s="51"/>
      <c r="EH26" s="51"/>
      <c r="EI26" s="51"/>
      <c r="EJ26" s="51">
        <v>321</v>
      </c>
      <c r="EK26" s="51"/>
      <c r="EL26" s="51"/>
      <c r="EM26" s="51"/>
      <c r="EN26" s="51"/>
      <c r="EO26" s="51"/>
      <c r="EP26" s="51"/>
      <c r="EQ26" s="51">
        <v>321</v>
      </c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>
        <v>0</v>
      </c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>
        <v>0</v>
      </c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>
        <v>0</v>
      </c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>
        <f t="shared" si="37"/>
        <v>0</v>
      </c>
    </row>
    <row r="27" spans="2:199" ht="14.25" customHeight="1" x14ac:dyDescent="0.2">
      <c r="B27" s="90"/>
      <c r="C27" s="91"/>
      <c r="D27" s="50" t="s">
        <v>59</v>
      </c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>
        <v>0</v>
      </c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2">
        <v>0</v>
      </c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2">
        <v>0</v>
      </c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2">
        <v>0</v>
      </c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>
        <v>0</v>
      </c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>
        <v>0</v>
      </c>
      <c r="CR27" s="51"/>
      <c r="CS27" s="51"/>
      <c r="CT27" s="51"/>
      <c r="CU27" s="51">
        <v>30</v>
      </c>
      <c r="CV27" s="51"/>
      <c r="CW27" s="51"/>
      <c r="CX27" s="51"/>
      <c r="CY27" s="51"/>
      <c r="CZ27" s="51"/>
      <c r="DA27" s="51"/>
      <c r="DB27" s="51"/>
      <c r="DC27" s="51"/>
      <c r="DD27" s="51">
        <v>30</v>
      </c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>
        <v>0</v>
      </c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>
        <v>0</v>
      </c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>
        <v>0</v>
      </c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>
        <v>0</v>
      </c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>
        <v>0</v>
      </c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>
        <v>0</v>
      </c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>
        <f t="shared" si="37"/>
        <v>0</v>
      </c>
    </row>
    <row r="28" spans="2:199" ht="6.45" customHeight="1" x14ac:dyDescent="0.2">
      <c r="B28" s="80"/>
      <c r="C28" s="49"/>
      <c r="D28" s="49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4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4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4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</row>
    <row r="29" spans="2:199" ht="13.95" customHeight="1" x14ac:dyDescent="0.2">
      <c r="B29" s="48" t="s">
        <v>17</v>
      </c>
      <c r="C29" s="56"/>
      <c r="D29" s="57"/>
      <c r="E29" s="42">
        <f t="shared" ref="E29:AJ29" si="38">SUM(E30:E40)</f>
        <v>779395</v>
      </c>
      <c r="F29" s="42">
        <f t="shared" si="38"/>
        <v>800540</v>
      </c>
      <c r="G29" s="42">
        <f t="shared" si="38"/>
        <v>816661</v>
      </c>
      <c r="H29" s="42">
        <f t="shared" si="38"/>
        <v>841524</v>
      </c>
      <c r="I29" s="42">
        <f t="shared" si="38"/>
        <v>702870.68299999996</v>
      </c>
      <c r="J29" s="42">
        <f t="shared" si="38"/>
        <v>1097787.0249999999</v>
      </c>
      <c r="K29" s="42">
        <f t="shared" si="38"/>
        <v>1122786.297</v>
      </c>
      <c r="L29" s="42">
        <f t="shared" si="38"/>
        <v>1005637.044</v>
      </c>
      <c r="M29" s="42">
        <f t="shared" si="38"/>
        <v>957092.25100000005</v>
      </c>
      <c r="N29" s="42">
        <f t="shared" si="38"/>
        <v>1031370.689</v>
      </c>
      <c r="O29" s="42">
        <f t="shared" si="38"/>
        <v>937163.61300000013</v>
      </c>
      <c r="P29" s="42">
        <f t="shared" si="38"/>
        <v>1055493.25</v>
      </c>
      <c r="Q29" s="42">
        <f t="shared" si="38"/>
        <v>11148320.852</v>
      </c>
      <c r="R29" s="42">
        <f t="shared" si="38"/>
        <v>957417.60499999998</v>
      </c>
      <c r="S29" s="42">
        <f t="shared" si="38"/>
        <v>996475.19300000009</v>
      </c>
      <c r="T29" s="42">
        <f t="shared" si="38"/>
        <v>1231987.3219999999</v>
      </c>
      <c r="U29" s="42">
        <f t="shared" si="38"/>
        <v>1230853.7409999999</v>
      </c>
      <c r="V29" s="42">
        <f t="shared" si="38"/>
        <v>1291251.3679999998</v>
      </c>
      <c r="W29" s="42">
        <f t="shared" si="38"/>
        <v>1308314.2379999997</v>
      </c>
      <c r="X29" s="42">
        <f t="shared" si="38"/>
        <v>1529460.986</v>
      </c>
      <c r="Y29" s="42">
        <f t="shared" si="38"/>
        <v>1449072.1309999998</v>
      </c>
      <c r="Z29" s="42">
        <f t="shared" si="38"/>
        <v>1526998.4439999997</v>
      </c>
      <c r="AA29" s="42">
        <f t="shared" si="38"/>
        <v>1494121.2839999998</v>
      </c>
      <c r="AB29" s="42">
        <f t="shared" si="38"/>
        <v>1395750.781</v>
      </c>
      <c r="AC29" s="42">
        <f t="shared" si="38"/>
        <v>1535580.1479999998</v>
      </c>
      <c r="AD29" s="42">
        <f t="shared" si="38"/>
        <v>15947283.241</v>
      </c>
      <c r="AE29" s="42">
        <f t="shared" si="38"/>
        <v>1508108.5676200001</v>
      </c>
      <c r="AF29" s="42">
        <f t="shared" si="38"/>
        <v>1465207.8860000002</v>
      </c>
      <c r="AG29" s="42">
        <f t="shared" si="38"/>
        <v>1527960.2720000001</v>
      </c>
      <c r="AH29" s="42">
        <f t="shared" si="38"/>
        <v>1418506.1009999998</v>
      </c>
      <c r="AI29" s="42">
        <f t="shared" si="38"/>
        <v>1485219.7851299995</v>
      </c>
      <c r="AJ29" s="42">
        <f t="shared" si="38"/>
        <v>1519326.0214499999</v>
      </c>
      <c r="AK29" s="42">
        <f t="shared" ref="AK29:BP29" si="39">SUM(AK30:AK40)</f>
        <v>1763736.6676299998</v>
      </c>
      <c r="AL29" s="42">
        <f t="shared" si="39"/>
        <v>1661257.8900000001</v>
      </c>
      <c r="AM29" s="42">
        <f t="shared" si="39"/>
        <v>1450248.8509999998</v>
      </c>
      <c r="AN29" s="42">
        <f t="shared" si="39"/>
        <v>1646113.69</v>
      </c>
      <c r="AO29" s="42">
        <f t="shared" si="39"/>
        <v>1658694.8790000002</v>
      </c>
      <c r="AP29" s="42">
        <f t="shared" si="39"/>
        <v>1907831.6510000001</v>
      </c>
      <c r="AQ29" s="42">
        <f t="shared" si="39"/>
        <v>19012212.261829998</v>
      </c>
      <c r="AR29" s="42">
        <f t="shared" si="39"/>
        <v>1517695.2930000001</v>
      </c>
      <c r="AS29" s="42">
        <f t="shared" si="39"/>
        <v>1313358.756722</v>
      </c>
      <c r="AT29" s="42">
        <f t="shared" si="39"/>
        <v>1399042.0977399999</v>
      </c>
      <c r="AU29" s="42">
        <f t="shared" si="39"/>
        <v>1424845.5260000003</v>
      </c>
      <c r="AV29" s="42">
        <f t="shared" si="39"/>
        <v>1515608.517</v>
      </c>
      <c r="AW29" s="42">
        <f t="shared" si="39"/>
        <v>1527933.382</v>
      </c>
      <c r="AX29" s="42">
        <f t="shared" si="39"/>
        <v>1708152.5859999999</v>
      </c>
      <c r="AY29" s="42">
        <f t="shared" si="39"/>
        <v>1686834.0470000005</v>
      </c>
      <c r="AZ29" s="42">
        <f t="shared" si="39"/>
        <v>1552506.4449999998</v>
      </c>
      <c r="BA29" s="42">
        <f t="shared" si="39"/>
        <v>1524775.108</v>
      </c>
      <c r="BB29" s="42">
        <f t="shared" si="39"/>
        <v>1488641.3960000002</v>
      </c>
      <c r="BC29" s="42">
        <f t="shared" si="39"/>
        <v>1620999.6569999999</v>
      </c>
      <c r="BD29" s="42">
        <f t="shared" si="39"/>
        <v>18280392.811462</v>
      </c>
      <c r="BE29" s="42">
        <f t="shared" si="39"/>
        <v>1572807.6328399999</v>
      </c>
      <c r="BF29" s="42">
        <f t="shared" si="39"/>
        <v>1603004.9636200003</v>
      </c>
      <c r="BG29" s="42">
        <f t="shared" si="39"/>
        <v>1741314.8540000003</v>
      </c>
      <c r="BH29" s="42">
        <f t="shared" si="39"/>
        <v>1719769.2189999998</v>
      </c>
      <c r="BI29" s="42">
        <f t="shared" si="39"/>
        <v>1745498.9979999999</v>
      </c>
      <c r="BJ29" s="42">
        <f t="shared" si="39"/>
        <v>1727883.8980000003</v>
      </c>
      <c r="BK29" s="42">
        <f t="shared" si="39"/>
        <v>1758923.5408400004</v>
      </c>
      <c r="BL29" s="42">
        <f t="shared" si="39"/>
        <v>1688490.9610000001</v>
      </c>
      <c r="BM29" s="42">
        <f t="shared" si="39"/>
        <v>1766019.9820000001</v>
      </c>
      <c r="BN29" s="42">
        <f t="shared" si="39"/>
        <v>1673052.6909999999</v>
      </c>
      <c r="BO29" s="42">
        <f t="shared" si="39"/>
        <v>1687784.0349999999</v>
      </c>
      <c r="BP29" s="42">
        <f t="shared" si="39"/>
        <v>1743909.3229999999</v>
      </c>
      <c r="BQ29" s="42">
        <f t="shared" ref="BQ29:CV29" si="40">SUM(BQ30:BQ40)</f>
        <v>20428460.098300003</v>
      </c>
      <c r="BR29" s="42">
        <f t="shared" si="40"/>
        <v>1567168.2418</v>
      </c>
      <c r="BS29" s="42">
        <f t="shared" si="40"/>
        <v>1424563.0295000002</v>
      </c>
      <c r="BT29" s="42">
        <f t="shared" si="40"/>
        <v>1533336.821</v>
      </c>
      <c r="BU29" s="42">
        <f t="shared" si="40"/>
        <v>1355095.7180000001</v>
      </c>
      <c r="BV29" s="42">
        <f t="shared" si="40"/>
        <v>1633733.1273500002</v>
      </c>
      <c r="BW29" s="42">
        <f t="shared" si="40"/>
        <v>1813827.3180000007</v>
      </c>
      <c r="BX29" s="42">
        <f t="shared" si="40"/>
        <v>1656037.3189999999</v>
      </c>
      <c r="BY29" s="42">
        <f t="shared" si="40"/>
        <v>1736499.6462800002</v>
      </c>
      <c r="BZ29" s="42">
        <f t="shared" si="40"/>
        <v>1554396.6040000001</v>
      </c>
      <c r="CA29" s="42">
        <f t="shared" si="40"/>
        <v>1593094.2260000005</v>
      </c>
      <c r="CB29" s="42">
        <f t="shared" si="40"/>
        <v>1436002.5421000002</v>
      </c>
      <c r="CC29" s="42">
        <f t="shared" si="40"/>
        <v>1788916.9630999996</v>
      </c>
      <c r="CD29" s="42">
        <f t="shared" si="40"/>
        <v>19092671.556129999</v>
      </c>
      <c r="CE29" s="42">
        <f t="shared" si="40"/>
        <v>1549081.6670000001</v>
      </c>
      <c r="CF29" s="42">
        <f t="shared" si="40"/>
        <v>1512516.888</v>
      </c>
      <c r="CG29" s="42">
        <f t="shared" si="40"/>
        <v>1447545.0389999999</v>
      </c>
      <c r="CH29" s="42">
        <f t="shared" si="40"/>
        <v>1507546.2789999999</v>
      </c>
      <c r="CI29" s="42">
        <f t="shared" si="40"/>
        <v>1507956.3640000001</v>
      </c>
      <c r="CJ29" s="42">
        <f t="shared" si="40"/>
        <v>1425304.9819999998</v>
      </c>
      <c r="CK29" s="42">
        <f t="shared" si="40"/>
        <v>1612829.3819999998</v>
      </c>
      <c r="CL29" s="42">
        <f t="shared" si="40"/>
        <v>1666975.2199999997</v>
      </c>
      <c r="CM29" s="42">
        <f t="shared" si="40"/>
        <v>1640870.6871010002</v>
      </c>
      <c r="CN29" s="42">
        <f t="shared" si="40"/>
        <v>1670870.0644160002</v>
      </c>
      <c r="CO29" s="42">
        <f t="shared" si="40"/>
        <v>1571974.5246000001</v>
      </c>
      <c r="CP29" s="42">
        <f t="shared" si="40"/>
        <v>1881774.4123029998</v>
      </c>
      <c r="CQ29" s="42">
        <f t="shared" si="40"/>
        <v>18995245.509420004</v>
      </c>
      <c r="CR29" s="42">
        <f t="shared" si="40"/>
        <v>2153860.4816000001</v>
      </c>
      <c r="CS29" s="42">
        <f t="shared" si="40"/>
        <v>1667081.6041785998</v>
      </c>
      <c r="CT29" s="42">
        <f t="shared" si="40"/>
        <v>1730964.2113899998</v>
      </c>
      <c r="CU29" s="42">
        <f t="shared" si="40"/>
        <v>1665407.4017749995</v>
      </c>
      <c r="CV29" s="42">
        <f t="shared" si="40"/>
        <v>1692961.643047</v>
      </c>
      <c r="CW29" s="42">
        <f t="shared" ref="CW29:EB29" si="41">SUM(CW30:CW40)</f>
        <v>1851535.4407599994</v>
      </c>
      <c r="CX29" s="42">
        <f t="shared" si="41"/>
        <v>2085576.1766860003</v>
      </c>
      <c r="CY29" s="42">
        <f t="shared" si="41"/>
        <v>1973506.0575679997</v>
      </c>
      <c r="CZ29" s="42">
        <f t="shared" si="41"/>
        <v>1867024.6864</v>
      </c>
      <c r="DA29" s="42">
        <f t="shared" si="41"/>
        <v>1719331.84222</v>
      </c>
      <c r="DB29" s="42">
        <f t="shared" si="41"/>
        <v>1599406.4669099997</v>
      </c>
      <c r="DC29" s="42">
        <f t="shared" si="41"/>
        <v>1920504.2199500003</v>
      </c>
      <c r="DD29" s="42">
        <f t="shared" si="41"/>
        <v>21927160.232484598</v>
      </c>
      <c r="DE29" s="42">
        <f t="shared" si="41"/>
        <v>1668264.0393000003</v>
      </c>
      <c r="DF29" s="42">
        <f t="shared" si="41"/>
        <v>1669604.86736</v>
      </c>
      <c r="DG29" s="42">
        <f t="shared" si="41"/>
        <v>1684012.9572600001</v>
      </c>
      <c r="DH29" s="42">
        <f t="shared" si="41"/>
        <v>1749324.5873899998</v>
      </c>
      <c r="DI29" s="42">
        <f t="shared" si="41"/>
        <v>1977678.2296000004</v>
      </c>
      <c r="DJ29" s="42">
        <f t="shared" si="41"/>
        <v>2004583.2647000002</v>
      </c>
      <c r="DK29" s="42">
        <f t="shared" si="41"/>
        <v>2115237.9746099999</v>
      </c>
      <c r="DL29" s="42">
        <f t="shared" si="41"/>
        <v>2101035.2172900001</v>
      </c>
      <c r="DM29" s="42">
        <f t="shared" si="41"/>
        <v>2043135.5398500001</v>
      </c>
      <c r="DN29" s="42">
        <f t="shared" si="41"/>
        <v>1930342.9872099999</v>
      </c>
      <c r="DO29" s="42">
        <f t="shared" si="41"/>
        <v>1867840.8396799997</v>
      </c>
      <c r="DP29" s="42">
        <f t="shared" si="41"/>
        <v>1996862.8506400003</v>
      </c>
      <c r="DQ29" s="42">
        <f t="shared" si="41"/>
        <v>22807923.35489</v>
      </c>
      <c r="DR29" s="42">
        <f t="shared" si="41"/>
        <v>2026758.3103167564</v>
      </c>
      <c r="DS29" s="42">
        <f t="shared" si="41"/>
        <v>1918623.4353999996</v>
      </c>
      <c r="DT29" s="42">
        <f t="shared" si="41"/>
        <v>1997158.79623</v>
      </c>
      <c r="DU29" s="42">
        <f t="shared" si="41"/>
        <v>1896814.7502566299</v>
      </c>
      <c r="DV29" s="42">
        <f t="shared" si="41"/>
        <v>1829189.54474</v>
      </c>
      <c r="DW29" s="42">
        <f t="shared" si="41"/>
        <v>2007331.2978700004</v>
      </c>
      <c r="DX29" s="42">
        <f t="shared" si="41"/>
        <v>2022589.1126499998</v>
      </c>
      <c r="DY29" s="42">
        <f t="shared" si="41"/>
        <v>1911363.6160899999</v>
      </c>
      <c r="DZ29" s="42">
        <f t="shared" si="41"/>
        <v>1874441.8884224603</v>
      </c>
      <c r="EA29" s="42">
        <f t="shared" si="41"/>
        <v>1847751.9880000001</v>
      </c>
      <c r="EB29" s="42">
        <f t="shared" si="41"/>
        <v>1839465.6560000002</v>
      </c>
      <c r="EC29" s="42">
        <f t="shared" ref="EC29:FH29" si="42">SUM(EC30:EC40)</f>
        <v>2068264.1790000005</v>
      </c>
      <c r="ED29" s="42">
        <f t="shared" si="42"/>
        <v>23239752.574975852</v>
      </c>
      <c r="EE29" s="42">
        <f t="shared" si="42"/>
        <v>1977907.6310000001</v>
      </c>
      <c r="EF29" s="42">
        <f t="shared" si="42"/>
        <v>1983353.2280000006</v>
      </c>
      <c r="EG29" s="42">
        <f t="shared" si="42"/>
        <v>1832604.2649999999</v>
      </c>
      <c r="EH29" s="42">
        <f t="shared" si="42"/>
        <v>1708628.3860000002</v>
      </c>
      <c r="EI29" s="42">
        <f t="shared" si="42"/>
        <v>1669661.2500000002</v>
      </c>
      <c r="EJ29" s="42">
        <f t="shared" si="42"/>
        <v>1444807.993</v>
      </c>
      <c r="EK29" s="42">
        <f t="shared" si="42"/>
        <v>2024310.4479999999</v>
      </c>
      <c r="EL29" s="42">
        <f t="shared" si="42"/>
        <v>2138660.227</v>
      </c>
      <c r="EM29" s="42">
        <f t="shared" si="42"/>
        <v>1892045.9519999998</v>
      </c>
      <c r="EN29" s="42">
        <f t="shared" si="42"/>
        <v>2074598.4440000004</v>
      </c>
      <c r="EO29" s="42">
        <f t="shared" si="42"/>
        <v>2067214.9569600001</v>
      </c>
      <c r="EP29" s="42">
        <f t="shared" si="42"/>
        <v>2238374.2830400001</v>
      </c>
      <c r="EQ29" s="42">
        <f t="shared" si="42"/>
        <v>23052167.063999999</v>
      </c>
      <c r="ER29" s="42">
        <f t="shared" si="42"/>
        <v>2125973.2609999999</v>
      </c>
      <c r="ES29" s="42">
        <f t="shared" si="42"/>
        <v>2201922.1919999998</v>
      </c>
      <c r="ET29" s="42">
        <f t="shared" si="42"/>
        <v>2240148.2009999999</v>
      </c>
      <c r="EU29" s="42">
        <f t="shared" si="42"/>
        <v>2049713.166</v>
      </c>
      <c r="EV29" s="42">
        <f t="shared" si="42"/>
        <v>2304937.8539999998</v>
      </c>
      <c r="EW29" s="42">
        <f t="shared" si="42"/>
        <v>2041444.5056900003</v>
      </c>
      <c r="EX29" s="42">
        <f t="shared" si="42"/>
        <v>2180216.5810400005</v>
      </c>
      <c r="EY29" s="42">
        <f t="shared" si="42"/>
        <v>2176607.7506099995</v>
      </c>
      <c r="EZ29" s="42">
        <f t="shared" si="42"/>
        <v>1931268.3347999998</v>
      </c>
      <c r="FA29" s="42">
        <f t="shared" si="42"/>
        <v>2112106.8347899993</v>
      </c>
      <c r="FB29" s="42">
        <f t="shared" si="42"/>
        <v>1783944.33069</v>
      </c>
      <c r="FC29" s="42">
        <f t="shared" si="42"/>
        <v>2081899.8934499999</v>
      </c>
      <c r="FD29" s="42">
        <f t="shared" si="42"/>
        <v>25230182.905070003</v>
      </c>
      <c r="FE29" s="42">
        <f t="shared" si="42"/>
        <v>1923668.4959000002</v>
      </c>
      <c r="FF29" s="42">
        <f t="shared" si="42"/>
        <v>1893709.9440200001</v>
      </c>
      <c r="FG29" s="42">
        <f t="shared" si="42"/>
        <v>2021023.1610000001</v>
      </c>
      <c r="FH29" s="42">
        <f t="shared" si="42"/>
        <v>1767930.7329999998</v>
      </c>
      <c r="FI29" s="42">
        <f t="shared" ref="FI29:GD29" si="43">SUM(FI30:FI40)</f>
        <v>1840926.4041199998</v>
      </c>
      <c r="FJ29" s="42">
        <f t="shared" si="43"/>
        <v>1792572.7249600003</v>
      </c>
      <c r="FK29" s="42">
        <f t="shared" si="43"/>
        <v>2246757.2059999998</v>
      </c>
      <c r="FL29" s="42">
        <f t="shared" si="43"/>
        <v>2106118.5399999991</v>
      </c>
      <c r="FM29" s="42">
        <f t="shared" si="43"/>
        <v>2042729.8633999999</v>
      </c>
      <c r="FN29" s="42">
        <f t="shared" si="43"/>
        <v>1857817.3279999997</v>
      </c>
      <c r="FO29" s="42">
        <f t="shared" si="43"/>
        <v>1938116.8597000004</v>
      </c>
      <c r="FP29" s="42">
        <f t="shared" si="43"/>
        <v>1999359.5898999998</v>
      </c>
      <c r="FQ29" s="42">
        <f t="shared" si="43"/>
        <v>23430730.850000001</v>
      </c>
      <c r="FR29" s="42">
        <f t="shared" si="43"/>
        <v>1799576.5239999997</v>
      </c>
      <c r="FS29" s="42">
        <f t="shared" si="43"/>
        <v>2083321.6513999999</v>
      </c>
      <c r="FT29" s="42">
        <f t="shared" si="43"/>
        <v>2012766.4431399996</v>
      </c>
      <c r="FU29" s="42">
        <f t="shared" si="43"/>
        <v>2157021.003</v>
      </c>
      <c r="FV29" s="42">
        <f t="shared" si="43"/>
        <v>2327026.0754999998</v>
      </c>
      <c r="FW29" s="42">
        <f t="shared" si="43"/>
        <v>2105118.2760999999</v>
      </c>
      <c r="FX29" s="42">
        <f t="shared" si="43"/>
        <v>2298617.3498199997</v>
      </c>
      <c r="FY29" s="42">
        <f t="shared" si="43"/>
        <v>2400686.1669399999</v>
      </c>
      <c r="FZ29" s="42">
        <f t="shared" si="43"/>
        <v>2207805.5997899999</v>
      </c>
      <c r="GA29" s="42">
        <f t="shared" si="43"/>
        <v>2440921.3650000002</v>
      </c>
      <c r="GB29" s="42">
        <f t="shared" si="43"/>
        <v>2038130.9585000004</v>
      </c>
      <c r="GC29" s="42">
        <f t="shared" si="43"/>
        <v>2289538.7013800004</v>
      </c>
      <c r="GD29" s="42">
        <f t="shared" si="43"/>
        <v>26160530.114570003</v>
      </c>
      <c r="GE29" s="42">
        <f t="shared" ref="GE29:GQ29" si="44">SUM(GE30:GE40)</f>
        <v>2472622.9964299998</v>
      </c>
      <c r="GF29" s="42">
        <f t="shared" si="44"/>
        <v>2289304.4872500002</v>
      </c>
      <c r="GG29" s="42">
        <f t="shared" si="44"/>
        <v>2410416.5731000002</v>
      </c>
      <c r="GH29" s="42">
        <f t="shared" si="44"/>
        <v>2285563.6690399991</v>
      </c>
      <c r="GI29" s="42">
        <f t="shared" si="44"/>
        <v>2568135.25819</v>
      </c>
      <c r="GJ29" s="42">
        <f t="shared" si="44"/>
        <v>2474841.17</v>
      </c>
      <c r="GK29" s="42">
        <f t="shared" si="44"/>
        <v>2787552.7140000006</v>
      </c>
      <c r="GL29" s="42">
        <f t="shared" si="44"/>
        <v>2762287.0069400002</v>
      </c>
      <c r="GM29" s="42">
        <f t="shared" si="44"/>
        <v>2617810.70468</v>
      </c>
      <c r="GN29" s="42">
        <f t="shared" si="44"/>
        <v>2908803.79348</v>
      </c>
      <c r="GO29" s="42">
        <f t="shared" si="44"/>
        <v>2695524.4995600004</v>
      </c>
      <c r="GP29" s="42">
        <f t="shared" si="44"/>
        <v>2485428.6242800006</v>
      </c>
      <c r="GQ29" s="42">
        <f t="shared" si="44"/>
        <v>30758291.496950004</v>
      </c>
    </row>
    <row r="30" spans="2:199" ht="14.25" customHeight="1" x14ac:dyDescent="0.2">
      <c r="B30" s="88" t="s">
        <v>19</v>
      </c>
      <c r="C30" s="91" t="s">
        <v>18</v>
      </c>
      <c r="D30" s="50" t="s">
        <v>55</v>
      </c>
      <c r="E30" s="51"/>
      <c r="F30" s="51"/>
      <c r="G30" s="51"/>
      <c r="H30" s="51"/>
      <c r="I30" s="51">
        <v>35478.855000000003</v>
      </c>
      <c r="J30" s="51">
        <v>142149.80799999999</v>
      </c>
      <c r="K30" s="51">
        <v>197288.97100000005</v>
      </c>
      <c r="L30" s="51">
        <v>253944.98499999999</v>
      </c>
      <c r="M30" s="51">
        <v>314983.76500000001</v>
      </c>
      <c r="N30" s="51">
        <v>348900.4</v>
      </c>
      <c r="O30" s="51">
        <v>319934.96000000002</v>
      </c>
      <c r="P30" s="51">
        <v>329563.27</v>
      </c>
      <c r="Q30" s="51">
        <v>1942245.014</v>
      </c>
      <c r="R30" s="51">
        <v>324889.31599999999</v>
      </c>
      <c r="S30" s="51">
        <v>337238.33100000012</v>
      </c>
      <c r="T30" s="51">
        <v>436405.27600000001</v>
      </c>
      <c r="U30" s="51">
        <v>418809.77600000007</v>
      </c>
      <c r="V30" s="51">
        <v>456265.82</v>
      </c>
      <c r="W30" s="51">
        <v>425143.50399999996</v>
      </c>
      <c r="X30" s="51">
        <v>480961.43</v>
      </c>
      <c r="Y30" s="51">
        <v>437849.94300000003</v>
      </c>
      <c r="Z30" s="51">
        <v>416211.56500000006</v>
      </c>
      <c r="AA30" s="51">
        <v>445227.06299999991</v>
      </c>
      <c r="AB30" s="51">
        <v>437046.39299999992</v>
      </c>
      <c r="AC30" s="51">
        <v>500943.50699999998</v>
      </c>
      <c r="AD30" s="51">
        <v>5116991.9240000006</v>
      </c>
      <c r="AE30" s="51">
        <v>494401.7486200002</v>
      </c>
      <c r="AF30" s="51">
        <v>492078.60400000005</v>
      </c>
      <c r="AG30" s="51">
        <v>531768.79800000007</v>
      </c>
      <c r="AH30" s="51">
        <v>501062.11799999996</v>
      </c>
      <c r="AI30" s="51">
        <v>562230.2961299998</v>
      </c>
      <c r="AJ30" s="51">
        <v>551178.39899999998</v>
      </c>
      <c r="AK30" s="51">
        <v>580945.40062999981</v>
      </c>
      <c r="AL30" s="51">
        <v>556963.99600000016</v>
      </c>
      <c r="AM30" s="51">
        <v>507260.36</v>
      </c>
      <c r="AN30" s="51">
        <v>579971.80699999991</v>
      </c>
      <c r="AO30" s="51">
        <v>518731.58700000023</v>
      </c>
      <c r="AP30" s="51">
        <v>521368.73499999999</v>
      </c>
      <c r="AQ30" s="52">
        <v>6397961.8493800014</v>
      </c>
      <c r="AR30" s="51">
        <v>528944.18299999996</v>
      </c>
      <c r="AS30" s="51">
        <v>442424.82</v>
      </c>
      <c r="AT30" s="51">
        <v>465681.12399999966</v>
      </c>
      <c r="AU30" s="51">
        <v>511775.07100000005</v>
      </c>
      <c r="AV30" s="51">
        <v>517482.70699999999</v>
      </c>
      <c r="AW30" s="51">
        <v>519005.08899999992</v>
      </c>
      <c r="AX30" s="51">
        <v>540414.14900000009</v>
      </c>
      <c r="AY30" s="51">
        <v>528161.7620000001</v>
      </c>
      <c r="AZ30" s="51">
        <v>469811.57899999991</v>
      </c>
      <c r="BA30" s="51">
        <v>471230.93700000027</v>
      </c>
      <c r="BB30" s="51">
        <v>469517.41300000006</v>
      </c>
      <c r="BC30" s="51">
        <v>497130.43599999987</v>
      </c>
      <c r="BD30" s="52">
        <v>5961579.2699999996</v>
      </c>
      <c r="BE30" s="51">
        <v>422153.44699999987</v>
      </c>
      <c r="BF30" s="51">
        <v>456417.55800000002</v>
      </c>
      <c r="BG30" s="51">
        <v>489270.89500000002</v>
      </c>
      <c r="BH30" s="51">
        <v>496565.95800000004</v>
      </c>
      <c r="BI30" s="51">
        <v>526231.86899999995</v>
      </c>
      <c r="BJ30" s="51">
        <v>561204.56200000015</v>
      </c>
      <c r="BK30" s="51">
        <v>555632.32900000003</v>
      </c>
      <c r="BL30" s="51">
        <v>508328.16500000004</v>
      </c>
      <c r="BM30" s="51">
        <v>541107.64300000004</v>
      </c>
      <c r="BN30" s="51">
        <v>533730.67200000002</v>
      </c>
      <c r="BO30" s="51">
        <v>549840.14399999997</v>
      </c>
      <c r="BP30" s="51">
        <v>583619.72200000007</v>
      </c>
      <c r="BQ30" s="52">
        <v>6224102.9640000006</v>
      </c>
      <c r="BR30" s="51">
        <v>568348.5610000001</v>
      </c>
      <c r="BS30" s="51">
        <v>483223.88099999994</v>
      </c>
      <c r="BT30" s="51">
        <v>454682.36599999992</v>
      </c>
      <c r="BU30" s="51">
        <v>478517.35200000001</v>
      </c>
      <c r="BV30" s="51">
        <v>529352.44799999997</v>
      </c>
      <c r="BW30" s="51">
        <v>532216.04</v>
      </c>
      <c r="BX30" s="51">
        <v>491937.61499999999</v>
      </c>
      <c r="BY30" s="51">
        <v>481196.60500000016</v>
      </c>
      <c r="BZ30" s="51">
        <v>460747.84499999997</v>
      </c>
      <c r="CA30" s="51">
        <v>495534.93600000022</v>
      </c>
      <c r="CB30" s="51">
        <v>408311.43400000001</v>
      </c>
      <c r="CC30" s="51">
        <v>503114.12199999992</v>
      </c>
      <c r="CD30" s="51">
        <v>5887183.2050000001</v>
      </c>
      <c r="CE30" s="51">
        <v>460529.70800000022</v>
      </c>
      <c r="CF30" s="51">
        <v>426933.94500000001</v>
      </c>
      <c r="CG30" s="51">
        <v>420933.00800000003</v>
      </c>
      <c r="CH30" s="51">
        <v>439809.94499999995</v>
      </c>
      <c r="CI30" s="51">
        <v>429770.28899999987</v>
      </c>
      <c r="CJ30" s="51">
        <v>458254.65500000003</v>
      </c>
      <c r="CK30" s="51">
        <v>492720.22</v>
      </c>
      <c r="CL30" s="51">
        <v>464952.03700000001</v>
      </c>
      <c r="CM30" s="51">
        <v>463850.99400000006</v>
      </c>
      <c r="CN30" s="51">
        <v>465278.86900000006</v>
      </c>
      <c r="CO30" s="51">
        <v>438431.43400000001</v>
      </c>
      <c r="CP30" s="51">
        <v>503598.08099999983</v>
      </c>
      <c r="CQ30" s="51">
        <v>5465063.1850000005</v>
      </c>
      <c r="CR30" s="51">
        <v>488374.33999999991</v>
      </c>
      <c r="CS30" s="51">
        <v>412047.41300000012</v>
      </c>
      <c r="CT30" s="51">
        <v>481150.04500000004</v>
      </c>
      <c r="CU30" s="51">
        <v>491260.72</v>
      </c>
      <c r="CV30" s="51">
        <v>478213.29700000014</v>
      </c>
      <c r="CW30" s="51">
        <v>522209.46699999983</v>
      </c>
      <c r="CX30" s="51">
        <v>570354.13200000022</v>
      </c>
      <c r="CY30" s="51">
        <v>516507.076</v>
      </c>
      <c r="CZ30" s="51">
        <v>528388.70799999998</v>
      </c>
      <c r="DA30" s="51">
        <v>504716.35500000004</v>
      </c>
      <c r="DB30" s="51">
        <v>499799.95599999995</v>
      </c>
      <c r="DC30" s="51">
        <v>545891.5750000003</v>
      </c>
      <c r="DD30" s="51">
        <v>6038913.0840000007</v>
      </c>
      <c r="DE30" s="51">
        <v>463062.05199999991</v>
      </c>
      <c r="DF30" s="51">
        <v>452196.76400000014</v>
      </c>
      <c r="DG30" s="51">
        <v>491601.54500000016</v>
      </c>
      <c r="DH30" s="51">
        <v>467745.88299999991</v>
      </c>
      <c r="DI30" s="51">
        <v>519138.96400000015</v>
      </c>
      <c r="DJ30" s="51">
        <v>563275.29499999993</v>
      </c>
      <c r="DK30" s="51">
        <v>511612.8280000001</v>
      </c>
      <c r="DL30" s="51">
        <v>531947.01899999997</v>
      </c>
      <c r="DM30" s="51">
        <v>581678.53668999986</v>
      </c>
      <c r="DN30" s="51">
        <v>522035.58800000005</v>
      </c>
      <c r="DO30" s="51">
        <v>536398.81999999995</v>
      </c>
      <c r="DP30" s="51">
        <v>594106.0610000001</v>
      </c>
      <c r="DQ30" s="51">
        <v>6234799.3556900006</v>
      </c>
      <c r="DR30" s="51">
        <v>544485.08936675615</v>
      </c>
      <c r="DS30" s="51">
        <v>499167.70099999994</v>
      </c>
      <c r="DT30" s="51">
        <v>540606.88789999974</v>
      </c>
      <c r="DU30" s="51">
        <v>525696.77929662983</v>
      </c>
      <c r="DV30" s="51">
        <v>514003.00999999989</v>
      </c>
      <c r="DW30" s="51">
        <v>606924.93599999987</v>
      </c>
      <c r="DX30" s="51">
        <v>568559.43099999987</v>
      </c>
      <c r="DY30" s="51">
        <v>581394.01800000016</v>
      </c>
      <c r="DZ30" s="51">
        <v>582557.25742246013</v>
      </c>
      <c r="EA30" s="51">
        <v>542919.53100000008</v>
      </c>
      <c r="EB30" s="51">
        <v>596883.68299999996</v>
      </c>
      <c r="EC30" s="51">
        <v>606260.99800000002</v>
      </c>
      <c r="ED30" s="51">
        <v>6709459.3219858455</v>
      </c>
      <c r="EE30" s="51">
        <v>550980.34399999992</v>
      </c>
      <c r="EF30" s="51">
        <v>591535.92400000023</v>
      </c>
      <c r="EG30" s="51">
        <v>503004.717</v>
      </c>
      <c r="EH30" s="51">
        <v>509401.91200000001</v>
      </c>
      <c r="EI30" s="51">
        <v>527462.62799999991</v>
      </c>
      <c r="EJ30" s="51">
        <v>408023.39999999997</v>
      </c>
      <c r="EK30" s="51">
        <v>500718.70699999999</v>
      </c>
      <c r="EL30" s="51">
        <v>594351.60399999993</v>
      </c>
      <c r="EM30" s="51">
        <v>559749.01299999992</v>
      </c>
      <c r="EN30" s="51">
        <v>699150.3459999999</v>
      </c>
      <c r="EO30" s="51">
        <v>593795.92900000012</v>
      </c>
      <c r="EP30" s="51">
        <v>609429.67094000021</v>
      </c>
      <c r="EQ30" s="51">
        <v>6647604.1949400008</v>
      </c>
      <c r="ER30" s="51">
        <v>595802.93599999999</v>
      </c>
      <c r="ES30" s="51">
        <v>605441.79599999997</v>
      </c>
      <c r="ET30" s="51">
        <v>607018.42500000016</v>
      </c>
      <c r="EU30" s="51">
        <v>557589.57799999998</v>
      </c>
      <c r="EV30" s="51">
        <v>624559.43000000017</v>
      </c>
      <c r="EW30" s="51">
        <v>528621.06068999995</v>
      </c>
      <c r="EX30" s="51">
        <v>608635.14575000014</v>
      </c>
      <c r="EY30" s="51">
        <v>513031.9353999999</v>
      </c>
      <c r="EZ30" s="51">
        <v>459307.23800000007</v>
      </c>
      <c r="FA30" s="51">
        <v>558651.87399999995</v>
      </c>
      <c r="FB30" s="51">
        <v>526252.03553999995</v>
      </c>
      <c r="FC30" s="51">
        <v>590945.8139999999</v>
      </c>
      <c r="FD30" s="51">
        <v>6775857.2683800003</v>
      </c>
      <c r="FE30" s="51">
        <v>560531.1669999999</v>
      </c>
      <c r="FF30" s="51">
        <v>478025.57500000001</v>
      </c>
      <c r="FG30" s="51">
        <v>522758.9549999999</v>
      </c>
      <c r="FH30" s="51">
        <v>512856.78799999994</v>
      </c>
      <c r="FI30" s="51">
        <v>567929.67500000005</v>
      </c>
      <c r="FJ30" s="51">
        <v>469056.76600000006</v>
      </c>
      <c r="FK30" s="51">
        <v>688578.86900000006</v>
      </c>
      <c r="FL30" s="51">
        <v>553786.04799999984</v>
      </c>
      <c r="FM30" s="51">
        <v>544781.51800000004</v>
      </c>
      <c r="FN30" s="51">
        <v>520116.90699999989</v>
      </c>
      <c r="FO30" s="51">
        <v>508739.08600000013</v>
      </c>
      <c r="FP30" s="51">
        <v>575228.99800000014</v>
      </c>
      <c r="FQ30" s="51">
        <v>6502390.352</v>
      </c>
      <c r="FR30" s="51">
        <v>424909.86099999998</v>
      </c>
      <c r="FS30" s="51">
        <v>557278.21899999992</v>
      </c>
      <c r="FT30" s="51">
        <v>513524.60799999989</v>
      </c>
      <c r="FU30" s="51">
        <v>540111.14300000004</v>
      </c>
      <c r="FV30" s="51">
        <v>603816.35899999994</v>
      </c>
      <c r="FW30" s="51">
        <v>589382.49910000025</v>
      </c>
      <c r="FX30" s="51">
        <v>580075.57381999993</v>
      </c>
      <c r="FY30" s="51">
        <v>558254.35224000004</v>
      </c>
      <c r="FZ30" s="51">
        <v>577393.99413000001</v>
      </c>
      <c r="GA30" s="51">
        <v>653405.79200000013</v>
      </c>
      <c r="GB30" s="51">
        <v>502390.39249999996</v>
      </c>
      <c r="GC30" s="51">
        <v>618872.56038000016</v>
      </c>
      <c r="GD30" s="51">
        <v>6719415.3541700002</v>
      </c>
      <c r="GE30" s="51">
        <v>644798.92999999993</v>
      </c>
      <c r="GF30" s="51">
        <v>587585.48500000022</v>
      </c>
      <c r="GG30" s="51">
        <v>666397.57880000013</v>
      </c>
      <c r="GH30" s="51">
        <v>596536.5059999997</v>
      </c>
      <c r="GI30" s="51">
        <v>692211.90780000016</v>
      </c>
      <c r="GJ30" s="51">
        <v>627083.61300000024</v>
      </c>
      <c r="GK30" s="51">
        <v>658259.96700000018</v>
      </c>
      <c r="GL30" s="51">
        <v>777089.65917999984</v>
      </c>
      <c r="GM30" s="51">
        <v>673671.88400000008</v>
      </c>
      <c r="GN30" s="51">
        <v>736115.85000000021</v>
      </c>
      <c r="GO30" s="51">
        <v>834221.23500000022</v>
      </c>
      <c r="GP30" s="51">
        <v>756963.34815999994</v>
      </c>
      <c r="GQ30" s="51">
        <f t="shared" ref="GQ30:GQ39" si="45">+SUM(GE30:GP30)</f>
        <v>8250935.9639400011</v>
      </c>
    </row>
    <row r="31" spans="2:199" ht="14.25" customHeight="1" x14ac:dyDescent="0.2">
      <c r="B31" s="89"/>
      <c r="C31" s="91"/>
      <c r="D31" s="50" t="s">
        <v>56</v>
      </c>
      <c r="E31" s="51"/>
      <c r="F31" s="51"/>
      <c r="G31" s="51"/>
      <c r="H31" s="51"/>
      <c r="I31" s="51">
        <v>15920.769</v>
      </c>
      <c r="J31" s="51">
        <v>85140.888000000006</v>
      </c>
      <c r="K31" s="51">
        <v>141005.60299999997</v>
      </c>
      <c r="L31" s="51">
        <v>189721.274</v>
      </c>
      <c r="M31" s="51">
        <v>226682.899</v>
      </c>
      <c r="N31" s="51">
        <v>229916.38</v>
      </c>
      <c r="O31" s="51">
        <v>207522.82</v>
      </c>
      <c r="P31" s="51">
        <v>212176.09899999999</v>
      </c>
      <c r="Q31" s="51">
        <v>1308086.7319999998</v>
      </c>
      <c r="R31" s="51">
        <v>175474.32400000005</v>
      </c>
      <c r="S31" s="51">
        <v>197460.54400000002</v>
      </c>
      <c r="T31" s="51">
        <v>256186.37399999992</v>
      </c>
      <c r="U31" s="51">
        <v>249027.57900000003</v>
      </c>
      <c r="V31" s="51">
        <v>395908.88500000001</v>
      </c>
      <c r="W31" s="51">
        <v>387832.60200000007</v>
      </c>
      <c r="X31" s="51">
        <v>402409.21399999998</v>
      </c>
      <c r="Y31" s="51">
        <v>334130.88100000005</v>
      </c>
      <c r="Z31" s="51">
        <v>329586.96500000003</v>
      </c>
      <c r="AA31" s="51">
        <v>323598.47900000005</v>
      </c>
      <c r="AB31" s="51">
        <v>285992.81100000005</v>
      </c>
      <c r="AC31" s="51">
        <v>373937.91</v>
      </c>
      <c r="AD31" s="51">
        <v>3711546.5680000004</v>
      </c>
      <c r="AE31" s="51">
        <v>401109.79</v>
      </c>
      <c r="AF31" s="51">
        <v>366127.18600000016</v>
      </c>
      <c r="AG31" s="51">
        <v>375247.59300000005</v>
      </c>
      <c r="AH31" s="51">
        <v>328784.95699999999</v>
      </c>
      <c r="AI31" s="51">
        <v>344055.21799999999</v>
      </c>
      <c r="AJ31" s="51">
        <v>389839.63744999981</v>
      </c>
      <c r="AK31" s="51">
        <v>457931.19099999993</v>
      </c>
      <c r="AL31" s="51">
        <v>415978.80900000001</v>
      </c>
      <c r="AM31" s="51">
        <v>338252.93699999986</v>
      </c>
      <c r="AN31" s="51">
        <v>386433.85599999997</v>
      </c>
      <c r="AO31" s="51">
        <v>340788.66199999995</v>
      </c>
      <c r="AP31" s="51">
        <v>356694.17099999991</v>
      </c>
      <c r="AQ31" s="52">
        <v>4501244.0074499995</v>
      </c>
      <c r="AR31" s="51">
        <v>301731.18300000002</v>
      </c>
      <c r="AS31" s="51">
        <v>269354.28100000002</v>
      </c>
      <c r="AT31" s="51">
        <v>283820.06774000003</v>
      </c>
      <c r="AU31" s="51">
        <v>289063.81899999996</v>
      </c>
      <c r="AV31" s="51">
        <v>279968.05700000003</v>
      </c>
      <c r="AW31" s="51">
        <v>319306.43599999999</v>
      </c>
      <c r="AX31" s="51">
        <v>381397.19999999984</v>
      </c>
      <c r="AY31" s="51">
        <v>418720.01300000004</v>
      </c>
      <c r="AZ31" s="51">
        <v>383865.40399999986</v>
      </c>
      <c r="BA31" s="51">
        <v>325462.81200000003</v>
      </c>
      <c r="BB31" s="51">
        <v>343491.82400000002</v>
      </c>
      <c r="BC31" s="51">
        <v>433796.99999999983</v>
      </c>
      <c r="BD31" s="52">
        <v>4029978.0967399999</v>
      </c>
      <c r="BE31" s="51">
        <v>394740.77783999994</v>
      </c>
      <c r="BF31" s="51">
        <v>369012.64462000009</v>
      </c>
      <c r="BG31" s="51">
        <v>383429.93300000019</v>
      </c>
      <c r="BH31" s="51">
        <v>316440.46499999997</v>
      </c>
      <c r="BI31" s="51">
        <v>348278.734</v>
      </c>
      <c r="BJ31" s="51">
        <v>437145.16899999999</v>
      </c>
      <c r="BK31" s="51">
        <v>459564.43383999995</v>
      </c>
      <c r="BL31" s="51">
        <v>386396.63099999999</v>
      </c>
      <c r="BM31" s="51">
        <v>381533.49499999994</v>
      </c>
      <c r="BN31" s="51">
        <v>348413.93200000003</v>
      </c>
      <c r="BO31" s="51">
        <v>364776.89199999993</v>
      </c>
      <c r="BP31" s="51">
        <v>404523.26799999998</v>
      </c>
      <c r="BQ31" s="52">
        <v>4594256.3753000004</v>
      </c>
      <c r="BR31" s="51">
        <v>351950.29800000001</v>
      </c>
      <c r="BS31" s="51">
        <v>332356.75400000007</v>
      </c>
      <c r="BT31" s="51">
        <v>312438.46900000004</v>
      </c>
      <c r="BU31" s="51">
        <v>267937.63300000003</v>
      </c>
      <c r="BV31" s="51">
        <v>416808.16135000001</v>
      </c>
      <c r="BW31" s="51">
        <v>479573.59700000001</v>
      </c>
      <c r="BX31" s="51">
        <v>396512.24599999993</v>
      </c>
      <c r="BY31" s="51">
        <v>367899.73699999985</v>
      </c>
      <c r="BZ31" s="51">
        <v>301033.946</v>
      </c>
      <c r="CA31" s="51">
        <v>368129.01199999999</v>
      </c>
      <c r="CB31" s="51">
        <v>292507.20900000003</v>
      </c>
      <c r="CC31" s="51">
        <v>355064.35699999996</v>
      </c>
      <c r="CD31" s="51">
        <v>4242211.4193499992</v>
      </c>
      <c r="CE31" s="51">
        <v>312657.97899999999</v>
      </c>
      <c r="CF31" s="51">
        <v>360010.76700000011</v>
      </c>
      <c r="CG31" s="51">
        <v>319685.14199999993</v>
      </c>
      <c r="CH31" s="51">
        <v>298625.84299999999</v>
      </c>
      <c r="CI31" s="51">
        <v>291462.3710000001</v>
      </c>
      <c r="CJ31" s="51">
        <v>252931.41699999996</v>
      </c>
      <c r="CK31" s="51">
        <v>330285.88699999999</v>
      </c>
      <c r="CL31" s="51">
        <v>353064.80599999987</v>
      </c>
      <c r="CM31" s="51">
        <v>327120.19500000012</v>
      </c>
      <c r="CN31" s="51">
        <v>329137.83499999996</v>
      </c>
      <c r="CO31" s="51">
        <v>284907.69099999999</v>
      </c>
      <c r="CP31" s="51">
        <v>403553.603</v>
      </c>
      <c r="CQ31" s="51">
        <v>3863443.5360000003</v>
      </c>
      <c r="CR31" s="51">
        <v>432455.56899999996</v>
      </c>
      <c r="CS31" s="51">
        <v>367418.68599999993</v>
      </c>
      <c r="CT31" s="51">
        <v>392396.86999999988</v>
      </c>
      <c r="CU31" s="51">
        <v>321438.62099999987</v>
      </c>
      <c r="CV31" s="51">
        <v>367752.19699999999</v>
      </c>
      <c r="CW31" s="51">
        <v>470964.06499999983</v>
      </c>
      <c r="CX31" s="51">
        <v>448436.71499999997</v>
      </c>
      <c r="CY31" s="51">
        <v>477225.14199999988</v>
      </c>
      <c r="CZ31" s="51">
        <v>393362.86600000015</v>
      </c>
      <c r="DA31" s="51">
        <v>369561.44899999985</v>
      </c>
      <c r="DB31" s="51">
        <v>317989.71000000008</v>
      </c>
      <c r="DC31" s="51">
        <v>364606.51300000004</v>
      </c>
      <c r="DD31" s="51">
        <v>4723608.4029999999</v>
      </c>
      <c r="DE31" s="51">
        <v>328705.00999999995</v>
      </c>
      <c r="DF31" s="51">
        <v>342641.61099999992</v>
      </c>
      <c r="DG31" s="51">
        <v>384600.14899999998</v>
      </c>
      <c r="DH31" s="51">
        <v>368528.99099999992</v>
      </c>
      <c r="DI31" s="51">
        <v>469794.10799999995</v>
      </c>
      <c r="DJ31" s="51">
        <v>518706.39600000024</v>
      </c>
      <c r="DK31" s="51">
        <v>482193.16955999995</v>
      </c>
      <c r="DL31" s="51">
        <v>482577.24647000007</v>
      </c>
      <c r="DM31" s="51">
        <v>396749.92299999995</v>
      </c>
      <c r="DN31" s="51">
        <v>396487.38450000004</v>
      </c>
      <c r="DO31" s="51">
        <v>376775.93431999983</v>
      </c>
      <c r="DP31" s="51">
        <v>409759.10399999993</v>
      </c>
      <c r="DQ31" s="51">
        <v>4957519.02685</v>
      </c>
      <c r="DR31" s="51">
        <v>415270.01195000013</v>
      </c>
      <c r="DS31" s="51">
        <v>409341.83639999985</v>
      </c>
      <c r="DT31" s="51">
        <v>399281.44533000008</v>
      </c>
      <c r="DU31" s="51">
        <v>425026.35596000002</v>
      </c>
      <c r="DV31" s="51">
        <v>379314.70874000003</v>
      </c>
      <c r="DW31" s="51">
        <v>477125.30687000009</v>
      </c>
      <c r="DX31" s="51">
        <v>487635.33264999994</v>
      </c>
      <c r="DY31" s="51">
        <v>374997.09008999995</v>
      </c>
      <c r="DZ31" s="51">
        <v>406262.2730000001</v>
      </c>
      <c r="EA31" s="51">
        <v>380404.05299999996</v>
      </c>
      <c r="EB31" s="51">
        <v>405107.78100000013</v>
      </c>
      <c r="EC31" s="51">
        <v>458570.9960000001</v>
      </c>
      <c r="ED31" s="51">
        <v>5018337.19099</v>
      </c>
      <c r="EE31" s="51">
        <v>377441.49600000016</v>
      </c>
      <c r="EF31" s="51">
        <v>411343.978</v>
      </c>
      <c r="EG31" s="51">
        <v>329195.29700000008</v>
      </c>
      <c r="EH31" s="51">
        <v>237898.33999999994</v>
      </c>
      <c r="EI31" s="51">
        <v>277250.89400000009</v>
      </c>
      <c r="EJ31" s="51">
        <v>346907.05899999995</v>
      </c>
      <c r="EK31" s="51">
        <v>525295.56500000006</v>
      </c>
      <c r="EL31" s="51">
        <v>524596.09000000008</v>
      </c>
      <c r="EM31" s="51">
        <v>425326.283</v>
      </c>
      <c r="EN31" s="51">
        <v>363269.9220000002</v>
      </c>
      <c r="EO31" s="51">
        <v>403675.89500000002</v>
      </c>
      <c r="EP31" s="51">
        <v>439146.89800000004</v>
      </c>
      <c r="EQ31" s="51">
        <v>4661347.7170000002</v>
      </c>
      <c r="ER31" s="51">
        <v>489370.38199999987</v>
      </c>
      <c r="ES31" s="51">
        <v>462128.4219999999</v>
      </c>
      <c r="ET31" s="51">
        <v>459971.21600000001</v>
      </c>
      <c r="EU31" s="51">
        <v>495859.21900000004</v>
      </c>
      <c r="EV31" s="51">
        <v>504786.69099999999</v>
      </c>
      <c r="EW31" s="51">
        <v>480160.45200000005</v>
      </c>
      <c r="EX31" s="51">
        <v>492396.73100000015</v>
      </c>
      <c r="EY31" s="51">
        <v>552271.25479999988</v>
      </c>
      <c r="EZ31" s="51">
        <v>482685.13679999992</v>
      </c>
      <c r="FA31" s="51">
        <v>447119.41299999988</v>
      </c>
      <c r="FB31" s="51">
        <v>435320.62800000003</v>
      </c>
      <c r="FC31" s="51">
        <v>513874.94144999987</v>
      </c>
      <c r="FD31" s="51">
        <v>5815944.4870499987</v>
      </c>
      <c r="FE31" s="51">
        <v>405984.80290000007</v>
      </c>
      <c r="FF31" s="51">
        <v>460007.85341999994</v>
      </c>
      <c r="FG31" s="51">
        <v>600034.51800000016</v>
      </c>
      <c r="FH31" s="51">
        <v>372817.38899999997</v>
      </c>
      <c r="FI31" s="51">
        <v>449188.26299999986</v>
      </c>
      <c r="FJ31" s="51">
        <v>390677.17599999998</v>
      </c>
      <c r="FK31" s="51">
        <v>570477.93000000017</v>
      </c>
      <c r="FL31" s="51">
        <v>524001.473</v>
      </c>
      <c r="FM31" s="51">
        <v>511500.00500000006</v>
      </c>
      <c r="FN31" s="51">
        <v>455459.95300000004</v>
      </c>
      <c r="FO31" s="51">
        <v>439822.21100000018</v>
      </c>
      <c r="FP31" s="51">
        <v>514189.1939999999</v>
      </c>
      <c r="FQ31" s="51">
        <v>5694160.7683199998</v>
      </c>
      <c r="FR31" s="51">
        <v>474030.14599999983</v>
      </c>
      <c r="FS31" s="51">
        <v>557671.32900000014</v>
      </c>
      <c r="FT31" s="51">
        <v>536667.50100000005</v>
      </c>
      <c r="FU31" s="51">
        <v>453850</v>
      </c>
      <c r="FV31" s="51">
        <v>484416.90400000016</v>
      </c>
      <c r="FW31" s="51">
        <v>507590.3330000001</v>
      </c>
      <c r="FX31" s="51">
        <v>531302.80299999972</v>
      </c>
      <c r="FY31" s="51">
        <v>581903.91799999995</v>
      </c>
      <c r="FZ31" s="51">
        <v>517010.02199999994</v>
      </c>
      <c r="GA31" s="51">
        <v>481959.91799999995</v>
      </c>
      <c r="GB31" s="51">
        <v>491989.2480000002</v>
      </c>
      <c r="GC31" s="51">
        <v>506403.03500000021</v>
      </c>
      <c r="GD31" s="51">
        <v>6124795.1570000006</v>
      </c>
      <c r="GE31" s="51">
        <v>499471.27299999981</v>
      </c>
      <c r="GF31" s="51">
        <v>572769.58925000019</v>
      </c>
      <c r="GG31" s="51">
        <v>529227.9273000001</v>
      </c>
      <c r="GH31" s="51">
        <v>471614.70703999995</v>
      </c>
      <c r="GI31" s="51">
        <v>613331.86200000031</v>
      </c>
      <c r="GJ31" s="51">
        <v>623604.23699999996</v>
      </c>
      <c r="GK31" s="51">
        <v>742325.80900000047</v>
      </c>
      <c r="GL31" s="51">
        <v>675599.96700000006</v>
      </c>
      <c r="GM31" s="51">
        <v>575156.68699999992</v>
      </c>
      <c r="GN31" s="51">
        <v>580698.84299999988</v>
      </c>
      <c r="GO31" s="51">
        <v>611513.61199999996</v>
      </c>
      <c r="GP31" s="51">
        <v>556668.17696000019</v>
      </c>
      <c r="GQ31" s="51">
        <f t="shared" si="45"/>
        <v>7051982.6905500004</v>
      </c>
    </row>
    <row r="32" spans="2:199" ht="14.25" customHeight="1" x14ac:dyDescent="0.2">
      <c r="B32" s="89"/>
      <c r="C32" s="91"/>
      <c r="D32" s="50" t="s">
        <v>57</v>
      </c>
      <c r="E32" s="51"/>
      <c r="F32" s="51"/>
      <c r="G32" s="51"/>
      <c r="H32" s="51"/>
      <c r="I32" s="51">
        <v>2556.0160000000001</v>
      </c>
      <c r="J32" s="51">
        <v>15108.003000000001</v>
      </c>
      <c r="K32" s="51">
        <v>26895.601000000006</v>
      </c>
      <c r="L32" s="51">
        <v>38596.559000000001</v>
      </c>
      <c r="M32" s="51">
        <v>70166.581999999995</v>
      </c>
      <c r="N32" s="51">
        <v>82416.628999999986</v>
      </c>
      <c r="O32" s="51">
        <v>64111.06</v>
      </c>
      <c r="P32" s="51">
        <v>118351.701</v>
      </c>
      <c r="Q32" s="51">
        <v>418202.15099999995</v>
      </c>
      <c r="R32" s="51">
        <v>133074.21400000001</v>
      </c>
      <c r="S32" s="51">
        <v>159728.47700000004</v>
      </c>
      <c r="T32" s="51">
        <v>194251.17600000004</v>
      </c>
      <c r="U32" s="51">
        <v>227026.73499999999</v>
      </c>
      <c r="V32" s="51">
        <v>246534.462</v>
      </c>
      <c r="W32" s="51">
        <v>202738.97499999998</v>
      </c>
      <c r="X32" s="51">
        <v>219565.81599999993</v>
      </c>
      <c r="Y32" s="51">
        <v>340361.45</v>
      </c>
      <c r="Z32" s="51">
        <v>287786.21999999997</v>
      </c>
      <c r="AA32" s="51">
        <v>319190.68599999999</v>
      </c>
      <c r="AB32" s="51">
        <v>329643.20400000009</v>
      </c>
      <c r="AC32" s="51">
        <v>332369.11900000001</v>
      </c>
      <c r="AD32" s="51">
        <v>2992270.5339999995</v>
      </c>
      <c r="AE32" s="51">
        <v>339305.9</v>
      </c>
      <c r="AF32" s="51">
        <v>297029.85699999996</v>
      </c>
      <c r="AG32" s="51">
        <v>313996.95200000011</v>
      </c>
      <c r="AH32" s="51">
        <v>334317.74399999989</v>
      </c>
      <c r="AI32" s="51">
        <v>294937.49099999998</v>
      </c>
      <c r="AJ32" s="51">
        <v>284147.03999999998</v>
      </c>
      <c r="AK32" s="51">
        <v>373417.18100000004</v>
      </c>
      <c r="AL32" s="51">
        <v>308943.99699999997</v>
      </c>
      <c r="AM32" s="51">
        <v>246529.41499999998</v>
      </c>
      <c r="AN32" s="51">
        <v>352954.44300000003</v>
      </c>
      <c r="AO32" s="51">
        <v>328929.61500000011</v>
      </c>
      <c r="AP32" s="51">
        <v>354782.34300000017</v>
      </c>
      <c r="AQ32" s="52">
        <v>3829291.9780000006</v>
      </c>
      <c r="AR32" s="51">
        <v>339813.61200000002</v>
      </c>
      <c r="AS32" s="51">
        <v>230739.435</v>
      </c>
      <c r="AT32" s="51">
        <v>266952.45699999994</v>
      </c>
      <c r="AU32" s="51">
        <v>323202.7049999999</v>
      </c>
      <c r="AV32" s="51">
        <v>351018.364</v>
      </c>
      <c r="AW32" s="51">
        <v>289687.63699999999</v>
      </c>
      <c r="AX32" s="51">
        <v>324754.84699999995</v>
      </c>
      <c r="AY32" s="51">
        <v>296264.04500000004</v>
      </c>
      <c r="AZ32" s="51">
        <v>319357.89800000004</v>
      </c>
      <c r="BA32" s="51">
        <v>332129.74899999989</v>
      </c>
      <c r="BB32" s="51">
        <v>283168.41000000003</v>
      </c>
      <c r="BC32" s="51">
        <v>350093.9580000001</v>
      </c>
      <c r="BD32" s="52">
        <v>3707183.1170000001</v>
      </c>
      <c r="BE32" s="51">
        <v>354442.23700000002</v>
      </c>
      <c r="BF32" s="51">
        <v>358861.19099999999</v>
      </c>
      <c r="BG32" s="51">
        <v>412308.13600000006</v>
      </c>
      <c r="BH32" s="51">
        <v>434210.00399999996</v>
      </c>
      <c r="BI32" s="51">
        <v>433287.79899999988</v>
      </c>
      <c r="BJ32" s="51">
        <v>317978.23200000002</v>
      </c>
      <c r="BK32" s="51">
        <v>302405.84500000009</v>
      </c>
      <c r="BL32" s="51">
        <v>307390.875</v>
      </c>
      <c r="BM32" s="51">
        <v>367286.85800000001</v>
      </c>
      <c r="BN32" s="51">
        <v>341607.72399999999</v>
      </c>
      <c r="BO32" s="51">
        <v>343683.04000000004</v>
      </c>
      <c r="BP32" s="51">
        <v>315811.07200000004</v>
      </c>
      <c r="BQ32" s="52">
        <v>4289273.0130000003</v>
      </c>
      <c r="BR32" s="51">
        <v>294292.02799999999</v>
      </c>
      <c r="BS32" s="51">
        <v>282980.83799999999</v>
      </c>
      <c r="BT32" s="51">
        <v>312241.00199999998</v>
      </c>
      <c r="BU32" s="51">
        <v>269135.69999999995</v>
      </c>
      <c r="BV32" s="51">
        <v>298558.04399999999</v>
      </c>
      <c r="BW32" s="51">
        <v>314966.47300000011</v>
      </c>
      <c r="BX32" s="51">
        <v>308569.00100000005</v>
      </c>
      <c r="BY32" s="51">
        <v>349998.98900000006</v>
      </c>
      <c r="BZ32" s="51">
        <v>229938.785</v>
      </c>
      <c r="CA32" s="51">
        <v>196240.75800000009</v>
      </c>
      <c r="CB32" s="51">
        <v>205301.53100000002</v>
      </c>
      <c r="CC32" s="51">
        <v>329994.63</v>
      </c>
      <c r="CD32" s="51">
        <v>3392217.7790000001</v>
      </c>
      <c r="CE32" s="51">
        <v>313265.05000000005</v>
      </c>
      <c r="CF32" s="51">
        <v>221833.478</v>
      </c>
      <c r="CG32" s="51">
        <v>178967.25599999999</v>
      </c>
      <c r="CH32" s="51">
        <v>203287.00800000003</v>
      </c>
      <c r="CI32" s="51">
        <v>196689.80999999997</v>
      </c>
      <c r="CJ32" s="51">
        <v>227290.52900000001</v>
      </c>
      <c r="CK32" s="51">
        <v>235766.41599999994</v>
      </c>
      <c r="CL32" s="51">
        <v>227341.87699999998</v>
      </c>
      <c r="CM32" s="51">
        <v>236547.21500000003</v>
      </c>
      <c r="CN32" s="51">
        <v>223009.85400000005</v>
      </c>
      <c r="CO32" s="51">
        <v>192081.66800000003</v>
      </c>
      <c r="CP32" s="51">
        <v>244244.12599999996</v>
      </c>
      <c r="CQ32" s="51">
        <v>2700324.2870000005</v>
      </c>
      <c r="CR32" s="51">
        <v>262455.83499999996</v>
      </c>
      <c r="CS32" s="51">
        <v>249227.3</v>
      </c>
      <c r="CT32" s="51">
        <v>254094.52399999998</v>
      </c>
      <c r="CU32" s="51">
        <v>215471.345</v>
      </c>
      <c r="CV32" s="51">
        <v>210485.44600000003</v>
      </c>
      <c r="CW32" s="51">
        <v>253039.88299999997</v>
      </c>
      <c r="CX32" s="51">
        <v>268180.78999999998</v>
      </c>
      <c r="CY32" s="51">
        <v>214458.38753200002</v>
      </c>
      <c r="CZ32" s="51">
        <v>258389.95899999992</v>
      </c>
      <c r="DA32" s="51">
        <v>202699.76200000002</v>
      </c>
      <c r="DB32" s="51">
        <v>158391.67299999998</v>
      </c>
      <c r="DC32" s="51">
        <v>218837.86599999998</v>
      </c>
      <c r="DD32" s="51">
        <v>2765732.7705319999</v>
      </c>
      <c r="DE32" s="51">
        <v>197945.56300000002</v>
      </c>
      <c r="DF32" s="51">
        <v>222268.61699999997</v>
      </c>
      <c r="DG32" s="51">
        <v>172497.34599999999</v>
      </c>
      <c r="DH32" s="51">
        <v>263288.80799999996</v>
      </c>
      <c r="DI32" s="51">
        <v>265410.73300000001</v>
      </c>
      <c r="DJ32" s="51">
        <v>251102.913</v>
      </c>
      <c r="DK32" s="51">
        <v>305471.17100000009</v>
      </c>
      <c r="DL32" s="51">
        <v>329023.18899999995</v>
      </c>
      <c r="DM32" s="51">
        <v>391167.84565000003</v>
      </c>
      <c r="DN32" s="51">
        <v>306199.18699999998</v>
      </c>
      <c r="DO32" s="51">
        <v>314566.87759999989</v>
      </c>
      <c r="DP32" s="51">
        <v>328775.59700000007</v>
      </c>
      <c r="DQ32" s="51">
        <v>3347717.8472499996</v>
      </c>
      <c r="DR32" s="51">
        <v>311953.30500000005</v>
      </c>
      <c r="DS32" s="51">
        <v>328901.49300000002</v>
      </c>
      <c r="DT32" s="51">
        <v>370250.69699999993</v>
      </c>
      <c r="DU32" s="51">
        <v>304597.81599999999</v>
      </c>
      <c r="DV32" s="51">
        <v>270225.73</v>
      </c>
      <c r="DW32" s="51">
        <v>277066.50199999998</v>
      </c>
      <c r="DX32" s="51">
        <v>257151.60600000003</v>
      </c>
      <c r="DY32" s="51">
        <v>232234.70099999997</v>
      </c>
      <c r="DZ32" s="51">
        <v>243403.25099999999</v>
      </c>
      <c r="EA32" s="51">
        <v>237127.95199999999</v>
      </c>
      <c r="EB32" s="51">
        <v>207893.33699999994</v>
      </c>
      <c r="EC32" s="51">
        <v>275428.97700000007</v>
      </c>
      <c r="ED32" s="51">
        <v>3316235.3670000001</v>
      </c>
      <c r="EE32" s="51">
        <v>287281.80800000002</v>
      </c>
      <c r="EF32" s="51">
        <v>355670.29300000006</v>
      </c>
      <c r="EG32" s="51">
        <v>360426.66800000006</v>
      </c>
      <c r="EH32" s="51">
        <v>360134.565</v>
      </c>
      <c r="EI32" s="51">
        <v>305024.38600000006</v>
      </c>
      <c r="EJ32" s="51">
        <v>269942.12100000004</v>
      </c>
      <c r="EK32" s="51">
        <v>323558.74800000002</v>
      </c>
      <c r="EL32" s="51">
        <v>298671.02399999998</v>
      </c>
      <c r="EM32" s="51">
        <v>288027.44300000009</v>
      </c>
      <c r="EN32" s="51">
        <v>308776.33199999994</v>
      </c>
      <c r="EO32" s="51">
        <v>354482.16496000008</v>
      </c>
      <c r="EP32" s="51">
        <v>332686.98209999996</v>
      </c>
      <c r="EQ32" s="51">
        <v>3844682.5350600001</v>
      </c>
      <c r="ER32" s="51">
        <v>328451.19199999998</v>
      </c>
      <c r="ES32" s="51">
        <v>341917.58799999999</v>
      </c>
      <c r="ET32" s="51">
        <v>390168.45699999999</v>
      </c>
      <c r="EU32" s="51">
        <v>262826.05399999995</v>
      </c>
      <c r="EV32" s="51">
        <v>325739.63899999997</v>
      </c>
      <c r="EW32" s="51">
        <v>304739.84900000005</v>
      </c>
      <c r="EX32" s="51">
        <v>382047.23129000003</v>
      </c>
      <c r="EY32" s="51">
        <v>344101.49040999997</v>
      </c>
      <c r="EZ32" s="51">
        <v>298707.49799999996</v>
      </c>
      <c r="FA32" s="51">
        <v>341488.55278999999</v>
      </c>
      <c r="FB32" s="51">
        <v>244261.81915000005</v>
      </c>
      <c r="FC32" s="51">
        <v>288519.01299999992</v>
      </c>
      <c r="FD32" s="51">
        <v>3852968.3836400001</v>
      </c>
      <c r="FE32" s="51">
        <v>266402.91100000002</v>
      </c>
      <c r="FF32" s="51">
        <v>321320.10360000003</v>
      </c>
      <c r="FG32" s="51">
        <v>202296.83000000002</v>
      </c>
      <c r="FH32" s="51">
        <v>260926.52999999997</v>
      </c>
      <c r="FI32" s="51">
        <v>251734.97711999994</v>
      </c>
      <c r="FJ32" s="51">
        <v>257109.85995999997</v>
      </c>
      <c r="FK32" s="51">
        <v>265382.41099999996</v>
      </c>
      <c r="FL32" s="51">
        <v>262572.65299999999</v>
      </c>
      <c r="FM32" s="51">
        <v>280168.3824</v>
      </c>
      <c r="FN32" s="51">
        <v>254101.41200000004</v>
      </c>
      <c r="FO32" s="51">
        <v>332429.41200000001</v>
      </c>
      <c r="FP32" s="51">
        <v>231360.11689999999</v>
      </c>
      <c r="FQ32" s="51">
        <v>3185805.5989799998</v>
      </c>
      <c r="FR32" s="51">
        <v>227003.98599999998</v>
      </c>
      <c r="FS32" s="51">
        <v>306102.4694</v>
      </c>
      <c r="FT32" s="51">
        <v>369004.34413999994</v>
      </c>
      <c r="FU32" s="51">
        <v>367551.38400000002</v>
      </c>
      <c r="FV32" s="51">
        <v>467241.81050000002</v>
      </c>
      <c r="FW32" s="51">
        <v>354045.19400000008</v>
      </c>
      <c r="FX32" s="51">
        <v>427354.114</v>
      </c>
      <c r="FY32" s="51">
        <v>432339.69369999995</v>
      </c>
      <c r="FZ32" s="51">
        <v>428076.70859999995</v>
      </c>
      <c r="GA32" s="51">
        <v>466223.12300000002</v>
      </c>
      <c r="GB32" s="51">
        <v>349469.18447999994</v>
      </c>
      <c r="GC32" s="51">
        <v>429036.02699999994</v>
      </c>
      <c r="GD32" s="51">
        <v>4623448.0388200004</v>
      </c>
      <c r="GE32" s="51">
        <v>479746.61643000005</v>
      </c>
      <c r="GF32" s="51">
        <v>489551.21399999992</v>
      </c>
      <c r="GG32" s="51">
        <v>506365.80599999998</v>
      </c>
      <c r="GH32" s="51">
        <v>480924.70199999993</v>
      </c>
      <c r="GI32" s="51">
        <v>540681.27938999992</v>
      </c>
      <c r="GJ32" s="51">
        <v>450760.25200000009</v>
      </c>
      <c r="GK32" s="51">
        <v>450402.32999999996</v>
      </c>
      <c r="GL32" s="51">
        <v>517704.99076000002</v>
      </c>
      <c r="GM32" s="51">
        <v>585646.84967999998</v>
      </c>
      <c r="GN32" s="51">
        <v>614952.84499999997</v>
      </c>
      <c r="GO32" s="51">
        <v>498475.38600000012</v>
      </c>
      <c r="GP32" s="51">
        <v>431573.65216000006</v>
      </c>
      <c r="GQ32" s="51">
        <f t="shared" si="45"/>
        <v>6046785.9234199999</v>
      </c>
    </row>
    <row r="33" spans="2:199" ht="14.25" customHeight="1" x14ac:dyDescent="0.2">
      <c r="B33" s="90"/>
      <c r="C33" s="91"/>
      <c r="D33" s="50" t="s">
        <v>58</v>
      </c>
      <c r="E33" s="51"/>
      <c r="F33" s="51"/>
      <c r="G33" s="51"/>
      <c r="H33" s="51"/>
      <c r="I33" s="51">
        <v>764.04300000000001</v>
      </c>
      <c r="J33" s="51">
        <v>1854.326</v>
      </c>
      <c r="K33" s="51">
        <v>3783.1219999999989</v>
      </c>
      <c r="L33" s="51">
        <v>4066.2260000000001</v>
      </c>
      <c r="M33" s="51">
        <v>4191.0050000000001</v>
      </c>
      <c r="N33" s="51">
        <v>5718.28</v>
      </c>
      <c r="O33" s="51">
        <v>8911.7729999999974</v>
      </c>
      <c r="P33" s="51">
        <v>10179.18</v>
      </c>
      <c r="Q33" s="51">
        <v>39467.954999999994</v>
      </c>
      <c r="R33" s="51">
        <v>10969.841</v>
      </c>
      <c r="S33" s="51">
        <v>16920.220999999994</v>
      </c>
      <c r="T33" s="51">
        <v>22629.085999999999</v>
      </c>
      <c r="U33" s="51">
        <v>32572.871000000003</v>
      </c>
      <c r="V33" s="51">
        <v>22990.311000000002</v>
      </c>
      <c r="W33" s="51">
        <v>20128.215</v>
      </c>
      <c r="X33" s="51">
        <v>13807.835999999999</v>
      </c>
      <c r="Y33" s="51">
        <v>12511.517</v>
      </c>
      <c r="Z33" s="51">
        <v>11856.269</v>
      </c>
      <c r="AA33" s="51">
        <v>11909.511</v>
      </c>
      <c r="AB33" s="51">
        <v>11784.376000000002</v>
      </c>
      <c r="AC33" s="51">
        <v>13654.895000000002</v>
      </c>
      <c r="AD33" s="51">
        <v>201734.94899999996</v>
      </c>
      <c r="AE33" s="51">
        <v>7655.2419999999984</v>
      </c>
      <c r="AF33" s="51">
        <v>19837.696000000004</v>
      </c>
      <c r="AG33" s="51">
        <v>32363.674000000003</v>
      </c>
      <c r="AH33" s="51">
        <v>33796.535000000003</v>
      </c>
      <c r="AI33" s="51">
        <v>19346.743999999999</v>
      </c>
      <c r="AJ33" s="51">
        <v>17799.911</v>
      </c>
      <c r="AK33" s="51">
        <v>26892.075000000004</v>
      </c>
      <c r="AL33" s="51">
        <v>23636.085000000003</v>
      </c>
      <c r="AM33" s="51">
        <v>9761.7160000000022</v>
      </c>
      <c r="AN33" s="51">
        <v>12134.742999999997</v>
      </c>
      <c r="AO33" s="51">
        <v>9388.0379999999986</v>
      </c>
      <c r="AP33" s="51">
        <v>12581.986000000004</v>
      </c>
      <c r="AQ33" s="52">
        <v>225194.44500000001</v>
      </c>
      <c r="AR33" s="51">
        <v>13555.305999999999</v>
      </c>
      <c r="AS33" s="51">
        <v>65239.896722000005</v>
      </c>
      <c r="AT33" s="51">
        <v>22762.31</v>
      </c>
      <c r="AU33" s="51">
        <v>16995.924000000003</v>
      </c>
      <c r="AV33" s="51">
        <v>13240.037999999999</v>
      </c>
      <c r="AW33" s="51">
        <v>11288.253000000001</v>
      </c>
      <c r="AX33" s="51">
        <v>10161.169</v>
      </c>
      <c r="AY33" s="51">
        <v>11163.411</v>
      </c>
      <c r="AZ33" s="51">
        <v>11753.518000000002</v>
      </c>
      <c r="BA33" s="51">
        <v>7823.3149999999987</v>
      </c>
      <c r="BB33" s="51">
        <v>14272.312999999996</v>
      </c>
      <c r="BC33" s="51">
        <v>20887.958000000002</v>
      </c>
      <c r="BD33" s="52">
        <v>219143.41172199999</v>
      </c>
      <c r="BE33" s="51">
        <v>16766.64</v>
      </c>
      <c r="BF33" s="51">
        <v>19834.409</v>
      </c>
      <c r="BG33" s="51">
        <v>31127.450999999994</v>
      </c>
      <c r="BH33" s="51">
        <v>33366.646000000001</v>
      </c>
      <c r="BI33" s="51">
        <v>26805.920999999995</v>
      </c>
      <c r="BJ33" s="51">
        <v>19153.84</v>
      </c>
      <c r="BK33" s="51">
        <v>10415.826000000003</v>
      </c>
      <c r="BL33" s="51">
        <v>7242.9699999999975</v>
      </c>
      <c r="BM33" s="51">
        <v>8517.4320000000025</v>
      </c>
      <c r="BN33" s="51">
        <v>9203.6669999999976</v>
      </c>
      <c r="BO33" s="51">
        <v>12198.97</v>
      </c>
      <c r="BP33" s="51">
        <v>15887.342000000002</v>
      </c>
      <c r="BQ33" s="52">
        <v>210521.114</v>
      </c>
      <c r="BR33" s="51">
        <v>29425.677999999996</v>
      </c>
      <c r="BS33" s="51">
        <v>11781.56</v>
      </c>
      <c r="BT33" s="51">
        <v>25269.094000000001</v>
      </c>
      <c r="BU33" s="51">
        <v>6953.6929999999993</v>
      </c>
      <c r="BV33" s="51">
        <v>18580.129000000008</v>
      </c>
      <c r="BW33" s="51">
        <v>13938.326999999999</v>
      </c>
      <c r="BX33" s="51">
        <v>17404.830000000002</v>
      </c>
      <c r="BY33" s="51">
        <v>15898.85</v>
      </c>
      <c r="BZ33" s="51">
        <v>11754.417999999998</v>
      </c>
      <c r="CA33" s="51">
        <v>13951.952000000001</v>
      </c>
      <c r="CB33" s="51">
        <v>12359.921999999999</v>
      </c>
      <c r="CC33" s="51">
        <v>11888.386</v>
      </c>
      <c r="CD33" s="51">
        <v>189206.83900000001</v>
      </c>
      <c r="CE33" s="51">
        <v>14815.491</v>
      </c>
      <c r="CF33" s="51">
        <v>13363.261999999997</v>
      </c>
      <c r="CG33" s="51">
        <v>12534.946</v>
      </c>
      <c r="CH33" s="51">
        <v>17190.579999999994</v>
      </c>
      <c r="CI33" s="51">
        <v>12930.772999999997</v>
      </c>
      <c r="CJ33" s="51">
        <v>13625.509</v>
      </c>
      <c r="CK33" s="51">
        <v>10931.744000000001</v>
      </c>
      <c r="CL33" s="51">
        <v>11459.251000000004</v>
      </c>
      <c r="CM33" s="51">
        <v>6530.4970000000003</v>
      </c>
      <c r="CN33" s="51">
        <v>9658.5369999999984</v>
      </c>
      <c r="CO33" s="51">
        <v>6237.4160000000011</v>
      </c>
      <c r="CP33" s="51">
        <v>5804.9390000000012</v>
      </c>
      <c r="CQ33" s="51">
        <v>135082.94500000001</v>
      </c>
      <c r="CR33" s="51">
        <v>11296.638000000001</v>
      </c>
      <c r="CS33" s="51">
        <v>12639.530999999999</v>
      </c>
      <c r="CT33" s="51">
        <v>14800.408000000003</v>
      </c>
      <c r="CU33" s="51">
        <v>11269.222000000002</v>
      </c>
      <c r="CV33" s="51">
        <v>11560.841999999995</v>
      </c>
      <c r="CW33" s="51">
        <v>21474.072999999997</v>
      </c>
      <c r="CX33" s="51">
        <v>27422.107999999997</v>
      </c>
      <c r="CY33" s="51">
        <v>17482.994000000002</v>
      </c>
      <c r="CZ33" s="51">
        <v>15838.240000000002</v>
      </c>
      <c r="DA33" s="51">
        <v>10133.407000000003</v>
      </c>
      <c r="DB33" s="51">
        <v>13939.890000000001</v>
      </c>
      <c r="DC33" s="51">
        <v>17291.077000000001</v>
      </c>
      <c r="DD33" s="51">
        <v>185148.43000000002</v>
      </c>
      <c r="DE33" s="51">
        <v>14276.620999999997</v>
      </c>
      <c r="DF33" s="51">
        <v>14402.025000000003</v>
      </c>
      <c r="DG33" s="51">
        <v>16601.323</v>
      </c>
      <c r="DH33" s="51">
        <v>11869.628999999997</v>
      </c>
      <c r="DI33" s="51">
        <v>17123.081999999999</v>
      </c>
      <c r="DJ33" s="51">
        <v>10838.923000000003</v>
      </c>
      <c r="DK33" s="51">
        <v>10710.269999999997</v>
      </c>
      <c r="DL33" s="51">
        <v>11303.857999999998</v>
      </c>
      <c r="DM33" s="51">
        <v>9694.5070000000014</v>
      </c>
      <c r="DN33" s="51">
        <v>6372.347999999999</v>
      </c>
      <c r="DO33" s="51">
        <v>7256.3860000000004</v>
      </c>
      <c r="DP33" s="51">
        <v>15304.395</v>
      </c>
      <c r="DQ33" s="51">
        <v>145753.36699999997</v>
      </c>
      <c r="DR33" s="51">
        <v>6313.4790000000003</v>
      </c>
      <c r="DS33" s="51">
        <v>11037.366000000002</v>
      </c>
      <c r="DT33" s="51">
        <v>11615.555999999999</v>
      </c>
      <c r="DU33" s="51">
        <v>9473.603000000001</v>
      </c>
      <c r="DV33" s="51">
        <v>7687.1580000000013</v>
      </c>
      <c r="DW33" s="51">
        <v>6982.7799999999988</v>
      </c>
      <c r="DX33" s="51">
        <v>10082.969000000001</v>
      </c>
      <c r="DY33" s="51">
        <v>10541.744000000001</v>
      </c>
      <c r="DZ33" s="51">
        <v>7350.4280000000008</v>
      </c>
      <c r="EA33" s="51">
        <v>8663.2879999999986</v>
      </c>
      <c r="EB33" s="51">
        <v>8245.0439999999999</v>
      </c>
      <c r="EC33" s="51">
        <v>16304.009</v>
      </c>
      <c r="ED33" s="51">
        <v>114297.42400000001</v>
      </c>
      <c r="EE33" s="51">
        <v>11151.121999999996</v>
      </c>
      <c r="EF33" s="51">
        <v>11071.208000000001</v>
      </c>
      <c r="EG33" s="51">
        <v>11663.250999999998</v>
      </c>
      <c r="EH33" s="51">
        <v>8242.4829999999984</v>
      </c>
      <c r="EI33" s="51">
        <v>8585.6629999999986</v>
      </c>
      <c r="EJ33" s="51">
        <v>8571.5339999999997</v>
      </c>
      <c r="EK33" s="51">
        <v>13683.303999999998</v>
      </c>
      <c r="EL33" s="51">
        <v>12385.371000000003</v>
      </c>
      <c r="EM33" s="51">
        <v>10950.391</v>
      </c>
      <c r="EN33" s="51">
        <v>15184.897999999999</v>
      </c>
      <c r="EO33" s="51">
        <v>5741.8979999999992</v>
      </c>
      <c r="EP33" s="51">
        <v>5929.1049999999996</v>
      </c>
      <c r="EQ33" s="51">
        <v>123160.22799999999</v>
      </c>
      <c r="ER33" s="51">
        <v>10186.819</v>
      </c>
      <c r="ES33" s="51">
        <v>7115.5749999999998</v>
      </c>
      <c r="ET33" s="51">
        <v>5972.9909999999991</v>
      </c>
      <c r="EU33" s="51">
        <v>8782.2409999999982</v>
      </c>
      <c r="EV33" s="51">
        <v>12144.764000000001</v>
      </c>
      <c r="EW33" s="51">
        <v>11121.864000000001</v>
      </c>
      <c r="EX33" s="51">
        <v>12978.631000000001</v>
      </c>
      <c r="EY33" s="51">
        <v>9017.0640000000003</v>
      </c>
      <c r="EZ33" s="51">
        <v>8055.7210000000014</v>
      </c>
      <c r="FA33" s="51">
        <v>7471.2769999999991</v>
      </c>
      <c r="FB33" s="51">
        <v>9453.3740000000034</v>
      </c>
      <c r="FC33" s="51">
        <v>14330.467999999999</v>
      </c>
      <c r="FD33" s="51">
        <v>116630.78900000002</v>
      </c>
      <c r="FE33" s="51">
        <v>10402.276999999998</v>
      </c>
      <c r="FF33" s="51">
        <v>12065.554999999998</v>
      </c>
      <c r="FG33" s="51">
        <v>8855.7430000000022</v>
      </c>
      <c r="FH33" s="51">
        <v>14592.42</v>
      </c>
      <c r="FI33" s="51">
        <v>9287.6380000000008</v>
      </c>
      <c r="FJ33" s="51">
        <v>8624.6719999999987</v>
      </c>
      <c r="FK33" s="51">
        <v>18716.122000000003</v>
      </c>
      <c r="FL33" s="51">
        <v>10766.987999999999</v>
      </c>
      <c r="FM33" s="51">
        <v>14093.017999999998</v>
      </c>
      <c r="FN33" s="51">
        <v>11054.729000000001</v>
      </c>
      <c r="FO33" s="51">
        <v>12662.373729999999</v>
      </c>
      <c r="FP33" s="51">
        <v>16271.708999999995</v>
      </c>
      <c r="FQ33" s="51">
        <v>147393.24473000001</v>
      </c>
      <c r="FR33" s="51">
        <v>12567.189</v>
      </c>
      <c r="FS33" s="51">
        <v>18704.220999999998</v>
      </c>
      <c r="FT33" s="51">
        <v>12780.630000000001</v>
      </c>
      <c r="FU33" s="51">
        <v>9839.3679999999986</v>
      </c>
      <c r="FV33" s="51">
        <v>13094.074999999997</v>
      </c>
      <c r="FW33" s="51">
        <v>15113.545</v>
      </c>
      <c r="FX33" s="51">
        <v>16009.407999999998</v>
      </c>
      <c r="FY33" s="51">
        <v>15213.193000000003</v>
      </c>
      <c r="FZ33" s="51">
        <v>19728.658999999996</v>
      </c>
      <c r="GA33" s="51">
        <v>14166.753999999995</v>
      </c>
      <c r="GB33" s="51">
        <v>15740.395520000004</v>
      </c>
      <c r="GC33" s="51">
        <v>11329.502</v>
      </c>
      <c r="GD33" s="51">
        <v>174286.93951999996</v>
      </c>
      <c r="GE33" s="51">
        <v>11689.629999999997</v>
      </c>
      <c r="GF33" s="51">
        <v>18079.198999999997</v>
      </c>
      <c r="GG33" s="51">
        <v>24912.129000000008</v>
      </c>
      <c r="GH33" s="51">
        <v>18670.281000000003</v>
      </c>
      <c r="GI33" s="51">
        <v>16461.351999999999</v>
      </c>
      <c r="GJ33" s="51">
        <v>16317.148000000003</v>
      </c>
      <c r="GK33" s="51">
        <v>19905.347999999998</v>
      </c>
      <c r="GL33" s="51">
        <v>26530.158480000002</v>
      </c>
      <c r="GM33" s="51">
        <v>16095.244000000002</v>
      </c>
      <c r="GN33" s="51">
        <v>20256.290000000005</v>
      </c>
      <c r="GO33" s="51">
        <v>17861.166559999998</v>
      </c>
      <c r="GP33" s="51">
        <v>24358.827000000001</v>
      </c>
      <c r="GQ33" s="51">
        <f t="shared" si="45"/>
        <v>231136.77304</v>
      </c>
    </row>
    <row r="34" spans="2:199" ht="4.05" customHeight="1" x14ac:dyDescent="0.2">
      <c r="B34" s="48"/>
      <c r="C34" s="56"/>
      <c r="D34" s="57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3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3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3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  <c r="FT34" s="42"/>
      <c r="FU34" s="42"/>
      <c r="FV34" s="42"/>
      <c r="FW34" s="42"/>
      <c r="FX34" s="42"/>
      <c r="FY34" s="42"/>
      <c r="FZ34" s="42"/>
      <c r="GA34" s="42"/>
      <c r="GB34" s="42"/>
      <c r="GC34" s="42"/>
      <c r="GD34" s="42"/>
      <c r="GE34" s="42"/>
      <c r="GF34" s="42"/>
      <c r="GG34" s="42"/>
      <c r="GH34" s="42"/>
      <c r="GI34" s="42"/>
      <c r="GJ34" s="42"/>
      <c r="GK34" s="42"/>
      <c r="GL34" s="42"/>
      <c r="GM34" s="42"/>
      <c r="GN34" s="42"/>
      <c r="GO34" s="42"/>
      <c r="GP34" s="42"/>
      <c r="GQ34" s="42"/>
    </row>
    <row r="35" spans="2:199" ht="14.25" customHeight="1" x14ac:dyDescent="0.2">
      <c r="B35" s="88" t="s">
        <v>61</v>
      </c>
      <c r="C35" s="91" t="s">
        <v>18</v>
      </c>
      <c r="D35" s="50" t="s">
        <v>55</v>
      </c>
      <c r="E35" s="51">
        <v>418691</v>
      </c>
      <c r="F35" s="51">
        <v>432198</v>
      </c>
      <c r="G35" s="51">
        <v>441388</v>
      </c>
      <c r="H35" s="51">
        <v>486699</v>
      </c>
      <c r="I35" s="51">
        <v>394995</v>
      </c>
      <c r="J35" s="51">
        <v>474744</v>
      </c>
      <c r="K35" s="51">
        <v>398869</v>
      </c>
      <c r="L35" s="51">
        <v>282659</v>
      </c>
      <c r="M35" s="51">
        <v>200989</v>
      </c>
      <c r="N35" s="51">
        <v>241824</v>
      </c>
      <c r="O35" s="51">
        <v>200796</v>
      </c>
      <c r="P35" s="51">
        <v>230012</v>
      </c>
      <c r="Q35" s="51">
        <v>4203864</v>
      </c>
      <c r="R35" s="51">
        <v>181650.2</v>
      </c>
      <c r="S35" s="51">
        <v>162975.08000000002</v>
      </c>
      <c r="T35" s="51">
        <v>172163.40999999997</v>
      </c>
      <c r="U35" s="51">
        <v>173466.95</v>
      </c>
      <c r="V35" s="51">
        <v>44839.139999999992</v>
      </c>
      <c r="W35" s="51">
        <v>147018.95599999995</v>
      </c>
      <c r="X35" s="51">
        <v>142235.79181814424</v>
      </c>
      <c r="Y35" s="51">
        <v>147889.06736842106</v>
      </c>
      <c r="Z35" s="51">
        <v>214764.44055645814</v>
      </c>
      <c r="AA35" s="51">
        <v>194791.50499999995</v>
      </c>
      <c r="AB35" s="51">
        <v>167463.29800000001</v>
      </c>
      <c r="AC35" s="51">
        <v>186215.829</v>
      </c>
      <c r="AD35" s="51">
        <v>1935473.6677430233</v>
      </c>
      <c r="AE35" s="51">
        <v>143978.21700000003</v>
      </c>
      <c r="AF35" s="51">
        <v>151943.85999999999</v>
      </c>
      <c r="AG35" s="51">
        <v>158065.46</v>
      </c>
      <c r="AH35" s="51">
        <v>119940.81700000001</v>
      </c>
      <c r="AI35" s="51">
        <v>162409.38999999998</v>
      </c>
      <c r="AJ35" s="51">
        <v>149127.57</v>
      </c>
      <c r="AK35" s="51">
        <v>176838.77</v>
      </c>
      <c r="AL35" s="51">
        <v>203242.78300000002</v>
      </c>
      <c r="AM35" s="51">
        <v>215435.845</v>
      </c>
      <c r="AN35" s="51">
        <v>177780.28700000001</v>
      </c>
      <c r="AO35" s="51">
        <v>269982.50299999997</v>
      </c>
      <c r="AP35" s="51">
        <v>430032.18300000002</v>
      </c>
      <c r="AQ35" s="52">
        <v>2358777.6850000001</v>
      </c>
      <c r="AR35" s="51">
        <v>187523.11300000004</v>
      </c>
      <c r="AS35" s="51">
        <v>177672.46800000002</v>
      </c>
      <c r="AT35" s="51">
        <v>192910.98400000005</v>
      </c>
      <c r="AU35" s="51">
        <v>159227.66399999999</v>
      </c>
      <c r="AV35" s="51">
        <v>198071.60500000001</v>
      </c>
      <c r="AW35" s="51">
        <v>213281.58299999993</v>
      </c>
      <c r="AX35" s="51">
        <v>240833.51000000004</v>
      </c>
      <c r="AY35" s="51">
        <v>232784.17500000005</v>
      </c>
      <c r="AZ35" s="51">
        <v>345522.79600000003</v>
      </c>
      <c r="BA35" s="51">
        <v>218612.80400000003</v>
      </c>
      <c r="BB35" s="51">
        <v>209515.53600000002</v>
      </c>
      <c r="BC35" s="51">
        <v>171148.49400000004</v>
      </c>
      <c r="BD35" s="52">
        <v>2547104.7320000003</v>
      </c>
      <c r="BE35" s="51">
        <v>196511.94100000005</v>
      </c>
      <c r="BF35" s="51">
        <v>167946.304</v>
      </c>
      <c r="BG35" s="51">
        <v>220076.81</v>
      </c>
      <c r="BH35" s="51">
        <v>236097.63100000005</v>
      </c>
      <c r="BI35" s="51">
        <v>222085.02600000001</v>
      </c>
      <c r="BJ35" s="51">
        <v>192166.38599999994</v>
      </c>
      <c r="BK35" s="51">
        <v>206409.68799999999</v>
      </c>
      <c r="BL35" s="51">
        <v>244694.63800000006</v>
      </c>
      <c r="BM35" s="51">
        <v>225656.87399999998</v>
      </c>
      <c r="BN35" s="51">
        <v>211697.95299999995</v>
      </c>
      <c r="BO35" s="51">
        <v>179170.546</v>
      </c>
      <c r="BP35" s="51">
        <v>179691.23000000007</v>
      </c>
      <c r="BQ35" s="52">
        <v>2482205.0270000002</v>
      </c>
      <c r="BR35" s="51">
        <v>158882.65399999998</v>
      </c>
      <c r="BS35" s="51">
        <v>174785.39400000003</v>
      </c>
      <c r="BT35" s="51">
        <v>258294.61100000009</v>
      </c>
      <c r="BU35" s="51">
        <v>208019.55500000005</v>
      </c>
      <c r="BV35" s="51">
        <v>207275.06999999998</v>
      </c>
      <c r="BW35" s="51">
        <v>289475.15700000006</v>
      </c>
      <c r="BX35" s="51">
        <v>250438.481</v>
      </c>
      <c r="BY35" s="51">
        <v>307645.94200000004</v>
      </c>
      <c r="BZ35" s="51">
        <v>295232.6860000001</v>
      </c>
      <c r="CA35" s="51">
        <v>306167.37600000005</v>
      </c>
      <c r="CB35" s="51">
        <v>290601.20799999998</v>
      </c>
      <c r="CC35" s="51">
        <v>307973.33</v>
      </c>
      <c r="CD35" s="51">
        <v>3054791.4640000006</v>
      </c>
      <c r="CE35" s="51">
        <v>286778.57000000007</v>
      </c>
      <c r="CF35" s="51">
        <v>294155.74000000005</v>
      </c>
      <c r="CG35" s="51">
        <v>271253.95999999996</v>
      </c>
      <c r="CH35" s="51">
        <v>297882.45999999996</v>
      </c>
      <c r="CI35" s="51">
        <v>320138.44000000012</v>
      </c>
      <c r="CJ35" s="51">
        <v>260426.92000000004</v>
      </c>
      <c r="CK35" s="51">
        <v>256712.96000000002</v>
      </c>
      <c r="CL35" s="51">
        <v>284494.8299999999</v>
      </c>
      <c r="CM35" s="51">
        <v>247240.18000000002</v>
      </c>
      <c r="CN35" s="51">
        <v>300835.07</v>
      </c>
      <c r="CO35" s="51">
        <v>301779.34000000008</v>
      </c>
      <c r="CP35" s="51">
        <v>326673.08999999985</v>
      </c>
      <c r="CQ35" s="51">
        <v>3448371.5600000005</v>
      </c>
      <c r="CR35" s="51">
        <v>38562.229999999996</v>
      </c>
      <c r="CS35" s="51">
        <v>257532.78999999995</v>
      </c>
      <c r="CT35" s="51">
        <v>298830.69000000006</v>
      </c>
      <c r="CU35" s="51">
        <v>346214.52999999991</v>
      </c>
      <c r="CV35" s="51">
        <v>269694.18000000011</v>
      </c>
      <c r="CW35" s="51">
        <v>243588.34500000003</v>
      </c>
      <c r="CX35" s="51">
        <v>350624.8</v>
      </c>
      <c r="CY35" s="51">
        <v>325293.89999999991</v>
      </c>
      <c r="CZ35" s="51">
        <v>302061.7699999999</v>
      </c>
      <c r="DA35" s="51">
        <v>310677.57</v>
      </c>
      <c r="DB35" s="51">
        <v>247279.47000000003</v>
      </c>
      <c r="DC35" s="51">
        <v>395354.11000000004</v>
      </c>
      <c r="DD35" s="51">
        <v>3385714.3849999998</v>
      </c>
      <c r="DE35" s="51">
        <v>304696.03999999998</v>
      </c>
      <c r="DF35" s="51">
        <v>292625.24000000005</v>
      </c>
      <c r="DG35" s="51">
        <v>296822.65999999992</v>
      </c>
      <c r="DH35" s="51">
        <v>292908.25000000012</v>
      </c>
      <c r="DI35" s="51">
        <v>309505.87000000005</v>
      </c>
      <c r="DJ35" s="51">
        <v>332237.25</v>
      </c>
      <c r="DK35" s="51">
        <v>389902.01999999984</v>
      </c>
      <c r="DL35" s="51">
        <v>338577.6700000001</v>
      </c>
      <c r="DM35" s="51">
        <v>301161.76</v>
      </c>
      <c r="DN35" s="51">
        <v>351703.75000000006</v>
      </c>
      <c r="DO35" s="51">
        <v>342295.64199999993</v>
      </c>
      <c r="DP35" s="51">
        <v>300171.82000000007</v>
      </c>
      <c r="DQ35" s="51">
        <v>3852607.9720000001</v>
      </c>
      <c r="DR35" s="51">
        <v>299141.39900000003</v>
      </c>
      <c r="DS35" s="51">
        <v>303495.84499999997</v>
      </c>
      <c r="DT35" s="51">
        <v>280850.45699999999</v>
      </c>
      <c r="DU35" s="51">
        <v>282730.46100000001</v>
      </c>
      <c r="DV35" s="51">
        <v>305074.3930000001</v>
      </c>
      <c r="DW35" s="51">
        <v>252422.86</v>
      </c>
      <c r="DX35" s="51">
        <v>266905.73599999998</v>
      </c>
      <c r="DY35" s="51">
        <v>306541.72399999993</v>
      </c>
      <c r="DZ35" s="51">
        <v>254444.61000000002</v>
      </c>
      <c r="EA35" s="51">
        <v>272851.75599999994</v>
      </c>
      <c r="EB35" s="51">
        <v>250051.96200000006</v>
      </c>
      <c r="EC35" s="51">
        <v>295742.75900000002</v>
      </c>
      <c r="ED35" s="51">
        <v>3370253.9619999998</v>
      </c>
      <c r="EE35" s="51">
        <v>314010.47700000001</v>
      </c>
      <c r="EF35" s="51">
        <v>221642.14</v>
      </c>
      <c r="EG35" s="51">
        <v>245005.34799999997</v>
      </c>
      <c r="EH35" s="51">
        <v>279583.13600000006</v>
      </c>
      <c r="EI35" s="51">
        <v>239586.78800000006</v>
      </c>
      <c r="EJ35" s="51">
        <v>122475.784</v>
      </c>
      <c r="EK35" s="51">
        <v>197479.81600000002</v>
      </c>
      <c r="EL35" s="51">
        <v>265264.09100000001</v>
      </c>
      <c r="EM35" s="51">
        <v>248555.57699999993</v>
      </c>
      <c r="EN35" s="51">
        <v>302458.87099999998</v>
      </c>
      <c r="EO35" s="51">
        <v>316216.00499999983</v>
      </c>
      <c r="EP35" s="51">
        <v>373884.15799999994</v>
      </c>
      <c r="EQ35" s="51">
        <v>3126162.1910000001</v>
      </c>
      <c r="ER35" s="51">
        <v>314298.96500000014</v>
      </c>
      <c r="ES35" s="51">
        <v>328714.18699999998</v>
      </c>
      <c r="ET35" s="51">
        <v>325461.90100000013</v>
      </c>
      <c r="EU35" s="51">
        <v>317848.1370000001</v>
      </c>
      <c r="EV35" s="51">
        <v>352769.20299999992</v>
      </c>
      <c r="EW35" s="51">
        <v>287895.40000000002</v>
      </c>
      <c r="EX35" s="51">
        <v>287472.80899999989</v>
      </c>
      <c r="EY35" s="51">
        <v>348214.30999999994</v>
      </c>
      <c r="EZ35" s="51">
        <v>259348.96700000003</v>
      </c>
      <c r="FA35" s="51">
        <v>314016.54599999991</v>
      </c>
      <c r="FB35" s="51">
        <v>282054.77299999999</v>
      </c>
      <c r="FC35" s="51">
        <v>321247.12799999997</v>
      </c>
      <c r="FD35" s="51">
        <v>3739342.3260000008</v>
      </c>
      <c r="FE35" s="51">
        <v>292136.79300000001</v>
      </c>
      <c r="FF35" s="51">
        <v>298353.652</v>
      </c>
      <c r="FG35" s="51">
        <v>301426.80999999994</v>
      </c>
      <c r="FH35" s="51">
        <v>292899.989</v>
      </c>
      <c r="FI35" s="51">
        <v>279894.47699999996</v>
      </c>
      <c r="FJ35" s="51">
        <v>267723.04100000008</v>
      </c>
      <c r="FK35" s="51">
        <v>318732.54800000013</v>
      </c>
      <c r="FL35" s="51">
        <v>306592.69499999995</v>
      </c>
      <c r="FM35" s="51">
        <v>262060.45</v>
      </c>
      <c r="FN35" s="51">
        <v>240710.658</v>
      </c>
      <c r="FO35" s="51">
        <v>275537.44599999994</v>
      </c>
      <c r="FP35" s="51">
        <v>263479.08800000005</v>
      </c>
      <c r="FQ35" s="51">
        <v>3399547.6470000003</v>
      </c>
      <c r="FR35" s="51">
        <v>259307.32099999997</v>
      </c>
      <c r="FS35" s="51">
        <v>228360.88099999994</v>
      </c>
      <c r="FT35" s="51">
        <v>211489.70299999998</v>
      </c>
      <c r="FU35" s="51">
        <v>291467.484</v>
      </c>
      <c r="FV35" s="51">
        <v>297541.7460000001</v>
      </c>
      <c r="FW35" s="51">
        <v>261439.87299999996</v>
      </c>
      <c r="FX35" s="51">
        <v>288590.36799999984</v>
      </c>
      <c r="FY35" s="51">
        <v>324944.47599999991</v>
      </c>
      <c r="FZ35" s="51">
        <v>274569.94906000007</v>
      </c>
      <c r="GA35" s="51">
        <v>318839.29499999993</v>
      </c>
      <c r="GB35" s="51">
        <v>271664.44100000005</v>
      </c>
      <c r="GC35" s="51">
        <v>279701.76800000004</v>
      </c>
      <c r="GD35" s="51">
        <v>3307917.3050599997</v>
      </c>
      <c r="GE35" s="51">
        <v>295896.47199999995</v>
      </c>
      <c r="GF35" s="51">
        <v>264677.92</v>
      </c>
      <c r="GG35" s="51">
        <v>263373.85200000001</v>
      </c>
      <c r="GH35" s="51">
        <v>272530.22299999994</v>
      </c>
      <c r="GI35" s="51">
        <v>247044.91700000002</v>
      </c>
      <c r="GJ35" s="51">
        <v>280703.88</v>
      </c>
      <c r="GK35" s="51">
        <v>271458.09000000014</v>
      </c>
      <c r="GL35" s="51">
        <v>264017.05152000004</v>
      </c>
      <c r="GM35" s="51">
        <v>235722.13</v>
      </c>
      <c r="GN35" s="51">
        <v>283743.53548000002</v>
      </c>
      <c r="GO35" s="51">
        <v>322909.57000000007</v>
      </c>
      <c r="GP35" s="51">
        <v>289644.49999999994</v>
      </c>
      <c r="GQ35" s="51">
        <f t="shared" si="45"/>
        <v>3291722.1409999998</v>
      </c>
    </row>
    <row r="36" spans="2:199" ht="14.25" customHeight="1" x14ac:dyDescent="0.2">
      <c r="B36" s="89"/>
      <c r="C36" s="91"/>
      <c r="D36" s="50" t="s">
        <v>56</v>
      </c>
      <c r="E36" s="51">
        <v>246047</v>
      </c>
      <c r="F36" s="51">
        <v>254463</v>
      </c>
      <c r="G36" s="51">
        <v>282565</v>
      </c>
      <c r="H36" s="51">
        <v>236936</v>
      </c>
      <c r="I36" s="51">
        <v>179544</v>
      </c>
      <c r="J36" s="51">
        <v>298503</v>
      </c>
      <c r="K36" s="51">
        <v>268560</v>
      </c>
      <c r="L36" s="51">
        <v>182878</v>
      </c>
      <c r="M36" s="51">
        <v>109960</v>
      </c>
      <c r="N36" s="51">
        <v>90069</v>
      </c>
      <c r="O36" s="51">
        <v>102231</v>
      </c>
      <c r="P36" s="51">
        <v>124012</v>
      </c>
      <c r="Q36" s="51">
        <v>2375768</v>
      </c>
      <c r="R36" s="51">
        <v>104064.23000000001</v>
      </c>
      <c r="S36" s="51">
        <v>92136.94</v>
      </c>
      <c r="T36" s="51">
        <v>105947</v>
      </c>
      <c r="U36" s="51">
        <v>104129.89</v>
      </c>
      <c r="V36" s="51">
        <v>95875.62999999999</v>
      </c>
      <c r="W36" s="51">
        <v>100430.454</v>
      </c>
      <c r="X36" s="51">
        <v>151167.65015399244</v>
      </c>
      <c r="Y36" s="51">
        <v>153128.74660701214</v>
      </c>
      <c r="Z36" s="51">
        <v>184806.70027318466</v>
      </c>
      <c r="AA36" s="51">
        <v>199404.04</v>
      </c>
      <c r="AB36" s="51">
        <v>163820.69900000005</v>
      </c>
      <c r="AC36" s="51">
        <v>128458.88799999999</v>
      </c>
      <c r="AD36" s="51">
        <v>1583370.8680341893</v>
      </c>
      <c r="AE36" s="51">
        <v>94502.92</v>
      </c>
      <c r="AF36" s="51">
        <v>111035.933</v>
      </c>
      <c r="AG36" s="51">
        <v>89363.044999999998</v>
      </c>
      <c r="AH36" s="51">
        <v>73449.179999999993</v>
      </c>
      <c r="AI36" s="51">
        <v>75085.896000000008</v>
      </c>
      <c r="AJ36" s="51">
        <v>100078.71399999999</v>
      </c>
      <c r="AK36" s="51">
        <v>120557.3</v>
      </c>
      <c r="AL36" s="51">
        <v>125271.97</v>
      </c>
      <c r="AM36" s="51">
        <v>105853.82800000001</v>
      </c>
      <c r="AN36" s="51">
        <v>109683.804</v>
      </c>
      <c r="AO36" s="51">
        <v>163719.72399999999</v>
      </c>
      <c r="AP36" s="51">
        <v>205217.48300000001</v>
      </c>
      <c r="AQ36" s="52">
        <v>1373819.797</v>
      </c>
      <c r="AR36" s="51">
        <v>123932.64600000001</v>
      </c>
      <c r="AS36" s="51">
        <v>105732.606</v>
      </c>
      <c r="AT36" s="51">
        <v>144719.905</v>
      </c>
      <c r="AU36" s="51">
        <v>102385.09300000001</v>
      </c>
      <c r="AV36" s="51">
        <v>133632.49599999998</v>
      </c>
      <c r="AW36" s="51">
        <v>153169.13400000002</v>
      </c>
      <c r="AX36" s="51">
        <v>188396.46099999998</v>
      </c>
      <c r="AY36" s="51">
        <v>177545.39099999997</v>
      </c>
      <c r="AZ36" s="51"/>
      <c r="BA36" s="51">
        <v>147320.24100000001</v>
      </c>
      <c r="BB36" s="51">
        <v>146480.65000000002</v>
      </c>
      <c r="BC36" s="51">
        <v>125746.56100000003</v>
      </c>
      <c r="BD36" s="52">
        <v>1549061.1840000001</v>
      </c>
      <c r="BE36" s="51">
        <v>135937.59</v>
      </c>
      <c r="BF36" s="51">
        <v>178677.85699999999</v>
      </c>
      <c r="BG36" s="51">
        <v>152846.62900000007</v>
      </c>
      <c r="BH36" s="51">
        <v>150833.51499999996</v>
      </c>
      <c r="BI36" s="51">
        <v>136554.64900000003</v>
      </c>
      <c r="BJ36" s="51">
        <v>147980.70899999997</v>
      </c>
      <c r="BK36" s="51">
        <v>172240.41899999994</v>
      </c>
      <c r="BL36" s="51">
        <v>182182.68199999997</v>
      </c>
      <c r="BM36" s="51">
        <v>189662.68</v>
      </c>
      <c r="BN36" s="51">
        <v>176143.74299999999</v>
      </c>
      <c r="BO36" s="51">
        <v>185859.44299999997</v>
      </c>
      <c r="BP36" s="51">
        <v>192121.68899999998</v>
      </c>
      <c r="BQ36" s="52">
        <v>2001041.605</v>
      </c>
      <c r="BR36" s="51">
        <v>147481.47599999994</v>
      </c>
      <c r="BS36" s="51">
        <v>134292.34850000005</v>
      </c>
      <c r="BT36" s="51">
        <v>150836.61400000003</v>
      </c>
      <c r="BU36" s="51">
        <v>110284.696</v>
      </c>
      <c r="BV36" s="51">
        <v>140031.86399999997</v>
      </c>
      <c r="BW36" s="51">
        <v>154174.77599999995</v>
      </c>
      <c r="BX36" s="51">
        <v>176029.41299999997</v>
      </c>
      <c r="BY36" s="51">
        <v>192091.929</v>
      </c>
      <c r="BZ36" s="51">
        <v>192022.58199999999</v>
      </c>
      <c r="CA36" s="51">
        <v>179187.84700000004</v>
      </c>
      <c r="CB36" s="51">
        <v>188903.37300000005</v>
      </c>
      <c r="CC36" s="51">
        <v>224080.89900000003</v>
      </c>
      <c r="CD36" s="51">
        <v>1989417.8175000001</v>
      </c>
      <c r="CE36" s="51">
        <v>140140.43</v>
      </c>
      <c r="CF36" s="51">
        <v>171863.7</v>
      </c>
      <c r="CG36" s="51">
        <v>182179.09999999995</v>
      </c>
      <c r="CH36" s="51">
        <v>196084.95</v>
      </c>
      <c r="CI36" s="51">
        <v>211531.81000000003</v>
      </c>
      <c r="CJ36" s="51">
        <v>166046.39000000001</v>
      </c>
      <c r="CK36" s="51">
        <v>207652.99</v>
      </c>
      <c r="CL36" s="51">
        <v>198383.81000000003</v>
      </c>
      <c r="CM36" s="51">
        <v>174130.45000000004</v>
      </c>
      <c r="CN36" s="51">
        <v>161062.53999999998</v>
      </c>
      <c r="CO36" s="51">
        <v>193135.53999999998</v>
      </c>
      <c r="CP36" s="51">
        <v>250613.62000000005</v>
      </c>
      <c r="CQ36" s="51">
        <v>2252825.33</v>
      </c>
      <c r="CR36" s="51">
        <v>745410.55</v>
      </c>
      <c r="CS36" s="51">
        <v>258122.67</v>
      </c>
      <c r="CT36" s="51">
        <v>182083.13999999998</v>
      </c>
      <c r="CU36" s="51">
        <v>182986.40000000002</v>
      </c>
      <c r="CV36" s="51">
        <v>241627.38000000006</v>
      </c>
      <c r="CW36" s="51">
        <v>246357.88999999996</v>
      </c>
      <c r="CX36" s="51">
        <v>299016.29000000004</v>
      </c>
      <c r="CY36" s="51">
        <v>264571.76</v>
      </c>
      <c r="CZ36" s="51">
        <v>248102.99999999991</v>
      </c>
      <c r="DA36" s="51">
        <v>194001.36000000002</v>
      </c>
      <c r="DB36" s="51">
        <v>208424.06900000002</v>
      </c>
      <c r="DC36" s="51">
        <v>213394.42</v>
      </c>
      <c r="DD36" s="51">
        <v>3284098.929</v>
      </c>
      <c r="DE36" s="51">
        <v>198836.53</v>
      </c>
      <c r="DF36" s="51">
        <v>205387.53999999998</v>
      </c>
      <c r="DG36" s="51">
        <v>224854.73000000004</v>
      </c>
      <c r="DH36" s="51">
        <v>231061.59999999998</v>
      </c>
      <c r="DI36" s="51">
        <v>239667.91000000003</v>
      </c>
      <c r="DJ36" s="51">
        <v>222726.33000000007</v>
      </c>
      <c r="DK36" s="51">
        <v>244045</v>
      </c>
      <c r="DL36" s="51">
        <v>285853.49000000005</v>
      </c>
      <c r="DM36" s="51">
        <v>229954.57</v>
      </c>
      <c r="DN36" s="51">
        <v>219727.87999999992</v>
      </c>
      <c r="DO36" s="51">
        <v>194168.87</v>
      </c>
      <c r="DP36" s="51">
        <v>231810.09000000003</v>
      </c>
      <c r="DQ36" s="51">
        <v>2728094.54</v>
      </c>
      <c r="DR36" s="51">
        <v>252495.39000000004</v>
      </c>
      <c r="DS36" s="51">
        <v>232948.49599999998</v>
      </c>
      <c r="DT36" s="51">
        <v>234369.80299999996</v>
      </c>
      <c r="DU36" s="51">
        <v>207623.72599999997</v>
      </c>
      <c r="DV36" s="51">
        <v>193247.03999999998</v>
      </c>
      <c r="DW36" s="51">
        <v>233497.32300000003</v>
      </c>
      <c r="DX36" s="51">
        <v>253384.18100000001</v>
      </c>
      <c r="DY36" s="51">
        <v>218263.666</v>
      </c>
      <c r="DZ36" s="51">
        <v>212912.82500000001</v>
      </c>
      <c r="EA36" s="51">
        <v>232287.39900000006</v>
      </c>
      <c r="EB36" s="51">
        <v>216649.65099999998</v>
      </c>
      <c r="EC36" s="51">
        <v>235547.40700000001</v>
      </c>
      <c r="ED36" s="51">
        <v>2723226.9070000006</v>
      </c>
      <c r="EE36" s="51">
        <v>249375.27599999998</v>
      </c>
      <c r="EF36" s="51">
        <v>204367.35199999996</v>
      </c>
      <c r="EG36" s="51">
        <v>219585.23700000005</v>
      </c>
      <c r="EH36" s="51">
        <v>147145.215</v>
      </c>
      <c r="EI36" s="51">
        <v>161919.68400000001</v>
      </c>
      <c r="EJ36" s="51">
        <v>165283.11500000002</v>
      </c>
      <c r="EK36" s="51">
        <v>266801.91399999999</v>
      </c>
      <c r="EL36" s="51">
        <v>272615.72600000002</v>
      </c>
      <c r="EM36" s="51">
        <v>255873.68399999998</v>
      </c>
      <c r="EN36" s="51">
        <v>238808.25900000008</v>
      </c>
      <c r="EO36" s="51">
        <v>185064.22599999997</v>
      </c>
      <c r="EP36" s="51">
        <v>247552.19999999995</v>
      </c>
      <c r="EQ36" s="51">
        <v>2614391.8880000003</v>
      </c>
      <c r="ER36" s="51">
        <v>231457.20900000003</v>
      </c>
      <c r="ES36" s="51">
        <v>254067.72100000002</v>
      </c>
      <c r="ET36" s="51">
        <v>210380.19500000007</v>
      </c>
      <c r="EU36" s="51">
        <v>272515.95699999999</v>
      </c>
      <c r="EV36" s="51">
        <v>218992.21999999994</v>
      </c>
      <c r="EW36" s="51">
        <v>212873.61900000001</v>
      </c>
      <c r="EX36" s="51">
        <v>263304.75400000007</v>
      </c>
      <c r="EY36" s="51">
        <v>245748.77899999998</v>
      </c>
      <c r="EZ36" s="51">
        <v>204837.29399999999</v>
      </c>
      <c r="FA36" s="51">
        <v>248266.68300000002</v>
      </c>
      <c r="FB36" s="51">
        <v>139357.64300000001</v>
      </c>
      <c r="FC36" s="51">
        <v>217741.53199999998</v>
      </c>
      <c r="FD36" s="51">
        <v>2719543.6060000011</v>
      </c>
      <c r="FE36" s="51">
        <v>265038.22599999991</v>
      </c>
      <c r="FF36" s="51">
        <v>215645.46600000004</v>
      </c>
      <c r="FG36" s="51">
        <v>216944.80499999996</v>
      </c>
      <c r="FH36" s="51">
        <v>161207.11299999998</v>
      </c>
      <c r="FI36" s="51">
        <v>144853.84699999998</v>
      </c>
      <c r="FJ36" s="51">
        <v>224242.72599999997</v>
      </c>
      <c r="FK36" s="51">
        <v>228918.69699999993</v>
      </c>
      <c r="FL36" s="51">
        <v>267237.48499999999</v>
      </c>
      <c r="FM36" s="51">
        <v>236337.76299999995</v>
      </c>
      <c r="FN36" s="51">
        <v>216421.00199999998</v>
      </c>
      <c r="FO36" s="51">
        <v>153208.62196999998</v>
      </c>
      <c r="FP36" s="51">
        <v>188715.03799999997</v>
      </c>
      <c r="FQ36" s="51">
        <v>2518770.7899699998</v>
      </c>
      <c r="FR36" s="51">
        <v>213972.62299999996</v>
      </c>
      <c r="FS36" s="51">
        <v>227854.44199999995</v>
      </c>
      <c r="FT36" s="51">
        <v>198938.44700000001</v>
      </c>
      <c r="FU36" s="51">
        <v>179746.00500000006</v>
      </c>
      <c r="FV36" s="51">
        <v>169759.74799999999</v>
      </c>
      <c r="FW36" s="51">
        <v>147972.196</v>
      </c>
      <c r="FX36" s="51">
        <v>193917.70299999998</v>
      </c>
      <c r="FY36" s="51">
        <v>187631.79299999998</v>
      </c>
      <c r="FZ36" s="51">
        <v>172998.033</v>
      </c>
      <c r="GA36" s="51">
        <v>192314.85799999998</v>
      </c>
      <c r="GB36" s="51">
        <v>199768.85700000002</v>
      </c>
      <c r="GC36" s="51">
        <v>207238.31700000001</v>
      </c>
      <c r="GD36" s="51">
        <v>2292113.0220000003</v>
      </c>
      <c r="GE36" s="51">
        <v>241783.99699999997</v>
      </c>
      <c r="GF36" s="51">
        <v>168095.48999999996</v>
      </c>
      <c r="GG36" s="51">
        <v>210482.96999999997</v>
      </c>
      <c r="GH36" s="51">
        <v>181403.36000000002</v>
      </c>
      <c r="GI36" s="51">
        <v>193629.33999999994</v>
      </c>
      <c r="GJ36" s="51">
        <v>232481.97999999998</v>
      </c>
      <c r="GK36" s="51">
        <v>312163.60999999993</v>
      </c>
      <c r="GL36" s="51">
        <v>249295.81000000003</v>
      </c>
      <c r="GM36" s="51">
        <v>242830.24999999997</v>
      </c>
      <c r="GN36" s="51">
        <v>207743.2</v>
      </c>
      <c r="GO36" s="51">
        <v>202228.79000000004</v>
      </c>
      <c r="GP36" s="51">
        <v>222836.45000000007</v>
      </c>
      <c r="GQ36" s="51">
        <f t="shared" si="45"/>
        <v>2664975.247</v>
      </c>
    </row>
    <row r="37" spans="2:199" ht="14.25" customHeight="1" x14ac:dyDescent="0.2">
      <c r="B37" s="89"/>
      <c r="C37" s="91"/>
      <c r="D37" s="50" t="s">
        <v>57</v>
      </c>
      <c r="E37" s="51">
        <v>114657</v>
      </c>
      <c r="F37" s="51">
        <v>113879</v>
      </c>
      <c r="G37" s="51">
        <v>92708</v>
      </c>
      <c r="H37" s="51">
        <v>117885</v>
      </c>
      <c r="I37" s="51">
        <v>73612</v>
      </c>
      <c r="J37" s="51">
        <v>80287</v>
      </c>
      <c r="K37" s="51">
        <v>86384</v>
      </c>
      <c r="L37" s="51">
        <v>53710</v>
      </c>
      <c r="M37" s="51">
        <v>29009</v>
      </c>
      <c r="N37" s="51">
        <v>31795</v>
      </c>
      <c r="O37" s="51">
        <v>33386</v>
      </c>
      <c r="P37" s="51">
        <v>29838</v>
      </c>
      <c r="Q37" s="51">
        <v>857150</v>
      </c>
      <c r="R37" s="51">
        <v>27295.48</v>
      </c>
      <c r="S37" s="51">
        <v>30015.599999999999</v>
      </c>
      <c r="T37" s="51">
        <v>44405</v>
      </c>
      <c r="U37" s="51">
        <v>25819.940000000002</v>
      </c>
      <c r="V37" s="51">
        <v>28809.160000000003</v>
      </c>
      <c r="W37" s="51">
        <v>25015.940000000002</v>
      </c>
      <c r="X37" s="51">
        <v>119313.24802786333</v>
      </c>
      <c r="Y37" s="51">
        <v>23200.526024566829</v>
      </c>
      <c r="Z37" s="51">
        <v>59461.193013809912</v>
      </c>
      <c r="AA37" s="51"/>
      <c r="AB37" s="51"/>
      <c r="AC37" s="51"/>
      <c r="AD37" s="51">
        <v>383336.08706624008</v>
      </c>
      <c r="AE37" s="51">
        <v>27154.75</v>
      </c>
      <c r="AF37" s="51">
        <v>27154.75</v>
      </c>
      <c r="AG37" s="51">
        <v>27154.75</v>
      </c>
      <c r="AH37" s="51">
        <v>27154.75</v>
      </c>
      <c r="AI37" s="51">
        <v>27154.75</v>
      </c>
      <c r="AJ37" s="51">
        <v>27154.75</v>
      </c>
      <c r="AK37" s="51">
        <v>27154.75</v>
      </c>
      <c r="AL37" s="51">
        <v>27154.75</v>
      </c>
      <c r="AM37" s="51">
        <v>27154.75</v>
      </c>
      <c r="AN37" s="51">
        <v>27154.75</v>
      </c>
      <c r="AO37" s="51">
        <v>27154.75</v>
      </c>
      <c r="AP37" s="51">
        <v>27154.75</v>
      </c>
      <c r="AQ37" s="52">
        <v>325857</v>
      </c>
      <c r="AR37" s="51">
        <v>22195.25</v>
      </c>
      <c r="AS37" s="51">
        <v>22195.25</v>
      </c>
      <c r="AT37" s="51">
        <v>22195.25</v>
      </c>
      <c r="AU37" s="51">
        <v>22195.25</v>
      </c>
      <c r="AV37" s="51">
        <v>22195.25</v>
      </c>
      <c r="AW37" s="51">
        <v>22195.25</v>
      </c>
      <c r="AX37" s="51">
        <v>22195.25</v>
      </c>
      <c r="AY37" s="51">
        <v>22195.25</v>
      </c>
      <c r="AZ37" s="51">
        <v>22195.25</v>
      </c>
      <c r="BA37" s="51">
        <v>22195.25</v>
      </c>
      <c r="BB37" s="51">
        <v>22195.25</v>
      </c>
      <c r="BC37" s="51">
        <v>22195.25</v>
      </c>
      <c r="BD37" s="52">
        <v>266343</v>
      </c>
      <c r="BE37" s="51">
        <v>52255</v>
      </c>
      <c r="BF37" s="51">
        <v>52255</v>
      </c>
      <c r="BG37" s="51">
        <v>52255</v>
      </c>
      <c r="BH37" s="51">
        <v>52255</v>
      </c>
      <c r="BI37" s="51">
        <v>52255</v>
      </c>
      <c r="BJ37" s="51">
        <v>52255</v>
      </c>
      <c r="BK37" s="51">
        <v>52255</v>
      </c>
      <c r="BL37" s="51">
        <v>52255</v>
      </c>
      <c r="BM37" s="51">
        <v>52255</v>
      </c>
      <c r="BN37" s="51">
        <v>52255</v>
      </c>
      <c r="BO37" s="51">
        <v>52255</v>
      </c>
      <c r="BP37" s="51">
        <v>52255</v>
      </c>
      <c r="BQ37" s="52">
        <v>627060</v>
      </c>
      <c r="BR37" s="51">
        <v>16787.5468</v>
      </c>
      <c r="BS37" s="51">
        <v>5142.2539999999999</v>
      </c>
      <c r="BT37" s="51">
        <v>19574.665000000001</v>
      </c>
      <c r="BU37" s="51">
        <v>14247.089</v>
      </c>
      <c r="BV37" s="51">
        <v>23127.411</v>
      </c>
      <c r="BW37" s="51">
        <v>29482.948</v>
      </c>
      <c r="BX37" s="51">
        <v>15145.733</v>
      </c>
      <c r="BY37" s="51">
        <v>21767.594280000001</v>
      </c>
      <c r="BZ37" s="51">
        <v>63666.341999999997</v>
      </c>
      <c r="CA37" s="51">
        <v>33882.345000000001</v>
      </c>
      <c r="CB37" s="51">
        <v>38017.865100000003</v>
      </c>
      <c r="CC37" s="51">
        <v>56801.239099999999</v>
      </c>
      <c r="CD37" s="52">
        <v>337643.03228000004</v>
      </c>
      <c r="CE37" s="51">
        <v>20894.438999999998</v>
      </c>
      <c r="CF37" s="51">
        <v>24355.995999999999</v>
      </c>
      <c r="CG37" s="51">
        <v>61991.627</v>
      </c>
      <c r="CH37" s="51">
        <v>54665.493000000002</v>
      </c>
      <c r="CI37" s="51">
        <v>45432.870999999999</v>
      </c>
      <c r="CJ37" s="51">
        <v>46729.561999999998</v>
      </c>
      <c r="CK37" s="51">
        <v>78759.164999999994</v>
      </c>
      <c r="CL37" s="51">
        <v>127278.609</v>
      </c>
      <c r="CM37" s="51">
        <v>185451.156101</v>
      </c>
      <c r="CN37" s="51">
        <v>181887.35941600005</v>
      </c>
      <c r="CO37" s="51">
        <v>155401.43559999997</v>
      </c>
      <c r="CP37" s="51">
        <v>147286.95330300002</v>
      </c>
      <c r="CQ37" s="52">
        <v>1130134.6664200001</v>
      </c>
      <c r="CR37" s="51">
        <v>175305.31960000002</v>
      </c>
      <c r="CS37" s="51">
        <v>110093.21417859996</v>
      </c>
      <c r="CT37" s="51">
        <v>107608.53439000003</v>
      </c>
      <c r="CU37" s="51">
        <v>96766.563775000002</v>
      </c>
      <c r="CV37" s="51">
        <v>113628.30104699964</v>
      </c>
      <c r="CW37" s="51">
        <v>93901.717760000014</v>
      </c>
      <c r="CX37" s="51">
        <v>121541.34168600001</v>
      </c>
      <c r="CY37" s="51">
        <v>157966.79803600002</v>
      </c>
      <c r="CZ37" s="51">
        <v>120880.14339999999</v>
      </c>
      <c r="DA37" s="51">
        <v>127541.93921999997</v>
      </c>
      <c r="DB37" s="51">
        <v>153581.69890999948</v>
      </c>
      <c r="DC37" s="51">
        <v>165128.65894999992</v>
      </c>
      <c r="DD37" s="52">
        <v>1543944.2309525991</v>
      </c>
      <c r="DE37" s="51">
        <v>160742.22330000007</v>
      </c>
      <c r="DF37" s="51">
        <v>140083.07035999995</v>
      </c>
      <c r="DG37" s="51">
        <v>97035.204259999984</v>
      </c>
      <c r="DH37" s="51">
        <v>113921.42638999996</v>
      </c>
      <c r="DI37" s="51">
        <v>157037.56260000003</v>
      </c>
      <c r="DJ37" s="51">
        <v>105696.15769999998</v>
      </c>
      <c r="DK37" s="51">
        <v>171303.51604999995</v>
      </c>
      <c r="DL37" s="51">
        <v>121752.74481999999</v>
      </c>
      <c r="DM37" s="51">
        <v>132728.39750999998</v>
      </c>
      <c r="DN37" s="51">
        <v>127816.84971000001</v>
      </c>
      <c r="DO37" s="51">
        <v>96378.309759999989</v>
      </c>
      <c r="DP37" s="51">
        <v>116935.78364000002</v>
      </c>
      <c r="DQ37" s="52">
        <v>1541431.2461000001</v>
      </c>
      <c r="DR37" s="51">
        <v>179805.11199999999</v>
      </c>
      <c r="DS37" s="51">
        <v>120199.83599999998</v>
      </c>
      <c r="DT37" s="51">
        <v>138867.56299999999</v>
      </c>
      <c r="DU37" s="51">
        <v>126824.50300000001</v>
      </c>
      <c r="DV37" s="51">
        <v>148431.595</v>
      </c>
      <c r="DW37" s="51">
        <v>131616.44899999999</v>
      </c>
      <c r="DX37" s="51">
        <v>157373.092</v>
      </c>
      <c r="DY37" s="51">
        <v>171025.93300000002</v>
      </c>
      <c r="DZ37" s="51">
        <v>147993.77299999999</v>
      </c>
      <c r="EA37" s="51">
        <v>148352.209</v>
      </c>
      <c r="EB37" s="51">
        <v>138122.00300000003</v>
      </c>
      <c r="EC37" s="51">
        <v>163093.88299999997</v>
      </c>
      <c r="ED37" s="52">
        <v>1771705.9509999999</v>
      </c>
      <c r="EE37" s="51">
        <v>157546.69700000001</v>
      </c>
      <c r="EF37" s="51">
        <v>171971.10399999999</v>
      </c>
      <c r="EG37" s="51">
        <v>70396.976999999999</v>
      </c>
      <c r="EH37" s="51"/>
      <c r="EI37" s="51">
        <v>141209.09700000001</v>
      </c>
      <c r="EJ37" s="51">
        <v>115429.537</v>
      </c>
      <c r="EK37" s="51">
        <v>179405.97399999996</v>
      </c>
      <c r="EL37" s="51">
        <v>153937.09099999996</v>
      </c>
      <c r="EM37" s="51">
        <v>102374.97700000001</v>
      </c>
      <c r="EN37" s="51">
        <v>129761.107</v>
      </c>
      <c r="EO37" s="51">
        <v>197410.94600000005</v>
      </c>
      <c r="EP37" s="51">
        <v>193123.86800000002</v>
      </c>
      <c r="EQ37" s="52">
        <v>1612567.375</v>
      </c>
      <c r="ER37" s="51">
        <v>136817.78599999999</v>
      </c>
      <c r="ES37" s="51">
        <v>197058.18700000003</v>
      </c>
      <c r="ET37" s="51">
        <v>224648.77399999998</v>
      </c>
      <c r="EU37" s="51">
        <v>124161.15100000001</v>
      </c>
      <c r="EV37" s="51">
        <v>247061.71800000011</v>
      </c>
      <c r="EW37" s="51">
        <v>195032.31299999999</v>
      </c>
      <c r="EX37" s="51">
        <v>111732.899</v>
      </c>
      <c r="EY37" s="51">
        <v>147197.57500000001</v>
      </c>
      <c r="EZ37" s="51">
        <v>189539.28500000006</v>
      </c>
      <c r="FA37" s="51">
        <v>160289.79699999999</v>
      </c>
      <c r="FB37" s="51">
        <v>128998.56499999999</v>
      </c>
      <c r="FC37" s="51">
        <v>107219.69699999999</v>
      </c>
      <c r="FD37" s="52">
        <v>1969757.7470000002</v>
      </c>
      <c r="FE37" s="51">
        <v>111671.44499999998</v>
      </c>
      <c r="FF37" s="51">
        <v>80006.215000000026</v>
      </c>
      <c r="FG37" s="51">
        <v>132801.89399999997</v>
      </c>
      <c r="FH37" s="51">
        <v>131440.55500000002</v>
      </c>
      <c r="FI37" s="51">
        <v>123168.868</v>
      </c>
      <c r="FJ37" s="51">
        <v>165496.10699999999</v>
      </c>
      <c r="FK37" s="51">
        <v>131668.26900000003</v>
      </c>
      <c r="FL37" s="51">
        <v>162485.86700000003</v>
      </c>
      <c r="FM37" s="51">
        <v>170060.94700000004</v>
      </c>
      <c r="FN37" s="51">
        <v>147216.84599999999</v>
      </c>
      <c r="FO37" s="51">
        <v>192968.77600000004</v>
      </c>
      <c r="FP37" s="51">
        <v>188810.19999999998</v>
      </c>
      <c r="FQ37" s="52">
        <v>1737795.9890000003</v>
      </c>
      <c r="FR37" s="51">
        <v>158360.93499999997</v>
      </c>
      <c r="FS37" s="51">
        <v>170202.85100000005</v>
      </c>
      <c r="FT37" s="51">
        <v>157064.75699999998</v>
      </c>
      <c r="FU37" s="51">
        <v>298365.48700000008</v>
      </c>
      <c r="FV37" s="51">
        <v>274637.38</v>
      </c>
      <c r="FW37" s="51">
        <v>214180.47899999999</v>
      </c>
      <c r="FX37" s="51">
        <v>241762.25199999998</v>
      </c>
      <c r="FY37" s="51">
        <v>260701.51099999997</v>
      </c>
      <c r="FZ37" s="51">
        <v>210079.32300000003</v>
      </c>
      <c r="GA37" s="51">
        <v>297190.66400000011</v>
      </c>
      <c r="GB37" s="51">
        <v>197934.49800000005</v>
      </c>
      <c r="GC37" s="51">
        <v>215011.18199999991</v>
      </c>
      <c r="GD37" s="52">
        <v>2695491.3190000006</v>
      </c>
      <c r="GE37" s="51">
        <v>276012.79099999997</v>
      </c>
      <c r="GF37" s="51">
        <v>166182.44</v>
      </c>
      <c r="GG37" s="51">
        <v>199717.74000000002</v>
      </c>
      <c r="GH37" s="51">
        <v>246321.67999999993</v>
      </c>
      <c r="GI37" s="51">
        <v>246591.27</v>
      </c>
      <c r="GJ37" s="51">
        <v>211241.25999999998</v>
      </c>
      <c r="GK37" s="51">
        <v>301350.95999999996</v>
      </c>
      <c r="GL37" s="51">
        <v>206556.40000000002</v>
      </c>
      <c r="GM37" s="51">
        <v>252569.62</v>
      </c>
      <c r="GN37" s="51">
        <v>399827.08</v>
      </c>
      <c r="GO37" s="51">
        <v>183896.45000000004</v>
      </c>
      <c r="GP37" s="51">
        <v>161156.97000000006</v>
      </c>
      <c r="GQ37" s="51">
        <f t="shared" si="45"/>
        <v>2851424.6610000003</v>
      </c>
    </row>
    <row r="38" spans="2:199" ht="14.25" customHeight="1" x14ac:dyDescent="0.2">
      <c r="B38" s="89"/>
      <c r="C38" s="91"/>
      <c r="D38" s="50" t="s">
        <v>58</v>
      </c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>
        <v>0</v>
      </c>
      <c r="R38" s="51"/>
      <c r="S38" s="51"/>
      <c r="T38" s="51"/>
      <c r="U38" s="51"/>
      <c r="V38" s="51"/>
      <c r="W38" s="51"/>
      <c r="X38" s="51"/>
      <c r="Y38" s="51"/>
      <c r="Z38" s="51">
        <v>22525.09115654726</v>
      </c>
      <c r="AA38" s="51"/>
      <c r="AB38" s="51"/>
      <c r="AC38" s="51"/>
      <c r="AD38" s="51">
        <v>22525.09115654726</v>
      </c>
      <c r="AE38" s="51"/>
      <c r="AF38" s="51"/>
      <c r="AG38" s="51"/>
      <c r="AH38" s="51"/>
      <c r="AI38" s="51"/>
      <c r="AJ38" s="51"/>
      <c r="AK38" s="51"/>
      <c r="AL38" s="51">
        <v>65.5</v>
      </c>
      <c r="AM38" s="51"/>
      <c r="AN38" s="51"/>
      <c r="AO38" s="51"/>
      <c r="AP38" s="51"/>
      <c r="AQ38" s="52">
        <v>65.5</v>
      </c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2">
        <v>0</v>
      </c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2">
        <v>0</v>
      </c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2">
        <v>0</v>
      </c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2">
        <v>0</v>
      </c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2">
        <v>0</v>
      </c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2">
        <v>0</v>
      </c>
      <c r="DR38" s="51">
        <v>17294.524000000001</v>
      </c>
      <c r="DS38" s="51">
        <v>13530.862000000003</v>
      </c>
      <c r="DT38" s="51">
        <v>21316.386999999999</v>
      </c>
      <c r="DU38" s="51">
        <v>14841.505999999999</v>
      </c>
      <c r="DV38" s="51">
        <v>11205.91</v>
      </c>
      <c r="DW38" s="51">
        <v>21695.141000000003</v>
      </c>
      <c r="DX38" s="51">
        <v>21496.764999999999</v>
      </c>
      <c r="DY38" s="51">
        <v>16364.740000000003</v>
      </c>
      <c r="DZ38" s="51">
        <v>19517.470999999998</v>
      </c>
      <c r="EA38" s="51">
        <v>25145.800000000007</v>
      </c>
      <c r="EB38" s="51">
        <v>16512.195000000003</v>
      </c>
      <c r="EC38" s="51">
        <v>17315.149999999998</v>
      </c>
      <c r="ED38" s="52">
        <v>216236.451</v>
      </c>
      <c r="EE38" s="51">
        <v>30120.410999999986</v>
      </c>
      <c r="EF38" s="51">
        <v>15751.228999999999</v>
      </c>
      <c r="EG38" s="51">
        <v>22558.672999999999</v>
      </c>
      <c r="EH38" s="51">
        <v>10696.250999999997</v>
      </c>
      <c r="EI38" s="51">
        <v>8622.1100000000024</v>
      </c>
      <c r="EJ38" s="51">
        <v>8175.4430000000011</v>
      </c>
      <c r="EK38" s="51">
        <v>17366.419999999998</v>
      </c>
      <c r="EL38" s="51">
        <v>16839.230000000003</v>
      </c>
      <c r="EM38" s="51">
        <v>1188.5840000000262</v>
      </c>
      <c r="EN38" s="51">
        <v>17188.708999999999</v>
      </c>
      <c r="EO38" s="51">
        <v>10827.893</v>
      </c>
      <c r="EP38" s="51">
        <v>36621.400999999998</v>
      </c>
      <c r="EQ38" s="52">
        <v>195956.35400000005</v>
      </c>
      <c r="ER38" s="51">
        <v>19587.971999999998</v>
      </c>
      <c r="ES38" s="51">
        <v>5478.7160000000003</v>
      </c>
      <c r="ET38" s="51">
        <v>16517.421999999999</v>
      </c>
      <c r="EU38" s="51">
        <v>10104.619000000001</v>
      </c>
      <c r="EV38" s="51">
        <v>18857.178000000004</v>
      </c>
      <c r="EW38" s="51">
        <v>20968.387999999999</v>
      </c>
      <c r="EX38" s="51">
        <v>21630.920000000002</v>
      </c>
      <c r="EY38" s="51">
        <v>17022.502000000004</v>
      </c>
      <c r="EZ38" s="51">
        <v>28745.909999999996</v>
      </c>
      <c r="FA38" s="51">
        <v>34761.401999999995</v>
      </c>
      <c r="FB38" s="51">
        <v>18225.125000000004</v>
      </c>
      <c r="FC38" s="51">
        <v>28020.385000000006</v>
      </c>
      <c r="FD38" s="52">
        <v>239920.53900000002</v>
      </c>
      <c r="FE38" s="51">
        <v>11490.899000000256</v>
      </c>
      <c r="FF38" s="51">
        <v>28285.524000000001</v>
      </c>
      <c r="FG38" s="51">
        <v>35897.716</v>
      </c>
      <c r="FH38" s="51">
        <v>21171.654000000002</v>
      </c>
      <c r="FI38" s="51">
        <v>14818.679000000002</v>
      </c>
      <c r="FJ38" s="51">
        <v>9618.1020000000008</v>
      </c>
      <c r="FK38" s="51">
        <v>24267.835000000003</v>
      </c>
      <c r="FL38" s="51">
        <v>18502.531000000003</v>
      </c>
      <c r="FM38" s="51">
        <v>23671.294999999998</v>
      </c>
      <c r="FN38" s="51">
        <v>12658.296000000004</v>
      </c>
      <c r="FO38" s="51">
        <v>22700.328000000001</v>
      </c>
      <c r="FP38" s="51">
        <v>21263.335999999999</v>
      </c>
      <c r="FQ38" s="52">
        <v>244346.1950000003</v>
      </c>
      <c r="FR38" s="51">
        <v>29407.668000000005</v>
      </c>
      <c r="FS38" s="51">
        <v>17144.034</v>
      </c>
      <c r="FT38" s="51">
        <v>13263.928</v>
      </c>
      <c r="FU38" s="51">
        <v>16071.587000000001</v>
      </c>
      <c r="FV38" s="51">
        <v>16505.138000000003</v>
      </c>
      <c r="FW38" s="51">
        <v>15382.877</v>
      </c>
      <c r="FX38" s="51">
        <v>19605.128000000004</v>
      </c>
      <c r="FY38" s="51">
        <v>39691.805</v>
      </c>
      <c r="FZ38" s="51">
        <v>7936.7160000000013</v>
      </c>
      <c r="GA38" s="51">
        <v>16820.961000000003</v>
      </c>
      <c r="GB38" s="51">
        <v>9173.9419999999991</v>
      </c>
      <c r="GC38" s="51">
        <v>21545.30999999999</v>
      </c>
      <c r="GD38" s="52">
        <v>222549.09400000004</v>
      </c>
      <c r="GE38" s="51">
        <v>23154.786999999997</v>
      </c>
      <c r="GF38" s="51">
        <v>22363.150000000005</v>
      </c>
      <c r="GG38" s="51">
        <v>9938.5700000000015</v>
      </c>
      <c r="GH38" s="51">
        <v>17562.210000000003</v>
      </c>
      <c r="GI38" s="51">
        <v>18183.330000000002</v>
      </c>
      <c r="GJ38" s="51">
        <v>32234.820000000003</v>
      </c>
      <c r="GK38" s="51">
        <v>31510.940000000006</v>
      </c>
      <c r="GL38" s="51">
        <v>45492.97</v>
      </c>
      <c r="GM38" s="51">
        <v>36118.040000000008</v>
      </c>
      <c r="GN38" s="51">
        <v>64939.459999999985</v>
      </c>
      <c r="GO38" s="51">
        <v>24418.29</v>
      </c>
      <c r="GP38" s="51">
        <v>42226.69999999999</v>
      </c>
      <c r="GQ38" s="51">
        <f t="shared" si="45"/>
        <v>368143.26699999999</v>
      </c>
    </row>
    <row r="39" spans="2:199" ht="14.25" customHeight="1" x14ac:dyDescent="0.2">
      <c r="B39" s="90"/>
      <c r="C39" s="91"/>
      <c r="D39" s="50" t="s">
        <v>59</v>
      </c>
      <c r="E39" s="51"/>
      <c r="F39" s="51"/>
      <c r="G39" s="51"/>
      <c r="H39" s="51">
        <v>4</v>
      </c>
      <c r="I39" s="51"/>
      <c r="J39" s="51"/>
      <c r="K39" s="51"/>
      <c r="L39" s="51">
        <v>61</v>
      </c>
      <c r="M39" s="51">
        <v>1110</v>
      </c>
      <c r="N39" s="51">
        <v>731</v>
      </c>
      <c r="O39" s="51">
        <v>270</v>
      </c>
      <c r="P39" s="51">
        <v>1361</v>
      </c>
      <c r="Q39" s="51">
        <v>3537</v>
      </c>
      <c r="R39" s="51"/>
      <c r="S39" s="51"/>
      <c r="T39" s="51"/>
      <c r="U39" s="51"/>
      <c r="V39" s="51">
        <v>27.96</v>
      </c>
      <c r="W39" s="51">
        <v>5.5920000000000005</v>
      </c>
      <c r="X39" s="51"/>
      <c r="Y39" s="51"/>
      <c r="Z39" s="51"/>
      <c r="AA39" s="51"/>
      <c r="AB39" s="51"/>
      <c r="AC39" s="51"/>
      <c r="AD39" s="51">
        <v>33.552</v>
      </c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2">
        <v>0</v>
      </c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2">
        <v>0</v>
      </c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2">
        <v>0</v>
      </c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2">
        <v>0</v>
      </c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2">
        <v>0</v>
      </c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2">
        <v>0</v>
      </c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2">
        <v>0</v>
      </c>
      <c r="DR39" s="51"/>
      <c r="DS39" s="51"/>
      <c r="DT39" s="51"/>
      <c r="DU39" s="51"/>
      <c r="DV39" s="51"/>
      <c r="DW39" s="51"/>
      <c r="DX39" s="51"/>
      <c r="DY39" s="51"/>
      <c r="DZ39" s="51"/>
      <c r="EA39" s="51"/>
      <c r="EB39" s="51"/>
      <c r="EC39" s="51"/>
      <c r="ED39" s="52">
        <v>0</v>
      </c>
      <c r="EE39" s="51"/>
      <c r="EF39" s="51"/>
      <c r="EG39" s="51">
        <v>70768.096999999994</v>
      </c>
      <c r="EH39" s="51">
        <v>155526.484</v>
      </c>
      <c r="EI39" s="51"/>
      <c r="EJ39" s="51"/>
      <c r="EK39" s="51"/>
      <c r="EL39" s="51"/>
      <c r="EM39" s="51"/>
      <c r="EN39" s="51"/>
      <c r="EO39" s="51"/>
      <c r="EP39" s="51"/>
      <c r="EQ39" s="52">
        <v>226294.58100000001</v>
      </c>
      <c r="ER39" s="51"/>
      <c r="ES39" s="51"/>
      <c r="ET39" s="51">
        <v>8.82</v>
      </c>
      <c r="EU39" s="51">
        <v>26.21</v>
      </c>
      <c r="EV39" s="51">
        <v>27.011000000000003</v>
      </c>
      <c r="EW39" s="51">
        <v>31.560000000000002</v>
      </c>
      <c r="EX39" s="51">
        <v>17.46</v>
      </c>
      <c r="EY39" s="51">
        <v>2.84</v>
      </c>
      <c r="EZ39" s="51">
        <v>41.285000000000004</v>
      </c>
      <c r="FA39" s="51">
        <v>41.290000000000006</v>
      </c>
      <c r="FB39" s="51">
        <v>20.368000000000002</v>
      </c>
      <c r="FC39" s="51">
        <v>0.91500000000000004</v>
      </c>
      <c r="FD39" s="52">
        <v>217.75899999999999</v>
      </c>
      <c r="FE39" s="51">
        <v>9.9749999999999996</v>
      </c>
      <c r="FF39" s="51"/>
      <c r="FG39" s="51">
        <v>5.89</v>
      </c>
      <c r="FH39" s="51">
        <v>18.294999999999998</v>
      </c>
      <c r="FI39" s="51">
        <v>49.98</v>
      </c>
      <c r="FJ39" s="51">
        <v>24.274999999999999</v>
      </c>
      <c r="FK39" s="51">
        <v>14.525</v>
      </c>
      <c r="FL39" s="51">
        <v>172.8</v>
      </c>
      <c r="FM39" s="51">
        <v>56.484999999999999</v>
      </c>
      <c r="FN39" s="51">
        <v>77.525000000000006</v>
      </c>
      <c r="FO39" s="51">
        <v>48.604999999999997</v>
      </c>
      <c r="FP39" s="51">
        <v>41.91</v>
      </c>
      <c r="FQ39" s="52">
        <v>520.26499999999999</v>
      </c>
      <c r="FR39" s="51">
        <v>16.795000000000002</v>
      </c>
      <c r="FS39" s="51">
        <v>3.2050000000000001</v>
      </c>
      <c r="FT39" s="51">
        <v>32.524999999999999</v>
      </c>
      <c r="FU39" s="51">
        <v>18.544999999999998</v>
      </c>
      <c r="FV39" s="51">
        <v>12.914999999999999</v>
      </c>
      <c r="FW39" s="51">
        <v>11.280000000000001</v>
      </c>
      <c r="FX39" s="51"/>
      <c r="FY39" s="51">
        <v>5.4250000000000007</v>
      </c>
      <c r="FZ39" s="51">
        <v>12.195</v>
      </c>
      <c r="GA39" s="51"/>
      <c r="GB39" s="51"/>
      <c r="GC39" s="51">
        <v>401</v>
      </c>
      <c r="GD39" s="52">
        <v>513.88499999999999</v>
      </c>
      <c r="GE39" s="51">
        <v>68.5</v>
      </c>
      <c r="GF39" s="51"/>
      <c r="GG39" s="51"/>
      <c r="GH39" s="51"/>
      <c r="GI39" s="51"/>
      <c r="GJ39" s="51">
        <v>413.97999999999996</v>
      </c>
      <c r="GK39" s="51">
        <v>175.66</v>
      </c>
      <c r="GL39" s="51"/>
      <c r="GM39" s="51"/>
      <c r="GN39" s="51">
        <v>526.69000000000005</v>
      </c>
      <c r="GO39" s="51"/>
      <c r="GP39" s="51"/>
      <c r="GQ39" s="51">
        <f t="shared" si="45"/>
        <v>1184.83</v>
      </c>
    </row>
    <row r="40" spans="2:199" ht="3" customHeight="1" x14ac:dyDescent="0.2">
      <c r="B40" s="80"/>
      <c r="C40" s="49"/>
      <c r="D40" s="49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4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4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4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4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4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4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4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4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4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4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4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4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4"/>
    </row>
    <row r="41" spans="2:199" ht="14.25" customHeight="1" x14ac:dyDescent="0.2">
      <c r="B41" s="48" t="s">
        <v>32</v>
      </c>
      <c r="C41" s="56"/>
      <c r="D41" s="57"/>
      <c r="E41" s="42">
        <f t="shared" ref="E41:AJ41" si="46">+SUM(E42:E47)</f>
        <v>41</v>
      </c>
      <c r="F41" s="42">
        <f t="shared" si="46"/>
        <v>0</v>
      </c>
      <c r="G41" s="42">
        <f t="shared" si="46"/>
        <v>0</v>
      </c>
      <c r="H41" s="42">
        <f t="shared" si="46"/>
        <v>0</v>
      </c>
      <c r="I41" s="42">
        <f t="shared" si="46"/>
        <v>1060</v>
      </c>
      <c r="J41" s="42">
        <f t="shared" si="46"/>
        <v>0</v>
      </c>
      <c r="K41" s="42">
        <f t="shared" si="46"/>
        <v>0</v>
      </c>
      <c r="L41" s="42">
        <f t="shared" si="46"/>
        <v>0</v>
      </c>
      <c r="M41" s="42">
        <f t="shared" si="46"/>
        <v>24</v>
      </c>
      <c r="N41" s="42">
        <f t="shared" si="46"/>
        <v>0</v>
      </c>
      <c r="O41" s="42">
        <f t="shared" si="46"/>
        <v>3097</v>
      </c>
      <c r="P41" s="42">
        <f t="shared" si="46"/>
        <v>0</v>
      </c>
      <c r="Q41" s="42">
        <f t="shared" si="46"/>
        <v>4222</v>
      </c>
      <c r="R41" s="42">
        <f t="shared" si="46"/>
        <v>0</v>
      </c>
      <c r="S41" s="42">
        <f t="shared" si="46"/>
        <v>902.87199999999996</v>
      </c>
      <c r="T41" s="42">
        <f t="shared" si="46"/>
        <v>0</v>
      </c>
      <c r="U41" s="42">
        <f t="shared" si="46"/>
        <v>0</v>
      </c>
      <c r="V41" s="42">
        <f t="shared" si="46"/>
        <v>0</v>
      </c>
      <c r="W41" s="42">
        <f t="shared" si="46"/>
        <v>0</v>
      </c>
      <c r="X41" s="42">
        <f t="shared" si="46"/>
        <v>0</v>
      </c>
      <c r="Y41" s="42">
        <f t="shared" si="46"/>
        <v>0</v>
      </c>
      <c r="Z41" s="42">
        <f t="shared" si="46"/>
        <v>7.2</v>
      </c>
      <c r="AA41" s="42">
        <f t="shared" si="46"/>
        <v>0</v>
      </c>
      <c r="AB41" s="42">
        <f t="shared" si="46"/>
        <v>0</v>
      </c>
      <c r="AC41" s="42">
        <f t="shared" si="46"/>
        <v>0</v>
      </c>
      <c r="AD41" s="42">
        <f t="shared" si="46"/>
        <v>910.072</v>
      </c>
      <c r="AE41" s="42">
        <f t="shared" si="46"/>
        <v>0</v>
      </c>
      <c r="AF41" s="42">
        <f t="shared" si="46"/>
        <v>0</v>
      </c>
      <c r="AG41" s="42">
        <f t="shared" si="46"/>
        <v>0</v>
      </c>
      <c r="AH41" s="42">
        <f t="shared" si="46"/>
        <v>47</v>
      </c>
      <c r="AI41" s="42">
        <f t="shared" si="46"/>
        <v>341</v>
      </c>
      <c r="AJ41" s="42">
        <f t="shared" si="46"/>
        <v>223</v>
      </c>
      <c r="AK41" s="42">
        <f t="shared" ref="AK41:BP41" si="47">+SUM(AK42:AK47)</f>
        <v>0</v>
      </c>
      <c r="AL41" s="42">
        <f t="shared" si="47"/>
        <v>0</v>
      </c>
      <c r="AM41" s="42">
        <f t="shared" si="47"/>
        <v>0</v>
      </c>
      <c r="AN41" s="42">
        <f t="shared" si="47"/>
        <v>282</v>
      </c>
      <c r="AO41" s="42">
        <f t="shared" si="47"/>
        <v>0</v>
      </c>
      <c r="AP41" s="42">
        <f t="shared" si="47"/>
        <v>37</v>
      </c>
      <c r="AQ41" s="42">
        <f t="shared" si="47"/>
        <v>930</v>
      </c>
      <c r="AR41" s="42">
        <f t="shared" si="47"/>
        <v>0</v>
      </c>
      <c r="AS41" s="42">
        <f t="shared" si="47"/>
        <v>0</v>
      </c>
      <c r="AT41" s="42">
        <f t="shared" si="47"/>
        <v>0</v>
      </c>
      <c r="AU41" s="42">
        <f t="shared" si="47"/>
        <v>0</v>
      </c>
      <c r="AV41" s="42">
        <f t="shared" si="47"/>
        <v>0</v>
      </c>
      <c r="AW41" s="42">
        <f t="shared" si="47"/>
        <v>0</v>
      </c>
      <c r="AX41" s="42">
        <f t="shared" si="47"/>
        <v>0</v>
      </c>
      <c r="AY41" s="42">
        <f t="shared" si="47"/>
        <v>0</v>
      </c>
      <c r="AZ41" s="42">
        <f t="shared" si="47"/>
        <v>0</v>
      </c>
      <c r="BA41" s="42">
        <f t="shared" si="47"/>
        <v>199</v>
      </c>
      <c r="BB41" s="42">
        <f t="shared" si="47"/>
        <v>0</v>
      </c>
      <c r="BC41" s="42">
        <f t="shared" si="47"/>
        <v>79</v>
      </c>
      <c r="BD41" s="42">
        <f t="shared" si="47"/>
        <v>278</v>
      </c>
      <c r="BE41" s="42">
        <f t="shared" si="47"/>
        <v>0</v>
      </c>
      <c r="BF41" s="42">
        <f t="shared" si="47"/>
        <v>0</v>
      </c>
      <c r="BG41" s="42">
        <f t="shared" si="47"/>
        <v>0</v>
      </c>
      <c r="BH41" s="42">
        <f t="shared" si="47"/>
        <v>176.57999999999998</v>
      </c>
      <c r="BI41" s="42">
        <f t="shared" si="47"/>
        <v>0</v>
      </c>
      <c r="BJ41" s="42">
        <f t="shared" si="47"/>
        <v>0</v>
      </c>
      <c r="BK41" s="42">
        <f t="shared" si="47"/>
        <v>0</v>
      </c>
      <c r="BL41" s="42">
        <f t="shared" si="47"/>
        <v>0</v>
      </c>
      <c r="BM41" s="42">
        <f t="shared" si="47"/>
        <v>0</v>
      </c>
      <c r="BN41" s="42">
        <f t="shared" si="47"/>
        <v>0</v>
      </c>
      <c r="BO41" s="42">
        <f t="shared" si="47"/>
        <v>0</v>
      </c>
      <c r="BP41" s="42">
        <f t="shared" si="47"/>
        <v>0</v>
      </c>
      <c r="BQ41" s="42">
        <f t="shared" ref="BQ41:CV41" si="48">+SUM(BQ42:BQ47)</f>
        <v>176.57999999999998</v>
      </c>
      <c r="BR41" s="42">
        <f t="shared" si="48"/>
        <v>0</v>
      </c>
      <c r="BS41" s="42">
        <f t="shared" si="48"/>
        <v>0</v>
      </c>
      <c r="BT41" s="42">
        <f t="shared" si="48"/>
        <v>0</v>
      </c>
      <c r="BU41" s="42">
        <f t="shared" si="48"/>
        <v>0</v>
      </c>
      <c r="BV41" s="42">
        <f t="shared" si="48"/>
        <v>0</v>
      </c>
      <c r="BW41" s="42">
        <f t="shared" si="48"/>
        <v>0</v>
      </c>
      <c r="BX41" s="42">
        <f t="shared" si="48"/>
        <v>0</v>
      </c>
      <c r="BY41" s="42">
        <f t="shared" si="48"/>
        <v>1807.64</v>
      </c>
      <c r="BZ41" s="42">
        <f t="shared" si="48"/>
        <v>2702.24</v>
      </c>
      <c r="CA41" s="42">
        <f t="shared" si="48"/>
        <v>5724.23</v>
      </c>
      <c r="CB41" s="42">
        <f t="shared" si="48"/>
        <v>4490.99</v>
      </c>
      <c r="CC41" s="42">
        <f t="shared" si="48"/>
        <v>1935.56</v>
      </c>
      <c r="CD41" s="42">
        <f t="shared" si="48"/>
        <v>16660.66</v>
      </c>
      <c r="CE41" s="42">
        <f t="shared" si="48"/>
        <v>0</v>
      </c>
      <c r="CF41" s="42">
        <f t="shared" si="48"/>
        <v>0</v>
      </c>
      <c r="CG41" s="42">
        <f t="shared" si="48"/>
        <v>0</v>
      </c>
      <c r="CH41" s="42">
        <f t="shared" si="48"/>
        <v>0</v>
      </c>
      <c r="CI41" s="42">
        <f t="shared" si="48"/>
        <v>0</v>
      </c>
      <c r="CJ41" s="42">
        <f t="shared" si="48"/>
        <v>0</v>
      </c>
      <c r="CK41" s="42">
        <f t="shared" si="48"/>
        <v>0</v>
      </c>
      <c r="CL41" s="42">
        <f t="shared" si="48"/>
        <v>2779.6800000000003</v>
      </c>
      <c r="CM41" s="42">
        <f t="shared" si="48"/>
        <v>3931.7700000000004</v>
      </c>
      <c r="CN41" s="42">
        <f t="shared" si="48"/>
        <v>3348.3900000000003</v>
      </c>
      <c r="CO41" s="42">
        <f t="shared" si="48"/>
        <v>1624</v>
      </c>
      <c r="CP41" s="42">
        <f t="shared" si="48"/>
        <v>0</v>
      </c>
      <c r="CQ41" s="42">
        <f t="shared" si="48"/>
        <v>11683.84</v>
      </c>
      <c r="CR41" s="42">
        <f t="shared" si="48"/>
        <v>0</v>
      </c>
      <c r="CS41" s="42">
        <f t="shared" si="48"/>
        <v>283.72000000000003</v>
      </c>
      <c r="CT41" s="42">
        <f t="shared" si="48"/>
        <v>1687.58</v>
      </c>
      <c r="CU41" s="42">
        <f t="shared" si="48"/>
        <v>3625.9339999999997</v>
      </c>
      <c r="CV41" s="42">
        <f t="shared" si="48"/>
        <v>4154.8600000000006</v>
      </c>
      <c r="CW41" s="42">
        <f t="shared" ref="CW41:EB41" si="49">+SUM(CW42:CW47)</f>
        <v>5537.7</v>
      </c>
      <c r="CX41" s="42">
        <f t="shared" si="49"/>
        <v>7846.14</v>
      </c>
      <c r="CY41" s="42">
        <f t="shared" si="49"/>
        <v>6311.7</v>
      </c>
      <c r="CZ41" s="42">
        <f t="shared" si="49"/>
        <v>5392.6049999999996</v>
      </c>
      <c r="DA41" s="42">
        <f t="shared" si="49"/>
        <v>9354.2649999999994</v>
      </c>
      <c r="DB41" s="42">
        <f t="shared" si="49"/>
        <v>7810.91</v>
      </c>
      <c r="DC41" s="42">
        <f t="shared" si="49"/>
        <v>8918.16</v>
      </c>
      <c r="DD41" s="42">
        <f t="shared" si="49"/>
        <v>60923.574000000008</v>
      </c>
      <c r="DE41" s="42">
        <f t="shared" si="49"/>
        <v>18842.47</v>
      </c>
      <c r="DF41" s="42">
        <f t="shared" si="49"/>
        <v>1564.5</v>
      </c>
      <c r="DG41" s="42">
        <f t="shared" si="49"/>
        <v>2036.16</v>
      </c>
      <c r="DH41" s="42">
        <f t="shared" si="49"/>
        <v>0</v>
      </c>
      <c r="DI41" s="42">
        <f t="shared" si="49"/>
        <v>7.58</v>
      </c>
      <c r="DJ41" s="42">
        <f t="shared" si="49"/>
        <v>0</v>
      </c>
      <c r="DK41" s="42">
        <f t="shared" si="49"/>
        <v>0</v>
      </c>
      <c r="DL41" s="42">
        <f t="shared" si="49"/>
        <v>0</v>
      </c>
      <c r="DM41" s="42">
        <f t="shared" si="49"/>
        <v>3.83</v>
      </c>
      <c r="DN41" s="42">
        <f t="shared" si="49"/>
        <v>0</v>
      </c>
      <c r="DO41" s="42">
        <f t="shared" si="49"/>
        <v>0</v>
      </c>
      <c r="DP41" s="42">
        <f t="shared" si="49"/>
        <v>147.35599999999999</v>
      </c>
      <c r="DQ41" s="42">
        <f t="shared" si="49"/>
        <v>22601.896000000004</v>
      </c>
      <c r="DR41" s="42">
        <f t="shared" si="49"/>
        <v>0</v>
      </c>
      <c r="DS41" s="42">
        <f t="shared" si="49"/>
        <v>0</v>
      </c>
      <c r="DT41" s="42">
        <f t="shared" si="49"/>
        <v>0</v>
      </c>
      <c r="DU41" s="42">
        <f t="shared" si="49"/>
        <v>0</v>
      </c>
      <c r="DV41" s="42">
        <f t="shared" si="49"/>
        <v>26.76</v>
      </c>
      <c r="DW41" s="42">
        <f t="shared" si="49"/>
        <v>0</v>
      </c>
      <c r="DX41" s="42">
        <f t="shared" si="49"/>
        <v>8675.4749999999985</v>
      </c>
      <c r="DY41" s="42">
        <f t="shared" si="49"/>
        <v>15524.639000000001</v>
      </c>
      <c r="DZ41" s="42">
        <f t="shared" si="49"/>
        <v>17377.462000000003</v>
      </c>
      <c r="EA41" s="42">
        <f t="shared" si="49"/>
        <v>27621.115000000002</v>
      </c>
      <c r="EB41" s="42">
        <f t="shared" si="49"/>
        <v>25007.184000000001</v>
      </c>
      <c r="EC41" s="42">
        <f t="shared" ref="EC41:FH41" si="50">+SUM(EC42:EC47)</f>
        <v>20477.931</v>
      </c>
      <c r="ED41" s="42">
        <f t="shared" si="50"/>
        <v>114710.56600000001</v>
      </c>
      <c r="EE41" s="42">
        <f t="shared" si="50"/>
        <v>30200.989999999998</v>
      </c>
      <c r="EF41" s="42">
        <f t="shared" si="50"/>
        <v>14864.516</v>
      </c>
      <c r="EG41" s="42">
        <f t="shared" si="50"/>
        <v>5419.0770000000002</v>
      </c>
      <c r="EH41" s="42">
        <f t="shared" si="50"/>
        <v>2590.2400000000002</v>
      </c>
      <c r="EI41" s="42">
        <f t="shared" si="50"/>
        <v>0</v>
      </c>
      <c r="EJ41" s="42">
        <f t="shared" si="50"/>
        <v>8111.8969999999999</v>
      </c>
      <c r="EK41" s="42">
        <f t="shared" si="50"/>
        <v>11268.434999999999</v>
      </c>
      <c r="EL41" s="42">
        <f t="shared" si="50"/>
        <v>12068.74</v>
      </c>
      <c r="EM41" s="42">
        <f t="shared" si="50"/>
        <v>19196.044000000002</v>
      </c>
      <c r="EN41" s="42">
        <f t="shared" si="50"/>
        <v>17678.689999999999</v>
      </c>
      <c r="EO41" s="42">
        <f t="shared" si="50"/>
        <v>17228.420000000002</v>
      </c>
      <c r="EP41" s="42">
        <f t="shared" si="50"/>
        <v>19053.986000000001</v>
      </c>
      <c r="EQ41" s="42">
        <f t="shared" si="50"/>
        <v>157681.03499999997</v>
      </c>
      <c r="ER41" s="42">
        <f t="shared" si="50"/>
        <v>19921.260000000002</v>
      </c>
      <c r="ES41" s="42">
        <f t="shared" si="50"/>
        <v>16850.775999999998</v>
      </c>
      <c r="ET41" s="42">
        <f t="shared" si="50"/>
        <v>8338.5400000000009</v>
      </c>
      <c r="EU41" s="42">
        <f t="shared" si="50"/>
        <v>0</v>
      </c>
      <c r="EV41" s="42">
        <f t="shared" si="50"/>
        <v>0</v>
      </c>
      <c r="EW41" s="42">
        <f t="shared" si="50"/>
        <v>1387.13</v>
      </c>
      <c r="EX41" s="42">
        <f t="shared" si="50"/>
        <v>5981.73</v>
      </c>
      <c r="EY41" s="42">
        <f t="shared" si="50"/>
        <v>19667.125</v>
      </c>
      <c r="EZ41" s="42">
        <f t="shared" si="50"/>
        <v>12562.344999999999</v>
      </c>
      <c r="FA41" s="42">
        <f t="shared" si="50"/>
        <v>14082.73</v>
      </c>
      <c r="FB41" s="42">
        <f t="shared" si="50"/>
        <v>13936.324999999999</v>
      </c>
      <c r="FC41" s="42">
        <f t="shared" si="50"/>
        <v>45060.35729</v>
      </c>
      <c r="FD41" s="42">
        <f t="shared" si="50"/>
        <v>157788.31829</v>
      </c>
      <c r="FE41" s="42">
        <f t="shared" si="50"/>
        <v>11364.77</v>
      </c>
      <c r="FF41" s="42">
        <f t="shared" si="50"/>
        <v>12014.92</v>
      </c>
      <c r="FG41" s="42">
        <f t="shared" si="50"/>
        <v>2647.5039999999999</v>
      </c>
      <c r="FH41" s="42">
        <f t="shared" si="50"/>
        <v>0</v>
      </c>
      <c r="FI41" s="42">
        <f t="shared" ref="FI41:GD41" si="51">+SUM(FI42:FI47)</f>
        <v>0</v>
      </c>
      <c r="FJ41" s="42">
        <f t="shared" si="51"/>
        <v>447.24</v>
      </c>
      <c r="FK41" s="42">
        <f t="shared" si="51"/>
        <v>5050.67</v>
      </c>
      <c r="FL41" s="42">
        <f t="shared" si="51"/>
        <v>9913.1589999999997</v>
      </c>
      <c r="FM41" s="42">
        <f t="shared" si="51"/>
        <v>12410.395</v>
      </c>
      <c r="FN41" s="42">
        <f t="shared" si="51"/>
        <v>16006.249999999998</v>
      </c>
      <c r="FO41" s="42">
        <f t="shared" si="51"/>
        <v>15564.619999999999</v>
      </c>
      <c r="FP41" s="42">
        <f t="shared" si="51"/>
        <v>11411.240000000002</v>
      </c>
      <c r="FQ41" s="42">
        <f t="shared" si="51"/>
        <v>96830.767999999996</v>
      </c>
      <c r="FR41" s="42">
        <f t="shared" si="51"/>
        <v>12888.029999999999</v>
      </c>
      <c r="FS41" s="42">
        <f t="shared" si="51"/>
        <v>9177.3549999999996</v>
      </c>
      <c r="FT41" s="42">
        <f t="shared" si="51"/>
        <v>2485.35</v>
      </c>
      <c r="FU41" s="42">
        <f t="shared" si="51"/>
        <v>0</v>
      </c>
      <c r="FV41" s="42">
        <f t="shared" si="51"/>
        <v>1426.97</v>
      </c>
      <c r="FW41" s="42">
        <f t="shared" si="51"/>
        <v>367.58</v>
      </c>
      <c r="FX41" s="42">
        <f t="shared" si="51"/>
        <v>21050.25</v>
      </c>
      <c r="FY41" s="42">
        <f t="shared" si="51"/>
        <v>16041.45</v>
      </c>
      <c r="FZ41" s="42">
        <f t="shared" si="51"/>
        <v>9898.65</v>
      </c>
      <c r="GA41" s="42">
        <f t="shared" si="51"/>
        <v>7916.38</v>
      </c>
      <c r="GB41" s="42">
        <f t="shared" si="51"/>
        <v>36335.300000000003</v>
      </c>
      <c r="GC41" s="42">
        <f t="shared" si="51"/>
        <v>76869.252999999997</v>
      </c>
      <c r="GD41" s="42">
        <f t="shared" si="51"/>
        <v>194456.568</v>
      </c>
      <c r="GE41" s="42">
        <f t="shared" ref="GE41:GQ41" si="52">+SUM(GE42:GE47)</f>
        <v>62661.568000000007</v>
      </c>
      <c r="GF41" s="42">
        <f t="shared" si="52"/>
        <v>33185.702000000005</v>
      </c>
      <c r="GG41" s="42">
        <f t="shared" si="52"/>
        <v>18479.617000000002</v>
      </c>
      <c r="GH41" s="42">
        <f t="shared" si="52"/>
        <v>16978.954999999998</v>
      </c>
      <c r="GI41" s="42">
        <f t="shared" si="52"/>
        <v>20857.827000000001</v>
      </c>
      <c r="GJ41" s="42">
        <f t="shared" si="52"/>
        <v>28105.118999999999</v>
      </c>
      <c r="GK41" s="42">
        <f t="shared" si="52"/>
        <v>66201.656000000003</v>
      </c>
      <c r="GL41" s="42">
        <f t="shared" si="52"/>
        <v>60003.070000000007</v>
      </c>
      <c r="GM41" s="42">
        <f t="shared" si="52"/>
        <v>50310.430999999997</v>
      </c>
      <c r="GN41" s="42">
        <f t="shared" si="52"/>
        <v>49716.259999999987</v>
      </c>
      <c r="GO41" s="42">
        <f t="shared" si="52"/>
        <v>52143.437000000005</v>
      </c>
      <c r="GP41" s="42">
        <f t="shared" si="52"/>
        <v>109839.31299999998</v>
      </c>
      <c r="GQ41" s="42">
        <f t="shared" si="52"/>
        <v>568482.95500000007</v>
      </c>
    </row>
    <row r="42" spans="2:199" ht="14.25" customHeight="1" x14ac:dyDescent="0.2">
      <c r="B42" s="88" t="s">
        <v>31</v>
      </c>
      <c r="C42" s="92" t="s">
        <v>18</v>
      </c>
      <c r="D42" s="50" t="s">
        <v>55</v>
      </c>
      <c r="E42" s="51"/>
      <c r="F42" s="51"/>
      <c r="G42" s="51"/>
      <c r="H42" s="51"/>
      <c r="I42" s="51">
        <v>1060</v>
      </c>
      <c r="J42" s="51"/>
      <c r="K42" s="51"/>
      <c r="L42" s="51"/>
      <c r="M42" s="51"/>
      <c r="N42" s="51"/>
      <c r="O42" s="51"/>
      <c r="P42" s="51"/>
      <c r="Q42" s="51">
        <v>1060</v>
      </c>
      <c r="R42" s="51"/>
      <c r="S42" s="51">
        <v>902.87199999999996</v>
      </c>
      <c r="T42" s="51"/>
      <c r="U42" s="51"/>
      <c r="V42" s="51"/>
      <c r="W42" s="51"/>
      <c r="X42" s="51"/>
      <c r="Y42" s="51"/>
      <c r="Z42" s="51">
        <v>7.2</v>
      </c>
      <c r="AA42" s="51"/>
      <c r="AB42" s="51"/>
      <c r="AC42" s="51"/>
      <c r="AD42" s="51">
        <v>910.072</v>
      </c>
      <c r="AE42" s="51"/>
      <c r="AF42" s="51"/>
      <c r="AG42" s="51"/>
      <c r="AH42" s="51"/>
      <c r="AI42" s="51">
        <v>283</v>
      </c>
      <c r="AJ42" s="51">
        <v>191</v>
      </c>
      <c r="AK42" s="51"/>
      <c r="AL42" s="51"/>
      <c r="AM42" s="51"/>
      <c r="AN42" s="51"/>
      <c r="AO42" s="51"/>
      <c r="AP42" s="51">
        <v>37</v>
      </c>
      <c r="AQ42" s="52">
        <v>511</v>
      </c>
      <c r="AR42" s="51"/>
      <c r="AS42" s="51"/>
      <c r="AT42" s="51"/>
      <c r="AU42" s="51"/>
      <c r="AV42" s="51"/>
      <c r="AW42" s="51"/>
      <c r="AX42" s="51"/>
      <c r="AY42" s="51"/>
      <c r="AZ42" s="51"/>
      <c r="BA42" s="51">
        <v>199</v>
      </c>
      <c r="BB42" s="51"/>
      <c r="BC42" s="51">
        <v>79</v>
      </c>
      <c r="BD42" s="52">
        <v>278</v>
      </c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2">
        <v>0</v>
      </c>
      <c r="BR42" s="51"/>
      <c r="BS42" s="51"/>
      <c r="BT42" s="51"/>
      <c r="BU42" s="51"/>
      <c r="BV42" s="51"/>
      <c r="BW42" s="51"/>
      <c r="BX42" s="51"/>
      <c r="BY42" s="51">
        <v>440</v>
      </c>
      <c r="BZ42" s="51">
        <v>572</v>
      </c>
      <c r="CA42" s="51">
        <v>1946.9</v>
      </c>
      <c r="CB42" s="51">
        <v>523.18999999999994</v>
      </c>
      <c r="CC42" s="51"/>
      <c r="CD42" s="51">
        <v>3482.09</v>
      </c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>
        <v>0</v>
      </c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>
        <v>0</v>
      </c>
      <c r="DE42" s="51"/>
      <c r="DF42" s="51"/>
      <c r="DG42" s="51"/>
      <c r="DH42" s="51"/>
      <c r="DI42" s="51"/>
      <c r="DJ42" s="51"/>
      <c r="DK42" s="51"/>
      <c r="DL42" s="51"/>
      <c r="DM42" s="51">
        <v>3.83</v>
      </c>
      <c r="DN42" s="51"/>
      <c r="DO42" s="51"/>
      <c r="DP42" s="51">
        <v>147.35599999999999</v>
      </c>
      <c r="DQ42" s="51">
        <v>151.18600000000001</v>
      </c>
      <c r="DR42" s="51"/>
      <c r="DS42" s="51"/>
      <c r="DT42" s="51"/>
      <c r="DU42" s="51"/>
      <c r="DV42" s="51"/>
      <c r="DW42" s="51"/>
      <c r="DX42" s="51">
        <v>1965.665</v>
      </c>
      <c r="DY42" s="51">
        <v>2725.73</v>
      </c>
      <c r="DZ42" s="51">
        <v>2151.4750000000004</v>
      </c>
      <c r="EA42" s="51">
        <v>3800.145</v>
      </c>
      <c r="EB42" s="51">
        <v>4998.6439999999993</v>
      </c>
      <c r="EC42" s="51">
        <v>3931.3410000000003</v>
      </c>
      <c r="ED42" s="51">
        <v>19573</v>
      </c>
      <c r="EE42" s="51">
        <v>5861.8499999999995</v>
      </c>
      <c r="EF42" s="51">
        <v>1455.011</v>
      </c>
      <c r="EG42" s="51">
        <v>1165.617</v>
      </c>
      <c r="EH42" s="51">
        <v>398.69499999999999</v>
      </c>
      <c r="EI42" s="51"/>
      <c r="EJ42" s="51">
        <v>3050.9870000000001</v>
      </c>
      <c r="EK42" s="51">
        <v>2445.2049999999999</v>
      </c>
      <c r="EL42" s="51">
        <v>2023.6989999999998</v>
      </c>
      <c r="EM42" s="51">
        <v>2922.5940000000001</v>
      </c>
      <c r="EN42" s="51">
        <v>3106.5</v>
      </c>
      <c r="EO42" s="51">
        <v>3392.9500000000003</v>
      </c>
      <c r="EP42" s="51">
        <v>3833.3260000000005</v>
      </c>
      <c r="EQ42" s="51">
        <v>29656.434000000001</v>
      </c>
      <c r="ER42" s="51">
        <v>3666.93</v>
      </c>
      <c r="ES42" s="51">
        <v>3036.2649999999999</v>
      </c>
      <c r="ET42" s="51">
        <v>237.6</v>
      </c>
      <c r="EU42" s="51"/>
      <c r="EV42" s="51"/>
      <c r="EW42" s="51">
        <v>1387.13</v>
      </c>
      <c r="EX42" s="51">
        <v>1432.82</v>
      </c>
      <c r="EY42" s="51">
        <v>3179.2150000000001</v>
      </c>
      <c r="EZ42" s="51">
        <v>1724.2150000000001</v>
      </c>
      <c r="FA42" s="51">
        <v>1628.58</v>
      </c>
      <c r="FB42" s="51">
        <v>1407.5049999999999</v>
      </c>
      <c r="FC42" s="51">
        <v>2513.3888000000002</v>
      </c>
      <c r="FD42" s="51">
        <v>20213.648799999999</v>
      </c>
      <c r="FE42" s="51">
        <v>1869.84</v>
      </c>
      <c r="FF42" s="51">
        <v>1318.21</v>
      </c>
      <c r="FG42" s="51">
        <v>90.733999999999995</v>
      </c>
      <c r="FH42" s="51"/>
      <c r="FI42" s="51"/>
      <c r="FJ42" s="51"/>
      <c r="FK42" s="51">
        <v>1559.18</v>
      </c>
      <c r="FL42" s="51">
        <v>2112.71</v>
      </c>
      <c r="FM42" s="51">
        <v>1425.4450000000002</v>
      </c>
      <c r="FN42" s="51">
        <v>2095.4900000000002</v>
      </c>
      <c r="FO42" s="51">
        <v>3029.0049999999997</v>
      </c>
      <c r="FP42" s="51">
        <v>1893.6100000000001</v>
      </c>
      <c r="FQ42" s="51">
        <v>15394.224</v>
      </c>
      <c r="FR42" s="51">
        <v>786.2700000000001</v>
      </c>
      <c r="FS42" s="51">
        <v>1799.175</v>
      </c>
      <c r="FT42" s="51"/>
      <c r="FU42" s="51"/>
      <c r="FV42" s="51">
        <v>1426.97</v>
      </c>
      <c r="FW42" s="51"/>
      <c r="FX42" s="51">
        <v>3092.96</v>
      </c>
      <c r="FY42" s="51">
        <v>2444.7000000000003</v>
      </c>
      <c r="FZ42" s="51">
        <v>894.32999999999993</v>
      </c>
      <c r="GA42" s="51">
        <v>1029.42</v>
      </c>
      <c r="GB42" s="51">
        <v>11195.69</v>
      </c>
      <c r="GC42" s="51">
        <v>7398.0150000000003</v>
      </c>
      <c r="GD42" s="51">
        <v>30067.53</v>
      </c>
      <c r="GE42" s="51">
        <v>18757.66</v>
      </c>
      <c r="GF42" s="51">
        <v>646.48099999999999</v>
      </c>
      <c r="GG42" s="51">
        <v>3768.7020000000002</v>
      </c>
      <c r="GH42" s="51">
        <v>5501.6049999999996</v>
      </c>
      <c r="GI42" s="51">
        <v>4491.18</v>
      </c>
      <c r="GJ42" s="51">
        <v>1188.76</v>
      </c>
      <c r="GK42" s="51">
        <v>9417.2389999999996</v>
      </c>
      <c r="GL42" s="51">
        <v>7660.483000000002</v>
      </c>
      <c r="GM42" s="51">
        <v>10416.434999999999</v>
      </c>
      <c r="GN42" s="51">
        <v>4611.9350000000004</v>
      </c>
      <c r="GO42" s="51">
        <v>7398.6179999999995</v>
      </c>
      <c r="GP42" s="51">
        <v>18459.82</v>
      </c>
      <c r="GQ42" s="51">
        <f t="shared" ref="GQ42:GQ46" si="53">+SUM(GE42:GP42)</f>
        <v>92318.918000000005</v>
      </c>
    </row>
    <row r="43" spans="2:199" ht="14.25" customHeight="1" x14ac:dyDescent="0.2">
      <c r="B43" s="89"/>
      <c r="C43" s="93"/>
      <c r="D43" s="50" t="s">
        <v>56</v>
      </c>
      <c r="E43" s="51">
        <v>41</v>
      </c>
      <c r="F43" s="51"/>
      <c r="G43" s="51"/>
      <c r="H43" s="51"/>
      <c r="I43" s="51"/>
      <c r="J43" s="51"/>
      <c r="K43" s="51"/>
      <c r="L43" s="51"/>
      <c r="M43" s="51">
        <v>24</v>
      </c>
      <c r="N43" s="51"/>
      <c r="O43" s="51">
        <v>3097</v>
      </c>
      <c r="P43" s="51"/>
      <c r="Q43" s="51">
        <v>3162</v>
      </c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>
        <v>0</v>
      </c>
      <c r="AE43" s="51"/>
      <c r="AF43" s="51"/>
      <c r="AG43" s="51"/>
      <c r="AH43" s="51"/>
      <c r="AI43" s="51"/>
      <c r="AJ43" s="51"/>
      <c r="AK43" s="51"/>
      <c r="AL43" s="51"/>
      <c r="AM43" s="51"/>
      <c r="AN43" s="51">
        <v>282</v>
      </c>
      <c r="AO43" s="51"/>
      <c r="AP43" s="51"/>
      <c r="AQ43" s="52">
        <v>282</v>
      </c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2">
        <v>0</v>
      </c>
      <c r="BE43" s="51"/>
      <c r="BF43" s="51"/>
      <c r="BG43" s="51"/>
      <c r="BH43" s="51">
        <v>176.57999999999998</v>
      </c>
      <c r="BI43" s="51"/>
      <c r="BJ43" s="51"/>
      <c r="BK43" s="51"/>
      <c r="BL43" s="51"/>
      <c r="BM43" s="51"/>
      <c r="BN43" s="51"/>
      <c r="BO43" s="51"/>
      <c r="BP43" s="51"/>
      <c r="BQ43" s="52">
        <v>176.57999999999998</v>
      </c>
      <c r="BR43" s="51"/>
      <c r="BS43" s="51"/>
      <c r="BT43" s="51"/>
      <c r="BU43" s="51"/>
      <c r="BV43" s="51"/>
      <c r="BW43" s="51"/>
      <c r="BX43" s="51"/>
      <c r="BY43" s="51">
        <v>1367.64</v>
      </c>
      <c r="BZ43" s="51">
        <v>2130.2399999999998</v>
      </c>
      <c r="CA43" s="51">
        <v>3777.33</v>
      </c>
      <c r="CB43" s="51">
        <v>3967.8</v>
      </c>
      <c r="CC43" s="51">
        <v>1935.56</v>
      </c>
      <c r="CD43" s="51">
        <v>13178.57</v>
      </c>
      <c r="CE43" s="51"/>
      <c r="CF43" s="51"/>
      <c r="CG43" s="51"/>
      <c r="CH43" s="51"/>
      <c r="CI43" s="51"/>
      <c r="CJ43" s="51"/>
      <c r="CK43" s="51"/>
      <c r="CL43" s="51">
        <v>2779.6800000000003</v>
      </c>
      <c r="CM43" s="51">
        <v>3931.7700000000004</v>
      </c>
      <c r="CN43" s="51">
        <v>3348.3900000000003</v>
      </c>
      <c r="CO43" s="51">
        <v>1624</v>
      </c>
      <c r="CP43" s="51"/>
      <c r="CQ43" s="51">
        <v>11683.84</v>
      </c>
      <c r="CR43" s="51"/>
      <c r="CS43" s="51">
        <v>283.72000000000003</v>
      </c>
      <c r="CT43" s="51">
        <v>1687.58</v>
      </c>
      <c r="CU43" s="51">
        <v>3258.5099999999998</v>
      </c>
      <c r="CV43" s="51">
        <v>4154.8600000000006</v>
      </c>
      <c r="CW43" s="51">
        <v>5537.7</v>
      </c>
      <c r="CX43" s="51">
        <v>7846.14</v>
      </c>
      <c r="CY43" s="51">
        <v>6311.7</v>
      </c>
      <c r="CZ43" s="51">
        <v>5392.6049999999996</v>
      </c>
      <c r="DA43" s="51">
        <v>9354.2649999999994</v>
      </c>
      <c r="DB43" s="51">
        <v>7810.91</v>
      </c>
      <c r="DC43" s="51">
        <v>8918.16</v>
      </c>
      <c r="DD43" s="51">
        <v>60556.150000000009</v>
      </c>
      <c r="DE43" s="51">
        <v>18842.47</v>
      </c>
      <c r="DF43" s="51">
        <v>1564.5</v>
      </c>
      <c r="DG43" s="51">
        <v>2036.16</v>
      </c>
      <c r="DH43" s="51"/>
      <c r="DI43" s="51">
        <v>7.58</v>
      </c>
      <c r="DJ43" s="51"/>
      <c r="DK43" s="51"/>
      <c r="DL43" s="51"/>
      <c r="DM43" s="51"/>
      <c r="DN43" s="51"/>
      <c r="DO43" s="51"/>
      <c r="DP43" s="51"/>
      <c r="DQ43" s="51">
        <v>22450.710000000003</v>
      </c>
      <c r="DR43" s="51"/>
      <c r="DS43" s="51"/>
      <c r="DT43" s="51"/>
      <c r="DU43" s="51"/>
      <c r="DV43" s="51">
        <v>26.76</v>
      </c>
      <c r="DW43" s="51"/>
      <c r="DX43" s="51">
        <v>6678.8099999999995</v>
      </c>
      <c r="DY43" s="51">
        <v>12624.310000000001</v>
      </c>
      <c r="DZ43" s="51">
        <v>15174.070000000002</v>
      </c>
      <c r="EA43" s="51">
        <v>23820.97</v>
      </c>
      <c r="EB43" s="51">
        <v>19919.190000000002</v>
      </c>
      <c r="EC43" s="51">
        <v>16546.59</v>
      </c>
      <c r="ED43" s="51">
        <v>94790.700000000012</v>
      </c>
      <c r="EE43" s="51">
        <v>23698.82</v>
      </c>
      <c r="EF43" s="51">
        <v>13374.115</v>
      </c>
      <c r="EG43" s="51">
        <v>4209</v>
      </c>
      <c r="EH43" s="51">
        <v>2187.145</v>
      </c>
      <c r="EI43" s="51"/>
      <c r="EJ43" s="51">
        <v>5050.91</v>
      </c>
      <c r="EK43" s="51">
        <v>8489.25</v>
      </c>
      <c r="EL43" s="51">
        <v>8529.9599999999991</v>
      </c>
      <c r="EM43" s="51">
        <v>16273.45</v>
      </c>
      <c r="EN43" s="51">
        <v>14558.99</v>
      </c>
      <c r="EO43" s="51">
        <v>13835.470000000001</v>
      </c>
      <c r="EP43" s="51">
        <v>15099.640000000001</v>
      </c>
      <c r="EQ43" s="51">
        <v>125306.74999999999</v>
      </c>
      <c r="ER43" s="51">
        <v>16191.940000000002</v>
      </c>
      <c r="ES43" s="51">
        <v>13739.619999999999</v>
      </c>
      <c r="ET43" s="51">
        <v>7985.17</v>
      </c>
      <c r="EU43" s="51"/>
      <c r="EV43" s="51"/>
      <c r="EW43" s="51"/>
      <c r="EX43" s="51">
        <v>4506.66</v>
      </c>
      <c r="EY43" s="51">
        <v>16337.71</v>
      </c>
      <c r="EZ43" s="51">
        <v>10575.83</v>
      </c>
      <c r="FA43" s="51">
        <v>12393.99</v>
      </c>
      <c r="FB43" s="51">
        <v>12321.72</v>
      </c>
      <c r="FC43" s="51">
        <v>10687.91</v>
      </c>
      <c r="FD43" s="51">
        <v>104740.55</v>
      </c>
      <c r="FE43" s="51">
        <v>9468.2900000000009</v>
      </c>
      <c r="FF43" s="51">
        <v>10291.59</v>
      </c>
      <c r="FG43" s="51">
        <v>2473.4899999999998</v>
      </c>
      <c r="FH43" s="51"/>
      <c r="FI43" s="51"/>
      <c r="FJ43" s="51">
        <v>447.24</v>
      </c>
      <c r="FK43" s="51">
        <v>3027.5</v>
      </c>
      <c r="FL43" s="51">
        <v>4063.54</v>
      </c>
      <c r="FM43" s="51">
        <v>10854.650000000001</v>
      </c>
      <c r="FN43" s="51">
        <v>13784.539999999999</v>
      </c>
      <c r="FO43" s="51">
        <v>11766.57</v>
      </c>
      <c r="FP43" s="51">
        <v>9424.76</v>
      </c>
      <c r="FQ43" s="51">
        <v>75602.17</v>
      </c>
      <c r="FR43" s="51">
        <v>11995.029999999999</v>
      </c>
      <c r="FS43" s="51">
        <v>7046.4400000000005</v>
      </c>
      <c r="FT43" s="51">
        <v>1875.04</v>
      </c>
      <c r="FU43" s="51"/>
      <c r="FV43" s="51"/>
      <c r="FW43" s="51">
        <v>367.58</v>
      </c>
      <c r="FX43" s="51">
        <v>17830.11</v>
      </c>
      <c r="FY43" s="51">
        <v>13539.46</v>
      </c>
      <c r="FZ43" s="51">
        <v>9004.32</v>
      </c>
      <c r="GA43" s="51">
        <v>6886.96</v>
      </c>
      <c r="GB43" s="51">
        <v>25139.61</v>
      </c>
      <c r="GC43" s="51">
        <v>69171.149999999994</v>
      </c>
      <c r="GD43" s="51">
        <v>162855.70000000001</v>
      </c>
      <c r="GE43" s="51">
        <v>43822.274000000005</v>
      </c>
      <c r="GF43" s="51">
        <v>31896.500000000004</v>
      </c>
      <c r="GG43" s="51">
        <v>14408.424999999999</v>
      </c>
      <c r="GH43" s="51">
        <v>10926.539999999999</v>
      </c>
      <c r="GI43" s="51">
        <v>16029.069999999998</v>
      </c>
      <c r="GJ43" s="51">
        <v>26069.329000000002</v>
      </c>
      <c r="GK43" s="51">
        <v>54574.04</v>
      </c>
      <c r="GL43" s="51">
        <v>50947.382000000005</v>
      </c>
      <c r="GM43" s="51">
        <v>37751.46</v>
      </c>
      <c r="GN43" s="51">
        <v>43942.499999999993</v>
      </c>
      <c r="GO43" s="51">
        <v>43177.764000000003</v>
      </c>
      <c r="GP43" s="51">
        <v>88779.244999999981</v>
      </c>
      <c r="GQ43" s="51">
        <f t="shared" si="53"/>
        <v>462324.52900000004</v>
      </c>
    </row>
    <row r="44" spans="2:199" ht="14.25" customHeight="1" x14ac:dyDescent="0.2">
      <c r="B44" s="89"/>
      <c r="C44" s="93"/>
      <c r="D44" s="50" t="s">
        <v>57</v>
      </c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>
        <v>0</v>
      </c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>
        <v>0</v>
      </c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>
        <v>0</v>
      </c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>
        <v>0</v>
      </c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>
        <v>0</v>
      </c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>
        <v>0</v>
      </c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>
        <v>0</v>
      </c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>
        <v>0</v>
      </c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>
        <v>0</v>
      </c>
      <c r="DR44" s="51"/>
      <c r="DS44" s="51"/>
      <c r="DT44" s="51"/>
      <c r="DU44" s="51"/>
      <c r="DV44" s="51"/>
      <c r="DW44" s="51"/>
      <c r="DX44" s="51"/>
      <c r="DY44" s="51">
        <v>11.17</v>
      </c>
      <c r="DZ44" s="51"/>
      <c r="EA44" s="51"/>
      <c r="EB44" s="51"/>
      <c r="EC44" s="51"/>
      <c r="ED44" s="51">
        <v>11.17</v>
      </c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>
        <v>0</v>
      </c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>
        <v>0</v>
      </c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>
        <v>0</v>
      </c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>
        <v>0</v>
      </c>
      <c r="GE44" s="51"/>
      <c r="GF44" s="51"/>
      <c r="GG44" s="51"/>
      <c r="GH44" s="51"/>
      <c r="GI44" s="51"/>
      <c r="GJ44" s="51"/>
      <c r="GK44" s="51"/>
      <c r="GL44" s="51"/>
      <c r="GM44" s="51"/>
      <c r="GN44" s="51"/>
      <c r="GO44" s="51"/>
      <c r="GP44" s="51"/>
      <c r="GQ44" s="51">
        <f t="shared" si="53"/>
        <v>0</v>
      </c>
    </row>
    <row r="45" spans="2:199" ht="14.25" customHeight="1" x14ac:dyDescent="0.2">
      <c r="B45" s="89"/>
      <c r="C45" s="93"/>
      <c r="D45" s="50" t="s">
        <v>58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>
        <v>0</v>
      </c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>
        <v>0</v>
      </c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>
        <v>0</v>
      </c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>
        <v>0</v>
      </c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>
        <v>0</v>
      </c>
      <c r="BR45" s="51"/>
      <c r="BS45" s="51"/>
      <c r="BT45" s="51"/>
      <c r="BU45" s="51"/>
      <c r="BV45" s="51"/>
      <c r="BW45" s="51"/>
      <c r="BX45" s="51"/>
      <c r="BY45" s="51"/>
      <c r="BZ45" s="51"/>
      <c r="CA45" s="51"/>
      <c r="CB45" s="51"/>
      <c r="CC45" s="51"/>
      <c r="CD45" s="51">
        <v>0</v>
      </c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>
        <v>0</v>
      </c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>
        <v>0</v>
      </c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>
        <v>0</v>
      </c>
      <c r="DR45" s="51"/>
      <c r="DS45" s="51"/>
      <c r="DT45" s="51"/>
      <c r="DU45" s="51"/>
      <c r="DV45" s="51"/>
      <c r="DW45" s="51"/>
      <c r="DX45" s="51">
        <v>31</v>
      </c>
      <c r="DY45" s="51">
        <v>163.429</v>
      </c>
      <c r="DZ45" s="51">
        <v>51.917000000000002</v>
      </c>
      <c r="EA45" s="51"/>
      <c r="EB45" s="51">
        <v>89.35</v>
      </c>
      <c r="EC45" s="51"/>
      <c r="ED45" s="51">
        <v>335.69600000000003</v>
      </c>
      <c r="EE45" s="51">
        <v>640.31999999999994</v>
      </c>
      <c r="EF45" s="51">
        <v>35.39</v>
      </c>
      <c r="EG45" s="51">
        <v>44.46</v>
      </c>
      <c r="EH45" s="51">
        <v>4.4000000000000004</v>
      </c>
      <c r="EI45" s="51"/>
      <c r="EJ45" s="51">
        <v>10</v>
      </c>
      <c r="EK45" s="51">
        <v>333.98</v>
      </c>
      <c r="EL45" s="51">
        <v>1515.0810000000001</v>
      </c>
      <c r="EM45" s="51"/>
      <c r="EN45" s="51">
        <v>13.2</v>
      </c>
      <c r="EO45" s="51"/>
      <c r="EP45" s="51">
        <v>121.02</v>
      </c>
      <c r="EQ45" s="51">
        <v>2717.8510000000001</v>
      </c>
      <c r="ER45" s="51">
        <v>62.39</v>
      </c>
      <c r="ES45" s="51">
        <v>74.891000000000005</v>
      </c>
      <c r="ET45" s="51">
        <v>115.77000000000001</v>
      </c>
      <c r="EU45" s="51"/>
      <c r="EV45" s="51"/>
      <c r="EW45" s="51"/>
      <c r="EX45" s="51">
        <v>42.25</v>
      </c>
      <c r="EY45" s="51">
        <v>150.19999999999999</v>
      </c>
      <c r="EZ45" s="51">
        <v>262.3</v>
      </c>
      <c r="FA45" s="51">
        <v>60.16</v>
      </c>
      <c r="FB45" s="51">
        <v>207.1</v>
      </c>
      <c r="FC45" s="51">
        <v>31859.058489999999</v>
      </c>
      <c r="FD45" s="51">
        <v>32834.119489999997</v>
      </c>
      <c r="FE45" s="51">
        <v>26.64</v>
      </c>
      <c r="FF45" s="51">
        <v>405.12</v>
      </c>
      <c r="FG45" s="51">
        <v>83.28</v>
      </c>
      <c r="FH45" s="51"/>
      <c r="FI45" s="51"/>
      <c r="FJ45" s="51"/>
      <c r="FK45" s="51">
        <v>463.99</v>
      </c>
      <c r="FL45" s="51">
        <v>3736.9090000000001</v>
      </c>
      <c r="FM45" s="51">
        <v>130.30000000000001</v>
      </c>
      <c r="FN45" s="51">
        <v>126.22</v>
      </c>
      <c r="FO45" s="51">
        <v>769.04500000000007</v>
      </c>
      <c r="FP45" s="51">
        <v>92.87</v>
      </c>
      <c r="FQ45" s="51">
        <v>5834.3740000000007</v>
      </c>
      <c r="FR45" s="51">
        <v>106.73</v>
      </c>
      <c r="FS45" s="51">
        <v>331.74</v>
      </c>
      <c r="FT45" s="51">
        <v>610.30999999999995</v>
      </c>
      <c r="FU45" s="51"/>
      <c r="FV45" s="51"/>
      <c r="FW45" s="51"/>
      <c r="FX45" s="51">
        <v>127.18</v>
      </c>
      <c r="FY45" s="51">
        <v>57.29</v>
      </c>
      <c r="FZ45" s="51"/>
      <c r="GA45" s="51"/>
      <c r="GB45" s="51"/>
      <c r="GC45" s="51">
        <v>300.08799999999997</v>
      </c>
      <c r="GD45" s="51">
        <v>1533.338</v>
      </c>
      <c r="GE45" s="51">
        <v>81.634</v>
      </c>
      <c r="GF45" s="51">
        <v>642.721</v>
      </c>
      <c r="GG45" s="51">
        <v>302.49</v>
      </c>
      <c r="GH45" s="51">
        <v>550.80999999999995</v>
      </c>
      <c r="GI45" s="51">
        <v>337.577</v>
      </c>
      <c r="GJ45" s="51">
        <v>847.03</v>
      </c>
      <c r="GK45" s="51">
        <v>2210.3770000000004</v>
      </c>
      <c r="GL45" s="51">
        <v>1395.2049999999999</v>
      </c>
      <c r="GM45" s="51">
        <v>2142.5360000000001</v>
      </c>
      <c r="GN45" s="51">
        <v>1161.8249999999998</v>
      </c>
      <c r="GO45" s="51">
        <v>1567.0549999999998</v>
      </c>
      <c r="GP45" s="51">
        <v>2600.248</v>
      </c>
      <c r="GQ45" s="51">
        <f t="shared" si="53"/>
        <v>13839.508000000002</v>
      </c>
    </row>
    <row r="46" spans="2:199" ht="14.25" customHeight="1" x14ac:dyDescent="0.2">
      <c r="B46" s="90"/>
      <c r="C46" s="94"/>
      <c r="D46" s="50" t="s">
        <v>59</v>
      </c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>
        <v>0</v>
      </c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>
        <v>0</v>
      </c>
      <c r="AE46" s="51"/>
      <c r="AF46" s="51"/>
      <c r="AG46" s="51"/>
      <c r="AH46" s="51">
        <v>47</v>
      </c>
      <c r="AI46" s="51">
        <v>58</v>
      </c>
      <c r="AJ46" s="51">
        <v>32</v>
      </c>
      <c r="AK46" s="51"/>
      <c r="AL46" s="51"/>
      <c r="AM46" s="51"/>
      <c r="AN46" s="51"/>
      <c r="AO46" s="51"/>
      <c r="AP46" s="51"/>
      <c r="AQ46" s="52">
        <v>137</v>
      </c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2">
        <v>0</v>
      </c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2">
        <v>0</v>
      </c>
      <c r="BR46" s="51"/>
      <c r="BS46" s="51"/>
      <c r="BT46" s="51"/>
      <c r="BU46" s="51"/>
      <c r="BV46" s="51"/>
      <c r="BW46" s="51"/>
      <c r="BX46" s="51"/>
      <c r="BY46" s="51"/>
      <c r="BZ46" s="51"/>
      <c r="CA46" s="51"/>
      <c r="CB46" s="51"/>
      <c r="CC46" s="51"/>
      <c r="CD46" s="51">
        <v>0</v>
      </c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>
        <v>0</v>
      </c>
      <c r="CR46" s="51"/>
      <c r="CS46" s="51"/>
      <c r="CT46" s="51"/>
      <c r="CU46" s="51">
        <v>367.42399999999998</v>
      </c>
      <c r="CV46" s="51"/>
      <c r="CW46" s="51"/>
      <c r="CX46" s="51"/>
      <c r="CY46" s="51"/>
      <c r="CZ46" s="51"/>
      <c r="DA46" s="51"/>
      <c r="DB46" s="51"/>
      <c r="DC46" s="51"/>
      <c r="DD46" s="51">
        <v>367.42399999999998</v>
      </c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>
        <v>0</v>
      </c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>
        <v>0</v>
      </c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>
        <v>0</v>
      </c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>
        <v>0</v>
      </c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>
        <v>0</v>
      </c>
      <c r="FR46" s="51"/>
      <c r="FS46" s="51"/>
      <c r="FT46" s="51"/>
      <c r="FU46" s="51"/>
      <c r="FV46" s="51"/>
      <c r="FW46" s="51"/>
      <c r="FX46" s="51"/>
      <c r="FY46" s="51"/>
      <c r="FZ46" s="51"/>
      <c r="GA46" s="51"/>
      <c r="GB46" s="51"/>
      <c r="GC46" s="51"/>
      <c r="GD46" s="51">
        <v>0</v>
      </c>
      <c r="GE46" s="51"/>
      <c r="GF46" s="51"/>
      <c r="GG46" s="51"/>
      <c r="GH46" s="51"/>
      <c r="GI46" s="51"/>
      <c r="GJ46" s="51"/>
      <c r="GK46" s="51"/>
      <c r="GL46" s="51"/>
      <c r="GM46" s="51"/>
      <c r="GN46" s="51"/>
      <c r="GO46" s="51"/>
      <c r="GP46" s="51"/>
      <c r="GQ46" s="51">
        <f t="shared" si="53"/>
        <v>0</v>
      </c>
    </row>
    <row r="47" spans="2:199" ht="4.05" customHeight="1" x14ac:dyDescent="0.2">
      <c r="B47" s="80"/>
      <c r="C47" s="49"/>
      <c r="D47" s="49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4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4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4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</row>
    <row r="48" spans="2:199" ht="13.95" customHeight="1" x14ac:dyDescent="0.2">
      <c r="B48" s="48" t="s">
        <v>21</v>
      </c>
      <c r="C48" s="56"/>
      <c r="D48" s="57"/>
      <c r="E48" s="42">
        <f t="shared" ref="E48:AJ48" si="54">+SUM(E49:E54)</f>
        <v>19137.21000000001</v>
      </c>
      <c r="F48" s="42">
        <f t="shared" si="54"/>
        <v>16266.332999999999</v>
      </c>
      <c r="G48" s="42">
        <f t="shared" si="54"/>
        <v>11542.352000000001</v>
      </c>
      <c r="H48" s="42">
        <f t="shared" si="54"/>
        <v>11465.46</v>
      </c>
      <c r="I48" s="42">
        <f t="shared" si="54"/>
        <v>17631.468000000001</v>
      </c>
      <c r="J48" s="42">
        <f t="shared" si="54"/>
        <v>11366.117</v>
      </c>
      <c r="K48" s="42">
        <f t="shared" si="54"/>
        <v>13643.447999999999</v>
      </c>
      <c r="L48" s="42">
        <f t="shared" si="54"/>
        <v>16165.21</v>
      </c>
      <c r="M48" s="42">
        <f t="shared" si="54"/>
        <v>15460.294999999998</v>
      </c>
      <c r="N48" s="42">
        <f t="shared" si="54"/>
        <v>20468.314999999999</v>
      </c>
      <c r="O48" s="42">
        <f t="shared" si="54"/>
        <v>9323.69</v>
      </c>
      <c r="P48" s="42">
        <f t="shared" si="54"/>
        <v>14436.74</v>
      </c>
      <c r="Q48" s="42">
        <f t="shared" si="54"/>
        <v>176906.63800000001</v>
      </c>
      <c r="R48" s="42">
        <f t="shared" si="54"/>
        <v>12856</v>
      </c>
      <c r="S48" s="42">
        <f t="shared" si="54"/>
        <v>19531.683000000001</v>
      </c>
      <c r="T48" s="42">
        <f t="shared" si="54"/>
        <v>25234.873</v>
      </c>
      <c r="U48" s="42">
        <f t="shared" si="54"/>
        <v>25962.79</v>
      </c>
      <c r="V48" s="42">
        <f t="shared" si="54"/>
        <v>28852.9</v>
      </c>
      <c r="W48" s="42">
        <f t="shared" si="54"/>
        <v>8236.3949999999913</v>
      </c>
      <c r="X48" s="42">
        <f t="shared" si="54"/>
        <v>19329.398999999987</v>
      </c>
      <c r="Y48" s="42">
        <f t="shared" si="54"/>
        <v>23157.855000000003</v>
      </c>
      <c r="Z48" s="42">
        <f t="shared" si="54"/>
        <v>14901.411999999986</v>
      </c>
      <c r="AA48" s="42">
        <f t="shared" si="54"/>
        <v>19863.984999999975</v>
      </c>
      <c r="AB48" s="42">
        <f t="shared" si="54"/>
        <v>17480.161999999997</v>
      </c>
      <c r="AC48" s="42">
        <f t="shared" si="54"/>
        <v>20461.159999999993</v>
      </c>
      <c r="AD48" s="42">
        <f t="shared" si="54"/>
        <v>235868.61399999991</v>
      </c>
      <c r="AE48" s="42">
        <f t="shared" si="54"/>
        <v>12478.15</v>
      </c>
      <c r="AF48" s="42">
        <f t="shared" si="54"/>
        <v>9586.8179999999993</v>
      </c>
      <c r="AG48" s="42">
        <f t="shared" si="54"/>
        <v>18899.547999999981</v>
      </c>
      <c r="AH48" s="42">
        <f t="shared" si="54"/>
        <v>15478.81</v>
      </c>
      <c r="AI48" s="42">
        <f t="shared" si="54"/>
        <v>24734.589999999982</v>
      </c>
      <c r="AJ48" s="42">
        <f t="shared" si="54"/>
        <v>24500.742999999977</v>
      </c>
      <c r="AK48" s="42">
        <f t="shared" ref="AK48:BP48" si="55">+SUM(AK49:AK54)</f>
        <v>21092.674999999988</v>
      </c>
      <c r="AL48" s="42">
        <f t="shared" si="55"/>
        <v>16985.844000000005</v>
      </c>
      <c r="AM48" s="42">
        <f t="shared" si="55"/>
        <v>13919.836000000001</v>
      </c>
      <c r="AN48" s="42">
        <f t="shared" si="55"/>
        <v>14575.565999999999</v>
      </c>
      <c r="AO48" s="42">
        <f t="shared" si="55"/>
        <v>10191.020000000002</v>
      </c>
      <c r="AP48" s="42">
        <f t="shared" si="55"/>
        <v>15096.750000000002</v>
      </c>
      <c r="AQ48" s="42">
        <f t="shared" si="55"/>
        <v>197540.34999999992</v>
      </c>
      <c r="AR48" s="42">
        <f t="shared" si="55"/>
        <v>11842.26</v>
      </c>
      <c r="AS48" s="42">
        <f t="shared" si="55"/>
        <v>13635.289999999999</v>
      </c>
      <c r="AT48" s="42">
        <f t="shared" si="55"/>
        <v>14653.573</v>
      </c>
      <c r="AU48" s="42">
        <f t="shared" si="55"/>
        <v>7160.1650000000009</v>
      </c>
      <c r="AV48" s="42">
        <f t="shared" si="55"/>
        <v>17419.84</v>
      </c>
      <c r="AW48" s="42">
        <f t="shared" si="55"/>
        <v>9711.6749999999993</v>
      </c>
      <c r="AX48" s="42">
        <f t="shared" si="55"/>
        <v>16252.234000000002</v>
      </c>
      <c r="AY48" s="42">
        <f t="shared" si="55"/>
        <v>12654.85</v>
      </c>
      <c r="AZ48" s="42">
        <f t="shared" si="55"/>
        <v>12177.954999999998</v>
      </c>
      <c r="BA48" s="42">
        <f t="shared" si="55"/>
        <v>11659.067999999999</v>
      </c>
      <c r="BB48" s="42">
        <f t="shared" si="55"/>
        <v>13780.326000000001</v>
      </c>
      <c r="BC48" s="42">
        <f t="shared" si="55"/>
        <v>24057.287999999997</v>
      </c>
      <c r="BD48" s="42">
        <f t="shared" si="55"/>
        <v>165004.524</v>
      </c>
      <c r="BE48" s="42">
        <f t="shared" si="55"/>
        <v>9819.7669999999998</v>
      </c>
      <c r="BF48" s="42">
        <f t="shared" si="55"/>
        <v>8910.6949999999997</v>
      </c>
      <c r="BG48" s="42">
        <f t="shared" si="55"/>
        <v>21377.366000000005</v>
      </c>
      <c r="BH48" s="42">
        <f t="shared" si="55"/>
        <v>15442.98</v>
      </c>
      <c r="BI48" s="42">
        <f t="shared" si="55"/>
        <v>16601.303000000004</v>
      </c>
      <c r="BJ48" s="42">
        <f t="shared" si="55"/>
        <v>16231.4</v>
      </c>
      <c r="BK48" s="42">
        <f t="shared" si="55"/>
        <v>22656.570999999996</v>
      </c>
      <c r="BL48" s="42">
        <f t="shared" si="55"/>
        <v>7446.4360000000015</v>
      </c>
      <c r="BM48" s="42">
        <f t="shared" si="55"/>
        <v>20986.861000000001</v>
      </c>
      <c r="BN48" s="42">
        <f t="shared" si="55"/>
        <v>19778.950999999997</v>
      </c>
      <c r="BO48" s="42">
        <f t="shared" si="55"/>
        <v>12725.866</v>
      </c>
      <c r="BP48" s="42">
        <f t="shared" si="55"/>
        <v>16993.978999999999</v>
      </c>
      <c r="BQ48" s="42">
        <f t="shared" ref="BQ48:CV48" si="56">+SUM(BQ49:BQ54)</f>
        <v>188972.17499999999</v>
      </c>
      <c r="BR48" s="42">
        <f t="shared" si="56"/>
        <v>14742.699999999997</v>
      </c>
      <c r="BS48" s="42">
        <f t="shared" si="56"/>
        <v>14979.821000000004</v>
      </c>
      <c r="BT48" s="42">
        <f t="shared" si="56"/>
        <v>13939.328</v>
      </c>
      <c r="BU48" s="42">
        <f t="shared" si="56"/>
        <v>13337.641000000009</v>
      </c>
      <c r="BV48" s="42">
        <f t="shared" si="56"/>
        <v>16435.61399999999</v>
      </c>
      <c r="BW48" s="42">
        <f t="shared" si="56"/>
        <v>13644.299999999997</v>
      </c>
      <c r="BX48" s="42">
        <f t="shared" si="56"/>
        <v>24115.330000000009</v>
      </c>
      <c r="BY48" s="42">
        <f t="shared" si="56"/>
        <v>18962.629999999997</v>
      </c>
      <c r="BZ48" s="42">
        <f t="shared" si="56"/>
        <v>34865.266000000003</v>
      </c>
      <c r="CA48" s="42">
        <f t="shared" si="56"/>
        <v>21475.285</v>
      </c>
      <c r="CB48" s="42">
        <f t="shared" si="56"/>
        <v>23451.653999999995</v>
      </c>
      <c r="CC48" s="42">
        <f t="shared" si="56"/>
        <v>16196.671000000006</v>
      </c>
      <c r="CD48" s="42">
        <f t="shared" si="56"/>
        <v>226146.24000000002</v>
      </c>
      <c r="CE48" s="42">
        <f t="shared" si="56"/>
        <v>14994.504000000001</v>
      </c>
      <c r="CF48" s="42">
        <f t="shared" si="56"/>
        <v>14824.555000000002</v>
      </c>
      <c r="CG48" s="42">
        <f t="shared" si="56"/>
        <v>13345.546</v>
      </c>
      <c r="CH48" s="42">
        <f t="shared" si="56"/>
        <v>20998.829999999998</v>
      </c>
      <c r="CI48" s="42">
        <f t="shared" si="56"/>
        <v>17450.504000000001</v>
      </c>
      <c r="CJ48" s="42">
        <f t="shared" si="56"/>
        <v>19943.005000000005</v>
      </c>
      <c r="CK48" s="42">
        <f t="shared" si="56"/>
        <v>10454.765000000001</v>
      </c>
      <c r="CL48" s="42">
        <f t="shared" si="56"/>
        <v>20333.985000000001</v>
      </c>
      <c r="CM48" s="42">
        <f t="shared" si="56"/>
        <v>22116.864000000001</v>
      </c>
      <c r="CN48" s="42">
        <f t="shared" si="56"/>
        <v>16094.32</v>
      </c>
      <c r="CO48" s="42">
        <f t="shared" si="56"/>
        <v>16959.240000000002</v>
      </c>
      <c r="CP48" s="42">
        <f t="shared" si="56"/>
        <v>19105.431</v>
      </c>
      <c r="CQ48" s="42">
        <f t="shared" si="56"/>
        <v>206621.549</v>
      </c>
      <c r="CR48" s="42">
        <f t="shared" si="56"/>
        <v>14209.170999999998</v>
      </c>
      <c r="CS48" s="42">
        <f t="shared" si="56"/>
        <v>15568.835000000003</v>
      </c>
      <c r="CT48" s="42">
        <f t="shared" si="56"/>
        <v>19809.534999999993</v>
      </c>
      <c r="CU48" s="42">
        <f t="shared" si="56"/>
        <v>21521.658999999996</v>
      </c>
      <c r="CV48" s="42">
        <f t="shared" si="56"/>
        <v>10912.474999999999</v>
      </c>
      <c r="CW48" s="42">
        <f t="shared" ref="CW48:EB48" si="57">+SUM(CW49:CW54)</f>
        <v>13195.814999999999</v>
      </c>
      <c r="CX48" s="42">
        <f t="shared" si="57"/>
        <v>11676.001000000002</v>
      </c>
      <c r="CY48" s="42">
        <f t="shared" si="57"/>
        <v>20625.549999999996</v>
      </c>
      <c r="CZ48" s="42">
        <f t="shared" si="57"/>
        <v>16496.66</v>
      </c>
      <c r="DA48" s="42">
        <f t="shared" si="57"/>
        <v>14173.08</v>
      </c>
      <c r="DB48" s="42">
        <f t="shared" si="57"/>
        <v>21974.975000000006</v>
      </c>
      <c r="DC48" s="42">
        <f t="shared" si="57"/>
        <v>23686.767</v>
      </c>
      <c r="DD48" s="42">
        <f t="shared" si="57"/>
        <v>203850.52299999999</v>
      </c>
      <c r="DE48" s="42">
        <f t="shared" si="57"/>
        <v>23911.339500000002</v>
      </c>
      <c r="DF48" s="42">
        <f t="shared" si="57"/>
        <v>13917.120000000003</v>
      </c>
      <c r="DG48" s="42">
        <f t="shared" si="57"/>
        <v>34714.508000000009</v>
      </c>
      <c r="DH48" s="42">
        <f t="shared" si="57"/>
        <v>26886.76</v>
      </c>
      <c r="DI48" s="42">
        <f t="shared" si="57"/>
        <v>16504.34</v>
      </c>
      <c r="DJ48" s="42">
        <f t="shared" si="57"/>
        <v>22819.945000000003</v>
      </c>
      <c r="DK48" s="42">
        <f t="shared" si="57"/>
        <v>24199.233999999997</v>
      </c>
      <c r="DL48" s="42">
        <f t="shared" si="57"/>
        <v>36404.717000000004</v>
      </c>
      <c r="DM48" s="42">
        <f t="shared" si="57"/>
        <v>21695.911</v>
      </c>
      <c r="DN48" s="42">
        <f t="shared" si="57"/>
        <v>15297.303</v>
      </c>
      <c r="DO48" s="42">
        <f t="shared" si="57"/>
        <v>23733.746999999996</v>
      </c>
      <c r="DP48" s="42">
        <f t="shared" si="57"/>
        <v>22089.073</v>
      </c>
      <c r="DQ48" s="42">
        <f t="shared" si="57"/>
        <v>282173.9975</v>
      </c>
      <c r="DR48" s="42">
        <f t="shared" si="57"/>
        <v>18820.010999999999</v>
      </c>
      <c r="DS48" s="42">
        <f t="shared" si="57"/>
        <v>21579.334999999999</v>
      </c>
      <c r="DT48" s="42">
        <f t="shared" si="57"/>
        <v>21236.827999999998</v>
      </c>
      <c r="DU48" s="42">
        <f t="shared" si="57"/>
        <v>24372.039999999994</v>
      </c>
      <c r="DV48" s="42">
        <f t="shared" si="57"/>
        <v>18013.684999999998</v>
      </c>
      <c r="DW48" s="42">
        <f t="shared" si="57"/>
        <v>26529.277000000002</v>
      </c>
      <c r="DX48" s="42">
        <f t="shared" si="57"/>
        <v>16557.62</v>
      </c>
      <c r="DY48" s="42">
        <f t="shared" si="57"/>
        <v>18315.835999999999</v>
      </c>
      <c r="DZ48" s="42">
        <f t="shared" si="57"/>
        <v>15174.501999999999</v>
      </c>
      <c r="EA48" s="42">
        <f t="shared" si="57"/>
        <v>21885.885000000006</v>
      </c>
      <c r="EB48" s="42">
        <f t="shared" si="57"/>
        <v>19637.970000000005</v>
      </c>
      <c r="EC48" s="42">
        <f t="shared" ref="EC48:FH48" si="58">+SUM(EC49:EC54)</f>
        <v>17194.142499999994</v>
      </c>
      <c r="ED48" s="42">
        <f t="shared" si="58"/>
        <v>239317.13149999999</v>
      </c>
      <c r="EE48" s="42">
        <f t="shared" si="58"/>
        <v>22870.639999999996</v>
      </c>
      <c r="EF48" s="42">
        <f t="shared" si="58"/>
        <v>15921.229999999992</v>
      </c>
      <c r="EG48" s="42">
        <f t="shared" si="58"/>
        <v>17931.905000000006</v>
      </c>
      <c r="EH48" s="42">
        <f t="shared" si="58"/>
        <v>16296.937</v>
      </c>
      <c r="EI48" s="42">
        <f t="shared" si="58"/>
        <v>11541.485229999997</v>
      </c>
      <c r="EJ48" s="42">
        <f t="shared" si="58"/>
        <v>13961.651000000002</v>
      </c>
      <c r="EK48" s="42">
        <f t="shared" si="58"/>
        <v>9241.3310000000001</v>
      </c>
      <c r="EL48" s="42">
        <f t="shared" si="58"/>
        <v>9375.1949999999979</v>
      </c>
      <c r="EM48" s="42">
        <f t="shared" si="58"/>
        <v>17941.830000000002</v>
      </c>
      <c r="EN48" s="42">
        <f t="shared" si="58"/>
        <v>13294.165000000001</v>
      </c>
      <c r="EO48" s="42">
        <f t="shared" si="58"/>
        <v>18194.370000000003</v>
      </c>
      <c r="EP48" s="42">
        <f t="shared" si="58"/>
        <v>22292.35454</v>
      </c>
      <c r="EQ48" s="42">
        <f t="shared" si="58"/>
        <v>188863.09376999998</v>
      </c>
      <c r="ER48" s="42">
        <f t="shared" si="58"/>
        <v>20602.817000000003</v>
      </c>
      <c r="ES48" s="42">
        <f t="shared" si="58"/>
        <v>12288.083000000006</v>
      </c>
      <c r="ET48" s="42">
        <f t="shared" si="58"/>
        <v>11528.105000000001</v>
      </c>
      <c r="EU48" s="42">
        <f t="shared" si="58"/>
        <v>9827.48</v>
      </c>
      <c r="EV48" s="42">
        <f t="shared" si="58"/>
        <v>7171.99</v>
      </c>
      <c r="EW48" s="42">
        <f t="shared" si="58"/>
        <v>11654.384999999998</v>
      </c>
      <c r="EX48" s="42">
        <f t="shared" si="58"/>
        <v>2390.9300000000003</v>
      </c>
      <c r="EY48" s="42">
        <f t="shared" si="58"/>
        <v>13486.220000000003</v>
      </c>
      <c r="EZ48" s="42">
        <f t="shared" si="58"/>
        <v>8447.76</v>
      </c>
      <c r="FA48" s="42">
        <f t="shared" si="58"/>
        <v>6460.8499999999985</v>
      </c>
      <c r="FB48" s="42">
        <f t="shared" si="58"/>
        <v>366.36100000000005</v>
      </c>
      <c r="FC48" s="42">
        <f t="shared" si="58"/>
        <v>9340.02</v>
      </c>
      <c r="FD48" s="42">
        <f t="shared" si="58"/>
        <v>113565.001</v>
      </c>
      <c r="FE48" s="42">
        <f t="shared" si="58"/>
        <v>5252.5349999999999</v>
      </c>
      <c r="FF48" s="42">
        <f t="shared" si="58"/>
        <v>2573.63</v>
      </c>
      <c r="FG48" s="42">
        <f t="shared" si="58"/>
        <v>5656.5050000000001</v>
      </c>
      <c r="FH48" s="42">
        <f t="shared" si="58"/>
        <v>11728.409999999998</v>
      </c>
      <c r="FI48" s="42">
        <f t="shared" ref="FI48:GD48" si="59">+SUM(FI49:FI54)</f>
        <v>3671.42</v>
      </c>
      <c r="FJ48" s="42">
        <f t="shared" si="59"/>
        <v>7750.0650000000005</v>
      </c>
      <c r="FK48" s="42">
        <f t="shared" si="59"/>
        <v>5942.6249999999991</v>
      </c>
      <c r="FL48" s="42">
        <f t="shared" si="59"/>
        <v>2933.2049999999999</v>
      </c>
      <c r="FM48" s="42">
        <f t="shared" si="59"/>
        <v>6009.505000000001</v>
      </c>
      <c r="FN48" s="42">
        <f t="shared" si="59"/>
        <v>3942.71</v>
      </c>
      <c r="FO48" s="42">
        <f t="shared" si="59"/>
        <v>4514.53</v>
      </c>
      <c r="FP48" s="42">
        <f t="shared" si="59"/>
        <v>6002.8549999999996</v>
      </c>
      <c r="FQ48" s="42">
        <f t="shared" si="59"/>
        <v>65977.99500000001</v>
      </c>
      <c r="FR48" s="42">
        <f t="shared" si="59"/>
        <v>6076.4000000000005</v>
      </c>
      <c r="FS48" s="42">
        <f t="shared" si="59"/>
        <v>7852.2199999999993</v>
      </c>
      <c r="FT48" s="42">
        <f t="shared" si="59"/>
        <v>7445.7250000000004</v>
      </c>
      <c r="FU48" s="42">
        <f t="shared" si="59"/>
        <v>4425.585</v>
      </c>
      <c r="FV48" s="42">
        <f t="shared" si="59"/>
        <v>9695.57</v>
      </c>
      <c r="FW48" s="42">
        <f t="shared" si="59"/>
        <v>5160.87</v>
      </c>
      <c r="FX48" s="42">
        <f t="shared" si="59"/>
        <v>14161.017999999996</v>
      </c>
      <c r="FY48" s="42">
        <f t="shared" si="59"/>
        <v>7925.2749999999978</v>
      </c>
      <c r="FZ48" s="42">
        <f t="shared" si="59"/>
        <v>4036.99</v>
      </c>
      <c r="GA48" s="42">
        <f t="shared" si="59"/>
        <v>6518.579999999999</v>
      </c>
      <c r="GB48" s="42">
        <f t="shared" si="59"/>
        <v>7532.9850000000006</v>
      </c>
      <c r="GC48" s="42">
        <f t="shared" si="59"/>
        <v>3593.585</v>
      </c>
      <c r="GD48" s="42">
        <f t="shared" si="59"/>
        <v>84424.802999999971</v>
      </c>
      <c r="GE48" s="42">
        <f t="shared" ref="GE48:GQ48" si="60">+SUM(GE49:GE54)</f>
        <v>4191.33</v>
      </c>
      <c r="GF48" s="42">
        <f t="shared" si="60"/>
        <v>5865.2499999999991</v>
      </c>
      <c r="GG48" s="42">
        <f t="shared" si="60"/>
        <v>7068.35</v>
      </c>
      <c r="GH48" s="42">
        <f t="shared" si="60"/>
        <v>3873.6449999999995</v>
      </c>
      <c r="GI48" s="42">
        <f t="shared" si="60"/>
        <v>4538.0070000000005</v>
      </c>
      <c r="GJ48" s="42">
        <f t="shared" si="60"/>
        <v>8985.0399999999972</v>
      </c>
      <c r="GK48" s="42">
        <f t="shared" si="60"/>
        <v>4866.0800000000008</v>
      </c>
      <c r="GL48" s="42">
        <f t="shared" si="60"/>
        <v>2982.7049999999999</v>
      </c>
      <c r="GM48" s="42">
        <f t="shared" si="60"/>
        <v>2738.2349999999997</v>
      </c>
      <c r="GN48" s="42">
        <f t="shared" si="60"/>
        <v>1403.4450000000002</v>
      </c>
      <c r="GO48" s="42">
        <f t="shared" si="60"/>
        <v>4144.0450000000019</v>
      </c>
      <c r="GP48" s="42">
        <f t="shared" si="60"/>
        <v>6198.0649999999996</v>
      </c>
      <c r="GQ48" s="42">
        <f t="shared" si="60"/>
        <v>56854.196999999993</v>
      </c>
    </row>
    <row r="49" spans="2:199" ht="14.25" customHeight="1" x14ac:dyDescent="0.2">
      <c r="B49" s="88" t="s">
        <v>20</v>
      </c>
      <c r="C49" s="91" t="s">
        <v>18</v>
      </c>
      <c r="D49" s="50" t="s">
        <v>55</v>
      </c>
      <c r="E49" s="51">
        <v>5358.1</v>
      </c>
      <c r="F49" s="51">
        <v>2902.5029999999997</v>
      </c>
      <c r="G49" s="51">
        <v>1249.915</v>
      </c>
      <c r="H49" s="51">
        <v>1221.08</v>
      </c>
      <c r="I49" s="51">
        <v>2885.6280000000002</v>
      </c>
      <c r="J49" s="51">
        <v>2939.5720000000001</v>
      </c>
      <c r="K49" s="51">
        <v>1601.4580000000001</v>
      </c>
      <c r="L49" s="51">
        <v>1985.6200000000001</v>
      </c>
      <c r="M49" s="51">
        <v>2188.5369999999998</v>
      </c>
      <c r="N49" s="51">
        <v>5676.2999999999993</v>
      </c>
      <c r="O49" s="51">
        <v>2874.0149999999999</v>
      </c>
      <c r="P49" s="51">
        <v>2370.7149999999997</v>
      </c>
      <c r="Q49" s="51">
        <v>33253.442999999999</v>
      </c>
      <c r="R49" s="51">
        <v>2805</v>
      </c>
      <c r="S49" s="51">
        <v>5908.2000000000007</v>
      </c>
      <c r="T49" s="51">
        <v>3974.0129999999999</v>
      </c>
      <c r="U49" s="51">
        <v>6546.0299999999988</v>
      </c>
      <c r="V49" s="51">
        <v>6503.8</v>
      </c>
      <c r="W49" s="51">
        <v>2480.5849999999991</v>
      </c>
      <c r="X49" s="51">
        <v>5683.6790000000055</v>
      </c>
      <c r="Y49" s="51">
        <v>7169.590000000002</v>
      </c>
      <c r="Z49" s="51">
        <v>4504.5249999999996</v>
      </c>
      <c r="AA49" s="51">
        <v>5458.5149999999994</v>
      </c>
      <c r="AB49" s="51">
        <v>6179.9169999999976</v>
      </c>
      <c r="AC49" s="51">
        <v>5378.4649999999983</v>
      </c>
      <c r="AD49" s="51">
        <v>62592.319000000003</v>
      </c>
      <c r="AE49" s="51">
        <v>3827.6000000000004</v>
      </c>
      <c r="AF49" s="51">
        <v>3561.9730000000004</v>
      </c>
      <c r="AG49" s="51">
        <v>5871.2080000000005</v>
      </c>
      <c r="AH49" s="51">
        <v>2813.1149999999993</v>
      </c>
      <c r="AI49" s="51">
        <v>8003.2649999999976</v>
      </c>
      <c r="AJ49" s="51">
        <v>6765.4579999999978</v>
      </c>
      <c r="AK49" s="51">
        <v>9142.8399999999947</v>
      </c>
      <c r="AL49" s="51">
        <v>8874.9440000000031</v>
      </c>
      <c r="AM49" s="51">
        <v>5173.5110000000013</v>
      </c>
      <c r="AN49" s="51">
        <v>4778.1259999999993</v>
      </c>
      <c r="AO49" s="51">
        <v>4462.7350000000024</v>
      </c>
      <c r="AP49" s="51">
        <v>3762.79</v>
      </c>
      <c r="AQ49" s="52">
        <v>67037.564999999988</v>
      </c>
      <c r="AR49" s="51">
        <v>2680.01</v>
      </c>
      <c r="AS49" s="51">
        <v>3937.68</v>
      </c>
      <c r="AT49" s="51">
        <v>6025.7279999999992</v>
      </c>
      <c r="AU49" s="51">
        <v>1996.61</v>
      </c>
      <c r="AV49" s="51">
        <v>7765.3849999999984</v>
      </c>
      <c r="AW49" s="51">
        <v>3347.2900000000004</v>
      </c>
      <c r="AX49" s="51">
        <v>8035.4790000000012</v>
      </c>
      <c r="AY49" s="51">
        <v>5677.95</v>
      </c>
      <c r="AZ49" s="51">
        <v>4648.4799999999977</v>
      </c>
      <c r="BA49" s="51">
        <v>2688.9430000000002</v>
      </c>
      <c r="BB49" s="51">
        <v>4787.3530000000001</v>
      </c>
      <c r="BC49" s="51">
        <v>7303.9170000000004</v>
      </c>
      <c r="BD49" s="52">
        <v>58894.824999999997</v>
      </c>
      <c r="BE49" s="51">
        <v>4565.1749999999993</v>
      </c>
      <c r="BF49" s="51">
        <v>4098.4950000000008</v>
      </c>
      <c r="BG49" s="51">
        <v>11311.954000000003</v>
      </c>
      <c r="BH49" s="51">
        <v>7192.2599999999984</v>
      </c>
      <c r="BI49" s="51">
        <v>6711.5150000000003</v>
      </c>
      <c r="BJ49" s="51">
        <v>5706.0519999999988</v>
      </c>
      <c r="BK49" s="51">
        <v>11291.447999999999</v>
      </c>
      <c r="BL49" s="51">
        <v>3092.3399999999997</v>
      </c>
      <c r="BM49" s="51">
        <v>14477.616000000002</v>
      </c>
      <c r="BN49" s="51">
        <v>10343.785999999998</v>
      </c>
      <c r="BO49" s="51">
        <v>5240.826</v>
      </c>
      <c r="BP49" s="51">
        <v>7741.9890000000005</v>
      </c>
      <c r="BQ49" s="52">
        <v>91773.455999999991</v>
      </c>
      <c r="BR49" s="51">
        <v>9102.5699999999961</v>
      </c>
      <c r="BS49" s="51">
        <v>8089.5610000000024</v>
      </c>
      <c r="BT49" s="51">
        <v>6289.4359999999997</v>
      </c>
      <c r="BU49" s="51">
        <v>6885.5110000000013</v>
      </c>
      <c r="BV49" s="51">
        <v>11853.678999999993</v>
      </c>
      <c r="BW49" s="51">
        <v>6501.824999999998</v>
      </c>
      <c r="BX49" s="51">
        <v>11689.210000000001</v>
      </c>
      <c r="BY49" s="51">
        <v>9220.5099999999984</v>
      </c>
      <c r="BZ49" s="51">
        <v>17857.539000000004</v>
      </c>
      <c r="CA49" s="51">
        <v>10279.089999999998</v>
      </c>
      <c r="CB49" s="51">
        <v>5094.8190000000004</v>
      </c>
      <c r="CC49" s="51">
        <v>7959.4850000000015</v>
      </c>
      <c r="CD49" s="51">
        <v>110823.23499999999</v>
      </c>
      <c r="CE49" s="51">
        <v>8783.8340000000007</v>
      </c>
      <c r="CF49" s="51">
        <v>10280.855000000001</v>
      </c>
      <c r="CG49" s="51">
        <v>9823.7459999999992</v>
      </c>
      <c r="CH49" s="51">
        <v>15237.394999999999</v>
      </c>
      <c r="CI49" s="51">
        <v>7243.7010000000009</v>
      </c>
      <c r="CJ49" s="51">
        <v>8852.751000000002</v>
      </c>
      <c r="CK49" s="51">
        <v>6751.3100000000013</v>
      </c>
      <c r="CL49" s="51">
        <v>9113.2300000000032</v>
      </c>
      <c r="CM49" s="51">
        <v>12826.919</v>
      </c>
      <c r="CN49" s="51">
        <v>8926.59</v>
      </c>
      <c r="CO49" s="51">
        <v>8972.3749999999982</v>
      </c>
      <c r="CP49" s="51">
        <v>13936.98</v>
      </c>
      <c r="CQ49" s="51">
        <v>120749.686</v>
      </c>
      <c r="CR49" s="51">
        <v>8833.0699999999979</v>
      </c>
      <c r="CS49" s="51">
        <v>12673.245000000003</v>
      </c>
      <c r="CT49" s="51">
        <v>13810.169999999995</v>
      </c>
      <c r="CU49" s="51">
        <v>13181.963999999996</v>
      </c>
      <c r="CV49" s="51">
        <v>10326.699999999999</v>
      </c>
      <c r="CW49" s="51">
        <v>6398.6549999999979</v>
      </c>
      <c r="CX49" s="51">
        <v>8231.1710000000003</v>
      </c>
      <c r="CY49" s="51">
        <v>11111.539999999997</v>
      </c>
      <c r="CZ49" s="51">
        <v>10129.425000000001</v>
      </c>
      <c r="DA49" s="51">
        <v>9766.42</v>
      </c>
      <c r="DB49" s="51">
        <v>11660.375000000005</v>
      </c>
      <c r="DC49" s="51">
        <v>11455.977999999999</v>
      </c>
      <c r="DD49" s="51">
        <v>127578.71299999999</v>
      </c>
      <c r="DE49" s="51">
        <v>14291.649000000001</v>
      </c>
      <c r="DF49" s="51">
        <v>9256.4500000000025</v>
      </c>
      <c r="DG49" s="51">
        <v>15173.393</v>
      </c>
      <c r="DH49" s="51">
        <v>14736.69</v>
      </c>
      <c r="DI49" s="51">
        <v>8242.2250000000004</v>
      </c>
      <c r="DJ49" s="51">
        <v>13975.895000000002</v>
      </c>
      <c r="DK49" s="51">
        <v>15594.454</v>
      </c>
      <c r="DL49" s="51">
        <v>14221.496000000003</v>
      </c>
      <c r="DM49" s="51">
        <v>7566.1660000000002</v>
      </c>
      <c r="DN49" s="51">
        <v>6540.7799999999988</v>
      </c>
      <c r="DO49" s="51">
        <v>9349.607</v>
      </c>
      <c r="DP49" s="51">
        <v>12028.868000000002</v>
      </c>
      <c r="DQ49" s="51">
        <v>140977.67300000001</v>
      </c>
      <c r="DR49" s="51">
        <v>10076.246000000001</v>
      </c>
      <c r="DS49" s="51">
        <v>13850.384999999997</v>
      </c>
      <c r="DT49" s="51">
        <v>11643.373</v>
      </c>
      <c r="DU49" s="51">
        <v>10797.349999999997</v>
      </c>
      <c r="DV49" s="51">
        <v>9141.52</v>
      </c>
      <c r="DW49" s="51">
        <v>13775.816999999995</v>
      </c>
      <c r="DX49" s="51">
        <v>7934.5899999999992</v>
      </c>
      <c r="DY49" s="51">
        <v>10192.611000000001</v>
      </c>
      <c r="DZ49" s="51">
        <v>7902.45</v>
      </c>
      <c r="EA49" s="51">
        <v>7449.9350000000013</v>
      </c>
      <c r="EB49" s="51">
        <v>12412.715</v>
      </c>
      <c r="EC49" s="51">
        <v>10325.732499999995</v>
      </c>
      <c r="ED49" s="51">
        <v>125502.72449999998</v>
      </c>
      <c r="EE49" s="51">
        <v>12923.314999999995</v>
      </c>
      <c r="EF49" s="51">
        <v>9338.1599999999944</v>
      </c>
      <c r="EG49" s="51">
        <v>9210.4400000000023</v>
      </c>
      <c r="EH49" s="51">
        <v>9822.7970000000023</v>
      </c>
      <c r="EI49" s="51">
        <v>7890.7759999999971</v>
      </c>
      <c r="EJ49" s="51">
        <v>9145.5710000000036</v>
      </c>
      <c r="EK49" s="51">
        <v>3853.0759999999996</v>
      </c>
      <c r="EL49" s="51">
        <v>3630.7349999999997</v>
      </c>
      <c r="EM49" s="51">
        <v>11964.340000000002</v>
      </c>
      <c r="EN49" s="51">
        <v>5897.0899999999992</v>
      </c>
      <c r="EO49" s="51">
        <v>12097.620000000003</v>
      </c>
      <c r="EP49" s="51">
        <v>10398.52954</v>
      </c>
      <c r="EQ49" s="51">
        <v>106172.44953999999</v>
      </c>
      <c r="ER49" s="51">
        <v>14162.554000000002</v>
      </c>
      <c r="ES49" s="51">
        <v>7928.5250000000042</v>
      </c>
      <c r="ET49" s="51">
        <v>8576.4250000000011</v>
      </c>
      <c r="EU49" s="51">
        <v>8370.1899999999987</v>
      </c>
      <c r="EV49" s="51">
        <v>3696.8599999999997</v>
      </c>
      <c r="EW49" s="51">
        <v>6207.1599999999989</v>
      </c>
      <c r="EX49" s="51">
        <v>2390.9300000000003</v>
      </c>
      <c r="EY49" s="51">
        <v>10457.870000000003</v>
      </c>
      <c r="EZ49" s="51">
        <v>6437.49</v>
      </c>
      <c r="FA49" s="51">
        <v>4190.4299999999994</v>
      </c>
      <c r="FB49" s="51">
        <v>366.36100000000005</v>
      </c>
      <c r="FC49" s="51">
        <v>7018.21</v>
      </c>
      <c r="FD49" s="51">
        <v>79803.005000000005</v>
      </c>
      <c r="FE49" s="51">
        <v>3266.0650000000005</v>
      </c>
      <c r="FF49" s="51">
        <v>1616.19</v>
      </c>
      <c r="FG49" s="51">
        <v>3394.2000000000003</v>
      </c>
      <c r="FH49" s="51">
        <v>7961.7999999999984</v>
      </c>
      <c r="FI49" s="51">
        <v>1273.3600000000001</v>
      </c>
      <c r="FJ49" s="51">
        <v>3855.7150000000001</v>
      </c>
      <c r="FK49" s="51">
        <v>2099.4499999999998</v>
      </c>
      <c r="FL49" s="51">
        <v>904.875</v>
      </c>
      <c r="FM49" s="51">
        <v>2767.7750000000001</v>
      </c>
      <c r="FN49" s="51">
        <v>977.30999999999983</v>
      </c>
      <c r="FO49" s="51">
        <v>1141.8600000000001</v>
      </c>
      <c r="FP49" s="51">
        <v>3138.8449999999993</v>
      </c>
      <c r="FQ49" s="51">
        <v>32397.445000000007</v>
      </c>
      <c r="FR49" s="51">
        <v>4505.3900000000003</v>
      </c>
      <c r="FS49" s="51">
        <v>2704.22</v>
      </c>
      <c r="FT49" s="51">
        <v>4640.4050000000007</v>
      </c>
      <c r="FU49" s="51">
        <v>3989.3849999999998</v>
      </c>
      <c r="FV49" s="51">
        <v>5954.0999999999995</v>
      </c>
      <c r="FW49" s="51">
        <v>3180.9300000000003</v>
      </c>
      <c r="FX49" s="51">
        <v>2607.4929999999999</v>
      </c>
      <c r="FY49" s="51">
        <v>1271.7849999999996</v>
      </c>
      <c r="FZ49" s="51">
        <v>2711.7299999999996</v>
      </c>
      <c r="GA49" s="51">
        <v>973.21000000000015</v>
      </c>
      <c r="GB49" s="51">
        <v>4440.6350000000002</v>
      </c>
      <c r="GC49" s="51">
        <v>1819.9449999999997</v>
      </c>
      <c r="GD49" s="51">
        <v>38799.227999999996</v>
      </c>
      <c r="GE49" s="51">
        <v>2129.0299999999997</v>
      </c>
      <c r="GF49" s="51">
        <v>4257.8799999999992</v>
      </c>
      <c r="GG49" s="51">
        <v>3591.3400000000011</v>
      </c>
      <c r="GH49" s="51">
        <v>2289.6749999999997</v>
      </c>
      <c r="GI49" s="51">
        <v>2562.7470000000008</v>
      </c>
      <c r="GJ49" s="51">
        <v>6706.7499999999982</v>
      </c>
      <c r="GK49" s="51">
        <v>3845.8100000000009</v>
      </c>
      <c r="GL49" s="51">
        <v>1883.3350000000003</v>
      </c>
      <c r="GM49" s="51">
        <v>1408.4449999999999</v>
      </c>
      <c r="GN49" s="51">
        <v>488.73500000000001</v>
      </c>
      <c r="GO49" s="51">
        <v>758.02500000000009</v>
      </c>
      <c r="GP49" s="51">
        <v>3832.3449999999993</v>
      </c>
      <c r="GQ49" s="51">
        <f t="shared" ref="GQ49:GQ53" si="61">+SUM(GE49:GP49)</f>
        <v>33754.116999999998</v>
      </c>
    </row>
    <row r="50" spans="2:199" ht="14.25" customHeight="1" x14ac:dyDescent="0.2">
      <c r="B50" s="89"/>
      <c r="C50" s="91"/>
      <c r="D50" s="50" t="s">
        <v>56</v>
      </c>
      <c r="E50" s="51">
        <v>8523.6550000000061</v>
      </c>
      <c r="F50" s="51">
        <v>9640.3799999999992</v>
      </c>
      <c r="G50" s="51">
        <v>9305.5519999999997</v>
      </c>
      <c r="H50" s="51">
        <v>9419.619999999999</v>
      </c>
      <c r="I50" s="51">
        <v>9995.25</v>
      </c>
      <c r="J50" s="51">
        <v>4860.8850000000002</v>
      </c>
      <c r="K50" s="51">
        <v>836.84500000000003</v>
      </c>
      <c r="L50" s="51">
        <v>1566.26</v>
      </c>
      <c r="M50" s="51">
        <v>3460.13</v>
      </c>
      <c r="N50" s="51">
        <v>9470.33</v>
      </c>
      <c r="O50" s="51">
        <v>5369.05</v>
      </c>
      <c r="P50" s="51">
        <v>5192.4449999999997</v>
      </c>
      <c r="Q50" s="51">
        <v>77640.402000000002</v>
      </c>
      <c r="R50" s="51">
        <v>6755</v>
      </c>
      <c r="S50" s="51">
        <v>4540.8159999999998</v>
      </c>
      <c r="T50" s="51">
        <v>13116.429999999998</v>
      </c>
      <c r="U50" s="51">
        <v>16812.36</v>
      </c>
      <c r="V50" s="51">
        <v>20599.61</v>
      </c>
      <c r="W50" s="51">
        <v>5385.4799999999923</v>
      </c>
      <c r="X50" s="51">
        <v>13645.719999999981</v>
      </c>
      <c r="Y50" s="51">
        <v>15019.86</v>
      </c>
      <c r="Z50" s="51">
        <v>9854.9119999999857</v>
      </c>
      <c r="AA50" s="51">
        <v>13576.919999999976</v>
      </c>
      <c r="AB50" s="51">
        <v>10525.51</v>
      </c>
      <c r="AC50" s="51">
        <v>13616.199999999993</v>
      </c>
      <c r="AD50" s="51">
        <v>143448.81799999994</v>
      </c>
      <c r="AE50" s="51">
        <v>7690.9299999999994</v>
      </c>
      <c r="AF50" s="51">
        <v>5386.2199999999993</v>
      </c>
      <c r="AG50" s="51">
        <v>10787.599999999984</v>
      </c>
      <c r="AH50" s="51">
        <v>10566.41</v>
      </c>
      <c r="AI50" s="51">
        <v>14049.949999999983</v>
      </c>
      <c r="AJ50" s="51">
        <v>14942.789999999979</v>
      </c>
      <c r="AK50" s="51">
        <v>10327.669999999991</v>
      </c>
      <c r="AL50" s="51">
        <v>6631.3600000000006</v>
      </c>
      <c r="AM50" s="51">
        <v>6972.38</v>
      </c>
      <c r="AN50" s="51">
        <v>7501.87</v>
      </c>
      <c r="AO50" s="51">
        <v>4747.32</v>
      </c>
      <c r="AP50" s="51">
        <v>8465.36</v>
      </c>
      <c r="AQ50" s="51">
        <v>108069.85999999994</v>
      </c>
      <c r="AR50" s="51">
        <v>5196.12</v>
      </c>
      <c r="AS50" s="51">
        <v>4562.8999999999996</v>
      </c>
      <c r="AT50" s="51">
        <v>4567.67</v>
      </c>
      <c r="AU50" s="51">
        <v>1864.41</v>
      </c>
      <c r="AV50" s="51">
        <v>6269.81</v>
      </c>
      <c r="AW50" s="51">
        <v>5531.39</v>
      </c>
      <c r="AX50" s="51">
        <v>7578.71</v>
      </c>
      <c r="AY50" s="51">
        <v>5981.97</v>
      </c>
      <c r="AZ50" s="51">
        <v>6031.6900000000005</v>
      </c>
      <c r="BA50" s="51">
        <v>6418.66</v>
      </c>
      <c r="BB50" s="51">
        <v>8402.7800000000007</v>
      </c>
      <c r="BC50" s="51">
        <v>15983.909999999998</v>
      </c>
      <c r="BD50" s="52">
        <v>78390.02</v>
      </c>
      <c r="BE50" s="51">
        <v>4780.18</v>
      </c>
      <c r="BF50" s="51">
        <v>4341.99</v>
      </c>
      <c r="BG50" s="51">
        <v>8912.7950000000001</v>
      </c>
      <c r="BH50" s="51">
        <v>7213.76</v>
      </c>
      <c r="BI50" s="51">
        <v>9101.5480000000025</v>
      </c>
      <c r="BJ50" s="51">
        <v>9745.9450000000015</v>
      </c>
      <c r="BK50" s="51">
        <v>9944.0499999999975</v>
      </c>
      <c r="BL50" s="51">
        <v>4145.4000000000015</v>
      </c>
      <c r="BM50" s="51">
        <v>5629.4999999999982</v>
      </c>
      <c r="BN50" s="51">
        <v>8441.8700000000008</v>
      </c>
      <c r="BO50" s="51">
        <v>6305.63</v>
      </c>
      <c r="BP50" s="51">
        <v>8451.4600000000009</v>
      </c>
      <c r="BQ50" s="52">
        <v>87014.128000000012</v>
      </c>
      <c r="BR50" s="51">
        <v>5378.8700000000008</v>
      </c>
      <c r="BS50" s="51">
        <v>6638.8099999999995</v>
      </c>
      <c r="BT50" s="51">
        <v>6917.3499999999995</v>
      </c>
      <c r="BU50" s="51">
        <v>5693.490000000008</v>
      </c>
      <c r="BV50" s="51">
        <v>3501.7799999999993</v>
      </c>
      <c r="BW50" s="51">
        <v>3663.79</v>
      </c>
      <c r="BX50" s="51">
        <v>11115.030000000008</v>
      </c>
      <c r="BY50" s="51">
        <v>9427.1699999999983</v>
      </c>
      <c r="BZ50" s="51">
        <v>15961.102000000001</v>
      </c>
      <c r="CA50" s="51">
        <v>10803.33</v>
      </c>
      <c r="CB50" s="51">
        <v>17897.519999999997</v>
      </c>
      <c r="CC50" s="51">
        <v>7807.4900000000034</v>
      </c>
      <c r="CD50" s="51">
        <v>104805.73200000003</v>
      </c>
      <c r="CE50" s="51">
        <v>5828.2100000000019</v>
      </c>
      <c r="CF50" s="51">
        <v>4129.7800000000007</v>
      </c>
      <c r="CG50" s="51">
        <v>3184.4300000000007</v>
      </c>
      <c r="CH50" s="51">
        <v>4948.1099999999988</v>
      </c>
      <c r="CI50" s="51">
        <v>10012.012999999999</v>
      </c>
      <c r="CJ50" s="51">
        <v>10721.644</v>
      </c>
      <c r="CK50" s="51">
        <v>2141.1000000000004</v>
      </c>
      <c r="CL50" s="51">
        <v>7732.0399999999991</v>
      </c>
      <c r="CM50" s="51">
        <v>9018.1400000000012</v>
      </c>
      <c r="CN50" s="51">
        <v>5497.08</v>
      </c>
      <c r="CO50" s="51">
        <v>7306.7200000000039</v>
      </c>
      <c r="CP50" s="51">
        <v>4636.2700000000004</v>
      </c>
      <c r="CQ50" s="51">
        <v>75155.537000000011</v>
      </c>
      <c r="CR50" s="51">
        <v>4695.0999999999995</v>
      </c>
      <c r="CS50" s="51">
        <v>2810.1400000000003</v>
      </c>
      <c r="CT50" s="51">
        <v>5678.2299999999987</v>
      </c>
      <c r="CU50" s="51">
        <v>7339.1800000000012</v>
      </c>
      <c r="CV50" s="51"/>
      <c r="CW50" s="51">
        <v>6414.59</v>
      </c>
      <c r="CX50" s="51">
        <v>2981.01</v>
      </c>
      <c r="CY50" s="51">
        <v>6106.2099999999982</v>
      </c>
      <c r="CZ50" s="51">
        <v>5213.7299999999996</v>
      </c>
      <c r="DA50" s="51">
        <v>3908.57</v>
      </c>
      <c r="DB50" s="51">
        <v>9557.8799999999992</v>
      </c>
      <c r="DC50" s="51">
        <v>9371.5899999999983</v>
      </c>
      <c r="DD50" s="51">
        <v>64076.229999999996</v>
      </c>
      <c r="DE50" s="51">
        <v>9103.4405000000006</v>
      </c>
      <c r="DF50" s="51">
        <v>4634</v>
      </c>
      <c r="DG50" s="51">
        <v>17864.870000000003</v>
      </c>
      <c r="DH50" s="51">
        <v>11654.109999999999</v>
      </c>
      <c r="DI50" s="51">
        <v>6464.84</v>
      </c>
      <c r="DJ50" s="51">
        <v>8398.43</v>
      </c>
      <c r="DK50" s="51">
        <v>7888.6399999999994</v>
      </c>
      <c r="DL50" s="51">
        <v>17640.63</v>
      </c>
      <c r="DM50" s="51">
        <v>12463.78</v>
      </c>
      <c r="DN50" s="51">
        <v>7927.4830000000002</v>
      </c>
      <c r="DO50" s="51">
        <v>10493.179999999998</v>
      </c>
      <c r="DP50" s="51">
        <v>9222.1749999999993</v>
      </c>
      <c r="DQ50" s="51">
        <v>123755.57850000002</v>
      </c>
      <c r="DR50" s="51">
        <v>7935.5599999999986</v>
      </c>
      <c r="DS50" s="51">
        <v>6246.1600000000008</v>
      </c>
      <c r="DT50" s="51">
        <v>9278.7199999999975</v>
      </c>
      <c r="DU50" s="51">
        <v>12870.569999999998</v>
      </c>
      <c r="DV50" s="51">
        <v>8600.2799999999988</v>
      </c>
      <c r="DW50" s="51">
        <v>12366.310000000005</v>
      </c>
      <c r="DX50" s="51">
        <v>8139.3199999999988</v>
      </c>
      <c r="DY50" s="51">
        <v>7495.37</v>
      </c>
      <c r="DZ50" s="51">
        <v>6443.7519999999995</v>
      </c>
      <c r="EA50" s="51">
        <v>13714.860000000004</v>
      </c>
      <c r="EB50" s="51">
        <v>6344.5000000000018</v>
      </c>
      <c r="EC50" s="51">
        <v>6375.3499999999995</v>
      </c>
      <c r="ED50" s="51">
        <v>105810.75199999999</v>
      </c>
      <c r="EE50" s="51">
        <v>7401.6099999999988</v>
      </c>
      <c r="EF50" s="51">
        <v>5781.61</v>
      </c>
      <c r="EG50" s="51">
        <v>7517.9200000000019</v>
      </c>
      <c r="EH50" s="51">
        <v>5758.989999999998</v>
      </c>
      <c r="EI50" s="51">
        <v>3612.1000000000004</v>
      </c>
      <c r="EJ50" s="51">
        <v>3486.5399999999991</v>
      </c>
      <c r="EK50" s="51">
        <v>4547.8100000000004</v>
      </c>
      <c r="EL50" s="51">
        <v>5665.7299999999987</v>
      </c>
      <c r="EM50" s="51">
        <v>5430.8499999999995</v>
      </c>
      <c r="EN50" s="51">
        <v>6930.68</v>
      </c>
      <c r="EO50" s="51">
        <v>5645.9099999999989</v>
      </c>
      <c r="EP50" s="51">
        <v>7003.170000000001</v>
      </c>
      <c r="EQ50" s="51">
        <v>68782.919999999984</v>
      </c>
      <c r="ER50" s="51">
        <v>5348.5350000000008</v>
      </c>
      <c r="ES50" s="51">
        <v>3416.8940000000007</v>
      </c>
      <c r="ET50" s="51">
        <v>2936.01</v>
      </c>
      <c r="EU50" s="51">
        <v>1457.29</v>
      </c>
      <c r="EV50" s="51">
        <v>3475.1299999999997</v>
      </c>
      <c r="EW50" s="51">
        <v>5363.49</v>
      </c>
      <c r="EX50" s="51"/>
      <c r="EY50" s="51">
        <v>2999.7299999999991</v>
      </c>
      <c r="EZ50" s="51">
        <v>2010.2700000000002</v>
      </c>
      <c r="FA50" s="51">
        <v>2100.869999999999</v>
      </c>
      <c r="FB50" s="51"/>
      <c r="FC50" s="51">
        <v>2320.33</v>
      </c>
      <c r="FD50" s="51">
        <v>31428.548999999999</v>
      </c>
      <c r="FE50" s="51">
        <v>1986.4699999999998</v>
      </c>
      <c r="FF50" s="51">
        <v>540.06999999999994</v>
      </c>
      <c r="FG50" s="51">
        <v>1611.4399999999998</v>
      </c>
      <c r="FH50" s="51">
        <v>3458.33</v>
      </c>
      <c r="FI50" s="51">
        <v>2298.38</v>
      </c>
      <c r="FJ50" s="51">
        <v>3679.5300000000007</v>
      </c>
      <c r="FK50" s="51">
        <v>3622.4699999999993</v>
      </c>
      <c r="FL50" s="51">
        <v>1303.0700000000002</v>
      </c>
      <c r="FM50" s="51">
        <v>2890.71</v>
      </c>
      <c r="FN50" s="51">
        <v>2315.56</v>
      </c>
      <c r="FO50" s="51">
        <v>2754.52</v>
      </c>
      <c r="FP50" s="51">
        <v>2864.0099999999998</v>
      </c>
      <c r="FQ50" s="51">
        <v>29324.559999999998</v>
      </c>
      <c r="FR50" s="51">
        <v>1419.4600000000003</v>
      </c>
      <c r="FS50" s="51">
        <v>2055.06</v>
      </c>
      <c r="FT50" s="51">
        <v>2299.25</v>
      </c>
      <c r="FU50" s="51">
        <v>436.2</v>
      </c>
      <c r="FV50" s="51">
        <v>3741.47</v>
      </c>
      <c r="FW50" s="51">
        <v>1979.9399999999998</v>
      </c>
      <c r="FX50" s="51">
        <v>10304.724999999997</v>
      </c>
      <c r="FY50" s="51">
        <v>6649.5899999999983</v>
      </c>
      <c r="FZ50" s="51">
        <v>1325.26</v>
      </c>
      <c r="GA50" s="51">
        <v>5516.619999999999</v>
      </c>
      <c r="GB50" s="51">
        <v>3092.3500000000004</v>
      </c>
      <c r="GC50" s="51">
        <v>1773.64</v>
      </c>
      <c r="GD50" s="51">
        <v>40593.564999999988</v>
      </c>
      <c r="GE50" s="51">
        <v>2035.9200000000003</v>
      </c>
      <c r="GF50" s="51">
        <v>1580.3700000000001</v>
      </c>
      <c r="GG50" s="51">
        <v>3477.0099999999998</v>
      </c>
      <c r="GH50" s="51">
        <v>1583.9699999999998</v>
      </c>
      <c r="GI50" s="51">
        <v>1798.19</v>
      </c>
      <c r="GJ50" s="51">
        <v>2256.7199999999998</v>
      </c>
      <c r="GK50" s="51">
        <v>992.71</v>
      </c>
      <c r="GL50" s="51">
        <v>1099.3699999999999</v>
      </c>
      <c r="GM50" s="51">
        <v>1329.79</v>
      </c>
      <c r="GN50" s="51">
        <v>914.71</v>
      </c>
      <c r="GO50" s="51">
        <v>3386.0200000000013</v>
      </c>
      <c r="GP50" s="51">
        <v>2304.92</v>
      </c>
      <c r="GQ50" s="51">
        <f t="shared" si="61"/>
        <v>22759.699999999997</v>
      </c>
    </row>
    <row r="51" spans="2:199" ht="14.25" customHeight="1" x14ac:dyDescent="0.2">
      <c r="B51" s="89"/>
      <c r="C51" s="91"/>
      <c r="D51" s="50" t="s">
        <v>57</v>
      </c>
      <c r="E51" s="51"/>
      <c r="F51" s="51">
        <v>280</v>
      </c>
      <c r="G51" s="51"/>
      <c r="H51" s="51"/>
      <c r="I51" s="51"/>
      <c r="J51" s="51">
        <v>8.5500000000000007</v>
      </c>
      <c r="K51" s="51"/>
      <c r="L51" s="51"/>
      <c r="M51" s="51"/>
      <c r="N51" s="51"/>
      <c r="O51" s="51"/>
      <c r="P51" s="51"/>
      <c r="Q51" s="51">
        <v>288.55</v>
      </c>
      <c r="R51" s="51"/>
      <c r="S51" s="51"/>
      <c r="T51" s="51"/>
      <c r="U51" s="51"/>
      <c r="V51" s="51">
        <v>8.4</v>
      </c>
      <c r="W51" s="51"/>
      <c r="X51" s="51"/>
      <c r="Y51" s="51"/>
      <c r="Z51" s="51"/>
      <c r="AA51" s="51"/>
      <c r="AB51" s="51"/>
      <c r="AC51" s="51"/>
      <c r="AD51" s="51">
        <v>8.4</v>
      </c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2">
        <v>0</v>
      </c>
      <c r="AR51" s="51"/>
      <c r="AS51" s="51">
        <v>17.489999999999998</v>
      </c>
      <c r="AT51" s="51"/>
      <c r="AU51" s="51">
        <v>1450.58</v>
      </c>
      <c r="AV51" s="51"/>
      <c r="AW51" s="51"/>
      <c r="AX51" s="51">
        <v>282.96999999999997</v>
      </c>
      <c r="AY51" s="51"/>
      <c r="AZ51" s="51"/>
      <c r="BA51" s="51"/>
      <c r="BB51" s="51"/>
      <c r="BC51" s="51"/>
      <c r="BD51" s="52">
        <v>1751.04</v>
      </c>
      <c r="BE51" s="51"/>
      <c r="BF51" s="51"/>
      <c r="BG51" s="51">
        <v>92.932000000000002</v>
      </c>
      <c r="BH51" s="51"/>
      <c r="BI51" s="51"/>
      <c r="BJ51" s="51"/>
      <c r="BK51" s="51">
        <v>10.3</v>
      </c>
      <c r="BL51" s="51"/>
      <c r="BM51" s="51"/>
      <c r="BN51" s="51">
        <v>215.5</v>
      </c>
      <c r="BO51" s="51"/>
      <c r="BP51" s="51">
        <v>33.215000000000003</v>
      </c>
      <c r="BQ51" s="52">
        <v>351.947</v>
      </c>
      <c r="BR51" s="51"/>
      <c r="BS51" s="51"/>
      <c r="BT51" s="51"/>
      <c r="BU51" s="51"/>
      <c r="BV51" s="51"/>
      <c r="BW51" s="51"/>
      <c r="BX51" s="51"/>
      <c r="BY51" s="51"/>
      <c r="BZ51" s="51"/>
      <c r="CA51" s="51">
        <v>78</v>
      </c>
      <c r="CB51" s="51">
        <v>459.31500000000005</v>
      </c>
      <c r="CC51" s="51"/>
      <c r="CD51" s="51">
        <v>537.31500000000005</v>
      </c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>
        <v>31.000999999999998</v>
      </c>
      <c r="CQ51" s="51">
        <v>31.000999999999998</v>
      </c>
      <c r="CR51" s="51">
        <v>31.000999999999998</v>
      </c>
      <c r="CS51" s="51"/>
      <c r="CT51" s="51"/>
      <c r="CU51" s="51"/>
      <c r="CV51" s="51"/>
      <c r="CW51" s="51"/>
      <c r="CX51" s="51">
        <v>12.7</v>
      </c>
      <c r="CY51" s="51"/>
      <c r="CZ51" s="51"/>
      <c r="DA51" s="51"/>
      <c r="DB51" s="51"/>
      <c r="DC51" s="51"/>
      <c r="DD51" s="51">
        <v>43.700999999999993</v>
      </c>
      <c r="DE51" s="51"/>
      <c r="DF51" s="51"/>
      <c r="DG51" s="51"/>
      <c r="DH51" s="51"/>
      <c r="DI51" s="51">
        <v>1343.3000000000002</v>
      </c>
      <c r="DJ51" s="51"/>
      <c r="DK51" s="51"/>
      <c r="DL51" s="51"/>
      <c r="DM51" s="51"/>
      <c r="DN51" s="51"/>
      <c r="DO51" s="51"/>
      <c r="DP51" s="51"/>
      <c r="DQ51" s="51">
        <v>1343.3000000000002</v>
      </c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>
        <v>0</v>
      </c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>
        <v>0</v>
      </c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>
        <v>0</v>
      </c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>
        <v>0</v>
      </c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>
        <v>0</v>
      </c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>
        <f t="shared" si="61"/>
        <v>0</v>
      </c>
    </row>
    <row r="52" spans="2:199" ht="14.25" customHeight="1" x14ac:dyDescent="0.2">
      <c r="B52" s="89"/>
      <c r="C52" s="91"/>
      <c r="D52" s="50" t="s">
        <v>58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>
        <v>0</v>
      </c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>
        <v>0</v>
      </c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2">
        <v>0</v>
      </c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2">
        <v>0</v>
      </c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2">
        <v>0</v>
      </c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>
        <v>0</v>
      </c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>
        <v>0</v>
      </c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>
        <v>0</v>
      </c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>
        <v>0</v>
      </c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>
        <v>0</v>
      </c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>
        <v>0</v>
      </c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>
        <v>0</v>
      </c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>
        <v>0</v>
      </c>
      <c r="FR52" s="51"/>
      <c r="FS52" s="51"/>
      <c r="FT52" s="51"/>
      <c r="FU52" s="51"/>
      <c r="FV52" s="51"/>
      <c r="FW52" s="51"/>
      <c r="FX52" s="51"/>
      <c r="FY52" s="51">
        <v>3.9</v>
      </c>
      <c r="FZ52" s="51"/>
      <c r="GA52" s="51">
        <v>28.75</v>
      </c>
      <c r="GB52" s="51"/>
      <c r="GC52" s="51"/>
      <c r="GD52" s="51">
        <v>32.65</v>
      </c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>
        <f t="shared" si="61"/>
        <v>0</v>
      </c>
    </row>
    <row r="53" spans="2:199" ht="14.25" customHeight="1" x14ac:dyDescent="0.2">
      <c r="B53" s="90"/>
      <c r="C53" s="91"/>
      <c r="D53" s="50" t="s">
        <v>59</v>
      </c>
      <c r="E53" s="51">
        <v>5255.4550000000036</v>
      </c>
      <c r="F53" s="51">
        <v>3443.4500000000003</v>
      </c>
      <c r="G53" s="51">
        <v>986.88499999999999</v>
      </c>
      <c r="H53" s="51">
        <v>824.76</v>
      </c>
      <c r="I53" s="51">
        <v>4750.59</v>
      </c>
      <c r="J53" s="51">
        <v>3557.1099999999997</v>
      </c>
      <c r="K53" s="51">
        <v>11205.144999999999</v>
      </c>
      <c r="L53" s="51">
        <v>12613.329999999998</v>
      </c>
      <c r="M53" s="51">
        <v>9811.6279999999988</v>
      </c>
      <c r="N53" s="51">
        <v>5321.6849999999995</v>
      </c>
      <c r="O53" s="51">
        <v>1080.625</v>
      </c>
      <c r="P53" s="51">
        <v>6873.58</v>
      </c>
      <c r="Q53" s="51">
        <v>65724.243000000002</v>
      </c>
      <c r="R53" s="51">
        <v>3296</v>
      </c>
      <c r="S53" s="51">
        <v>9082.6670000000013</v>
      </c>
      <c r="T53" s="51">
        <v>8144.4299999999994</v>
      </c>
      <c r="U53" s="51">
        <v>2604.4</v>
      </c>
      <c r="V53" s="51">
        <v>1741.0900000000001</v>
      </c>
      <c r="W53" s="51">
        <v>370.33000000000004</v>
      </c>
      <c r="X53" s="51"/>
      <c r="Y53" s="51">
        <v>968.40500000000009</v>
      </c>
      <c r="Z53" s="51">
        <v>541.97500000000002</v>
      </c>
      <c r="AA53" s="51">
        <v>828.55</v>
      </c>
      <c r="AB53" s="51">
        <v>774.73500000000001</v>
      </c>
      <c r="AC53" s="51">
        <v>1466.4949999999999</v>
      </c>
      <c r="AD53" s="51">
        <v>29819.077000000001</v>
      </c>
      <c r="AE53" s="51">
        <v>959.62</v>
      </c>
      <c r="AF53" s="51">
        <v>638.625</v>
      </c>
      <c r="AG53" s="51">
        <v>2240.7399999999989</v>
      </c>
      <c r="AH53" s="51">
        <v>2099.2849999999999</v>
      </c>
      <c r="AI53" s="51">
        <v>2681.375</v>
      </c>
      <c r="AJ53" s="51">
        <v>2792.4949999999999</v>
      </c>
      <c r="AK53" s="51">
        <v>1622.165</v>
      </c>
      <c r="AL53" s="51">
        <v>1479.54</v>
      </c>
      <c r="AM53" s="51">
        <v>1773.9449999999999</v>
      </c>
      <c r="AN53" s="51">
        <v>2295.5699999999997</v>
      </c>
      <c r="AO53" s="51">
        <v>980.96500000000003</v>
      </c>
      <c r="AP53" s="51">
        <v>2868.6000000000004</v>
      </c>
      <c r="AQ53" s="52">
        <v>22432.925000000003</v>
      </c>
      <c r="AR53" s="51">
        <v>3966.13</v>
      </c>
      <c r="AS53" s="51">
        <v>5117.2199999999993</v>
      </c>
      <c r="AT53" s="51">
        <v>4060.1750000000002</v>
      </c>
      <c r="AU53" s="51">
        <v>1848.5650000000001</v>
      </c>
      <c r="AV53" s="51">
        <v>3384.645</v>
      </c>
      <c r="AW53" s="51">
        <v>832.99499999999989</v>
      </c>
      <c r="AX53" s="51">
        <v>355.07500000000005</v>
      </c>
      <c r="AY53" s="51">
        <v>994.93000000000006</v>
      </c>
      <c r="AZ53" s="51">
        <v>1497.7850000000001</v>
      </c>
      <c r="BA53" s="51">
        <v>2551.4650000000001</v>
      </c>
      <c r="BB53" s="51">
        <v>590.19299999999998</v>
      </c>
      <c r="BC53" s="51">
        <v>769.46100000000013</v>
      </c>
      <c r="BD53" s="52">
        <v>25968.638999999996</v>
      </c>
      <c r="BE53" s="51">
        <v>474.41199999999986</v>
      </c>
      <c r="BF53" s="51">
        <v>470.21</v>
      </c>
      <c r="BG53" s="51">
        <v>1059.6849999999999</v>
      </c>
      <c r="BH53" s="51">
        <v>1036.96</v>
      </c>
      <c r="BI53" s="51">
        <v>788.24</v>
      </c>
      <c r="BJ53" s="51">
        <v>779.40300000000002</v>
      </c>
      <c r="BK53" s="51">
        <v>1410.7730000000001</v>
      </c>
      <c r="BL53" s="51">
        <v>208.696</v>
      </c>
      <c r="BM53" s="51">
        <v>879.74500000000012</v>
      </c>
      <c r="BN53" s="51">
        <v>777.79499999999985</v>
      </c>
      <c r="BO53" s="51">
        <v>1179.4100000000001</v>
      </c>
      <c r="BP53" s="51">
        <v>767.31500000000005</v>
      </c>
      <c r="BQ53" s="52">
        <v>9832.6440000000002</v>
      </c>
      <c r="BR53" s="51">
        <v>261.26</v>
      </c>
      <c r="BS53" s="51">
        <v>251.45000000000002</v>
      </c>
      <c r="BT53" s="51">
        <v>732.54199999999992</v>
      </c>
      <c r="BU53" s="51">
        <v>758.64</v>
      </c>
      <c r="BV53" s="51">
        <v>1080.155</v>
      </c>
      <c r="BW53" s="51">
        <v>3478.6849999999999</v>
      </c>
      <c r="BX53" s="51">
        <v>1311.09</v>
      </c>
      <c r="BY53" s="51">
        <v>314.95000000000005</v>
      </c>
      <c r="BZ53" s="51">
        <v>1046.625</v>
      </c>
      <c r="CA53" s="51">
        <v>314.86500000000001</v>
      </c>
      <c r="CB53" s="51"/>
      <c r="CC53" s="51">
        <v>429.69600000000003</v>
      </c>
      <c r="CD53" s="51">
        <v>9979.9580000000005</v>
      </c>
      <c r="CE53" s="51">
        <v>382.46000000000004</v>
      </c>
      <c r="CF53" s="51">
        <v>413.92</v>
      </c>
      <c r="CG53" s="51">
        <v>337.37000000000006</v>
      </c>
      <c r="CH53" s="51">
        <v>813.32500000000005</v>
      </c>
      <c r="CI53" s="51">
        <v>194.79000000000002</v>
      </c>
      <c r="CJ53" s="51">
        <v>368.61</v>
      </c>
      <c r="CK53" s="51">
        <v>1562.355</v>
      </c>
      <c r="CL53" s="51">
        <v>3488.7149999999983</v>
      </c>
      <c r="CM53" s="51">
        <v>271.80500000000001</v>
      </c>
      <c r="CN53" s="51">
        <v>1670.65</v>
      </c>
      <c r="CO53" s="51">
        <v>680.1450000000001</v>
      </c>
      <c r="CP53" s="51">
        <v>501.18</v>
      </c>
      <c r="CQ53" s="51">
        <v>10685.324999999999</v>
      </c>
      <c r="CR53" s="51">
        <v>650</v>
      </c>
      <c r="CS53" s="51">
        <v>85.45</v>
      </c>
      <c r="CT53" s="51">
        <v>321.13499999999999</v>
      </c>
      <c r="CU53" s="51">
        <v>1000.5150000000001</v>
      </c>
      <c r="CV53" s="51">
        <v>585.77499999999998</v>
      </c>
      <c r="CW53" s="51">
        <v>382.57</v>
      </c>
      <c r="CX53" s="51">
        <v>451.12000000000006</v>
      </c>
      <c r="CY53" s="51">
        <v>3407.8</v>
      </c>
      <c r="CZ53" s="51">
        <v>1153.5049999999999</v>
      </c>
      <c r="DA53" s="51">
        <v>498.09</v>
      </c>
      <c r="DB53" s="51">
        <v>756.72000000000014</v>
      </c>
      <c r="DC53" s="51">
        <v>2859.1989999999996</v>
      </c>
      <c r="DD53" s="51">
        <v>12151.879000000001</v>
      </c>
      <c r="DE53" s="51">
        <v>516.25</v>
      </c>
      <c r="DF53" s="51">
        <v>26.669999999999998</v>
      </c>
      <c r="DG53" s="51">
        <v>1676.2449999999999</v>
      </c>
      <c r="DH53" s="51">
        <v>495.96</v>
      </c>
      <c r="DI53" s="51">
        <v>453.97500000000002</v>
      </c>
      <c r="DJ53" s="51">
        <v>445.61999999999995</v>
      </c>
      <c r="DK53" s="51">
        <v>716.14</v>
      </c>
      <c r="DL53" s="51">
        <v>4542.5910000000003</v>
      </c>
      <c r="DM53" s="51">
        <v>1665.9649999999997</v>
      </c>
      <c r="DN53" s="51">
        <v>829.04</v>
      </c>
      <c r="DO53" s="51">
        <v>3890.9599999999978</v>
      </c>
      <c r="DP53" s="51">
        <v>838.02999999999986</v>
      </c>
      <c r="DQ53" s="51">
        <v>16097.446</v>
      </c>
      <c r="DR53" s="51">
        <v>808.20499999999993</v>
      </c>
      <c r="DS53" s="51">
        <v>1482.7900000000002</v>
      </c>
      <c r="DT53" s="51">
        <v>314.73499999999996</v>
      </c>
      <c r="DU53" s="51">
        <v>704.12000000000012</v>
      </c>
      <c r="DV53" s="51">
        <v>271.88499999999999</v>
      </c>
      <c r="DW53" s="51">
        <v>387.15</v>
      </c>
      <c r="DX53" s="51">
        <v>483.70999999999992</v>
      </c>
      <c r="DY53" s="51">
        <v>627.85500000000002</v>
      </c>
      <c r="DZ53" s="51">
        <v>828.3</v>
      </c>
      <c r="EA53" s="51">
        <v>721.08999999999992</v>
      </c>
      <c r="EB53" s="51">
        <v>880.75499999999988</v>
      </c>
      <c r="EC53" s="51">
        <v>493.06</v>
      </c>
      <c r="ED53" s="51">
        <v>8003.6550000000016</v>
      </c>
      <c r="EE53" s="51">
        <v>2545.7149999999997</v>
      </c>
      <c r="EF53" s="51">
        <v>801.46</v>
      </c>
      <c r="EG53" s="51">
        <v>1203.5450000000001</v>
      </c>
      <c r="EH53" s="51">
        <v>715.14999999999986</v>
      </c>
      <c r="EI53" s="51">
        <v>38.609229999999997</v>
      </c>
      <c r="EJ53" s="51">
        <v>1329.54</v>
      </c>
      <c r="EK53" s="51">
        <v>840.44500000000005</v>
      </c>
      <c r="EL53" s="51">
        <v>78.72999999999999</v>
      </c>
      <c r="EM53" s="51">
        <v>546.64</v>
      </c>
      <c r="EN53" s="51">
        <v>466.39499999999998</v>
      </c>
      <c r="EO53" s="51">
        <v>450.83999999999992</v>
      </c>
      <c r="EP53" s="51">
        <v>4890.6550000000007</v>
      </c>
      <c r="EQ53" s="51">
        <v>13907.72423</v>
      </c>
      <c r="ER53" s="51">
        <v>1091.7280000000001</v>
      </c>
      <c r="ES53" s="51">
        <v>942.66399999999987</v>
      </c>
      <c r="ET53" s="51">
        <v>15.67</v>
      </c>
      <c r="EU53" s="51"/>
      <c r="EV53" s="51"/>
      <c r="EW53" s="51">
        <v>83.735000000000014</v>
      </c>
      <c r="EX53" s="51"/>
      <c r="EY53" s="51">
        <v>28.62</v>
      </c>
      <c r="EZ53" s="51"/>
      <c r="FA53" s="51">
        <v>169.55</v>
      </c>
      <c r="FB53" s="51"/>
      <c r="FC53" s="51">
        <v>1.48</v>
      </c>
      <c r="FD53" s="51">
        <v>2333.4470000000001</v>
      </c>
      <c r="FE53" s="51"/>
      <c r="FF53" s="51">
        <v>417.36999999999995</v>
      </c>
      <c r="FG53" s="51">
        <v>650.86500000000001</v>
      </c>
      <c r="FH53" s="51">
        <v>308.27999999999997</v>
      </c>
      <c r="FI53" s="51">
        <v>99.68</v>
      </c>
      <c r="FJ53" s="51">
        <v>214.82</v>
      </c>
      <c r="FK53" s="51">
        <v>220.70499999999998</v>
      </c>
      <c r="FL53" s="51">
        <v>725.25999999999988</v>
      </c>
      <c r="FM53" s="51">
        <v>351.02</v>
      </c>
      <c r="FN53" s="51">
        <v>649.84</v>
      </c>
      <c r="FO53" s="51">
        <v>618.15</v>
      </c>
      <c r="FP53" s="51"/>
      <c r="FQ53" s="51">
        <v>4255.99</v>
      </c>
      <c r="FR53" s="51">
        <v>151.54999999999998</v>
      </c>
      <c r="FS53" s="51">
        <v>3092.9399999999996</v>
      </c>
      <c r="FT53" s="51">
        <v>506.07000000000005</v>
      </c>
      <c r="FU53" s="51"/>
      <c r="FV53" s="51"/>
      <c r="FW53" s="51"/>
      <c r="FX53" s="51">
        <v>1248.8000000000002</v>
      </c>
      <c r="FY53" s="51"/>
      <c r="FZ53" s="51"/>
      <c r="GA53" s="51"/>
      <c r="GB53" s="51"/>
      <c r="GC53" s="51"/>
      <c r="GD53" s="51">
        <v>4999.3600000000006</v>
      </c>
      <c r="GE53" s="51">
        <v>26.38</v>
      </c>
      <c r="GF53" s="51">
        <v>27</v>
      </c>
      <c r="GG53" s="51"/>
      <c r="GH53" s="51"/>
      <c r="GI53" s="51">
        <v>177.07</v>
      </c>
      <c r="GJ53" s="51">
        <v>21.57</v>
      </c>
      <c r="GK53" s="51">
        <v>27.56</v>
      </c>
      <c r="GL53" s="51"/>
      <c r="GM53" s="51"/>
      <c r="GN53" s="51"/>
      <c r="GO53" s="51"/>
      <c r="GP53" s="51">
        <v>60.8</v>
      </c>
      <c r="GQ53" s="51">
        <f t="shared" si="61"/>
        <v>340.38</v>
      </c>
    </row>
    <row r="54" spans="2:199" ht="3.45" customHeight="1" x14ac:dyDescent="0.2">
      <c r="B54" s="80"/>
      <c r="C54" s="49"/>
      <c r="D54" s="49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4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4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4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  <c r="EO54" s="53"/>
      <c r="EP54" s="53"/>
      <c r="EQ54" s="53"/>
      <c r="ER54" s="53"/>
      <c r="ES54" s="53"/>
      <c r="ET54" s="53"/>
      <c r="EU54" s="53"/>
      <c r="EV54" s="53"/>
      <c r="EW54" s="53"/>
      <c r="EX54" s="53"/>
      <c r="EY54" s="53"/>
      <c r="EZ54" s="53"/>
      <c r="FA54" s="53"/>
      <c r="FB54" s="53"/>
      <c r="FC54" s="53"/>
      <c r="FD54" s="53"/>
      <c r="FE54" s="53"/>
      <c r="FF54" s="53"/>
      <c r="FG54" s="53"/>
      <c r="FH54" s="53"/>
      <c r="FI54" s="53"/>
      <c r="FJ54" s="53"/>
      <c r="FK54" s="53"/>
      <c r="FL54" s="53"/>
      <c r="FM54" s="53"/>
      <c r="FN54" s="53"/>
      <c r="FO54" s="53"/>
      <c r="FP54" s="53"/>
      <c r="FQ54" s="53"/>
      <c r="FR54" s="53"/>
      <c r="FS54" s="53"/>
      <c r="FT54" s="53"/>
      <c r="FU54" s="53"/>
      <c r="FV54" s="53"/>
      <c r="FW54" s="53"/>
      <c r="FX54" s="53"/>
      <c r="FY54" s="53"/>
      <c r="FZ54" s="53"/>
      <c r="GA54" s="53"/>
      <c r="GB54" s="53"/>
      <c r="GC54" s="53"/>
      <c r="GD54" s="53"/>
      <c r="GE54" s="53"/>
      <c r="GF54" s="53"/>
      <c r="GG54" s="53"/>
      <c r="GH54" s="53"/>
      <c r="GI54" s="53"/>
      <c r="GJ54" s="53"/>
      <c r="GK54" s="53"/>
      <c r="GL54" s="53"/>
      <c r="GM54" s="53"/>
      <c r="GN54" s="53"/>
      <c r="GO54" s="53"/>
      <c r="GP54" s="53"/>
      <c r="GQ54" s="53"/>
    </row>
    <row r="55" spans="2:199" ht="18.45" customHeight="1" x14ac:dyDescent="0.2">
      <c r="B55" s="48" t="s">
        <v>30</v>
      </c>
      <c r="C55" s="56"/>
      <c r="D55" s="57"/>
      <c r="E55" s="42">
        <f t="shared" ref="E55:AJ55" si="62">SUM(E56:E62)</f>
        <v>16203.323</v>
      </c>
      <c r="F55" s="42">
        <f t="shared" si="62"/>
        <v>25536.813999999998</v>
      </c>
      <c r="G55" s="42">
        <f t="shared" si="62"/>
        <v>43240.466</v>
      </c>
      <c r="H55" s="42">
        <f t="shared" si="62"/>
        <v>32616.173999999999</v>
      </c>
      <c r="I55" s="42">
        <f t="shared" si="62"/>
        <v>32872.498</v>
      </c>
      <c r="J55" s="42">
        <f t="shared" si="62"/>
        <v>21069.971000000001</v>
      </c>
      <c r="K55" s="42">
        <f t="shared" si="62"/>
        <v>24960.798000000003</v>
      </c>
      <c r="L55" s="42">
        <f t="shared" si="62"/>
        <v>28475.8</v>
      </c>
      <c r="M55" s="42">
        <f t="shared" si="62"/>
        <v>11725.300000000001</v>
      </c>
      <c r="N55" s="42">
        <f t="shared" si="62"/>
        <v>26196.216999999997</v>
      </c>
      <c r="O55" s="42">
        <f t="shared" si="62"/>
        <v>24575.866999999998</v>
      </c>
      <c r="P55" s="42">
        <f t="shared" si="62"/>
        <v>23036.246999999996</v>
      </c>
      <c r="Q55" s="42">
        <f t="shared" si="62"/>
        <v>310509.47499999998</v>
      </c>
      <c r="R55" s="42">
        <f t="shared" si="62"/>
        <v>25046.476000000002</v>
      </c>
      <c r="S55" s="42">
        <f t="shared" si="62"/>
        <v>23692.280999999999</v>
      </c>
      <c r="T55" s="42">
        <f t="shared" si="62"/>
        <v>41163.451999999997</v>
      </c>
      <c r="U55" s="42">
        <f t="shared" si="62"/>
        <v>34294.771999999997</v>
      </c>
      <c r="V55" s="42">
        <f t="shared" si="62"/>
        <v>27396.58</v>
      </c>
      <c r="W55" s="42">
        <f t="shared" si="62"/>
        <v>31261.014000000003</v>
      </c>
      <c r="X55" s="42">
        <f t="shared" si="62"/>
        <v>28586.259000000002</v>
      </c>
      <c r="Y55" s="42">
        <f t="shared" si="62"/>
        <v>40984.150000000009</v>
      </c>
      <c r="Z55" s="42">
        <f t="shared" si="62"/>
        <v>25647.208999999999</v>
      </c>
      <c r="AA55" s="42">
        <f t="shared" si="62"/>
        <v>44326.452000000005</v>
      </c>
      <c r="AB55" s="42">
        <f t="shared" si="62"/>
        <v>54071.259999999995</v>
      </c>
      <c r="AC55" s="42">
        <f t="shared" si="62"/>
        <v>52487.645999999993</v>
      </c>
      <c r="AD55" s="42">
        <f t="shared" si="62"/>
        <v>428957.55100000004</v>
      </c>
      <c r="AE55" s="42">
        <f t="shared" si="62"/>
        <v>20682.600000000002</v>
      </c>
      <c r="AF55" s="42">
        <f t="shared" si="62"/>
        <v>18307.691999999999</v>
      </c>
      <c r="AG55" s="42">
        <f t="shared" si="62"/>
        <v>22984.156000000003</v>
      </c>
      <c r="AH55" s="42">
        <f t="shared" si="62"/>
        <v>23338.708999999999</v>
      </c>
      <c r="AI55" s="42">
        <f t="shared" si="62"/>
        <v>22482.3351</v>
      </c>
      <c r="AJ55" s="42">
        <f t="shared" si="62"/>
        <v>15608.158000000001</v>
      </c>
      <c r="AK55" s="42">
        <f t="shared" ref="AK55:BP55" si="63">SUM(AK56:AK62)</f>
        <v>26372.452000000001</v>
      </c>
      <c r="AL55" s="42">
        <f t="shared" si="63"/>
        <v>18635.857000000004</v>
      </c>
      <c r="AM55" s="42">
        <f t="shared" si="63"/>
        <v>11291.647999999999</v>
      </c>
      <c r="AN55" s="42">
        <f t="shared" si="63"/>
        <v>12907.81</v>
      </c>
      <c r="AO55" s="42">
        <f t="shared" si="63"/>
        <v>20461.436000000002</v>
      </c>
      <c r="AP55" s="42">
        <f t="shared" si="63"/>
        <v>22009.579999999998</v>
      </c>
      <c r="AQ55" s="42">
        <f t="shared" si="63"/>
        <v>235082.43309999999</v>
      </c>
      <c r="AR55" s="42">
        <f t="shared" si="63"/>
        <v>20914.3</v>
      </c>
      <c r="AS55" s="42">
        <f t="shared" si="63"/>
        <v>12969.521000000001</v>
      </c>
      <c r="AT55" s="42">
        <f t="shared" si="63"/>
        <v>19343.008000000002</v>
      </c>
      <c r="AU55" s="42">
        <f t="shared" si="63"/>
        <v>11243.173999999999</v>
      </c>
      <c r="AV55" s="42">
        <f t="shared" si="63"/>
        <v>21739.696999999996</v>
      </c>
      <c r="AW55" s="42">
        <f t="shared" si="63"/>
        <v>7857.71</v>
      </c>
      <c r="AX55" s="42">
        <f t="shared" si="63"/>
        <v>38553.523999999998</v>
      </c>
      <c r="AY55" s="42">
        <f t="shared" si="63"/>
        <v>23442.280999999999</v>
      </c>
      <c r="AZ55" s="42">
        <f t="shared" si="63"/>
        <v>16834.402000000002</v>
      </c>
      <c r="BA55" s="42">
        <f t="shared" si="63"/>
        <v>74958.347999999998</v>
      </c>
      <c r="BB55" s="42">
        <f t="shared" si="63"/>
        <v>24566.014999999996</v>
      </c>
      <c r="BC55" s="42">
        <f t="shared" si="63"/>
        <v>27670.65</v>
      </c>
      <c r="BD55" s="42">
        <f t="shared" si="63"/>
        <v>300092.62999999995</v>
      </c>
      <c r="BE55" s="42">
        <f t="shared" si="63"/>
        <v>16876.308000000001</v>
      </c>
      <c r="BF55" s="42">
        <f t="shared" si="63"/>
        <v>14152.397000000001</v>
      </c>
      <c r="BG55" s="42">
        <f t="shared" si="63"/>
        <v>27168.21</v>
      </c>
      <c r="BH55" s="42">
        <f t="shared" si="63"/>
        <v>37548.904000000002</v>
      </c>
      <c r="BI55" s="42">
        <f t="shared" si="63"/>
        <v>13973.07</v>
      </c>
      <c r="BJ55" s="42">
        <f t="shared" si="63"/>
        <v>31672.532999999996</v>
      </c>
      <c r="BK55" s="42">
        <f t="shared" si="63"/>
        <v>24679.06</v>
      </c>
      <c r="BL55" s="42">
        <f t="shared" si="63"/>
        <v>19823.87745</v>
      </c>
      <c r="BM55" s="42">
        <f t="shared" si="63"/>
        <v>25930.787</v>
      </c>
      <c r="BN55" s="42">
        <f t="shared" si="63"/>
        <v>22395.084000000003</v>
      </c>
      <c r="BO55" s="42">
        <f t="shared" si="63"/>
        <v>48623.342999999993</v>
      </c>
      <c r="BP55" s="42">
        <f t="shared" si="63"/>
        <v>46638.463000000003</v>
      </c>
      <c r="BQ55" s="42">
        <f>SUM(BQ56:BQ62)</f>
        <v>329482.03645000001</v>
      </c>
      <c r="BR55" s="42">
        <f t="shared" ref="BQ55:CV55" si="64">SUM(BR56:BR62)</f>
        <v>23533.681000000004</v>
      </c>
      <c r="BS55" s="42">
        <f t="shared" si="64"/>
        <v>18584.272000000001</v>
      </c>
      <c r="BT55" s="42">
        <f t="shared" si="64"/>
        <v>14984.661</v>
      </c>
      <c r="BU55" s="42">
        <f t="shared" si="64"/>
        <v>14616.984</v>
      </c>
      <c r="BV55" s="42">
        <f t="shared" si="64"/>
        <v>30126.400000000001</v>
      </c>
      <c r="BW55" s="42">
        <f t="shared" si="64"/>
        <v>83.920000000000016</v>
      </c>
      <c r="BX55" s="42">
        <f t="shared" si="64"/>
        <v>23198.032999999996</v>
      </c>
      <c r="BY55" s="42">
        <f t="shared" si="64"/>
        <v>40989.737999999998</v>
      </c>
      <c r="BZ55" s="42">
        <f t="shared" si="64"/>
        <v>19741.267</v>
      </c>
      <c r="CA55" s="42">
        <f t="shared" si="64"/>
        <v>21699.597000000002</v>
      </c>
      <c r="CB55" s="42">
        <f t="shared" si="64"/>
        <v>19335.152999999998</v>
      </c>
      <c r="CC55" s="42">
        <f t="shared" si="64"/>
        <v>6737.7199999999993</v>
      </c>
      <c r="CD55" s="42">
        <f t="shared" si="64"/>
        <v>233631.42599999998</v>
      </c>
      <c r="CE55" s="42">
        <f t="shared" si="64"/>
        <v>29621.168999999998</v>
      </c>
      <c r="CF55" s="42">
        <f t="shared" si="64"/>
        <v>22217.070000000003</v>
      </c>
      <c r="CG55" s="42">
        <f t="shared" si="64"/>
        <v>16133.616000000002</v>
      </c>
      <c r="CH55" s="42">
        <f t="shared" si="64"/>
        <v>32208.696</v>
      </c>
      <c r="CI55" s="42">
        <f t="shared" si="64"/>
        <v>21139.173000000003</v>
      </c>
      <c r="CJ55" s="42">
        <f t="shared" si="64"/>
        <v>20948.596000000001</v>
      </c>
      <c r="CK55" s="42">
        <f t="shared" si="64"/>
        <v>30189.557000000001</v>
      </c>
      <c r="CL55" s="42">
        <f t="shared" si="64"/>
        <v>29442.931000000004</v>
      </c>
      <c r="CM55" s="42">
        <f t="shared" si="64"/>
        <v>31326.827999999998</v>
      </c>
      <c r="CN55" s="42">
        <f t="shared" si="64"/>
        <v>23896.135000000002</v>
      </c>
      <c r="CO55" s="42">
        <f t="shared" si="64"/>
        <v>13304.815000000001</v>
      </c>
      <c r="CP55" s="42">
        <f t="shared" si="64"/>
        <v>31265.856</v>
      </c>
      <c r="CQ55" s="42">
        <f t="shared" si="64"/>
        <v>301694.44200000004</v>
      </c>
      <c r="CR55" s="42">
        <f t="shared" si="64"/>
        <v>25862.210000000006</v>
      </c>
      <c r="CS55" s="42">
        <f t="shared" si="64"/>
        <v>22366.722000000002</v>
      </c>
      <c r="CT55" s="42">
        <f t="shared" si="64"/>
        <v>18356.499</v>
      </c>
      <c r="CU55" s="42">
        <f t="shared" si="64"/>
        <v>30358.777000000002</v>
      </c>
      <c r="CV55" s="42">
        <f t="shared" si="64"/>
        <v>26240.434000000001</v>
      </c>
      <c r="CW55" s="42">
        <f t="shared" ref="CW55:EB55" si="65">SUM(CW56:CW62)</f>
        <v>33164.294000000002</v>
      </c>
      <c r="CX55" s="42">
        <f t="shared" si="65"/>
        <v>24652.784</v>
      </c>
      <c r="CY55" s="42">
        <f t="shared" si="65"/>
        <v>25239.542999999998</v>
      </c>
      <c r="CZ55" s="42">
        <f t="shared" si="65"/>
        <v>31391.601570000003</v>
      </c>
      <c r="DA55" s="42">
        <f t="shared" si="65"/>
        <v>22972.019</v>
      </c>
      <c r="DB55" s="42">
        <f t="shared" si="65"/>
        <v>25048.041402000003</v>
      </c>
      <c r="DC55" s="42">
        <f t="shared" si="65"/>
        <v>28277.48</v>
      </c>
      <c r="DD55" s="42">
        <f t="shared" si="65"/>
        <v>313930.40497199999</v>
      </c>
      <c r="DE55" s="42">
        <f t="shared" si="65"/>
        <v>23903.539000000001</v>
      </c>
      <c r="DF55" s="42">
        <f t="shared" si="65"/>
        <v>16347.685000000001</v>
      </c>
      <c r="DG55" s="42">
        <f t="shared" si="65"/>
        <v>22214.923999999999</v>
      </c>
      <c r="DH55" s="42">
        <f t="shared" si="65"/>
        <v>27476.392999999996</v>
      </c>
      <c r="DI55" s="42">
        <f t="shared" si="65"/>
        <v>25739.151999999998</v>
      </c>
      <c r="DJ55" s="42">
        <f t="shared" si="65"/>
        <v>19517.847000000002</v>
      </c>
      <c r="DK55" s="42">
        <f t="shared" si="65"/>
        <v>24923.279999999999</v>
      </c>
      <c r="DL55" s="42">
        <f t="shared" si="65"/>
        <v>38953.277999999998</v>
      </c>
      <c r="DM55" s="42">
        <f t="shared" si="65"/>
        <v>21454.002</v>
      </c>
      <c r="DN55" s="42">
        <f t="shared" si="65"/>
        <v>29611.012000000002</v>
      </c>
      <c r="DO55" s="42">
        <f t="shared" si="65"/>
        <v>24596.124999999996</v>
      </c>
      <c r="DP55" s="42">
        <f t="shared" si="65"/>
        <v>27463.800000000003</v>
      </c>
      <c r="DQ55" s="42">
        <f t="shared" si="65"/>
        <v>302201.03700000001</v>
      </c>
      <c r="DR55" s="42">
        <f t="shared" si="65"/>
        <v>14935.706</v>
      </c>
      <c r="DS55" s="42">
        <f t="shared" si="65"/>
        <v>2060.6280000000002</v>
      </c>
      <c r="DT55" s="42">
        <f t="shared" si="65"/>
        <v>25664.565999999999</v>
      </c>
      <c r="DU55" s="42">
        <f t="shared" si="65"/>
        <v>26134.07</v>
      </c>
      <c r="DV55" s="42">
        <f t="shared" si="65"/>
        <v>19261.647000000001</v>
      </c>
      <c r="DW55" s="42">
        <f t="shared" si="65"/>
        <v>20651.733</v>
      </c>
      <c r="DX55" s="42">
        <f t="shared" si="65"/>
        <v>34027.942999999999</v>
      </c>
      <c r="DY55" s="42">
        <f t="shared" si="65"/>
        <v>40778.339</v>
      </c>
      <c r="DZ55" s="42">
        <f t="shared" si="65"/>
        <v>29612.568999999996</v>
      </c>
      <c r="EA55" s="42">
        <f t="shared" si="65"/>
        <v>31066.826999999997</v>
      </c>
      <c r="EB55" s="42">
        <f t="shared" si="65"/>
        <v>27771</v>
      </c>
      <c r="EC55" s="42">
        <f t="shared" ref="EC55:FH55" si="66">SUM(EC56:EC62)</f>
        <v>26034.45</v>
      </c>
      <c r="ED55" s="42">
        <f t="shared" si="66"/>
        <v>297999.478</v>
      </c>
      <c r="EE55" s="42">
        <f t="shared" si="66"/>
        <v>25819.199000000001</v>
      </c>
      <c r="EF55" s="42">
        <f t="shared" si="66"/>
        <v>26161.940999999999</v>
      </c>
      <c r="EG55" s="42">
        <f t="shared" si="66"/>
        <v>9104.6660000000011</v>
      </c>
      <c r="EH55" s="42">
        <f t="shared" si="66"/>
        <v>47243.72</v>
      </c>
      <c r="EI55" s="42">
        <f t="shared" si="66"/>
        <v>9290.4179999999997</v>
      </c>
      <c r="EJ55" s="42">
        <f t="shared" si="66"/>
        <v>22189</v>
      </c>
      <c r="EK55" s="42">
        <f t="shared" si="66"/>
        <v>46121.07</v>
      </c>
      <c r="EL55" s="42">
        <f t="shared" si="66"/>
        <v>12137</v>
      </c>
      <c r="EM55" s="42">
        <f t="shared" si="66"/>
        <v>26548.205000000002</v>
      </c>
      <c r="EN55" s="42">
        <f t="shared" si="66"/>
        <v>32523.964</v>
      </c>
      <c r="EO55" s="42">
        <f t="shared" si="66"/>
        <v>34716.032999999996</v>
      </c>
      <c r="EP55" s="42">
        <f t="shared" si="66"/>
        <v>26315.809000000001</v>
      </c>
      <c r="EQ55" s="42">
        <f t="shared" si="66"/>
        <v>318171.02500000002</v>
      </c>
      <c r="ER55" s="42">
        <f t="shared" si="66"/>
        <v>21738.451099999998</v>
      </c>
      <c r="ES55" s="42">
        <f t="shared" si="66"/>
        <v>12295.576000000001</v>
      </c>
      <c r="ET55" s="42">
        <f t="shared" si="66"/>
        <v>21903.494900000002</v>
      </c>
      <c r="EU55" s="42">
        <f t="shared" si="66"/>
        <v>22787.817999999999</v>
      </c>
      <c r="EV55" s="42">
        <f t="shared" si="66"/>
        <v>22206.851000000002</v>
      </c>
      <c r="EW55" s="42">
        <f t="shared" si="66"/>
        <v>12746.154</v>
      </c>
      <c r="EX55" s="42">
        <f t="shared" si="66"/>
        <v>15453.260999999999</v>
      </c>
      <c r="EY55" s="42">
        <f t="shared" si="66"/>
        <v>28486.161</v>
      </c>
      <c r="EZ55" s="42">
        <f t="shared" si="66"/>
        <v>14739</v>
      </c>
      <c r="FA55" s="42">
        <f t="shared" si="66"/>
        <v>16065.599</v>
      </c>
      <c r="FB55" s="42">
        <f t="shared" si="66"/>
        <v>26218.777999999998</v>
      </c>
      <c r="FC55" s="42">
        <f t="shared" si="66"/>
        <v>31458.450000000004</v>
      </c>
      <c r="FD55" s="42">
        <f t="shared" si="66"/>
        <v>246099.59400000001</v>
      </c>
      <c r="FE55" s="42">
        <f t="shared" si="66"/>
        <v>24343.215</v>
      </c>
      <c r="FF55" s="42">
        <f t="shared" si="66"/>
        <v>18211.059000000001</v>
      </c>
      <c r="FG55" s="42">
        <f t="shared" si="66"/>
        <v>9017.1017999999985</v>
      </c>
      <c r="FH55" s="42">
        <f t="shared" si="66"/>
        <v>21586.002999999997</v>
      </c>
      <c r="FI55" s="42">
        <f t="shared" ref="FI55:GD55" si="67">SUM(FI56:FI62)</f>
        <v>10945.595000000001</v>
      </c>
      <c r="FJ55" s="42">
        <f t="shared" si="67"/>
        <v>28064.764000000003</v>
      </c>
      <c r="FK55" s="42">
        <f t="shared" si="67"/>
        <v>13683.663550000001</v>
      </c>
      <c r="FL55" s="42">
        <f t="shared" si="67"/>
        <v>26076.827000000001</v>
      </c>
      <c r="FM55" s="42">
        <f t="shared" si="67"/>
        <v>22769.066600000002</v>
      </c>
      <c r="FN55" s="42">
        <f t="shared" si="67"/>
        <v>28318.862999999998</v>
      </c>
      <c r="FO55" s="42">
        <f t="shared" si="67"/>
        <v>23719.124</v>
      </c>
      <c r="FP55" s="42">
        <f t="shared" si="67"/>
        <v>17070.063999999998</v>
      </c>
      <c r="FQ55" s="42">
        <f t="shared" si="67"/>
        <v>243805.34594999999</v>
      </c>
      <c r="FR55" s="42">
        <f t="shared" si="67"/>
        <v>10169.212000000001</v>
      </c>
      <c r="FS55" s="42">
        <f t="shared" si="67"/>
        <v>26877.806</v>
      </c>
      <c r="FT55" s="42">
        <f t="shared" si="67"/>
        <v>21736.948999999997</v>
      </c>
      <c r="FU55" s="42">
        <f t="shared" si="67"/>
        <v>18601.330999999998</v>
      </c>
      <c r="FV55" s="42">
        <f t="shared" si="67"/>
        <v>10223.808999999999</v>
      </c>
      <c r="FW55" s="42">
        <f t="shared" si="67"/>
        <v>23284.337</v>
      </c>
      <c r="FX55" s="42">
        <f t="shared" si="67"/>
        <v>24981.281100000004</v>
      </c>
      <c r="FY55" s="42">
        <f t="shared" si="67"/>
        <v>15495.844000000001</v>
      </c>
      <c r="FZ55" s="42">
        <f t="shared" si="67"/>
        <v>28835.118999999999</v>
      </c>
      <c r="GA55" s="42">
        <f t="shared" si="67"/>
        <v>10951.215</v>
      </c>
      <c r="GB55" s="42">
        <f t="shared" si="67"/>
        <v>20644.713000000003</v>
      </c>
      <c r="GC55" s="42">
        <f t="shared" si="67"/>
        <v>28244.46</v>
      </c>
      <c r="GD55" s="42">
        <f t="shared" si="67"/>
        <v>240046.07610000003</v>
      </c>
      <c r="GE55" s="42">
        <f t="shared" ref="GE55:GQ55" si="68">SUM(GE56:GE62)</f>
        <v>11267.669</v>
      </c>
      <c r="GF55" s="42">
        <f t="shared" si="68"/>
        <v>37371.028999999995</v>
      </c>
      <c r="GG55" s="42">
        <f t="shared" si="68"/>
        <v>23225.557999999997</v>
      </c>
      <c r="GH55" s="42">
        <f t="shared" si="68"/>
        <v>26374.821599999999</v>
      </c>
      <c r="GI55" s="42">
        <f t="shared" si="68"/>
        <v>20214.140599999999</v>
      </c>
      <c r="GJ55" s="42">
        <f t="shared" si="68"/>
        <v>32831.556800000006</v>
      </c>
      <c r="GK55" s="42">
        <f t="shared" si="68"/>
        <v>18206.138999999999</v>
      </c>
      <c r="GL55" s="42">
        <f t="shared" si="68"/>
        <v>19252.137999999999</v>
      </c>
      <c r="GM55" s="42">
        <f t="shared" si="68"/>
        <v>20111.113000000001</v>
      </c>
      <c r="GN55" s="42">
        <f t="shared" si="68"/>
        <v>15519.1536</v>
      </c>
      <c r="GO55" s="42">
        <f t="shared" si="68"/>
        <v>15396.1404</v>
      </c>
      <c r="GP55" s="42">
        <f t="shared" si="68"/>
        <v>17419.624499999998</v>
      </c>
      <c r="GQ55" s="42">
        <f t="shared" si="68"/>
        <v>257189.08350000001</v>
      </c>
    </row>
    <row r="56" spans="2:199" s="101" customFormat="1" ht="18" customHeight="1" x14ac:dyDescent="0.2">
      <c r="B56" s="97" t="s">
        <v>33</v>
      </c>
      <c r="C56" s="98" t="s">
        <v>18</v>
      </c>
      <c r="D56" s="99" t="s">
        <v>55</v>
      </c>
      <c r="E56" s="100">
        <v>673</v>
      </c>
      <c r="F56" s="100">
        <v>351</v>
      </c>
      <c r="G56" s="100"/>
      <c r="H56" s="100">
        <v>70</v>
      </c>
      <c r="I56" s="100">
        <v>127</v>
      </c>
      <c r="J56" s="100">
        <v>40</v>
      </c>
      <c r="K56" s="100">
        <v>178</v>
      </c>
      <c r="L56" s="100">
        <v>320</v>
      </c>
      <c r="M56" s="100">
        <v>49</v>
      </c>
      <c r="N56" s="100">
        <v>275</v>
      </c>
      <c r="O56" s="100"/>
      <c r="P56" s="100">
        <v>835</v>
      </c>
      <c r="Q56" s="100">
        <v>2918</v>
      </c>
      <c r="R56" s="100"/>
      <c r="S56" s="100"/>
      <c r="T56" s="100"/>
      <c r="U56" s="100">
        <v>1439.2659999999998</v>
      </c>
      <c r="V56" s="100"/>
      <c r="W56" s="100"/>
      <c r="X56" s="100">
        <v>2718.6869999999999</v>
      </c>
      <c r="Y56" s="100">
        <v>1802.0440000000001</v>
      </c>
      <c r="Z56" s="100">
        <v>16.04</v>
      </c>
      <c r="AA56" s="100">
        <v>2849.3799999999997</v>
      </c>
      <c r="AB56" s="100">
        <v>2267.1239999999998</v>
      </c>
      <c r="AC56" s="100">
        <v>2139.5499999999997</v>
      </c>
      <c r="AD56" s="100">
        <v>13232.090999999999</v>
      </c>
      <c r="AE56" s="100"/>
      <c r="AF56" s="100"/>
      <c r="AG56" s="100">
        <v>8</v>
      </c>
      <c r="AH56" s="100"/>
      <c r="AI56" s="100">
        <v>249</v>
      </c>
      <c r="AJ56" s="100"/>
      <c r="AK56" s="100">
        <v>252</v>
      </c>
      <c r="AL56" s="100"/>
      <c r="AM56" s="100">
        <v>567</v>
      </c>
      <c r="AN56" s="100"/>
      <c r="AO56" s="100">
        <v>281</v>
      </c>
      <c r="AP56" s="100">
        <v>319</v>
      </c>
      <c r="AQ56" s="100">
        <v>1676</v>
      </c>
      <c r="AR56" s="100"/>
      <c r="AS56" s="100">
        <v>74</v>
      </c>
      <c r="AT56" s="100">
        <v>48</v>
      </c>
      <c r="AU56" s="100"/>
      <c r="AV56" s="100">
        <v>136</v>
      </c>
      <c r="AW56" s="100"/>
      <c r="AX56" s="100">
        <v>42</v>
      </c>
      <c r="AY56" s="100">
        <v>6</v>
      </c>
      <c r="AZ56" s="100">
        <v>13</v>
      </c>
      <c r="BA56" s="100"/>
      <c r="BB56" s="100"/>
      <c r="BC56" s="100">
        <v>77</v>
      </c>
      <c r="BD56" s="100">
        <v>396</v>
      </c>
      <c r="BE56" s="100"/>
      <c r="BF56" s="100">
        <v>8</v>
      </c>
      <c r="BG56" s="100"/>
      <c r="BH56" s="100"/>
      <c r="BI56" s="100"/>
      <c r="BJ56" s="100"/>
      <c r="BK56" s="100">
        <v>211.74</v>
      </c>
      <c r="BL56" s="100"/>
      <c r="BM56" s="100">
        <v>173.39</v>
      </c>
      <c r="BN56" s="100">
        <v>1230.6300000000001</v>
      </c>
      <c r="BO56" s="100"/>
      <c r="BP56" s="100">
        <v>389.21999999999997</v>
      </c>
      <c r="BQ56" s="100">
        <f>+SUM(BE56:BP56)</f>
        <v>2012.9800000000002</v>
      </c>
      <c r="BR56" s="100">
        <v>17</v>
      </c>
      <c r="BS56" s="100">
        <v>293</v>
      </c>
      <c r="BT56" s="100">
        <v>65</v>
      </c>
      <c r="BU56" s="100">
        <v>202.69</v>
      </c>
      <c r="BV56" s="100">
        <v>229</v>
      </c>
      <c r="BW56" s="100"/>
      <c r="BX56" s="100"/>
      <c r="BY56" s="100">
        <v>122</v>
      </c>
      <c r="BZ56" s="100"/>
      <c r="CA56" s="100">
        <v>2</v>
      </c>
      <c r="CB56" s="100"/>
      <c r="CC56" s="100">
        <v>106</v>
      </c>
      <c r="CD56" s="100">
        <f>+SUM(BR56:CC56)</f>
        <v>1036.69</v>
      </c>
      <c r="CE56" s="100"/>
      <c r="CF56" s="100">
        <v>155</v>
      </c>
      <c r="CG56" s="100"/>
      <c r="CH56" s="100">
        <v>51.26</v>
      </c>
      <c r="CI56" s="100">
        <v>27.83</v>
      </c>
      <c r="CJ56" s="100">
        <v>20</v>
      </c>
      <c r="CK56" s="100">
        <v>263.27</v>
      </c>
      <c r="CL56" s="100">
        <v>28</v>
      </c>
      <c r="CM56" s="100">
        <v>685.42</v>
      </c>
      <c r="CN56" s="100">
        <v>1140</v>
      </c>
      <c r="CO56" s="100">
        <v>637.6</v>
      </c>
      <c r="CP56" s="100">
        <v>1155.1300000000001</v>
      </c>
      <c r="CQ56" s="100">
        <f>+SUM(CE56:CP56)</f>
        <v>4163.51</v>
      </c>
      <c r="CR56" s="100">
        <v>284</v>
      </c>
      <c r="CS56" s="100">
        <v>313</v>
      </c>
      <c r="CT56" s="100">
        <v>576</v>
      </c>
      <c r="CU56" s="100">
        <v>435</v>
      </c>
      <c r="CV56" s="100">
        <v>1410</v>
      </c>
      <c r="CW56" s="100">
        <v>745</v>
      </c>
      <c r="CX56" s="100">
        <v>286</v>
      </c>
      <c r="CY56" s="100">
        <v>818</v>
      </c>
      <c r="CZ56" s="100">
        <v>381</v>
      </c>
      <c r="DA56" s="100">
        <v>36</v>
      </c>
      <c r="DB56" s="100">
        <v>9</v>
      </c>
      <c r="DC56" s="100">
        <v>615</v>
      </c>
      <c r="DD56" s="100">
        <f>+SUM(CR56:DC56)</f>
        <v>5908</v>
      </c>
      <c r="DE56" s="100">
        <v>160.01</v>
      </c>
      <c r="DF56" s="100">
        <v>425.56</v>
      </c>
      <c r="DG56" s="100">
        <v>788.71</v>
      </c>
      <c r="DH56" s="100">
        <v>1182.8300000000002</v>
      </c>
      <c r="DI56" s="100"/>
      <c r="DJ56" s="100">
        <v>1735.53</v>
      </c>
      <c r="DK56" s="100">
        <v>312.53000000000003</v>
      </c>
      <c r="DL56" s="100">
        <v>161.94999999999999</v>
      </c>
      <c r="DM56" s="100">
        <v>1140.02</v>
      </c>
      <c r="DN56" s="100">
        <v>246</v>
      </c>
      <c r="DO56" s="100"/>
      <c r="DP56" s="100">
        <v>7</v>
      </c>
      <c r="DQ56" s="100">
        <f>+SUM(DE56:DP56)</f>
        <v>6160.1399999999994</v>
      </c>
      <c r="DR56" s="100"/>
      <c r="DS56" s="100">
        <v>691</v>
      </c>
      <c r="DT56" s="100">
        <v>868</v>
      </c>
      <c r="DU56" s="100">
        <v>772</v>
      </c>
      <c r="DV56" s="100">
        <v>616</v>
      </c>
      <c r="DW56" s="100">
        <v>305</v>
      </c>
      <c r="DX56" s="100">
        <v>771</v>
      </c>
      <c r="DY56" s="100">
        <v>7496</v>
      </c>
      <c r="DZ56" s="100">
        <v>81</v>
      </c>
      <c r="EA56" s="100">
        <v>265</v>
      </c>
      <c r="EB56" s="100">
        <v>2436</v>
      </c>
      <c r="EC56" s="100">
        <v>763</v>
      </c>
      <c r="ED56" s="100">
        <f>+SUM(DR56:EC56)</f>
        <v>15064</v>
      </c>
      <c r="EE56" s="100">
        <v>1402</v>
      </c>
      <c r="EF56" s="100">
        <v>2220</v>
      </c>
      <c r="EG56" s="100"/>
      <c r="EH56" s="100">
        <v>302</v>
      </c>
      <c r="EI56" s="100">
        <v>552</v>
      </c>
      <c r="EJ56" s="100">
        <v>1123</v>
      </c>
      <c r="EK56" s="100">
        <v>3242</v>
      </c>
      <c r="EL56" s="100">
        <v>1291</v>
      </c>
      <c r="EM56" s="100">
        <v>2749</v>
      </c>
      <c r="EN56" s="100">
        <v>561</v>
      </c>
      <c r="EO56" s="100">
        <v>1810</v>
      </c>
      <c r="EP56" s="100">
        <v>213</v>
      </c>
      <c r="EQ56" s="100">
        <f>+SUM(EE56:EP56)</f>
        <v>15465</v>
      </c>
      <c r="ER56" s="100"/>
      <c r="ES56" s="100"/>
      <c r="ET56" s="100">
        <v>27</v>
      </c>
      <c r="EU56" s="100">
        <v>210</v>
      </c>
      <c r="EV56" s="100"/>
      <c r="EW56" s="100">
        <v>707</v>
      </c>
      <c r="EX56" s="100"/>
      <c r="EY56" s="100">
        <v>290</v>
      </c>
      <c r="EZ56" s="100">
        <v>192</v>
      </c>
      <c r="FA56" s="100">
        <v>882</v>
      </c>
      <c r="FB56" s="100">
        <v>480</v>
      </c>
      <c r="FC56" s="100">
        <v>1001</v>
      </c>
      <c r="FD56" s="100">
        <f>+SUM(ER56:FC56)</f>
        <v>3789</v>
      </c>
      <c r="FE56" s="100"/>
      <c r="FF56" s="100"/>
      <c r="FG56" s="100"/>
      <c r="FH56" s="100">
        <v>434</v>
      </c>
      <c r="FI56" s="100"/>
      <c r="FJ56" s="100">
        <v>1269</v>
      </c>
      <c r="FK56" s="100"/>
      <c r="FL56" s="100"/>
      <c r="FM56" s="100"/>
      <c r="FN56" s="100"/>
      <c r="FO56" s="100"/>
      <c r="FP56" s="100"/>
      <c r="FQ56" s="100">
        <v>1703</v>
      </c>
      <c r="FR56" s="100"/>
      <c r="FS56" s="100">
        <v>238</v>
      </c>
      <c r="FT56" s="100"/>
      <c r="FU56" s="100">
        <v>155</v>
      </c>
      <c r="FV56" s="100"/>
      <c r="FW56" s="100"/>
      <c r="FX56" s="100"/>
      <c r="FY56" s="100"/>
      <c r="FZ56" s="100"/>
      <c r="GA56" s="100"/>
      <c r="GB56" s="100">
        <v>804</v>
      </c>
      <c r="GC56" s="100">
        <v>524</v>
      </c>
      <c r="GD56" s="100">
        <v>1721</v>
      </c>
      <c r="GE56" s="100"/>
      <c r="GF56" s="100">
        <v>189</v>
      </c>
      <c r="GG56" s="100">
        <v>1009</v>
      </c>
      <c r="GH56" s="100"/>
      <c r="GI56" s="100"/>
      <c r="GJ56" s="100">
        <v>2083</v>
      </c>
      <c r="GK56" s="100"/>
      <c r="GL56" s="100">
        <v>477</v>
      </c>
      <c r="GM56" s="100"/>
      <c r="GN56" s="100">
        <v>543</v>
      </c>
      <c r="GO56" s="100">
        <v>810</v>
      </c>
      <c r="GP56" s="100"/>
      <c r="GQ56" s="100">
        <f>+SUM(GE56:GP56)</f>
        <v>5111</v>
      </c>
    </row>
    <row r="57" spans="2:199" s="101" customFormat="1" ht="18" customHeight="1" x14ac:dyDescent="0.2">
      <c r="B57" s="102"/>
      <c r="C57" s="98"/>
      <c r="D57" s="99" t="s">
        <v>56</v>
      </c>
      <c r="E57" s="100">
        <v>4188</v>
      </c>
      <c r="F57" s="100">
        <v>3935</v>
      </c>
      <c r="G57" s="100">
        <v>1873</v>
      </c>
      <c r="H57" s="100">
        <v>3732</v>
      </c>
      <c r="I57" s="100">
        <v>3292</v>
      </c>
      <c r="J57" s="100"/>
      <c r="K57" s="100">
        <v>118</v>
      </c>
      <c r="L57" s="100">
        <v>7890</v>
      </c>
      <c r="M57" s="100">
        <v>69</v>
      </c>
      <c r="N57" s="100">
        <v>1079</v>
      </c>
      <c r="O57" s="100">
        <v>34</v>
      </c>
      <c r="P57" s="100">
        <v>4075</v>
      </c>
      <c r="Q57" s="100">
        <v>30285</v>
      </c>
      <c r="R57" s="100"/>
      <c r="S57" s="100">
        <v>7470.3760000000002</v>
      </c>
      <c r="T57" s="100">
        <v>14174.305999999999</v>
      </c>
      <c r="U57" s="100">
        <v>15063.286</v>
      </c>
      <c r="V57" s="100"/>
      <c r="W57" s="100"/>
      <c r="X57" s="100">
        <v>14962.982</v>
      </c>
      <c r="Y57" s="100">
        <v>20469.917000000005</v>
      </c>
      <c r="Z57" s="100">
        <v>7464.9039999999995</v>
      </c>
      <c r="AA57" s="100">
        <v>17986.092000000001</v>
      </c>
      <c r="AB57" s="100">
        <v>15803.294999999998</v>
      </c>
      <c r="AC57" s="100">
        <v>13118.576000000001</v>
      </c>
      <c r="AD57" s="100">
        <v>126513.734</v>
      </c>
      <c r="AE57" s="100"/>
      <c r="AF57" s="100"/>
      <c r="AG57" s="100"/>
      <c r="AH57" s="100"/>
      <c r="AI57" s="100"/>
      <c r="AJ57" s="100"/>
      <c r="AK57" s="100">
        <v>3155</v>
      </c>
      <c r="AL57" s="100"/>
      <c r="AM57" s="100">
        <v>4743</v>
      </c>
      <c r="AN57" s="100">
        <v>2580</v>
      </c>
      <c r="AO57" s="100">
        <v>9076</v>
      </c>
      <c r="AP57" s="100">
        <v>4583</v>
      </c>
      <c r="AQ57" s="100">
        <v>24137</v>
      </c>
      <c r="AR57" s="100"/>
      <c r="AS57" s="100"/>
      <c r="AT57" s="100">
        <v>119</v>
      </c>
      <c r="AU57" s="100">
        <v>80</v>
      </c>
      <c r="AV57" s="100">
        <v>28</v>
      </c>
      <c r="AW57" s="100">
        <v>469</v>
      </c>
      <c r="AX57" s="100">
        <v>17793</v>
      </c>
      <c r="AY57" s="100">
        <v>139</v>
      </c>
      <c r="AZ57" s="100">
        <v>3850</v>
      </c>
      <c r="BA57" s="100">
        <v>219</v>
      </c>
      <c r="BB57" s="100">
        <v>193</v>
      </c>
      <c r="BC57" s="100">
        <v>488</v>
      </c>
      <c r="BD57" s="100">
        <v>23378</v>
      </c>
      <c r="BE57" s="100">
        <v>290.22000000000003</v>
      </c>
      <c r="BF57" s="100">
        <v>224</v>
      </c>
      <c r="BG57" s="100">
        <v>77.97999999999999</v>
      </c>
      <c r="BH57" s="100">
        <v>212.04000000000002</v>
      </c>
      <c r="BI57" s="100">
        <v>334.32</v>
      </c>
      <c r="BJ57" s="100">
        <v>4747.12</v>
      </c>
      <c r="BK57" s="100">
        <v>893.1</v>
      </c>
      <c r="BL57" s="100">
        <v>167</v>
      </c>
      <c r="BM57" s="100">
        <v>245.18</v>
      </c>
      <c r="BN57" s="100">
        <v>9599.2999999999993</v>
      </c>
      <c r="BO57" s="100">
        <v>5473.57</v>
      </c>
      <c r="BP57" s="100">
        <v>1213.73</v>
      </c>
      <c r="BQ57" s="100">
        <f t="shared" ref="BQ57:BQ58" si="69">+SUM(BE57:BP57)</f>
        <v>23477.56</v>
      </c>
      <c r="BR57" s="100">
        <v>51</v>
      </c>
      <c r="BS57" s="100">
        <v>170.70999999999998</v>
      </c>
      <c r="BT57" s="100">
        <v>115.98</v>
      </c>
      <c r="BU57" s="100">
        <v>138.77000000000001</v>
      </c>
      <c r="BV57" s="100">
        <v>2523.04</v>
      </c>
      <c r="BW57" s="100">
        <v>83.920000000000016</v>
      </c>
      <c r="BX57" s="100"/>
      <c r="BY57" s="100">
        <v>8034.83</v>
      </c>
      <c r="BZ57" s="100"/>
      <c r="CA57" s="100"/>
      <c r="CB57" s="100">
        <v>3147.97</v>
      </c>
      <c r="CC57" s="100">
        <v>6631.7199999999993</v>
      </c>
      <c r="CD57" s="100">
        <f t="shared" ref="CD57:CD58" si="70">+SUM(BR57:CC57)</f>
        <v>20897.939999999999</v>
      </c>
      <c r="CE57" s="100"/>
      <c r="CF57" s="100"/>
      <c r="CG57" s="100">
        <v>2672</v>
      </c>
      <c r="CH57" s="100">
        <v>4810.67</v>
      </c>
      <c r="CI57" s="100">
        <v>5079.13</v>
      </c>
      <c r="CJ57" s="100">
        <v>7094.13</v>
      </c>
      <c r="CK57" s="100">
        <v>9050.23</v>
      </c>
      <c r="CL57" s="100">
        <v>2744</v>
      </c>
      <c r="CM57" s="100">
        <v>4697.3999999999996</v>
      </c>
      <c r="CN57" s="100">
        <v>10875.13</v>
      </c>
      <c r="CO57" s="100">
        <v>1532.27</v>
      </c>
      <c r="CP57" s="100">
        <v>10454.529999999999</v>
      </c>
      <c r="CQ57" s="100">
        <f t="shared" ref="CQ57:CQ58" si="71">+SUM(CE57:CP57)</f>
        <v>59009.489999999991</v>
      </c>
      <c r="CR57" s="100">
        <v>5861</v>
      </c>
      <c r="CS57" s="100">
        <v>4800</v>
      </c>
      <c r="CT57" s="100">
        <v>6916</v>
      </c>
      <c r="CU57" s="100">
        <v>6842</v>
      </c>
      <c r="CV57" s="100">
        <v>9154</v>
      </c>
      <c r="CW57" s="100">
        <v>3747</v>
      </c>
      <c r="CX57" s="100">
        <v>6233</v>
      </c>
      <c r="CY57" s="100">
        <v>11774</v>
      </c>
      <c r="CZ57" s="100">
        <v>4128</v>
      </c>
      <c r="DA57" s="100">
        <v>8482</v>
      </c>
      <c r="DB57" s="100">
        <v>3529</v>
      </c>
      <c r="DC57" s="100">
        <v>4765</v>
      </c>
      <c r="DD57" s="100">
        <f t="shared" ref="DD57:DD58" si="72">+SUM(CR57:DC57)</f>
        <v>76231</v>
      </c>
      <c r="DE57" s="100">
        <v>4103.9800000000005</v>
      </c>
      <c r="DF57" s="100">
        <v>3847.8</v>
      </c>
      <c r="DG57" s="100">
        <v>7438.68</v>
      </c>
      <c r="DH57" s="100">
        <v>5596.2</v>
      </c>
      <c r="DI57" s="100"/>
      <c r="DJ57" s="100">
        <v>7426.59</v>
      </c>
      <c r="DK57" s="100"/>
      <c r="DL57" s="100"/>
      <c r="DM57" s="100">
        <v>11075.849999999999</v>
      </c>
      <c r="DN57" s="100">
        <v>11542.44</v>
      </c>
      <c r="DO57" s="100"/>
      <c r="DP57" s="100"/>
      <c r="DQ57" s="100">
        <f t="shared" ref="DQ57:DQ58" si="73">+SUM(DE57:DP57)</f>
        <v>51031.54</v>
      </c>
      <c r="DR57" s="100"/>
      <c r="DS57" s="100">
        <v>1064</v>
      </c>
      <c r="DT57" s="100">
        <v>13696</v>
      </c>
      <c r="DU57" s="100">
        <v>14075</v>
      </c>
      <c r="DV57" s="100">
        <v>16538</v>
      </c>
      <c r="DW57" s="100">
        <v>10752</v>
      </c>
      <c r="DX57" s="100">
        <v>24875</v>
      </c>
      <c r="DY57" s="100">
        <v>23891</v>
      </c>
      <c r="DZ57" s="100"/>
      <c r="EA57" s="100">
        <v>13072</v>
      </c>
      <c r="EB57" s="100">
        <v>25335</v>
      </c>
      <c r="EC57" s="100">
        <v>24555</v>
      </c>
      <c r="ED57" s="100">
        <f t="shared" ref="ED57:ED58" si="74">+SUM(DR57:EC57)</f>
        <v>167853</v>
      </c>
      <c r="EE57" s="100">
        <v>8378</v>
      </c>
      <c r="EF57" s="100">
        <v>10064</v>
      </c>
      <c r="EG57" s="100"/>
      <c r="EH57" s="100">
        <v>14434</v>
      </c>
      <c r="EI57" s="100">
        <v>293</v>
      </c>
      <c r="EJ57" s="100">
        <v>21066</v>
      </c>
      <c r="EK57" s="100">
        <v>31748</v>
      </c>
      <c r="EL57" s="100">
        <v>10846</v>
      </c>
      <c r="EM57" s="100">
        <v>23282</v>
      </c>
      <c r="EN57" s="100">
        <v>14433</v>
      </c>
      <c r="EO57" s="100">
        <v>23807</v>
      </c>
      <c r="EP57" s="100">
        <v>10674</v>
      </c>
      <c r="EQ57" s="100">
        <f t="shared" ref="EQ57:EQ58" si="75">+SUM(EE57:EP57)</f>
        <v>169025</v>
      </c>
      <c r="ER57" s="100"/>
      <c r="ES57" s="100"/>
      <c r="ET57" s="100"/>
      <c r="EU57" s="100">
        <v>8108</v>
      </c>
      <c r="EV57" s="100"/>
      <c r="EW57" s="100">
        <v>1557</v>
      </c>
      <c r="EX57" s="100"/>
      <c r="EY57" s="100"/>
      <c r="EZ57" s="100">
        <v>14547</v>
      </c>
      <c r="FA57" s="100">
        <v>7410</v>
      </c>
      <c r="FB57" s="100">
        <v>12376</v>
      </c>
      <c r="FC57" s="100">
        <v>11457</v>
      </c>
      <c r="FD57" s="100">
        <f t="shared" ref="FD57:FD58" si="76">+SUM(ER57:FC57)</f>
        <v>55455</v>
      </c>
      <c r="FE57" s="100"/>
      <c r="FF57" s="100"/>
      <c r="FG57" s="100"/>
      <c r="FH57" s="100">
        <v>16981</v>
      </c>
      <c r="FI57" s="100"/>
      <c r="FJ57" s="100">
        <v>13195</v>
      </c>
      <c r="FK57" s="100"/>
      <c r="FL57" s="100"/>
      <c r="FM57" s="100"/>
      <c r="FN57" s="100"/>
      <c r="FO57" s="100"/>
      <c r="FP57" s="100"/>
      <c r="FQ57" s="100">
        <v>30176</v>
      </c>
      <c r="FR57" s="100"/>
      <c r="FS57" s="100">
        <v>9970</v>
      </c>
      <c r="FT57" s="100"/>
      <c r="FU57" s="100">
        <v>3403</v>
      </c>
      <c r="FV57" s="100"/>
      <c r="FW57" s="100"/>
      <c r="FX57" s="100">
        <v>5301</v>
      </c>
      <c r="FY57" s="100"/>
      <c r="FZ57" s="100"/>
      <c r="GA57" s="100"/>
      <c r="GB57" s="100">
        <v>11190</v>
      </c>
      <c r="GC57" s="100">
        <v>1312</v>
      </c>
      <c r="GD57" s="100">
        <v>31176</v>
      </c>
      <c r="GE57" s="100"/>
      <c r="GF57" s="100">
        <v>8111</v>
      </c>
      <c r="GG57" s="100">
        <v>5000</v>
      </c>
      <c r="GH57" s="100"/>
      <c r="GI57" s="100"/>
      <c r="GJ57" s="100">
        <v>8406</v>
      </c>
      <c r="GK57" s="100"/>
      <c r="GL57" s="100">
        <v>5312</v>
      </c>
      <c r="GM57" s="100"/>
      <c r="GN57" s="100">
        <v>12843</v>
      </c>
      <c r="GO57" s="100">
        <v>5288</v>
      </c>
      <c r="GP57" s="100"/>
      <c r="GQ57" s="100">
        <f t="shared" ref="GQ57:GQ58" si="77">+SUM(GE57:GP57)</f>
        <v>44960</v>
      </c>
    </row>
    <row r="58" spans="2:199" s="101" customFormat="1" ht="18" customHeight="1" x14ac:dyDescent="0.2">
      <c r="B58" s="103"/>
      <c r="C58" s="98"/>
      <c r="D58" s="99" t="s">
        <v>59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>
        <v>8</v>
      </c>
      <c r="P58" s="100"/>
      <c r="Q58" s="100">
        <v>8</v>
      </c>
      <c r="R58" s="100"/>
      <c r="S58" s="100"/>
      <c r="T58" s="100">
        <v>8.39</v>
      </c>
      <c r="U58" s="100"/>
      <c r="V58" s="100"/>
      <c r="W58" s="100"/>
      <c r="X58" s="100"/>
      <c r="Y58" s="100"/>
      <c r="Z58" s="100"/>
      <c r="AA58" s="100"/>
      <c r="AB58" s="100"/>
      <c r="AC58" s="100"/>
      <c r="AD58" s="100">
        <v>8.39</v>
      </c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>
        <v>0</v>
      </c>
      <c r="AR58" s="100"/>
      <c r="AS58" s="100"/>
      <c r="AT58" s="100"/>
      <c r="AU58" s="100"/>
      <c r="AV58" s="100"/>
      <c r="AW58" s="100"/>
      <c r="AX58" s="100"/>
      <c r="AY58" s="100">
        <v>21</v>
      </c>
      <c r="AZ58" s="100"/>
      <c r="BA58" s="100"/>
      <c r="BB58" s="100"/>
      <c r="BC58" s="100"/>
      <c r="BD58" s="100">
        <v>21</v>
      </c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>
        <f t="shared" si="69"/>
        <v>0</v>
      </c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>
        <f t="shared" si="70"/>
        <v>0</v>
      </c>
      <c r="CE58" s="100"/>
      <c r="CF58" s="100">
        <v>10</v>
      </c>
      <c r="CG58" s="100"/>
      <c r="CH58" s="100">
        <v>2</v>
      </c>
      <c r="CI58" s="100"/>
      <c r="CJ58" s="100"/>
      <c r="CK58" s="100"/>
      <c r="CL58" s="100"/>
      <c r="CM58" s="100"/>
      <c r="CN58" s="100"/>
      <c r="CO58" s="100"/>
      <c r="CP58" s="100"/>
      <c r="CQ58" s="100">
        <f t="shared" si="71"/>
        <v>12</v>
      </c>
      <c r="CR58" s="100">
        <v>23</v>
      </c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0"/>
      <c r="DD58" s="100">
        <f t="shared" si="72"/>
        <v>23</v>
      </c>
      <c r="DE58" s="100"/>
      <c r="DF58" s="100"/>
      <c r="DG58" s="100"/>
      <c r="DH58" s="100"/>
      <c r="DI58" s="100"/>
      <c r="DJ58" s="100"/>
      <c r="DK58" s="100"/>
      <c r="DL58" s="100"/>
      <c r="DM58" s="100"/>
      <c r="DN58" s="100"/>
      <c r="DO58" s="100"/>
      <c r="DP58" s="100"/>
      <c r="DQ58" s="100">
        <f t="shared" si="73"/>
        <v>0</v>
      </c>
      <c r="DR58" s="100"/>
      <c r="DS58" s="100"/>
      <c r="DT58" s="100">
        <v>935</v>
      </c>
      <c r="DU58" s="100">
        <v>1454</v>
      </c>
      <c r="DV58" s="100">
        <v>1729</v>
      </c>
      <c r="DW58" s="100">
        <v>1185</v>
      </c>
      <c r="DX58" s="100">
        <v>865</v>
      </c>
      <c r="DY58" s="100">
        <v>28</v>
      </c>
      <c r="DZ58" s="100"/>
      <c r="EA58" s="100">
        <v>422</v>
      </c>
      <c r="EB58" s="100"/>
      <c r="EC58" s="100">
        <v>547</v>
      </c>
      <c r="ED58" s="100">
        <f t="shared" si="74"/>
        <v>7165</v>
      </c>
      <c r="EE58" s="100">
        <v>112</v>
      </c>
      <c r="EF58" s="100"/>
      <c r="EG58" s="100"/>
      <c r="EH58" s="100"/>
      <c r="EI58" s="100"/>
      <c r="EJ58" s="100"/>
      <c r="EK58" s="100"/>
      <c r="EL58" s="100"/>
      <c r="EM58" s="100">
        <v>115</v>
      </c>
      <c r="EN58" s="100"/>
      <c r="EO58" s="100"/>
      <c r="EP58" s="100"/>
      <c r="EQ58" s="100">
        <f t="shared" si="75"/>
        <v>227</v>
      </c>
      <c r="ER58" s="100"/>
      <c r="ES58" s="100"/>
      <c r="ET58" s="100"/>
      <c r="EU58" s="100"/>
      <c r="EV58" s="100"/>
      <c r="EW58" s="100"/>
      <c r="EX58" s="100"/>
      <c r="EY58" s="100"/>
      <c r="EZ58" s="100"/>
      <c r="FA58" s="100"/>
      <c r="FB58" s="100"/>
      <c r="FC58" s="100">
        <v>161</v>
      </c>
      <c r="FD58" s="100">
        <f t="shared" si="76"/>
        <v>161</v>
      </c>
      <c r="FE58" s="100"/>
      <c r="FF58" s="100"/>
      <c r="FG58" s="100"/>
      <c r="FH58" s="100"/>
      <c r="FI58" s="100"/>
      <c r="FJ58" s="100">
        <v>437</v>
      </c>
      <c r="FK58" s="100"/>
      <c r="FL58" s="100"/>
      <c r="FM58" s="100"/>
      <c r="FN58" s="100"/>
      <c r="FO58" s="100"/>
      <c r="FP58" s="100"/>
      <c r="FQ58" s="100">
        <v>437</v>
      </c>
      <c r="FR58" s="100"/>
      <c r="FS58" s="100"/>
      <c r="FT58" s="100">
        <v>130</v>
      </c>
      <c r="FU58" s="100"/>
      <c r="FV58" s="100"/>
      <c r="FW58" s="100"/>
      <c r="FX58" s="100"/>
      <c r="FY58" s="100"/>
      <c r="FZ58" s="100"/>
      <c r="GA58" s="100"/>
      <c r="GB58" s="100"/>
      <c r="GC58" s="100"/>
      <c r="GD58" s="100">
        <v>130</v>
      </c>
      <c r="GE58" s="100"/>
      <c r="GF58" s="100"/>
      <c r="GG58" s="100"/>
      <c r="GH58" s="100"/>
      <c r="GI58" s="100"/>
      <c r="GJ58" s="100"/>
      <c r="GK58" s="100"/>
      <c r="GL58" s="100"/>
      <c r="GM58" s="100"/>
      <c r="GN58" s="100"/>
      <c r="GO58" s="100"/>
      <c r="GP58" s="100"/>
      <c r="GQ58" s="100">
        <f t="shared" si="77"/>
        <v>0</v>
      </c>
    </row>
    <row r="59" spans="2:199" s="101" customFormat="1" ht="3.45" customHeight="1" x14ac:dyDescent="0.2">
      <c r="B59" s="110"/>
      <c r="C59" s="111"/>
      <c r="D59" s="111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  <c r="AQ59" s="112"/>
      <c r="AR59" s="112"/>
      <c r="AS59" s="112"/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  <c r="BS59" s="112"/>
      <c r="BT59" s="112"/>
      <c r="BU59" s="112"/>
      <c r="BV59" s="112"/>
      <c r="BW59" s="112"/>
      <c r="BX59" s="112"/>
      <c r="BY59" s="112"/>
      <c r="BZ59" s="112"/>
      <c r="CA59" s="112"/>
      <c r="CB59" s="112"/>
      <c r="CC59" s="112"/>
      <c r="CD59" s="112"/>
      <c r="CE59" s="112"/>
      <c r="CF59" s="112"/>
      <c r="CG59" s="112"/>
      <c r="CH59" s="112"/>
      <c r="CI59" s="112"/>
      <c r="CJ59" s="112"/>
      <c r="CK59" s="112"/>
      <c r="CL59" s="112"/>
      <c r="CM59" s="112"/>
      <c r="CN59" s="112"/>
      <c r="CO59" s="112"/>
      <c r="CP59" s="112"/>
      <c r="CQ59" s="112"/>
      <c r="CR59" s="112"/>
      <c r="CS59" s="112"/>
      <c r="CT59" s="112"/>
      <c r="CU59" s="112"/>
      <c r="CV59" s="112"/>
      <c r="CW59" s="112"/>
      <c r="CX59" s="112"/>
      <c r="CY59" s="112"/>
      <c r="CZ59" s="112"/>
      <c r="DA59" s="112"/>
      <c r="DB59" s="112"/>
      <c r="DC59" s="112"/>
      <c r="DD59" s="112"/>
      <c r="DE59" s="112"/>
      <c r="DF59" s="112"/>
      <c r="DG59" s="112"/>
      <c r="DH59" s="112"/>
      <c r="DI59" s="112"/>
      <c r="DJ59" s="112"/>
      <c r="DK59" s="112"/>
      <c r="DL59" s="112"/>
      <c r="DM59" s="112"/>
      <c r="DN59" s="112"/>
      <c r="DO59" s="112"/>
      <c r="DP59" s="112"/>
      <c r="DQ59" s="112"/>
      <c r="DR59" s="112"/>
      <c r="DS59" s="112"/>
      <c r="DT59" s="112"/>
      <c r="DU59" s="112"/>
      <c r="DV59" s="112"/>
      <c r="DW59" s="112"/>
      <c r="DX59" s="112"/>
      <c r="DY59" s="112"/>
      <c r="DZ59" s="112"/>
      <c r="EA59" s="112"/>
      <c r="EB59" s="112"/>
      <c r="EC59" s="112"/>
      <c r="ED59" s="112"/>
      <c r="EE59" s="112"/>
      <c r="EF59" s="112"/>
      <c r="EG59" s="112"/>
      <c r="EH59" s="112"/>
      <c r="EI59" s="112"/>
      <c r="EJ59" s="112"/>
      <c r="EK59" s="112"/>
      <c r="EL59" s="112"/>
      <c r="EM59" s="112"/>
      <c r="EN59" s="112"/>
      <c r="EO59" s="112"/>
      <c r="EP59" s="112"/>
      <c r="EQ59" s="112"/>
      <c r="ER59" s="112"/>
      <c r="ES59" s="112"/>
      <c r="ET59" s="112"/>
      <c r="EU59" s="112"/>
      <c r="EV59" s="112"/>
      <c r="EW59" s="112"/>
      <c r="EX59" s="112"/>
      <c r="EY59" s="112"/>
      <c r="EZ59" s="112"/>
      <c r="FA59" s="112"/>
      <c r="FB59" s="112"/>
      <c r="FC59" s="112"/>
      <c r="FD59" s="112"/>
      <c r="FE59" s="112"/>
      <c r="FF59" s="112"/>
      <c r="FG59" s="112"/>
      <c r="FH59" s="112"/>
      <c r="FI59" s="112"/>
      <c r="FJ59" s="112"/>
      <c r="FK59" s="112"/>
      <c r="FL59" s="112"/>
      <c r="FM59" s="112"/>
      <c r="FN59" s="112"/>
      <c r="FO59" s="112"/>
      <c r="FP59" s="112"/>
      <c r="FQ59" s="112"/>
      <c r="FR59" s="112"/>
      <c r="FS59" s="112"/>
      <c r="FT59" s="112"/>
      <c r="FU59" s="112"/>
      <c r="FV59" s="112"/>
      <c r="FW59" s="112"/>
      <c r="FX59" s="112"/>
      <c r="FY59" s="112"/>
      <c r="FZ59" s="112"/>
      <c r="GA59" s="112"/>
      <c r="GB59" s="112"/>
      <c r="GC59" s="112"/>
      <c r="GD59" s="112"/>
      <c r="GE59" s="112"/>
      <c r="GF59" s="112"/>
      <c r="GG59" s="112"/>
      <c r="GH59" s="112"/>
      <c r="GI59" s="112"/>
      <c r="GJ59" s="112"/>
      <c r="GK59" s="112"/>
      <c r="GL59" s="112"/>
      <c r="GM59" s="112"/>
      <c r="GN59" s="112"/>
      <c r="GO59" s="112"/>
      <c r="GP59" s="112"/>
      <c r="GQ59" s="112"/>
    </row>
    <row r="60" spans="2:199" s="101" customFormat="1" ht="14.25" customHeight="1" x14ac:dyDescent="0.2">
      <c r="B60" s="88" t="s">
        <v>62</v>
      </c>
      <c r="C60" s="91" t="s">
        <v>24</v>
      </c>
      <c r="D60" s="99" t="s">
        <v>55</v>
      </c>
      <c r="E60" s="100">
        <v>2302.5909999999999</v>
      </c>
      <c r="F60" s="100">
        <v>3289.223</v>
      </c>
      <c r="G60" s="100">
        <v>3021.902</v>
      </c>
      <c r="H60" s="100">
        <v>1308.712</v>
      </c>
      <c r="I60" s="100">
        <v>1456.88</v>
      </c>
      <c r="J60" s="100">
        <v>1076.807</v>
      </c>
      <c r="K60" s="100">
        <v>4870.0039999999999</v>
      </c>
      <c r="L60" s="100">
        <v>2538.692</v>
      </c>
      <c r="M60" s="100">
        <v>1956.259</v>
      </c>
      <c r="N60" s="100">
        <v>3606</v>
      </c>
      <c r="O60" s="100">
        <v>591.69799999999998</v>
      </c>
      <c r="P60" s="100">
        <v>1736.5430000000001</v>
      </c>
      <c r="Q60" s="100">
        <v>27755.311000000002</v>
      </c>
      <c r="R60" s="100">
        <v>2404.6999999999998</v>
      </c>
      <c r="S60" s="100">
        <v>1910.8210000000001</v>
      </c>
      <c r="T60" s="100">
        <v>2288.0159999999996</v>
      </c>
      <c r="U60" s="100">
        <v>728.64</v>
      </c>
      <c r="V60" s="100">
        <v>2226.5100000000002</v>
      </c>
      <c r="W60" s="100">
        <v>1660.2240000000002</v>
      </c>
      <c r="X60" s="100">
        <v>24.79</v>
      </c>
      <c r="Y60" s="100">
        <v>485.774</v>
      </c>
      <c r="Z60" s="100"/>
      <c r="AA60" s="100"/>
      <c r="AB60" s="100">
        <v>15800</v>
      </c>
      <c r="AC60" s="100">
        <v>364.57</v>
      </c>
      <c r="AD60" s="100">
        <v>27894.044999999998</v>
      </c>
      <c r="AE60" s="100">
        <v>515.63</v>
      </c>
      <c r="AF60" s="100">
        <v>596.49</v>
      </c>
      <c r="AG60" s="100">
        <v>908.93499999999995</v>
      </c>
      <c r="AH60" s="100">
        <v>565.79999999999995</v>
      </c>
      <c r="AI60" s="100">
        <v>1880.2140999999999</v>
      </c>
      <c r="AJ60" s="100">
        <v>1325.3799999999999</v>
      </c>
      <c r="AK60" s="100">
        <v>957.72</v>
      </c>
      <c r="AL60" s="100">
        <v>422.685</v>
      </c>
      <c r="AM60" s="100">
        <v>768.48</v>
      </c>
      <c r="AN60" s="100">
        <v>2166.125</v>
      </c>
      <c r="AO60" s="100">
        <v>570.64100000000008</v>
      </c>
      <c r="AP60" s="100">
        <v>1078.0550000000001</v>
      </c>
      <c r="AQ60" s="100">
        <v>11756.1551</v>
      </c>
      <c r="AR60" s="100">
        <v>459.89</v>
      </c>
      <c r="AS60" s="100">
        <v>144.63</v>
      </c>
      <c r="AT60" s="100"/>
      <c r="AU60" s="100">
        <v>1244.9099999999999</v>
      </c>
      <c r="AV60" s="100">
        <v>487.06700000000001</v>
      </c>
      <c r="AW60" s="100">
        <v>118.2</v>
      </c>
      <c r="AX60" s="100">
        <v>145.16999999999999</v>
      </c>
      <c r="AY60" s="100"/>
      <c r="AZ60" s="100">
        <v>602.41999999999996</v>
      </c>
      <c r="BA60" s="100">
        <v>961.2</v>
      </c>
      <c r="BB60" s="100">
        <v>544.41999999999996</v>
      </c>
      <c r="BC60" s="100">
        <v>1892.77</v>
      </c>
      <c r="BD60" s="100">
        <v>6600.6769999999997</v>
      </c>
      <c r="BE60" s="100">
        <v>129.13800000000001</v>
      </c>
      <c r="BF60" s="100"/>
      <c r="BG60" s="100"/>
      <c r="BH60" s="100">
        <v>548.28899999999999</v>
      </c>
      <c r="BI60" s="100">
        <v>614.18000000000006</v>
      </c>
      <c r="BJ60" s="100">
        <v>1769.875</v>
      </c>
      <c r="BK60" s="100"/>
      <c r="BL60" s="100"/>
      <c r="BM60" s="100">
        <v>319.5</v>
      </c>
      <c r="BN60" s="100">
        <v>580.66399999999999</v>
      </c>
      <c r="BO60" s="100">
        <v>33039.884999999995</v>
      </c>
      <c r="BP60" s="100"/>
      <c r="BQ60" s="100">
        <v>37001.530999999995</v>
      </c>
      <c r="BR60" s="100"/>
      <c r="BS60" s="100"/>
      <c r="BT60" s="100">
        <v>737.06</v>
      </c>
      <c r="BU60" s="100"/>
      <c r="BV60" s="100"/>
      <c r="BW60" s="100"/>
      <c r="BX60" s="100">
        <v>279.43</v>
      </c>
      <c r="BY60" s="100">
        <v>239.06</v>
      </c>
      <c r="BZ60" s="100"/>
      <c r="CA60" s="100">
        <v>1341.374</v>
      </c>
      <c r="CB60" s="100">
        <v>562.72500000000002</v>
      </c>
      <c r="CC60" s="100"/>
      <c r="CD60" s="100">
        <v>3159.6489999999999</v>
      </c>
      <c r="CE60" s="100"/>
      <c r="CF60" s="100">
        <v>499.78699999999998</v>
      </c>
      <c r="CG60" s="100">
        <v>395.60200000000003</v>
      </c>
      <c r="CH60" s="100">
        <v>8559.8420000000006</v>
      </c>
      <c r="CI60" s="100">
        <v>318.97399999999999</v>
      </c>
      <c r="CJ60" s="100">
        <v>873.5619999999999</v>
      </c>
      <c r="CK60" s="100">
        <v>1153.2599999999998</v>
      </c>
      <c r="CL60" s="100">
        <v>2773.9549999999999</v>
      </c>
      <c r="CM60" s="100">
        <v>2063.3209999999999</v>
      </c>
      <c r="CN60" s="100">
        <v>884.51299999999992</v>
      </c>
      <c r="CO60" s="100">
        <v>3947.8540000000003</v>
      </c>
      <c r="CP60" s="100">
        <v>3518.3469999999998</v>
      </c>
      <c r="CQ60" s="100">
        <v>24989.017</v>
      </c>
      <c r="CR60" s="100">
        <v>1786.242</v>
      </c>
      <c r="CS60" s="100">
        <v>488.92100000000005</v>
      </c>
      <c r="CT60" s="100"/>
      <c r="CU60" s="100">
        <v>2147.4479999999999</v>
      </c>
      <c r="CV60" s="100">
        <v>975.67499999999995</v>
      </c>
      <c r="CW60" s="100">
        <v>13096.188999999998</v>
      </c>
      <c r="CX60" s="100">
        <v>1007.46</v>
      </c>
      <c r="CY60" s="100">
        <v>1158.451</v>
      </c>
      <c r="CZ60" s="100">
        <v>1580.7485700000002</v>
      </c>
      <c r="DA60" s="100">
        <v>14454.019</v>
      </c>
      <c r="DB60" s="100">
        <v>3103.7629999999999</v>
      </c>
      <c r="DC60" s="100">
        <v>2222.3610000000003</v>
      </c>
      <c r="DD60" s="100">
        <v>42021.277569999991</v>
      </c>
      <c r="DE60" s="100">
        <v>1707.242</v>
      </c>
      <c r="DF60" s="100">
        <v>736.13800000000003</v>
      </c>
      <c r="DG60" s="100">
        <v>529.91399999999999</v>
      </c>
      <c r="DH60" s="100">
        <v>1059.646</v>
      </c>
      <c r="DI60" s="100">
        <v>3737.5209999999997</v>
      </c>
      <c r="DJ60" s="100">
        <v>554.04300000000001</v>
      </c>
      <c r="DK60" s="100">
        <v>4248.7830000000004</v>
      </c>
      <c r="DL60" s="100">
        <v>12739.550000000001</v>
      </c>
      <c r="DM60" s="100">
        <v>836.52399999999989</v>
      </c>
      <c r="DN60" s="100">
        <v>1479.8040000000001</v>
      </c>
      <c r="DO60" s="100">
        <v>1447.874</v>
      </c>
      <c r="DP60" s="100">
        <v>4081.74</v>
      </c>
      <c r="DQ60" s="100">
        <v>33158.779000000002</v>
      </c>
      <c r="DR60" s="100">
        <v>1011.256</v>
      </c>
      <c r="DS60" s="100">
        <v>305.62799999999999</v>
      </c>
      <c r="DT60" s="100">
        <v>2067.6080000000002</v>
      </c>
      <c r="DU60" s="100">
        <v>1994.654</v>
      </c>
      <c r="DV60" s="100">
        <v>378.64699999999999</v>
      </c>
      <c r="DW60" s="100">
        <v>1362.566</v>
      </c>
      <c r="DX60" s="100">
        <v>309.48199999999997</v>
      </c>
      <c r="DY60" s="100">
        <v>174.07499999999999</v>
      </c>
      <c r="DZ60" s="100">
        <v>1416.9939999999999</v>
      </c>
      <c r="EA60" s="100">
        <v>1308.6829999999998</v>
      </c>
      <c r="EB60" s="100"/>
      <c r="EC60" s="100">
        <v>169.45</v>
      </c>
      <c r="ED60" s="100">
        <v>10499.043</v>
      </c>
      <c r="EE60" s="100"/>
      <c r="EF60" s="100">
        <v>956.34999999999991</v>
      </c>
      <c r="EG60" s="100">
        <v>1043.5940000000001</v>
      </c>
      <c r="EH60" s="100">
        <v>3731.44</v>
      </c>
      <c r="EI60" s="100">
        <v>991.33699999999999</v>
      </c>
      <c r="EJ60" s="100"/>
      <c r="EK60" s="100">
        <v>450.59199999999998</v>
      </c>
      <c r="EL60" s="100"/>
      <c r="EM60" s="100">
        <v>402.20499999999998</v>
      </c>
      <c r="EN60" s="100">
        <v>428.82</v>
      </c>
      <c r="EO60" s="100">
        <v>1047.5720000000001</v>
      </c>
      <c r="EP60" s="100">
        <v>562.65499999999997</v>
      </c>
      <c r="EQ60" s="100">
        <v>9614.5650000000005</v>
      </c>
      <c r="ER60" s="100">
        <v>1275.4760999999999</v>
      </c>
      <c r="ES60" s="100"/>
      <c r="ET60" s="100">
        <v>1243.1699000000001</v>
      </c>
      <c r="EU60" s="100">
        <v>710.923</v>
      </c>
      <c r="EV60" s="100">
        <v>637.41399999999999</v>
      </c>
      <c r="EW60" s="100">
        <v>818.70499999999993</v>
      </c>
      <c r="EX60" s="100">
        <v>1402.6210000000001</v>
      </c>
      <c r="EY60" s="100">
        <v>1197.422</v>
      </c>
      <c r="EZ60" s="100"/>
      <c r="FA60" s="100">
        <v>418.09899999999999</v>
      </c>
      <c r="FB60" s="100">
        <v>388.875</v>
      </c>
      <c r="FC60" s="100">
        <v>1269.721</v>
      </c>
      <c r="FD60" s="100">
        <v>9362.4259999999995</v>
      </c>
      <c r="FE60" s="100">
        <v>1419.297</v>
      </c>
      <c r="FF60" s="100">
        <v>408.28800000000001</v>
      </c>
      <c r="FG60" s="100">
        <v>254.71</v>
      </c>
      <c r="FH60" s="100">
        <v>259.101</v>
      </c>
      <c r="FI60" s="100">
        <v>564.07399999999996</v>
      </c>
      <c r="FJ60" s="100">
        <v>581.90300000000002</v>
      </c>
      <c r="FK60" s="100">
        <v>72.925550000000001</v>
      </c>
      <c r="FL60" s="100">
        <v>818.33</v>
      </c>
      <c r="FM60" s="100">
        <v>326.81899999999996</v>
      </c>
      <c r="FN60" s="100">
        <v>683.20799999999997</v>
      </c>
      <c r="FO60" s="100">
        <v>120.667</v>
      </c>
      <c r="FP60" s="100">
        <v>1025.2460000000001</v>
      </c>
      <c r="FQ60" s="100">
        <v>6534.5685500000009</v>
      </c>
      <c r="FR60" s="100">
        <v>131.477</v>
      </c>
      <c r="FS60" s="100">
        <v>161.98500000000001</v>
      </c>
      <c r="FT60" s="100">
        <v>880.42100000000005</v>
      </c>
      <c r="FU60" s="100">
        <v>603.42200000000003</v>
      </c>
      <c r="FV60" s="100">
        <v>1522.89</v>
      </c>
      <c r="FW60" s="100">
        <v>348.44299999999998</v>
      </c>
      <c r="FX60" s="100">
        <v>3276.5443000000005</v>
      </c>
      <c r="FY60" s="100">
        <v>689.43100000000004</v>
      </c>
      <c r="FZ60" s="100">
        <v>2754.7470000000003</v>
      </c>
      <c r="GA60" s="100">
        <v>258.89699999999999</v>
      </c>
      <c r="GB60" s="100">
        <v>239.726</v>
      </c>
      <c r="GC60" s="100">
        <v>1673.2339999999999</v>
      </c>
      <c r="GD60" s="100">
        <v>12541.217300000002</v>
      </c>
      <c r="GE60" s="100">
        <v>300.20400000000001</v>
      </c>
      <c r="GF60" s="100">
        <v>1660.105</v>
      </c>
      <c r="GG60" s="100">
        <v>1532.078</v>
      </c>
      <c r="GH60" s="100">
        <v>2388.192</v>
      </c>
      <c r="GI60" s="100">
        <v>515.86099999999999</v>
      </c>
      <c r="GJ60" s="100">
        <v>122.34</v>
      </c>
      <c r="GK60" s="100">
        <v>1032.9580000000001</v>
      </c>
      <c r="GL60" s="100">
        <v>658.73299999999995</v>
      </c>
      <c r="GM60" s="100">
        <v>17.809999999999999</v>
      </c>
      <c r="GN60" s="100"/>
      <c r="GO60" s="100">
        <v>775.66000000000008</v>
      </c>
      <c r="GP60" s="100">
        <v>750.86</v>
      </c>
      <c r="GQ60" s="100">
        <f t="shared" ref="GQ60:GQ62" si="78">+SUM(GE60:GP60)</f>
        <v>9754.8009999999995</v>
      </c>
    </row>
    <row r="61" spans="2:199" s="101" customFormat="1" ht="14.25" customHeight="1" x14ac:dyDescent="0.2">
      <c r="B61" s="89"/>
      <c r="C61" s="91"/>
      <c r="D61" s="99" t="s">
        <v>56</v>
      </c>
      <c r="E61" s="100">
        <v>9039.732</v>
      </c>
      <c r="F61" s="100">
        <v>17961.591</v>
      </c>
      <c r="G61" s="100">
        <v>38345.563999999998</v>
      </c>
      <c r="H61" s="100">
        <v>27505.462</v>
      </c>
      <c r="I61" s="100">
        <v>27996.618000000002</v>
      </c>
      <c r="J61" s="100">
        <v>19953.164000000001</v>
      </c>
      <c r="K61" s="100">
        <v>19794.794000000002</v>
      </c>
      <c r="L61" s="100">
        <v>17727.108</v>
      </c>
      <c r="M61" s="100">
        <v>9651.0410000000011</v>
      </c>
      <c r="N61" s="100">
        <v>21236.216999999997</v>
      </c>
      <c r="O61" s="100">
        <v>23942.168999999998</v>
      </c>
      <c r="P61" s="100">
        <v>16389.703999999998</v>
      </c>
      <c r="Q61" s="100">
        <v>249543.16399999999</v>
      </c>
      <c r="R61" s="100">
        <v>22641.776000000002</v>
      </c>
      <c r="S61" s="100">
        <v>14311.083999999999</v>
      </c>
      <c r="T61" s="100">
        <v>24692.739999999998</v>
      </c>
      <c r="U61" s="100">
        <v>17063.580000000002</v>
      </c>
      <c r="V61" s="100">
        <v>25170.07</v>
      </c>
      <c r="W61" s="100">
        <v>29600.79</v>
      </c>
      <c r="X61" s="100">
        <v>10879.8</v>
      </c>
      <c r="Y61" s="100">
        <v>18226.415000000001</v>
      </c>
      <c r="Z61" s="100">
        <v>18166.264999999999</v>
      </c>
      <c r="AA61" s="100">
        <v>23490.980000000003</v>
      </c>
      <c r="AB61" s="100">
        <v>20200.840999999997</v>
      </c>
      <c r="AC61" s="100">
        <v>36864.949999999997</v>
      </c>
      <c r="AD61" s="100">
        <v>261309.29100000003</v>
      </c>
      <c r="AE61" s="100">
        <v>20166.97</v>
      </c>
      <c r="AF61" s="100">
        <v>17711.201999999997</v>
      </c>
      <c r="AG61" s="100">
        <v>22067.221000000001</v>
      </c>
      <c r="AH61" s="100">
        <v>22772.909</v>
      </c>
      <c r="AI61" s="100">
        <v>20353.120999999999</v>
      </c>
      <c r="AJ61" s="100">
        <v>14282.778000000002</v>
      </c>
      <c r="AK61" s="100">
        <v>22007.732</v>
      </c>
      <c r="AL61" s="100">
        <v>18213.172000000002</v>
      </c>
      <c r="AM61" s="100">
        <v>5213.1679999999997</v>
      </c>
      <c r="AN61" s="100">
        <v>8161.6849999999995</v>
      </c>
      <c r="AO61" s="100">
        <v>10533.795</v>
      </c>
      <c r="AP61" s="100">
        <v>16029.524999999998</v>
      </c>
      <c r="AQ61" s="100">
        <v>197513.27799999999</v>
      </c>
      <c r="AR61" s="100">
        <v>20159.48</v>
      </c>
      <c r="AS61" s="100">
        <v>6832.8310000000001</v>
      </c>
      <c r="AT61" s="100">
        <v>8302.9830000000002</v>
      </c>
      <c r="AU61" s="100">
        <v>9918.2639999999992</v>
      </c>
      <c r="AV61" s="100">
        <v>21088.629999999997</v>
      </c>
      <c r="AW61" s="100">
        <v>7270.51</v>
      </c>
      <c r="AX61" s="100">
        <v>10358.77</v>
      </c>
      <c r="AY61" s="100">
        <v>9677.4409999999989</v>
      </c>
      <c r="AZ61" s="100">
        <v>4449.692</v>
      </c>
      <c r="BA61" s="100">
        <v>40376.69</v>
      </c>
      <c r="BB61" s="100">
        <v>22831.254999999997</v>
      </c>
      <c r="BC61" s="100">
        <v>9142.5499999999993</v>
      </c>
      <c r="BD61" s="100">
        <v>170409.09599999996</v>
      </c>
      <c r="BE61" s="100">
        <v>355.86</v>
      </c>
      <c r="BF61" s="100">
        <v>9922.7170000000006</v>
      </c>
      <c r="BG61" s="100"/>
      <c r="BH61" s="100">
        <v>19066.292000000001</v>
      </c>
      <c r="BI61" s="100">
        <v>5837.19</v>
      </c>
      <c r="BJ61" s="100">
        <v>355.86</v>
      </c>
      <c r="BK61" s="100"/>
      <c r="BL61" s="100">
        <v>4713.7028</v>
      </c>
      <c r="BM61" s="100">
        <v>18905.937000000002</v>
      </c>
      <c r="BN61" s="100">
        <v>10984.49</v>
      </c>
      <c r="BO61" s="100"/>
      <c r="BP61" s="100">
        <v>30356.812999999998</v>
      </c>
      <c r="BQ61" s="100">
        <v>100498.8618</v>
      </c>
      <c r="BR61" s="100">
        <v>6553.9390000000003</v>
      </c>
      <c r="BS61" s="100">
        <v>4853.2129999999997</v>
      </c>
      <c r="BT61" s="100">
        <v>14066.621000000001</v>
      </c>
      <c r="BU61" s="100">
        <v>13320.221000000001</v>
      </c>
      <c r="BV61" s="100">
        <v>6454.9770000000008</v>
      </c>
      <c r="BW61" s="100"/>
      <c r="BX61" s="100">
        <v>22918.602999999996</v>
      </c>
      <c r="BY61" s="100">
        <v>16197.021999999997</v>
      </c>
      <c r="BZ61" s="100"/>
      <c r="CA61" s="100">
        <v>20356.223000000002</v>
      </c>
      <c r="CB61" s="100">
        <v>4546.915</v>
      </c>
      <c r="CC61" s="100"/>
      <c r="CD61" s="100">
        <v>109267.73399999998</v>
      </c>
      <c r="CE61" s="100">
        <v>29621.168999999998</v>
      </c>
      <c r="CF61" s="100">
        <v>21552.283000000003</v>
      </c>
      <c r="CG61" s="100">
        <v>13066.014000000001</v>
      </c>
      <c r="CH61" s="100">
        <v>18537.932000000001</v>
      </c>
      <c r="CI61" s="100">
        <v>15713.239000000001</v>
      </c>
      <c r="CJ61" s="100">
        <v>12960.904</v>
      </c>
      <c r="CK61" s="100">
        <v>19722.797000000002</v>
      </c>
      <c r="CL61" s="100">
        <v>23896.976000000002</v>
      </c>
      <c r="CM61" s="100">
        <v>23880.686999999998</v>
      </c>
      <c r="CN61" s="100">
        <v>10996.492</v>
      </c>
      <c r="CO61" s="100">
        <v>7187.0910000000003</v>
      </c>
      <c r="CP61" s="100">
        <v>16137.848999999998</v>
      </c>
      <c r="CQ61" s="100">
        <v>213273.43300000002</v>
      </c>
      <c r="CR61" s="100">
        <v>17907.968000000004</v>
      </c>
      <c r="CS61" s="100">
        <v>10151.482</v>
      </c>
      <c r="CT61" s="100">
        <v>2952.8239999999996</v>
      </c>
      <c r="CU61" s="100">
        <v>20934.329000000002</v>
      </c>
      <c r="CV61" s="100">
        <v>14700.759</v>
      </c>
      <c r="CW61" s="100">
        <v>15576.105000000001</v>
      </c>
      <c r="CX61" s="100">
        <v>17126.324000000001</v>
      </c>
      <c r="CY61" s="100">
        <v>11489.091999999999</v>
      </c>
      <c r="CZ61" s="100">
        <v>25301.853000000003</v>
      </c>
      <c r="DA61" s="100"/>
      <c r="DB61" s="100">
        <v>18406.278402000004</v>
      </c>
      <c r="DC61" s="100">
        <v>20675.118999999999</v>
      </c>
      <c r="DD61" s="100">
        <v>175222.13340200001</v>
      </c>
      <c r="DE61" s="100">
        <v>17932.307000000001</v>
      </c>
      <c r="DF61" s="100">
        <v>11338.187000000002</v>
      </c>
      <c r="DG61" s="100">
        <v>13457.62</v>
      </c>
      <c r="DH61" s="100">
        <v>19637.716999999997</v>
      </c>
      <c r="DI61" s="100">
        <v>22001.630999999998</v>
      </c>
      <c r="DJ61" s="100">
        <v>9801.6840000000011</v>
      </c>
      <c r="DK61" s="100">
        <v>20361.966999999997</v>
      </c>
      <c r="DL61" s="100">
        <v>26051.777999999998</v>
      </c>
      <c r="DM61" s="100">
        <v>8401.6080000000002</v>
      </c>
      <c r="DN61" s="100">
        <v>16342.768</v>
      </c>
      <c r="DO61" s="100">
        <v>23148.250999999997</v>
      </c>
      <c r="DP61" s="100">
        <v>23375.06</v>
      </c>
      <c r="DQ61" s="100">
        <v>211850.57800000001</v>
      </c>
      <c r="DR61" s="100">
        <v>13924.45</v>
      </c>
      <c r="DS61" s="100"/>
      <c r="DT61" s="100">
        <v>8097.9580000000005</v>
      </c>
      <c r="DU61" s="100">
        <v>7838.4159999999993</v>
      </c>
      <c r="DV61" s="100"/>
      <c r="DW61" s="100">
        <v>7047.1669999999995</v>
      </c>
      <c r="DX61" s="100">
        <v>7207.4610000000002</v>
      </c>
      <c r="DY61" s="100">
        <v>9189.2639999999992</v>
      </c>
      <c r="DZ61" s="100">
        <v>28114.574999999997</v>
      </c>
      <c r="EA61" s="100">
        <v>15999.144</v>
      </c>
      <c r="EB61" s="100"/>
      <c r="EC61" s="100"/>
      <c r="ED61" s="100">
        <v>97418.434999999998</v>
      </c>
      <c r="EE61" s="100">
        <v>15927.198999999999</v>
      </c>
      <c r="EF61" s="100">
        <v>12921.591</v>
      </c>
      <c r="EG61" s="100">
        <v>8061.0720000000001</v>
      </c>
      <c r="EH61" s="100">
        <v>28776.28</v>
      </c>
      <c r="EI61" s="100">
        <v>7454.0809999999992</v>
      </c>
      <c r="EJ61" s="100"/>
      <c r="EK61" s="100">
        <v>10680.478000000001</v>
      </c>
      <c r="EL61" s="100"/>
      <c r="EM61" s="100"/>
      <c r="EN61" s="100">
        <v>17101.144</v>
      </c>
      <c r="EO61" s="100">
        <v>8051.4609999999993</v>
      </c>
      <c r="EP61" s="100">
        <v>14866.154</v>
      </c>
      <c r="EQ61" s="100">
        <v>123839.45999999999</v>
      </c>
      <c r="ER61" s="100">
        <v>20462.974999999999</v>
      </c>
      <c r="ES61" s="100">
        <v>12295.576000000001</v>
      </c>
      <c r="ET61" s="100">
        <v>20633.325000000001</v>
      </c>
      <c r="EU61" s="100">
        <v>13758.894999999999</v>
      </c>
      <c r="EV61" s="100">
        <v>21569.437000000002</v>
      </c>
      <c r="EW61" s="100">
        <v>9663.4490000000005</v>
      </c>
      <c r="EX61" s="100">
        <v>14050.64</v>
      </c>
      <c r="EY61" s="100">
        <v>26998.739000000001</v>
      </c>
      <c r="EZ61" s="100"/>
      <c r="FA61" s="100">
        <v>7355.5</v>
      </c>
      <c r="FB61" s="100">
        <v>12973.903</v>
      </c>
      <c r="FC61" s="100">
        <v>17569.729000000003</v>
      </c>
      <c r="FD61" s="100">
        <v>177332.16800000001</v>
      </c>
      <c r="FE61" s="100">
        <v>22923.918000000001</v>
      </c>
      <c r="FF61" s="100">
        <v>17802.771000000001</v>
      </c>
      <c r="FG61" s="100">
        <v>8762.3917999999994</v>
      </c>
      <c r="FH61" s="100">
        <v>3911.902</v>
      </c>
      <c r="FI61" s="100">
        <v>10381.521000000001</v>
      </c>
      <c r="FJ61" s="100">
        <v>12581.861000000001</v>
      </c>
      <c r="FK61" s="100">
        <v>13610.738000000001</v>
      </c>
      <c r="FL61" s="100">
        <v>25258.496999999999</v>
      </c>
      <c r="FM61" s="100">
        <v>22442.247600000002</v>
      </c>
      <c r="FN61" s="100">
        <v>27635.654999999999</v>
      </c>
      <c r="FO61" s="100">
        <v>23598.456999999999</v>
      </c>
      <c r="FP61" s="100">
        <v>16044.817999999999</v>
      </c>
      <c r="FQ61" s="100">
        <v>204954.77739999999</v>
      </c>
      <c r="FR61" s="100">
        <v>10037.735000000001</v>
      </c>
      <c r="FS61" s="100">
        <v>16507.821</v>
      </c>
      <c r="FT61" s="100">
        <v>20726.527999999998</v>
      </c>
      <c r="FU61" s="100">
        <v>14439.909</v>
      </c>
      <c r="FV61" s="100">
        <v>8700.9189999999999</v>
      </c>
      <c r="FW61" s="100">
        <v>324.517</v>
      </c>
      <c r="FX61" s="100">
        <v>16403.736800000002</v>
      </c>
      <c r="FY61" s="100">
        <v>14806.413</v>
      </c>
      <c r="FZ61" s="100">
        <v>26080.371999999999</v>
      </c>
      <c r="GA61" s="100">
        <v>10692.317999999999</v>
      </c>
      <c r="GB61" s="100">
        <v>8410.987000000001</v>
      </c>
      <c r="GC61" s="100">
        <v>24735.225999999999</v>
      </c>
      <c r="GD61" s="100">
        <v>171866.48180000001</v>
      </c>
      <c r="GE61" s="100">
        <v>10967.465</v>
      </c>
      <c r="GF61" s="100">
        <v>27410.923999999999</v>
      </c>
      <c r="GG61" s="100">
        <v>15684.479999999998</v>
      </c>
      <c r="GH61" s="100">
        <v>23986.6296</v>
      </c>
      <c r="GI61" s="100">
        <v>19698.279599999998</v>
      </c>
      <c r="GJ61" s="100">
        <v>22220.216800000002</v>
      </c>
      <c r="GK61" s="100">
        <v>17173.181</v>
      </c>
      <c r="GL61" s="100">
        <v>12804.404999999999</v>
      </c>
      <c r="GM61" s="100">
        <v>20093.303</v>
      </c>
      <c r="GN61" s="100">
        <v>2133.1536000000001</v>
      </c>
      <c r="GO61" s="100">
        <v>8522.4804000000004</v>
      </c>
      <c r="GP61" s="100">
        <v>16668.764499999997</v>
      </c>
      <c r="GQ61" s="100">
        <f t="shared" si="78"/>
        <v>197363.2825</v>
      </c>
    </row>
    <row r="62" spans="2:199" ht="14.25" customHeight="1" x14ac:dyDescent="0.2">
      <c r="B62" s="90"/>
      <c r="C62" s="91"/>
      <c r="D62" s="50" t="s">
        <v>59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>
        <v>0</v>
      </c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>
        <v>0</v>
      </c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2">
        <v>0</v>
      </c>
      <c r="AR62" s="51">
        <v>294.93</v>
      </c>
      <c r="AS62" s="51">
        <v>5918.0600000000013</v>
      </c>
      <c r="AT62" s="51">
        <v>10873.025000000001</v>
      </c>
      <c r="AU62" s="51"/>
      <c r="AV62" s="51"/>
      <c r="AW62" s="51"/>
      <c r="AX62" s="51">
        <v>10214.583999999999</v>
      </c>
      <c r="AY62" s="51">
        <v>13598.84</v>
      </c>
      <c r="AZ62" s="51">
        <v>7919.29</v>
      </c>
      <c r="BA62" s="51">
        <v>33401.457999999999</v>
      </c>
      <c r="BB62" s="51">
        <v>997.33999999999992</v>
      </c>
      <c r="BC62" s="51">
        <v>16070.330000000002</v>
      </c>
      <c r="BD62" s="51">
        <v>99287.857000000004</v>
      </c>
      <c r="BE62" s="51">
        <v>16101.09</v>
      </c>
      <c r="BF62" s="51">
        <v>3997.6800000000003</v>
      </c>
      <c r="BG62" s="51">
        <v>27090.23</v>
      </c>
      <c r="BH62" s="51">
        <v>17722.282999999999</v>
      </c>
      <c r="BI62" s="51">
        <v>7187.380000000001</v>
      </c>
      <c r="BJ62" s="51">
        <v>24799.677999999996</v>
      </c>
      <c r="BK62" s="51">
        <v>23574.22</v>
      </c>
      <c r="BL62" s="51">
        <v>14943.174650000001</v>
      </c>
      <c r="BM62" s="51">
        <v>6286.78</v>
      </c>
      <c r="BN62" s="51"/>
      <c r="BO62" s="51">
        <v>10109.887999999999</v>
      </c>
      <c r="BP62" s="51">
        <v>14678.7</v>
      </c>
      <c r="BQ62" s="51">
        <v>166491.10365</v>
      </c>
      <c r="BR62" s="51">
        <v>16911.742000000002</v>
      </c>
      <c r="BS62" s="51">
        <v>13267.349000000002</v>
      </c>
      <c r="BT62" s="51"/>
      <c r="BU62" s="51">
        <v>955.303</v>
      </c>
      <c r="BV62" s="51">
        <v>20919.383000000002</v>
      </c>
      <c r="BW62" s="51"/>
      <c r="BX62" s="51"/>
      <c r="BY62" s="51">
        <v>16396.826000000001</v>
      </c>
      <c r="BZ62" s="51">
        <v>19741.267</v>
      </c>
      <c r="CA62" s="51"/>
      <c r="CB62" s="51">
        <v>11077.543</v>
      </c>
      <c r="CC62" s="51"/>
      <c r="CD62" s="51">
        <v>99269.413</v>
      </c>
      <c r="CE62" s="51"/>
      <c r="CF62" s="51"/>
      <c r="CG62" s="51"/>
      <c r="CH62" s="51">
        <v>246.99199999999999</v>
      </c>
      <c r="CI62" s="51"/>
      <c r="CJ62" s="51"/>
      <c r="CK62" s="51"/>
      <c r="CL62" s="51"/>
      <c r="CM62" s="51"/>
      <c r="CN62" s="51"/>
      <c r="CO62" s="51"/>
      <c r="CP62" s="51"/>
      <c r="CQ62" s="51">
        <v>246.99199999999999</v>
      </c>
      <c r="CR62" s="51"/>
      <c r="CS62" s="51">
        <v>6613.3189999999995</v>
      </c>
      <c r="CT62" s="51">
        <v>7911.6749999999993</v>
      </c>
      <c r="CU62" s="51"/>
      <c r="CV62" s="51"/>
      <c r="CW62" s="51"/>
      <c r="CX62" s="51"/>
      <c r="CY62" s="51"/>
      <c r="CZ62" s="51"/>
      <c r="DA62" s="51"/>
      <c r="DB62" s="51"/>
      <c r="DC62" s="51"/>
      <c r="DD62" s="51">
        <v>14524.993999999999</v>
      </c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>
        <v>0</v>
      </c>
      <c r="DR62" s="51"/>
      <c r="DS62" s="51"/>
      <c r="DT62" s="51"/>
      <c r="DU62" s="51"/>
      <c r="DV62" s="51"/>
      <c r="DW62" s="51"/>
      <c r="DX62" s="51"/>
      <c r="DY62" s="51"/>
      <c r="DZ62" s="51"/>
      <c r="EA62" s="51"/>
      <c r="EB62" s="51"/>
      <c r="EC62" s="51"/>
      <c r="ED62" s="51">
        <v>0</v>
      </c>
      <c r="EE62" s="51"/>
      <c r="EF62" s="51"/>
      <c r="EG62" s="51"/>
      <c r="EH62" s="51"/>
      <c r="EI62" s="51"/>
      <c r="EJ62" s="51"/>
      <c r="EK62" s="51"/>
      <c r="EL62" s="51"/>
      <c r="EM62" s="51"/>
      <c r="EN62" s="51"/>
      <c r="EO62" s="51"/>
      <c r="EP62" s="51"/>
      <c r="EQ62" s="51">
        <v>0</v>
      </c>
      <c r="ER62" s="51"/>
      <c r="ES62" s="51"/>
      <c r="ET62" s="51"/>
      <c r="EU62" s="51"/>
      <c r="EV62" s="51"/>
      <c r="EW62" s="51"/>
      <c r="EX62" s="51"/>
      <c r="EY62" s="51"/>
      <c r="EZ62" s="51"/>
      <c r="FA62" s="51"/>
      <c r="FB62" s="51"/>
      <c r="FC62" s="51"/>
      <c r="FD62" s="51">
        <v>0</v>
      </c>
      <c r="FE62" s="51"/>
      <c r="FF62" s="51"/>
      <c r="FG62" s="51"/>
      <c r="FH62" s="51"/>
      <c r="FI62" s="51"/>
      <c r="FJ62" s="51"/>
      <c r="FK62" s="51"/>
      <c r="FL62" s="51"/>
      <c r="FM62" s="51"/>
      <c r="FN62" s="51"/>
      <c r="FO62" s="51"/>
      <c r="FP62" s="51"/>
      <c r="FQ62" s="51">
        <v>0</v>
      </c>
      <c r="FR62" s="51"/>
      <c r="FS62" s="51"/>
      <c r="FT62" s="51"/>
      <c r="FU62" s="51"/>
      <c r="FV62" s="51"/>
      <c r="FW62" s="51">
        <v>22611.377</v>
      </c>
      <c r="FX62" s="51"/>
      <c r="FY62" s="51"/>
      <c r="FZ62" s="51"/>
      <c r="GA62" s="51"/>
      <c r="GB62" s="51"/>
      <c r="GC62" s="51"/>
      <c r="GD62" s="51">
        <v>22611.377</v>
      </c>
      <c r="GE62" s="51"/>
      <c r="GF62" s="51"/>
      <c r="GG62" s="51"/>
      <c r="GH62" s="51"/>
      <c r="GI62" s="51"/>
      <c r="GJ62" s="51"/>
      <c r="GK62" s="51"/>
      <c r="GL62" s="51"/>
      <c r="GM62" s="51"/>
      <c r="GN62" s="51"/>
      <c r="GO62" s="51"/>
      <c r="GP62" s="51"/>
      <c r="GQ62" s="51">
        <f t="shared" si="78"/>
        <v>0</v>
      </c>
    </row>
    <row r="63" spans="2:199" ht="7.5" customHeight="1" x14ac:dyDescent="0.2">
      <c r="B63" s="80"/>
      <c r="C63" s="49"/>
      <c r="D63" s="49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4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  <c r="CD63" s="53"/>
      <c r="CE63" s="53"/>
      <c r="CF63" s="53"/>
      <c r="CG63" s="53"/>
      <c r="CH63" s="53"/>
      <c r="CI63" s="53"/>
      <c r="CJ63" s="53"/>
      <c r="CK63" s="53"/>
      <c r="CL63" s="53"/>
      <c r="CM63" s="53"/>
      <c r="CN63" s="53"/>
      <c r="CO63" s="53"/>
      <c r="CP63" s="53"/>
      <c r="CQ63" s="53"/>
      <c r="CR63" s="53"/>
      <c r="CS63" s="53"/>
      <c r="CT63" s="53"/>
      <c r="CU63" s="53"/>
      <c r="CV63" s="53"/>
      <c r="CW63" s="53"/>
      <c r="CX63" s="53"/>
      <c r="CY63" s="53"/>
      <c r="CZ63" s="53"/>
      <c r="DA63" s="53"/>
      <c r="DB63" s="53"/>
      <c r="DC63" s="53"/>
      <c r="DD63" s="53"/>
      <c r="DE63" s="53"/>
      <c r="DF63" s="53"/>
      <c r="DG63" s="53"/>
      <c r="DH63" s="53"/>
      <c r="DI63" s="53"/>
      <c r="DJ63" s="53"/>
      <c r="DK63" s="53"/>
      <c r="DL63" s="53"/>
      <c r="DM63" s="53"/>
      <c r="DN63" s="53"/>
      <c r="DO63" s="53"/>
      <c r="DP63" s="53"/>
      <c r="DQ63" s="53"/>
      <c r="DR63" s="53"/>
      <c r="DS63" s="53"/>
      <c r="DT63" s="53"/>
      <c r="DU63" s="53"/>
      <c r="DV63" s="53"/>
      <c r="DW63" s="53"/>
      <c r="DX63" s="53"/>
      <c r="DY63" s="53"/>
      <c r="DZ63" s="53"/>
      <c r="EA63" s="53"/>
      <c r="EB63" s="53"/>
      <c r="EC63" s="53"/>
      <c r="ED63" s="53"/>
      <c r="EE63" s="53"/>
      <c r="EF63" s="53"/>
      <c r="EG63" s="53"/>
      <c r="EH63" s="53"/>
      <c r="EI63" s="53"/>
      <c r="EJ63" s="53"/>
      <c r="EK63" s="53"/>
      <c r="EL63" s="53"/>
      <c r="EM63" s="53"/>
      <c r="EN63" s="53"/>
      <c r="EO63" s="53"/>
      <c r="EP63" s="53"/>
      <c r="EQ63" s="53"/>
      <c r="ER63" s="53"/>
      <c r="ES63" s="53"/>
      <c r="ET63" s="53"/>
      <c r="EU63" s="53"/>
      <c r="EV63" s="53"/>
      <c r="EW63" s="53"/>
      <c r="EX63" s="53"/>
      <c r="EY63" s="53"/>
      <c r="EZ63" s="53"/>
      <c r="FA63" s="53"/>
      <c r="FB63" s="53"/>
      <c r="FC63" s="53"/>
      <c r="FD63" s="53"/>
      <c r="FE63" s="53"/>
      <c r="FF63" s="53"/>
      <c r="FG63" s="53"/>
      <c r="FH63" s="53"/>
      <c r="FI63" s="53"/>
      <c r="FJ63" s="53"/>
      <c r="FK63" s="53"/>
      <c r="FL63" s="53"/>
      <c r="FM63" s="53"/>
      <c r="FN63" s="53"/>
      <c r="FO63" s="53"/>
      <c r="FP63" s="53"/>
      <c r="FQ63" s="53"/>
      <c r="FR63" s="53"/>
      <c r="FS63" s="53"/>
      <c r="FT63" s="53"/>
      <c r="FU63" s="53"/>
      <c r="FV63" s="53"/>
      <c r="FW63" s="53"/>
      <c r="FX63" s="53"/>
      <c r="FY63" s="53"/>
      <c r="FZ63" s="53"/>
      <c r="GA63" s="53"/>
      <c r="GB63" s="53"/>
      <c r="GC63" s="53"/>
      <c r="GD63" s="53"/>
      <c r="GE63" s="53"/>
      <c r="GF63" s="53"/>
      <c r="GG63" s="53"/>
      <c r="GH63" s="53"/>
      <c r="GI63" s="53"/>
      <c r="GJ63" s="53"/>
      <c r="GK63" s="53"/>
      <c r="GL63" s="53"/>
      <c r="GM63" s="53"/>
      <c r="GN63" s="53"/>
      <c r="GO63" s="53"/>
      <c r="GP63" s="53"/>
      <c r="GQ63" s="53"/>
    </row>
    <row r="64" spans="2:199" ht="18.45" customHeight="1" x14ac:dyDescent="0.2">
      <c r="B64" s="14" t="s">
        <v>34</v>
      </c>
      <c r="C64" s="15"/>
      <c r="D64" s="59"/>
      <c r="E64" s="16">
        <f>+E65+E81+E88</f>
        <v>84.56</v>
      </c>
      <c r="F64" s="16">
        <f t="shared" ref="F64:BQ64" si="79">+F65+F81+F88</f>
        <v>268.76</v>
      </c>
      <c r="G64" s="16">
        <f t="shared" si="79"/>
        <v>171.26</v>
      </c>
      <c r="H64" s="16">
        <f t="shared" si="79"/>
        <v>190.04</v>
      </c>
      <c r="I64" s="16">
        <f t="shared" si="79"/>
        <v>165.9</v>
      </c>
      <c r="J64" s="16">
        <f t="shared" si="79"/>
        <v>22</v>
      </c>
      <c r="K64" s="16">
        <f t="shared" si="79"/>
        <v>165.64</v>
      </c>
      <c r="L64" s="16">
        <f t="shared" si="79"/>
        <v>107.44</v>
      </c>
      <c r="M64" s="16">
        <f t="shared" si="79"/>
        <v>25.56</v>
      </c>
      <c r="N64" s="16">
        <f t="shared" si="79"/>
        <v>388.90999999999997</v>
      </c>
      <c r="O64" s="16">
        <f t="shared" si="79"/>
        <v>76.819999999999993</v>
      </c>
      <c r="P64" s="16">
        <f t="shared" si="79"/>
        <v>22.1</v>
      </c>
      <c r="Q64" s="16">
        <f t="shared" si="79"/>
        <v>1688.99</v>
      </c>
      <c r="R64" s="16">
        <f t="shared" si="79"/>
        <v>0</v>
      </c>
      <c r="S64" s="16">
        <f t="shared" si="79"/>
        <v>2298.62</v>
      </c>
      <c r="T64" s="16">
        <f t="shared" si="79"/>
        <v>187.36</v>
      </c>
      <c r="U64" s="16">
        <f t="shared" si="79"/>
        <v>0</v>
      </c>
      <c r="V64" s="16">
        <f t="shared" si="79"/>
        <v>0</v>
      </c>
      <c r="W64" s="16">
        <f t="shared" si="79"/>
        <v>0</v>
      </c>
      <c r="X64" s="16">
        <f t="shared" si="79"/>
        <v>0</v>
      </c>
      <c r="Y64" s="16">
        <f t="shared" si="79"/>
        <v>0</v>
      </c>
      <c r="Z64" s="16">
        <f t="shared" si="79"/>
        <v>0</v>
      </c>
      <c r="AA64" s="16">
        <f t="shared" si="79"/>
        <v>0</v>
      </c>
      <c r="AB64" s="16">
        <f t="shared" si="79"/>
        <v>0</v>
      </c>
      <c r="AC64" s="16">
        <f t="shared" si="79"/>
        <v>0</v>
      </c>
      <c r="AD64" s="16">
        <f t="shared" si="79"/>
        <v>2485.98</v>
      </c>
      <c r="AE64" s="16">
        <f t="shared" si="79"/>
        <v>212.43</v>
      </c>
      <c r="AF64" s="16">
        <f t="shared" si="79"/>
        <v>516.31999999999994</v>
      </c>
      <c r="AG64" s="16">
        <f t="shared" si="79"/>
        <v>811.84100000000001</v>
      </c>
      <c r="AH64" s="16">
        <f t="shared" si="79"/>
        <v>71.251000000000005</v>
      </c>
      <c r="AI64" s="16">
        <f t="shared" si="79"/>
        <v>724.2170000000001</v>
      </c>
      <c r="AJ64" s="16">
        <f t="shared" si="79"/>
        <v>430.21000000000004</v>
      </c>
      <c r="AK64" s="16">
        <f t="shared" si="79"/>
        <v>568.0904998200001</v>
      </c>
      <c r="AL64" s="16">
        <f t="shared" si="79"/>
        <v>929.0483624872727</v>
      </c>
      <c r="AM64" s="16">
        <f t="shared" si="79"/>
        <v>642.2852460120979</v>
      </c>
      <c r="AN64" s="16">
        <f t="shared" si="79"/>
        <v>884.48</v>
      </c>
      <c r="AO64" s="16">
        <f t="shared" si="79"/>
        <v>750.58899999999994</v>
      </c>
      <c r="AP64" s="16">
        <f t="shared" si="79"/>
        <v>406.40999999999997</v>
      </c>
      <c r="AQ64" s="16">
        <f t="shared" si="79"/>
        <v>6947.1721083193697</v>
      </c>
      <c r="AR64" s="16">
        <f t="shared" si="79"/>
        <v>767.03193964000002</v>
      </c>
      <c r="AS64" s="16">
        <f t="shared" si="79"/>
        <v>892.63800000000015</v>
      </c>
      <c r="AT64" s="16">
        <f t="shared" si="79"/>
        <v>895.30000000000007</v>
      </c>
      <c r="AU64" s="16">
        <f t="shared" si="79"/>
        <v>1604.576</v>
      </c>
      <c r="AV64" s="16">
        <f t="shared" si="79"/>
        <v>772.0619999999999</v>
      </c>
      <c r="AW64" s="16">
        <f t="shared" si="79"/>
        <v>948.18499999999995</v>
      </c>
      <c r="AX64" s="16">
        <f t="shared" si="79"/>
        <v>674.68000000000006</v>
      </c>
      <c r="AY64" s="16">
        <f t="shared" si="79"/>
        <v>375.851</v>
      </c>
      <c r="AZ64" s="16">
        <f t="shared" si="79"/>
        <v>762.03099999999995</v>
      </c>
      <c r="BA64" s="16">
        <f t="shared" si="79"/>
        <v>3463.482</v>
      </c>
      <c r="BB64" s="16">
        <f t="shared" si="79"/>
        <v>1158.922</v>
      </c>
      <c r="BC64" s="16">
        <f t="shared" si="79"/>
        <v>348</v>
      </c>
      <c r="BD64" s="16">
        <f t="shared" si="79"/>
        <v>12662.758939640002</v>
      </c>
      <c r="BE64" s="16">
        <f t="shared" si="79"/>
        <v>1019.9390699999999</v>
      </c>
      <c r="BF64" s="16">
        <f t="shared" si="79"/>
        <v>956.77126917999999</v>
      </c>
      <c r="BG64" s="16">
        <f t="shared" si="79"/>
        <v>548.78236403912342</v>
      </c>
      <c r="BH64" s="16">
        <f t="shared" si="79"/>
        <v>719.46466332999989</v>
      </c>
      <c r="BI64" s="16">
        <f t="shared" si="79"/>
        <v>1122.2776800000001</v>
      </c>
      <c r="BJ64" s="16">
        <f t="shared" si="79"/>
        <v>699.05377646339514</v>
      </c>
      <c r="BK64" s="16">
        <f t="shared" si="79"/>
        <v>636.66099999999994</v>
      </c>
      <c r="BL64" s="16">
        <f t="shared" si="79"/>
        <v>666.60027177000006</v>
      </c>
      <c r="BM64" s="16">
        <f t="shared" si="79"/>
        <v>0</v>
      </c>
      <c r="BN64" s="16">
        <f t="shared" si="79"/>
        <v>0</v>
      </c>
      <c r="BO64" s="16">
        <f t="shared" si="79"/>
        <v>0</v>
      </c>
      <c r="BP64" s="16">
        <f t="shared" si="79"/>
        <v>0</v>
      </c>
      <c r="BQ64" s="16">
        <f t="shared" si="79"/>
        <v>6369.5500947825185</v>
      </c>
      <c r="BR64" s="16">
        <f t="shared" ref="BR64:EC64" si="80">+BR65+BR81+BR88</f>
        <v>1541.1100000000001</v>
      </c>
      <c r="BS64" s="16">
        <f t="shared" si="80"/>
        <v>1064.491</v>
      </c>
      <c r="BT64" s="16">
        <f t="shared" si="80"/>
        <v>873.31999999999994</v>
      </c>
      <c r="BU64" s="16">
        <f t="shared" si="80"/>
        <v>504.65999999999997</v>
      </c>
      <c r="BV64" s="16">
        <f t="shared" si="80"/>
        <v>615.89</v>
      </c>
      <c r="BW64" s="16">
        <f t="shared" si="80"/>
        <v>1639.3899999999999</v>
      </c>
      <c r="BX64" s="16">
        <f t="shared" si="80"/>
        <v>157.79</v>
      </c>
      <c r="BY64" s="16">
        <f t="shared" si="80"/>
        <v>222.5232</v>
      </c>
      <c r="BZ64" s="16">
        <f t="shared" si="80"/>
        <v>316.43915199999998</v>
      </c>
      <c r="CA64" s="16">
        <f t="shared" si="80"/>
        <v>6</v>
      </c>
      <c r="CB64" s="16">
        <f t="shared" si="80"/>
        <v>206.54962999</v>
      </c>
      <c r="CC64" s="16">
        <f t="shared" si="80"/>
        <v>0</v>
      </c>
      <c r="CD64" s="16">
        <f t="shared" si="80"/>
        <v>7148.1629819900008</v>
      </c>
      <c r="CE64" s="16">
        <f t="shared" si="80"/>
        <v>0</v>
      </c>
      <c r="CF64" s="16">
        <f t="shared" si="80"/>
        <v>0</v>
      </c>
      <c r="CG64" s="16">
        <f t="shared" si="80"/>
        <v>0</v>
      </c>
      <c r="CH64" s="16">
        <f t="shared" si="80"/>
        <v>0</v>
      </c>
      <c r="CI64" s="16">
        <f t="shared" si="80"/>
        <v>373.79999999999995</v>
      </c>
      <c r="CJ64" s="16">
        <f t="shared" si="80"/>
        <v>174.67000000000002</v>
      </c>
      <c r="CK64" s="16">
        <f t="shared" si="80"/>
        <v>315.85000000000002</v>
      </c>
      <c r="CL64" s="16">
        <f t="shared" si="80"/>
        <v>240</v>
      </c>
      <c r="CM64" s="16">
        <f t="shared" si="80"/>
        <v>173.06</v>
      </c>
      <c r="CN64" s="16">
        <f t="shared" si="80"/>
        <v>357.07</v>
      </c>
      <c r="CO64" s="16">
        <f t="shared" si="80"/>
        <v>384.21999999999997</v>
      </c>
      <c r="CP64" s="16">
        <f t="shared" si="80"/>
        <v>855.63</v>
      </c>
      <c r="CQ64" s="16">
        <f t="shared" si="80"/>
        <v>2874.2999999999997</v>
      </c>
      <c r="CR64" s="16">
        <f t="shared" si="80"/>
        <v>872.23</v>
      </c>
      <c r="CS64" s="16">
        <f t="shared" si="80"/>
        <v>418.40999999999997</v>
      </c>
      <c r="CT64" s="16">
        <f t="shared" si="80"/>
        <v>1546.83</v>
      </c>
      <c r="CU64" s="16">
        <f t="shared" si="80"/>
        <v>887.28</v>
      </c>
      <c r="CV64" s="16">
        <f t="shared" si="80"/>
        <v>646.83000000000004</v>
      </c>
      <c r="CW64" s="16">
        <f t="shared" si="80"/>
        <v>684.42500000000007</v>
      </c>
      <c r="CX64" s="16">
        <f t="shared" si="80"/>
        <v>469.83000000000004</v>
      </c>
      <c r="CY64" s="16">
        <f t="shared" si="80"/>
        <v>295.61</v>
      </c>
      <c r="CZ64" s="16">
        <f t="shared" si="80"/>
        <v>376.69</v>
      </c>
      <c r="DA64" s="16">
        <f t="shared" si="80"/>
        <v>297.46999999999997</v>
      </c>
      <c r="DB64" s="16">
        <f t="shared" si="80"/>
        <v>774.74999999999989</v>
      </c>
      <c r="DC64" s="16">
        <f t="shared" si="80"/>
        <v>756.33</v>
      </c>
      <c r="DD64" s="16">
        <f t="shared" si="80"/>
        <v>8026.6850000000004</v>
      </c>
      <c r="DE64" s="16">
        <f t="shared" si="80"/>
        <v>596.36</v>
      </c>
      <c r="DF64" s="16">
        <f t="shared" si="80"/>
        <v>212.70000000000002</v>
      </c>
      <c r="DG64" s="16">
        <f t="shared" si="80"/>
        <v>663.97</v>
      </c>
      <c r="DH64" s="16">
        <f t="shared" si="80"/>
        <v>380.53999999999996</v>
      </c>
      <c r="DI64" s="16">
        <f t="shared" si="80"/>
        <v>1120.4000000000001</v>
      </c>
      <c r="DJ64" s="16">
        <f t="shared" si="80"/>
        <v>609.55899999999997</v>
      </c>
      <c r="DK64" s="16">
        <f t="shared" si="80"/>
        <v>296.51</v>
      </c>
      <c r="DL64" s="16">
        <f t="shared" si="80"/>
        <v>326.08</v>
      </c>
      <c r="DM64" s="16">
        <f t="shared" si="80"/>
        <v>314.72000000000003</v>
      </c>
      <c r="DN64" s="16">
        <f t="shared" si="80"/>
        <v>1861.4222093023259</v>
      </c>
      <c r="DO64" s="16">
        <f t="shared" si="80"/>
        <v>726.62000000000012</v>
      </c>
      <c r="DP64" s="16">
        <f t="shared" si="80"/>
        <v>647.75</v>
      </c>
      <c r="DQ64" s="16">
        <f t="shared" si="80"/>
        <v>7756.6312093023253</v>
      </c>
      <c r="DR64" s="16">
        <f t="shared" si="80"/>
        <v>658.55</v>
      </c>
      <c r="DS64" s="16">
        <f t="shared" si="80"/>
        <v>690.28000000000009</v>
      </c>
      <c r="DT64" s="16">
        <f t="shared" si="80"/>
        <v>1382.41</v>
      </c>
      <c r="DU64" s="16">
        <f t="shared" si="80"/>
        <v>701.00000000000011</v>
      </c>
      <c r="DV64" s="16">
        <f t="shared" si="80"/>
        <v>1307.31</v>
      </c>
      <c r="DW64" s="16">
        <f t="shared" si="80"/>
        <v>281.59000000000003</v>
      </c>
      <c r="DX64" s="16">
        <f t="shared" si="80"/>
        <v>288.62</v>
      </c>
      <c r="DY64" s="16">
        <f t="shared" si="80"/>
        <v>140.16</v>
      </c>
      <c r="DZ64" s="16">
        <f t="shared" si="80"/>
        <v>202.28</v>
      </c>
      <c r="EA64" s="16">
        <f t="shared" si="80"/>
        <v>192.69</v>
      </c>
      <c r="EB64" s="16">
        <f t="shared" si="80"/>
        <v>749.35</v>
      </c>
      <c r="EC64" s="16">
        <f t="shared" si="80"/>
        <v>614.91000000000008</v>
      </c>
      <c r="ED64" s="16">
        <f t="shared" ref="ED64:GD64" si="81">+ED65+ED81+ED88</f>
        <v>7209.15</v>
      </c>
      <c r="EE64" s="16">
        <f t="shared" si="81"/>
        <v>645.18999999999994</v>
      </c>
      <c r="EF64" s="16">
        <f t="shared" si="81"/>
        <v>1368.1200000000001</v>
      </c>
      <c r="EG64" s="16">
        <f t="shared" si="81"/>
        <v>881.3</v>
      </c>
      <c r="EH64" s="16">
        <f t="shared" si="81"/>
        <v>861.8599999999999</v>
      </c>
      <c r="EI64" s="16">
        <f t="shared" si="81"/>
        <v>1449.26</v>
      </c>
      <c r="EJ64" s="16">
        <f t="shared" si="81"/>
        <v>1244.0699999999997</v>
      </c>
      <c r="EK64" s="16">
        <f t="shared" si="81"/>
        <v>2057.17</v>
      </c>
      <c r="EL64" s="16">
        <f t="shared" si="81"/>
        <v>2532.3200000000002</v>
      </c>
      <c r="EM64" s="16">
        <f t="shared" si="81"/>
        <v>4902.16</v>
      </c>
      <c r="EN64" s="16">
        <f t="shared" si="81"/>
        <v>5496.34</v>
      </c>
      <c r="EO64" s="16">
        <f t="shared" si="81"/>
        <v>4860.6100000000006</v>
      </c>
      <c r="EP64" s="16">
        <f t="shared" si="81"/>
        <v>3761.5800000000004</v>
      </c>
      <c r="EQ64" s="16">
        <f t="shared" si="81"/>
        <v>30059.98</v>
      </c>
      <c r="ER64" s="16">
        <f t="shared" si="81"/>
        <v>5121.79</v>
      </c>
      <c r="ES64" s="16">
        <f t="shared" si="81"/>
        <v>5581.6500000000005</v>
      </c>
      <c r="ET64" s="16">
        <f t="shared" si="81"/>
        <v>6321.6899999999987</v>
      </c>
      <c r="EU64" s="16">
        <f t="shared" si="81"/>
        <v>5105.3500000000004</v>
      </c>
      <c r="EV64" s="16">
        <f t="shared" si="81"/>
        <v>5409.3200000000006</v>
      </c>
      <c r="EW64" s="16">
        <f t="shared" si="81"/>
        <v>9587.07</v>
      </c>
      <c r="EX64" s="16">
        <f t="shared" si="81"/>
        <v>8213.26</v>
      </c>
      <c r="EY64" s="16">
        <f t="shared" si="81"/>
        <v>2361.52</v>
      </c>
      <c r="EZ64" s="16">
        <f t="shared" si="81"/>
        <v>6355.9199999999992</v>
      </c>
      <c r="FA64" s="16">
        <f t="shared" si="81"/>
        <v>5372.7199999999993</v>
      </c>
      <c r="FB64" s="16">
        <f t="shared" si="81"/>
        <v>7064.0199999999995</v>
      </c>
      <c r="FC64" s="16">
        <f t="shared" si="81"/>
        <v>5189.91</v>
      </c>
      <c r="FD64" s="16">
        <f t="shared" si="81"/>
        <v>71684.22</v>
      </c>
      <c r="FE64" s="16">
        <f t="shared" si="81"/>
        <v>3961.7400000000002</v>
      </c>
      <c r="FF64" s="16">
        <f t="shared" si="81"/>
        <v>7981.84</v>
      </c>
      <c r="FG64" s="16">
        <f t="shared" si="81"/>
        <v>5594.99</v>
      </c>
      <c r="FH64" s="16">
        <f t="shared" si="81"/>
        <v>3185.12</v>
      </c>
      <c r="FI64" s="16">
        <f t="shared" si="81"/>
        <v>5749.54</v>
      </c>
      <c r="FJ64" s="16">
        <f t="shared" si="81"/>
        <v>7537.9000000000005</v>
      </c>
      <c r="FK64" s="16">
        <f t="shared" si="81"/>
        <v>8393.369999999999</v>
      </c>
      <c r="FL64" s="16">
        <f t="shared" si="81"/>
        <v>7534.39</v>
      </c>
      <c r="FM64" s="16">
        <f t="shared" si="81"/>
        <v>6281.82</v>
      </c>
      <c r="FN64" s="16">
        <f t="shared" si="81"/>
        <v>6405.62</v>
      </c>
      <c r="FO64" s="16">
        <f t="shared" si="81"/>
        <v>3862.0699999999997</v>
      </c>
      <c r="FP64" s="16">
        <f t="shared" si="81"/>
        <v>3320.6499999999996</v>
      </c>
      <c r="FQ64" s="16">
        <f t="shared" si="81"/>
        <v>69809.05</v>
      </c>
      <c r="FR64" s="16">
        <f t="shared" si="81"/>
        <v>5514.4400000000005</v>
      </c>
      <c r="FS64" s="16">
        <f t="shared" si="81"/>
        <v>6771.66</v>
      </c>
      <c r="FT64" s="16">
        <f t="shared" si="81"/>
        <v>6811.8200000000006</v>
      </c>
      <c r="FU64" s="16">
        <f t="shared" si="81"/>
        <v>5409.6</v>
      </c>
      <c r="FV64" s="16">
        <f t="shared" si="81"/>
        <v>5368.84</v>
      </c>
      <c r="FW64" s="16">
        <f t="shared" si="81"/>
        <v>5251.17</v>
      </c>
      <c r="FX64" s="16">
        <f t="shared" si="81"/>
        <v>9987.9</v>
      </c>
      <c r="FY64" s="16">
        <f t="shared" si="81"/>
        <v>6154.7800000000007</v>
      </c>
      <c r="FZ64" s="16">
        <f t="shared" si="81"/>
        <v>7852.5599999999995</v>
      </c>
      <c r="GA64" s="16">
        <f t="shared" si="81"/>
        <v>8147.08</v>
      </c>
      <c r="GB64" s="16">
        <f t="shared" si="81"/>
        <v>7829.3600000000006</v>
      </c>
      <c r="GC64" s="16">
        <f t="shared" si="81"/>
        <v>7007.69</v>
      </c>
      <c r="GD64" s="16">
        <f t="shared" si="81"/>
        <v>82106.899999999994</v>
      </c>
      <c r="GE64" s="16">
        <f t="shared" ref="GE64:GQ64" si="82">+GE65+GE81+GE88</f>
        <v>6308.08</v>
      </c>
      <c r="GF64" s="16">
        <f t="shared" si="82"/>
        <v>6587.02</v>
      </c>
      <c r="GG64" s="16">
        <f t="shared" si="82"/>
        <v>6591.7</v>
      </c>
      <c r="GH64" s="16">
        <f t="shared" si="82"/>
        <v>6561.39</v>
      </c>
      <c r="GI64" s="16">
        <f t="shared" si="82"/>
        <v>8279.48</v>
      </c>
      <c r="GJ64" s="16">
        <f t="shared" si="82"/>
        <v>4609.3899999999994</v>
      </c>
      <c r="GK64" s="16">
        <f t="shared" si="82"/>
        <v>5344.8249999999998</v>
      </c>
      <c r="GL64" s="16">
        <f t="shared" si="82"/>
        <v>4161.0535600000003</v>
      </c>
      <c r="GM64" s="16">
        <f t="shared" si="82"/>
        <v>6589.4464100000005</v>
      </c>
      <c r="GN64" s="16">
        <f t="shared" si="82"/>
        <v>7778.3566600000004</v>
      </c>
      <c r="GO64" s="16">
        <f t="shared" si="82"/>
        <v>7997.5569999999998</v>
      </c>
      <c r="GP64" s="16">
        <f t="shared" si="82"/>
        <v>5384.8069999999998</v>
      </c>
      <c r="GQ64" s="16">
        <f t="shared" si="82"/>
        <v>76193.105630000005</v>
      </c>
    </row>
    <row r="65" spans="2:199" ht="16.5" customHeight="1" x14ac:dyDescent="0.2">
      <c r="B65" s="48" t="s">
        <v>41</v>
      </c>
      <c r="C65" s="56"/>
      <c r="D65" s="57"/>
      <c r="E65" s="42">
        <f t="shared" ref="E65:AJ65" si="83">SUM(E66:E79)</f>
        <v>84.56</v>
      </c>
      <c r="F65" s="42">
        <f t="shared" si="83"/>
        <v>268.76</v>
      </c>
      <c r="G65" s="42">
        <f t="shared" si="83"/>
        <v>171.26</v>
      </c>
      <c r="H65" s="42">
        <f t="shared" si="83"/>
        <v>190.04</v>
      </c>
      <c r="I65" s="42">
        <f t="shared" si="83"/>
        <v>165.9</v>
      </c>
      <c r="J65" s="42">
        <f t="shared" si="83"/>
        <v>22</v>
      </c>
      <c r="K65" s="42">
        <f t="shared" si="83"/>
        <v>165.64</v>
      </c>
      <c r="L65" s="42">
        <f t="shared" si="83"/>
        <v>107.44</v>
      </c>
      <c r="M65" s="42">
        <f t="shared" si="83"/>
        <v>25.56</v>
      </c>
      <c r="N65" s="42">
        <f t="shared" si="83"/>
        <v>388.90999999999997</v>
      </c>
      <c r="O65" s="42">
        <f t="shared" si="83"/>
        <v>76.819999999999993</v>
      </c>
      <c r="P65" s="42">
        <f t="shared" si="83"/>
        <v>22.1</v>
      </c>
      <c r="Q65" s="60">
        <f t="shared" si="83"/>
        <v>1688.99</v>
      </c>
      <c r="R65" s="60">
        <f t="shared" si="83"/>
        <v>0</v>
      </c>
      <c r="S65" s="60">
        <f t="shared" si="83"/>
        <v>2298.62</v>
      </c>
      <c r="T65" s="60">
        <f t="shared" si="83"/>
        <v>187.36</v>
      </c>
      <c r="U65" s="60">
        <f t="shared" si="83"/>
        <v>0</v>
      </c>
      <c r="V65" s="60">
        <f t="shared" si="83"/>
        <v>0</v>
      </c>
      <c r="W65" s="60">
        <f t="shared" si="83"/>
        <v>0</v>
      </c>
      <c r="X65" s="60">
        <f t="shared" si="83"/>
        <v>0</v>
      </c>
      <c r="Y65" s="60">
        <f t="shared" si="83"/>
        <v>0</v>
      </c>
      <c r="Z65" s="60">
        <f t="shared" si="83"/>
        <v>0</v>
      </c>
      <c r="AA65" s="60">
        <f t="shared" si="83"/>
        <v>0</v>
      </c>
      <c r="AB65" s="60">
        <f t="shared" si="83"/>
        <v>0</v>
      </c>
      <c r="AC65" s="60">
        <f t="shared" si="83"/>
        <v>0</v>
      </c>
      <c r="AD65" s="60">
        <f t="shared" si="83"/>
        <v>2485.98</v>
      </c>
      <c r="AE65" s="60">
        <f t="shared" si="83"/>
        <v>212.43</v>
      </c>
      <c r="AF65" s="60">
        <f t="shared" si="83"/>
        <v>516.31999999999994</v>
      </c>
      <c r="AG65" s="60">
        <f t="shared" si="83"/>
        <v>811.84100000000001</v>
      </c>
      <c r="AH65" s="60">
        <f t="shared" si="83"/>
        <v>71.251000000000005</v>
      </c>
      <c r="AI65" s="60">
        <f t="shared" si="83"/>
        <v>724.2170000000001</v>
      </c>
      <c r="AJ65" s="60">
        <f t="shared" si="83"/>
        <v>430.21000000000004</v>
      </c>
      <c r="AK65" s="60">
        <f t="shared" ref="AK65:BP65" si="84">SUM(AK66:AK79)</f>
        <v>568.0904998200001</v>
      </c>
      <c r="AL65" s="60">
        <f t="shared" si="84"/>
        <v>929.0483624872727</v>
      </c>
      <c r="AM65" s="60">
        <f t="shared" si="84"/>
        <v>642.2852460120979</v>
      </c>
      <c r="AN65" s="60">
        <f t="shared" si="84"/>
        <v>884.48</v>
      </c>
      <c r="AO65" s="60">
        <f t="shared" si="84"/>
        <v>750.58899999999994</v>
      </c>
      <c r="AP65" s="60">
        <f t="shared" si="84"/>
        <v>406.40999999999997</v>
      </c>
      <c r="AQ65" s="60">
        <f t="shared" si="84"/>
        <v>6947.1721083193697</v>
      </c>
      <c r="AR65" s="60">
        <f t="shared" si="84"/>
        <v>767.03193964000002</v>
      </c>
      <c r="AS65" s="60">
        <f t="shared" si="84"/>
        <v>892.63800000000015</v>
      </c>
      <c r="AT65" s="60">
        <f t="shared" si="84"/>
        <v>895.30000000000007</v>
      </c>
      <c r="AU65" s="60">
        <f t="shared" si="84"/>
        <v>1604.576</v>
      </c>
      <c r="AV65" s="60">
        <f t="shared" si="84"/>
        <v>772.0619999999999</v>
      </c>
      <c r="AW65" s="60">
        <f t="shared" si="84"/>
        <v>948.18499999999995</v>
      </c>
      <c r="AX65" s="60">
        <f t="shared" si="84"/>
        <v>407.50000000000006</v>
      </c>
      <c r="AY65" s="60">
        <f t="shared" si="84"/>
        <v>375.851</v>
      </c>
      <c r="AZ65" s="60">
        <f t="shared" si="84"/>
        <v>462.63099999999997</v>
      </c>
      <c r="BA65" s="60">
        <f t="shared" si="84"/>
        <v>3463.482</v>
      </c>
      <c r="BB65" s="60">
        <f t="shared" si="84"/>
        <v>266.47199999999998</v>
      </c>
      <c r="BC65" s="60">
        <f t="shared" si="84"/>
        <v>348</v>
      </c>
      <c r="BD65" s="60">
        <f t="shared" si="84"/>
        <v>11203.728939640001</v>
      </c>
      <c r="BE65" s="60">
        <f t="shared" si="84"/>
        <v>1019.9390699999999</v>
      </c>
      <c r="BF65" s="60">
        <f t="shared" si="84"/>
        <v>956.77126917999999</v>
      </c>
      <c r="BG65" s="60">
        <f t="shared" si="84"/>
        <v>548.78236403912342</v>
      </c>
      <c r="BH65" s="60">
        <f t="shared" si="84"/>
        <v>719.46466332999989</v>
      </c>
      <c r="BI65" s="60">
        <f t="shared" si="84"/>
        <v>1122.2776800000001</v>
      </c>
      <c r="BJ65" s="60">
        <f t="shared" si="84"/>
        <v>699.05377646339514</v>
      </c>
      <c r="BK65" s="60">
        <f t="shared" si="84"/>
        <v>636.66099999999994</v>
      </c>
      <c r="BL65" s="60">
        <f t="shared" si="84"/>
        <v>666.60027177000006</v>
      </c>
      <c r="BM65" s="60">
        <f t="shared" si="84"/>
        <v>0</v>
      </c>
      <c r="BN65" s="60">
        <f t="shared" si="84"/>
        <v>0</v>
      </c>
      <c r="BO65" s="60">
        <f t="shared" si="84"/>
        <v>0</v>
      </c>
      <c r="BP65" s="60">
        <f t="shared" si="84"/>
        <v>0</v>
      </c>
      <c r="BQ65" s="60">
        <f t="shared" ref="BQ65:CV65" si="85">SUM(BQ66:BQ79)</f>
        <v>6369.5500947825185</v>
      </c>
      <c r="BR65" s="60">
        <f t="shared" si="85"/>
        <v>1541.1100000000001</v>
      </c>
      <c r="BS65" s="60">
        <f t="shared" si="85"/>
        <v>1064.491</v>
      </c>
      <c r="BT65" s="60">
        <f t="shared" si="85"/>
        <v>873.31999999999994</v>
      </c>
      <c r="BU65" s="60">
        <f t="shared" si="85"/>
        <v>504.65999999999997</v>
      </c>
      <c r="BV65" s="60">
        <f t="shared" si="85"/>
        <v>615.89</v>
      </c>
      <c r="BW65" s="60">
        <f t="shared" si="85"/>
        <v>1639.3899999999999</v>
      </c>
      <c r="BX65" s="60">
        <f t="shared" si="85"/>
        <v>157.79</v>
      </c>
      <c r="BY65" s="60">
        <f t="shared" si="85"/>
        <v>222.5232</v>
      </c>
      <c r="BZ65" s="60">
        <f t="shared" si="85"/>
        <v>316.43915199999998</v>
      </c>
      <c r="CA65" s="60">
        <f t="shared" si="85"/>
        <v>6</v>
      </c>
      <c r="CB65" s="60">
        <f t="shared" si="85"/>
        <v>206.54962999</v>
      </c>
      <c r="CC65" s="60">
        <f t="shared" si="85"/>
        <v>0</v>
      </c>
      <c r="CD65" s="60">
        <f t="shared" si="85"/>
        <v>7148.1629819900008</v>
      </c>
      <c r="CE65" s="60">
        <f t="shared" si="85"/>
        <v>0</v>
      </c>
      <c r="CF65" s="60">
        <f t="shared" si="85"/>
        <v>0</v>
      </c>
      <c r="CG65" s="60">
        <f t="shared" si="85"/>
        <v>0</v>
      </c>
      <c r="CH65" s="60">
        <f t="shared" si="85"/>
        <v>0</v>
      </c>
      <c r="CI65" s="60">
        <f t="shared" si="85"/>
        <v>0</v>
      </c>
      <c r="CJ65" s="60">
        <f t="shared" si="85"/>
        <v>0</v>
      </c>
      <c r="CK65" s="60">
        <f t="shared" si="85"/>
        <v>0</v>
      </c>
      <c r="CL65" s="60">
        <f t="shared" si="85"/>
        <v>0</v>
      </c>
      <c r="CM65" s="60">
        <f t="shared" si="85"/>
        <v>0</v>
      </c>
      <c r="CN65" s="60">
        <f t="shared" si="85"/>
        <v>0</v>
      </c>
      <c r="CO65" s="60">
        <f t="shared" si="85"/>
        <v>0</v>
      </c>
      <c r="CP65" s="60">
        <f t="shared" si="85"/>
        <v>0</v>
      </c>
      <c r="CQ65" s="60">
        <f t="shared" si="85"/>
        <v>0</v>
      </c>
      <c r="CR65" s="60">
        <f t="shared" si="85"/>
        <v>0</v>
      </c>
      <c r="CS65" s="60">
        <f t="shared" si="85"/>
        <v>0</v>
      </c>
      <c r="CT65" s="60">
        <f t="shared" si="85"/>
        <v>0</v>
      </c>
      <c r="CU65" s="60">
        <f t="shared" si="85"/>
        <v>0</v>
      </c>
      <c r="CV65" s="60">
        <f t="shared" si="85"/>
        <v>0</v>
      </c>
      <c r="CW65" s="60">
        <f t="shared" ref="CW65:EB65" si="86">SUM(CW66:CW79)</f>
        <v>0</v>
      </c>
      <c r="CX65" s="60">
        <f t="shared" si="86"/>
        <v>0</v>
      </c>
      <c r="CY65" s="60">
        <f t="shared" si="86"/>
        <v>0</v>
      </c>
      <c r="CZ65" s="60">
        <f t="shared" si="86"/>
        <v>0</v>
      </c>
      <c r="DA65" s="60">
        <f t="shared" si="86"/>
        <v>0</v>
      </c>
      <c r="DB65" s="60">
        <f t="shared" si="86"/>
        <v>0</v>
      </c>
      <c r="DC65" s="60">
        <f t="shared" si="86"/>
        <v>0</v>
      </c>
      <c r="DD65" s="60">
        <f t="shared" si="86"/>
        <v>0</v>
      </c>
      <c r="DE65" s="60">
        <f t="shared" si="86"/>
        <v>0</v>
      </c>
      <c r="DF65" s="60">
        <f t="shared" si="86"/>
        <v>0</v>
      </c>
      <c r="DG65" s="60">
        <f t="shared" si="86"/>
        <v>0</v>
      </c>
      <c r="DH65" s="60">
        <f t="shared" si="86"/>
        <v>0</v>
      </c>
      <c r="DI65" s="60">
        <f t="shared" si="86"/>
        <v>24</v>
      </c>
      <c r="DJ65" s="60">
        <f t="shared" si="86"/>
        <v>24</v>
      </c>
      <c r="DK65" s="60">
        <f t="shared" si="86"/>
        <v>0</v>
      </c>
      <c r="DL65" s="60">
        <f t="shared" si="86"/>
        <v>10</v>
      </c>
      <c r="DM65" s="60">
        <f t="shared" si="86"/>
        <v>0</v>
      </c>
      <c r="DN65" s="60">
        <f t="shared" si="86"/>
        <v>0</v>
      </c>
      <c r="DO65" s="60">
        <f t="shared" si="86"/>
        <v>0</v>
      </c>
      <c r="DP65" s="60">
        <f t="shared" si="86"/>
        <v>0</v>
      </c>
      <c r="DQ65" s="60">
        <f t="shared" si="86"/>
        <v>58</v>
      </c>
      <c r="DR65" s="60">
        <f t="shared" si="86"/>
        <v>0</v>
      </c>
      <c r="DS65" s="60">
        <f t="shared" si="86"/>
        <v>0</v>
      </c>
      <c r="DT65" s="60">
        <f t="shared" si="86"/>
        <v>0</v>
      </c>
      <c r="DU65" s="60">
        <f t="shared" si="86"/>
        <v>0</v>
      </c>
      <c r="DV65" s="60">
        <f t="shared" si="86"/>
        <v>0</v>
      </c>
      <c r="DW65" s="60">
        <f t="shared" si="86"/>
        <v>0</v>
      </c>
      <c r="DX65" s="60">
        <f t="shared" si="86"/>
        <v>0</v>
      </c>
      <c r="DY65" s="60">
        <f t="shared" si="86"/>
        <v>0</v>
      </c>
      <c r="DZ65" s="60">
        <f t="shared" si="86"/>
        <v>0</v>
      </c>
      <c r="EA65" s="60">
        <f t="shared" si="86"/>
        <v>0</v>
      </c>
      <c r="EB65" s="60">
        <f t="shared" si="86"/>
        <v>0</v>
      </c>
      <c r="EC65" s="60">
        <f t="shared" ref="EC65:FH65" si="87">SUM(EC66:EC79)</f>
        <v>0</v>
      </c>
      <c r="ED65" s="60">
        <f t="shared" si="87"/>
        <v>0</v>
      </c>
      <c r="EE65" s="60">
        <f t="shared" si="87"/>
        <v>0</v>
      </c>
      <c r="EF65" s="60">
        <f t="shared" si="87"/>
        <v>0</v>
      </c>
      <c r="EG65" s="60">
        <f t="shared" si="87"/>
        <v>0</v>
      </c>
      <c r="EH65" s="60">
        <f t="shared" si="87"/>
        <v>0</v>
      </c>
      <c r="EI65" s="60">
        <f t="shared" si="87"/>
        <v>0</v>
      </c>
      <c r="EJ65" s="60">
        <f t="shared" si="87"/>
        <v>0</v>
      </c>
      <c r="EK65" s="60">
        <f t="shared" si="87"/>
        <v>0</v>
      </c>
      <c r="EL65" s="60">
        <f t="shared" si="87"/>
        <v>0</v>
      </c>
      <c r="EM65" s="60">
        <f t="shared" si="87"/>
        <v>0</v>
      </c>
      <c r="EN65" s="60">
        <f t="shared" si="87"/>
        <v>0</v>
      </c>
      <c r="EO65" s="60">
        <f t="shared" si="87"/>
        <v>0</v>
      </c>
      <c r="EP65" s="60">
        <f t="shared" si="87"/>
        <v>0</v>
      </c>
      <c r="EQ65" s="60">
        <f t="shared" si="87"/>
        <v>0</v>
      </c>
      <c r="ER65" s="60">
        <f t="shared" si="87"/>
        <v>0</v>
      </c>
      <c r="ES65" s="60">
        <f t="shared" si="87"/>
        <v>0</v>
      </c>
      <c r="ET65" s="60">
        <f t="shared" si="87"/>
        <v>0</v>
      </c>
      <c r="EU65" s="60">
        <f t="shared" si="87"/>
        <v>0</v>
      </c>
      <c r="EV65" s="60">
        <f t="shared" si="87"/>
        <v>0</v>
      </c>
      <c r="EW65" s="60">
        <f t="shared" si="87"/>
        <v>0</v>
      </c>
      <c r="EX65" s="60">
        <f t="shared" si="87"/>
        <v>8</v>
      </c>
      <c r="EY65" s="60">
        <f t="shared" si="87"/>
        <v>1</v>
      </c>
      <c r="EZ65" s="60">
        <f t="shared" si="87"/>
        <v>0</v>
      </c>
      <c r="FA65" s="60">
        <f t="shared" si="87"/>
        <v>0</v>
      </c>
      <c r="FB65" s="60">
        <f t="shared" si="87"/>
        <v>1</v>
      </c>
      <c r="FC65" s="60">
        <f t="shared" si="87"/>
        <v>0</v>
      </c>
      <c r="FD65" s="60">
        <f t="shared" si="87"/>
        <v>10</v>
      </c>
      <c r="FE65" s="60">
        <f t="shared" si="87"/>
        <v>0</v>
      </c>
      <c r="FF65" s="60">
        <f t="shared" si="87"/>
        <v>0</v>
      </c>
      <c r="FG65" s="60">
        <f t="shared" si="87"/>
        <v>3</v>
      </c>
      <c r="FH65" s="60">
        <f t="shared" si="87"/>
        <v>0</v>
      </c>
      <c r="FI65" s="60">
        <f t="shared" ref="FI65:GD65" si="88">SUM(FI66:FI79)</f>
        <v>0</v>
      </c>
      <c r="FJ65" s="60">
        <f t="shared" si="88"/>
        <v>0</v>
      </c>
      <c r="FK65" s="60">
        <f t="shared" si="88"/>
        <v>0</v>
      </c>
      <c r="FL65" s="60">
        <f t="shared" si="88"/>
        <v>0</v>
      </c>
      <c r="FM65" s="60">
        <f t="shared" si="88"/>
        <v>0</v>
      </c>
      <c r="FN65" s="60">
        <f t="shared" si="88"/>
        <v>0</v>
      </c>
      <c r="FO65" s="60">
        <f t="shared" si="88"/>
        <v>0</v>
      </c>
      <c r="FP65" s="60">
        <f t="shared" si="88"/>
        <v>0</v>
      </c>
      <c r="FQ65" s="60">
        <f t="shared" si="88"/>
        <v>3</v>
      </c>
      <c r="FR65" s="60">
        <f t="shared" si="88"/>
        <v>0</v>
      </c>
      <c r="FS65" s="60">
        <f t="shared" si="88"/>
        <v>0</v>
      </c>
      <c r="FT65" s="60">
        <f t="shared" si="88"/>
        <v>30</v>
      </c>
      <c r="FU65" s="60">
        <f t="shared" si="88"/>
        <v>23</v>
      </c>
      <c r="FV65" s="60">
        <f t="shared" si="88"/>
        <v>52</v>
      </c>
      <c r="FW65" s="60">
        <f t="shared" si="88"/>
        <v>0</v>
      </c>
      <c r="FX65" s="60">
        <f t="shared" si="88"/>
        <v>0</v>
      </c>
      <c r="FY65" s="60">
        <f t="shared" si="88"/>
        <v>0</v>
      </c>
      <c r="FZ65" s="60">
        <f t="shared" si="88"/>
        <v>0</v>
      </c>
      <c r="GA65" s="60">
        <f t="shared" si="88"/>
        <v>0</v>
      </c>
      <c r="GB65" s="60">
        <f t="shared" si="88"/>
        <v>0</v>
      </c>
      <c r="GC65" s="60">
        <f t="shared" si="88"/>
        <v>0</v>
      </c>
      <c r="GD65" s="60">
        <f t="shared" si="88"/>
        <v>105</v>
      </c>
      <c r="GE65" s="60">
        <f t="shared" ref="GE65:GQ65" si="89">SUM(GE66:GE79)</f>
        <v>66</v>
      </c>
      <c r="GF65" s="60">
        <f t="shared" si="89"/>
        <v>104</v>
      </c>
      <c r="GG65" s="60">
        <f t="shared" si="89"/>
        <v>0</v>
      </c>
      <c r="GH65" s="60">
        <f t="shared" si="89"/>
        <v>0</v>
      </c>
      <c r="GI65" s="60">
        <f t="shared" si="89"/>
        <v>32</v>
      </c>
      <c r="GJ65" s="60">
        <f t="shared" si="89"/>
        <v>0</v>
      </c>
      <c r="GK65" s="60">
        <f t="shared" si="89"/>
        <v>0</v>
      </c>
      <c r="GL65" s="60">
        <f t="shared" si="89"/>
        <v>0</v>
      </c>
      <c r="GM65" s="60">
        <f t="shared" si="89"/>
        <v>0</v>
      </c>
      <c r="GN65" s="60">
        <f t="shared" si="89"/>
        <v>0</v>
      </c>
      <c r="GO65" s="60">
        <f t="shared" si="89"/>
        <v>0</v>
      </c>
      <c r="GP65" s="60">
        <f t="shared" si="89"/>
        <v>0</v>
      </c>
      <c r="GQ65" s="60">
        <f t="shared" si="89"/>
        <v>202</v>
      </c>
    </row>
    <row r="66" spans="2:199" ht="14.25" customHeight="1" x14ac:dyDescent="0.2">
      <c r="B66" s="81" t="s">
        <v>42</v>
      </c>
      <c r="C66" s="55" t="s">
        <v>24</v>
      </c>
      <c r="D66" s="50" t="s">
        <v>59</v>
      </c>
      <c r="E66" s="51">
        <v>27.44</v>
      </c>
      <c r="F66" s="51">
        <v>112.08</v>
      </c>
      <c r="G66" s="51">
        <v>116.76</v>
      </c>
      <c r="H66" s="51">
        <v>101.8</v>
      </c>
      <c r="I66" s="51">
        <v>6.4</v>
      </c>
      <c r="J66" s="51">
        <v>22</v>
      </c>
      <c r="K66" s="51">
        <v>124</v>
      </c>
      <c r="L66" s="51"/>
      <c r="M66" s="51"/>
      <c r="N66" s="51"/>
      <c r="O66" s="51">
        <v>38</v>
      </c>
      <c r="P66" s="51">
        <v>11</v>
      </c>
      <c r="Q66" s="51">
        <v>559.48</v>
      </c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>
        <v>0</v>
      </c>
      <c r="AE66" s="51"/>
      <c r="AF66" s="51"/>
      <c r="AG66" s="51"/>
      <c r="AH66" s="51"/>
      <c r="AI66" s="51"/>
      <c r="AJ66" s="51"/>
      <c r="AK66" s="51"/>
      <c r="AL66" s="51">
        <v>68.386362727272711</v>
      </c>
      <c r="AM66" s="51"/>
      <c r="AN66" s="51"/>
      <c r="AO66" s="51"/>
      <c r="AP66" s="51"/>
      <c r="AQ66" s="51">
        <v>68.386362727272711</v>
      </c>
      <c r="AR66" s="51">
        <v>67.911940000000001</v>
      </c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61">
        <v>67.911940000000001</v>
      </c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>
        <v>0</v>
      </c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61">
        <v>0</v>
      </c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61">
        <v>0</v>
      </c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61">
        <v>0</v>
      </c>
      <c r="DE66" s="61"/>
      <c r="DF66" s="61"/>
      <c r="DG66" s="61"/>
      <c r="DH66" s="61"/>
      <c r="DI66" s="61"/>
      <c r="DJ66" s="61"/>
      <c r="DK66" s="61"/>
      <c r="DL66" s="61"/>
      <c r="DM66" s="61"/>
      <c r="DN66" s="61"/>
      <c r="DO66" s="61"/>
      <c r="DP66" s="61"/>
      <c r="DQ66" s="61">
        <v>0</v>
      </c>
      <c r="DR66" s="61"/>
      <c r="DS66" s="61"/>
      <c r="DT66" s="61"/>
      <c r="DU66" s="61"/>
      <c r="DV66" s="61"/>
      <c r="DW66" s="61"/>
      <c r="DX66" s="61"/>
      <c r="DY66" s="61"/>
      <c r="DZ66" s="61"/>
      <c r="EA66" s="61"/>
      <c r="EB66" s="61"/>
      <c r="EC66" s="61"/>
      <c r="ED66" s="61">
        <v>0</v>
      </c>
      <c r="EE66" s="61"/>
      <c r="EF66" s="61"/>
      <c r="EG66" s="61"/>
      <c r="EH66" s="61"/>
      <c r="EI66" s="61"/>
      <c r="EJ66" s="61"/>
      <c r="EK66" s="61"/>
      <c r="EL66" s="61"/>
      <c r="EM66" s="61"/>
      <c r="EN66" s="61"/>
      <c r="EO66" s="61"/>
      <c r="EP66" s="61"/>
      <c r="EQ66" s="61">
        <v>0</v>
      </c>
      <c r="ER66" s="61"/>
      <c r="ES66" s="61"/>
      <c r="ET66" s="61"/>
      <c r="EU66" s="61"/>
      <c r="EV66" s="61"/>
      <c r="EW66" s="61"/>
      <c r="EX66" s="61"/>
      <c r="EY66" s="61"/>
      <c r="EZ66" s="61"/>
      <c r="FA66" s="61"/>
      <c r="FB66" s="61"/>
      <c r="FC66" s="61"/>
      <c r="FD66" s="61">
        <v>0</v>
      </c>
      <c r="FE66" s="61"/>
      <c r="FF66" s="61"/>
      <c r="FG66" s="61"/>
      <c r="FH66" s="61"/>
      <c r="FI66" s="61"/>
      <c r="FJ66" s="61"/>
      <c r="FK66" s="61"/>
      <c r="FL66" s="61"/>
      <c r="FM66" s="61"/>
      <c r="FN66" s="61"/>
      <c r="FO66" s="61"/>
      <c r="FP66" s="61"/>
      <c r="FQ66" s="61">
        <v>0</v>
      </c>
      <c r="FR66" s="61"/>
      <c r="FS66" s="61"/>
      <c r="FT66" s="61"/>
      <c r="FU66" s="61"/>
      <c r="FV66" s="61"/>
      <c r="FW66" s="61"/>
      <c r="FX66" s="61"/>
      <c r="FY66" s="61"/>
      <c r="FZ66" s="61"/>
      <c r="GA66" s="61"/>
      <c r="GB66" s="61"/>
      <c r="GC66" s="61"/>
      <c r="GD66" s="61">
        <v>0</v>
      </c>
      <c r="GE66" s="61"/>
      <c r="GF66" s="61"/>
      <c r="GG66" s="61"/>
      <c r="GH66" s="61"/>
      <c r="GI66" s="61"/>
      <c r="GJ66" s="61"/>
      <c r="GK66" s="61"/>
      <c r="GL66" s="61"/>
      <c r="GM66" s="61"/>
      <c r="GN66" s="61"/>
      <c r="GO66" s="61"/>
      <c r="GP66" s="61"/>
      <c r="GQ66" s="61">
        <f>+SUM(GE66:GP66)</f>
        <v>0</v>
      </c>
    </row>
    <row r="67" spans="2:199" ht="4.05" customHeight="1" x14ac:dyDescent="0.2">
      <c r="B67" s="82"/>
      <c r="C67" s="49"/>
      <c r="D67" s="58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4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4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1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1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1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1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1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1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1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1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1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1"/>
    </row>
    <row r="68" spans="2:199" ht="14.25" customHeight="1" x14ac:dyDescent="0.2">
      <c r="B68" s="83" t="s">
        <v>43</v>
      </c>
      <c r="C68" s="50" t="s">
        <v>24</v>
      </c>
      <c r="D68" s="50" t="s">
        <v>59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>
        <v>0</v>
      </c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>
        <v>0</v>
      </c>
      <c r="AE68" s="51">
        <v>35.19</v>
      </c>
      <c r="AF68" s="51">
        <v>32.799999999999997</v>
      </c>
      <c r="AG68" s="51">
        <v>251.38499999999999</v>
      </c>
      <c r="AH68" s="51">
        <v>71.251000000000005</v>
      </c>
      <c r="AI68" s="51">
        <v>265.3</v>
      </c>
      <c r="AJ68" s="51">
        <v>165.25</v>
      </c>
      <c r="AK68" s="51">
        <v>248.37049982000002</v>
      </c>
      <c r="AL68" s="51">
        <v>141.791</v>
      </c>
      <c r="AM68" s="51">
        <v>217.64528601209787</v>
      </c>
      <c r="AN68" s="51">
        <v>125.25999999999999</v>
      </c>
      <c r="AO68" s="51">
        <v>402.315</v>
      </c>
      <c r="AP68" s="51">
        <v>97.25</v>
      </c>
      <c r="AQ68" s="52">
        <v>2053.8077858320976</v>
      </c>
      <c r="AR68" s="51">
        <v>157.72499981999999</v>
      </c>
      <c r="AS68" s="51">
        <v>201.489</v>
      </c>
      <c r="AT68" s="51">
        <v>60.24</v>
      </c>
      <c r="AU68" s="51">
        <v>214.89100000000002</v>
      </c>
      <c r="AV68" s="51">
        <v>116.646</v>
      </c>
      <c r="AW68" s="51">
        <v>187.06099999999998</v>
      </c>
      <c r="AX68" s="51">
        <v>123.01100000000001</v>
      </c>
      <c r="AY68" s="51">
        <v>27</v>
      </c>
      <c r="AZ68" s="51">
        <v>37.35</v>
      </c>
      <c r="BA68" s="51">
        <v>131.24099999999999</v>
      </c>
      <c r="BB68" s="51">
        <v>133.23599999999999</v>
      </c>
      <c r="BC68" s="51">
        <v>174</v>
      </c>
      <c r="BD68" s="51">
        <v>1563.88999982</v>
      </c>
      <c r="BE68" s="51"/>
      <c r="BF68" s="51"/>
      <c r="BG68" s="51"/>
      <c r="BH68" s="51"/>
      <c r="BI68" s="51">
        <v>18.158110000000008</v>
      </c>
      <c r="BJ68" s="51"/>
      <c r="BK68" s="51"/>
      <c r="BL68" s="51"/>
      <c r="BM68" s="51"/>
      <c r="BN68" s="51"/>
      <c r="BO68" s="51"/>
      <c r="BP68" s="51"/>
      <c r="BQ68" s="52">
        <v>18.158110000000008</v>
      </c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61">
        <v>0</v>
      </c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61">
        <v>0</v>
      </c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61">
        <v>0</v>
      </c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61">
        <v>0</v>
      </c>
      <c r="DR68" s="51"/>
      <c r="DS68" s="51"/>
      <c r="DT68" s="51"/>
      <c r="DU68" s="51"/>
      <c r="DV68" s="51"/>
      <c r="DW68" s="51"/>
      <c r="DX68" s="51"/>
      <c r="DY68" s="51"/>
      <c r="DZ68" s="51"/>
      <c r="EA68" s="51"/>
      <c r="EB68" s="51"/>
      <c r="EC68" s="51"/>
      <c r="ED68" s="61">
        <v>0</v>
      </c>
      <c r="EE68" s="51"/>
      <c r="EF68" s="51"/>
      <c r="EG68" s="51"/>
      <c r="EH68" s="51"/>
      <c r="EI68" s="51"/>
      <c r="EJ68" s="51"/>
      <c r="EK68" s="51"/>
      <c r="EL68" s="51"/>
      <c r="EM68" s="51"/>
      <c r="EN68" s="51"/>
      <c r="EO68" s="51"/>
      <c r="EP68" s="51"/>
      <c r="EQ68" s="61">
        <v>0</v>
      </c>
      <c r="ER68" s="51"/>
      <c r="ES68" s="51"/>
      <c r="ET68" s="51"/>
      <c r="EU68" s="51"/>
      <c r="EV68" s="51"/>
      <c r="EW68" s="51"/>
      <c r="EX68" s="51"/>
      <c r="EY68" s="51"/>
      <c r="EZ68" s="51"/>
      <c r="FA68" s="51"/>
      <c r="FB68" s="51"/>
      <c r="FC68" s="51"/>
      <c r="FD68" s="61">
        <v>0</v>
      </c>
      <c r="FE68" s="51"/>
      <c r="FF68" s="51"/>
      <c r="FG68" s="51"/>
      <c r="FH68" s="51"/>
      <c r="FI68" s="51"/>
      <c r="FJ68" s="51"/>
      <c r="FK68" s="51"/>
      <c r="FL68" s="51"/>
      <c r="FM68" s="51"/>
      <c r="FN68" s="51"/>
      <c r="FO68" s="51"/>
      <c r="FP68" s="51"/>
      <c r="FQ68" s="61">
        <v>0</v>
      </c>
      <c r="FR68" s="51"/>
      <c r="FS68" s="51"/>
      <c r="FT68" s="51"/>
      <c r="FU68" s="51"/>
      <c r="FV68" s="51"/>
      <c r="FW68" s="51"/>
      <c r="FX68" s="51"/>
      <c r="FY68" s="51"/>
      <c r="FZ68" s="51"/>
      <c r="GA68" s="51"/>
      <c r="GB68" s="51"/>
      <c r="GC68" s="51"/>
      <c r="GD68" s="61">
        <v>0</v>
      </c>
      <c r="GE68" s="51"/>
      <c r="GF68" s="51"/>
      <c r="GG68" s="51"/>
      <c r="GH68" s="51"/>
      <c r="GI68" s="51"/>
      <c r="GJ68" s="51"/>
      <c r="GK68" s="51"/>
      <c r="GL68" s="51"/>
      <c r="GM68" s="51"/>
      <c r="GN68" s="51"/>
      <c r="GO68" s="51"/>
      <c r="GP68" s="51"/>
      <c r="GQ68" s="61">
        <f>+SUM(GE68:GP68)</f>
        <v>0</v>
      </c>
    </row>
    <row r="69" spans="2:199" ht="4.5" customHeight="1" x14ac:dyDescent="0.2">
      <c r="B69" s="82"/>
      <c r="C69" s="49"/>
      <c r="D69" s="58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1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4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4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  <c r="CH69" s="53"/>
      <c r="CI69" s="53"/>
      <c r="CJ69" s="53"/>
      <c r="CK69" s="53"/>
      <c r="CL69" s="53"/>
      <c r="CM69" s="53"/>
      <c r="CN69" s="53"/>
      <c r="CO69" s="53"/>
      <c r="CP69" s="53"/>
      <c r="CQ69" s="53"/>
      <c r="CR69" s="53"/>
      <c r="CS69" s="53"/>
      <c r="CT69" s="53"/>
      <c r="CU69" s="53"/>
      <c r="CV69" s="53"/>
      <c r="CW69" s="53"/>
      <c r="CX69" s="53"/>
      <c r="CY69" s="53"/>
      <c r="CZ69" s="53"/>
      <c r="DA69" s="53"/>
      <c r="DB69" s="53"/>
      <c r="DC69" s="53"/>
      <c r="DD69" s="53"/>
      <c r="DE69" s="53"/>
      <c r="DF69" s="53"/>
      <c r="DG69" s="53"/>
      <c r="DH69" s="53"/>
      <c r="DI69" s="53"/>
      <c r="DJ69" s="53"/>
      <c r="DK69" s="53"/>
      <c r="DL69" s="53"/>
      <c r="DM69" s="53"/>
      <c r="DN69" s="53"/>
      <c r="DO69" s="53"/>
      <c r="DP69" s="53"/>
      <c r="DQ69" s="53"/>
      <c r="DR69" s="53"/>
      <c r="DS69" s="53"/>
      <c r="DT69" s="53"/>
      <c r="DU69" s="53"/>
      <c r="DV69" s="53"/>
      <c r="DW69" s="53"/>
      <c r="DX69" s="53"/>
      <c r="DY69" s="53"/>
      <c r="DZ69" s="53"/>
      <c r="EA69" s="53"/>
      <c r="EB69" s="53"/>
      <c r="EC69" s="53"/>
      <c r="ED69" s="53"/>
      <c r="EE69" s="53"/>
      <c r="EF69" s="53"/>
      <c r="EG69" s="53"/>
      <c r="EH69" s="53"/>
      <c r="EI69" s="53"/>
      <c r="EJ69" s="53"/>
      <c r="EK69" s="53"/>
      <c r="EL69" s="53"/>
      <c r="EM69" s="53"/>
      <c r="EN69" s="53"/>
      <c r="EO69" s="53"/>
      <c r="EP69" s="53"/>
      <c r="EQ69" s="53"/>
      <c r="ER69" s="53"/>
      <c r="ES69" s="53"/>
      <c r="ET69" s="53"/>
      <c r="EU69" s="53"/>
      <c r="EV69" s="53"/>
      <c r="EW69" s="53"/>
      <c r="EX69" s="53"/>
      <c r="EY69" s="53"/>
      <c r="EZ69" s="53"/>
      <c r="FA69" s="53"/>
      <c r="FB69" s="53"/>
      <c r="FC69" s="53"/>
      <c r="FD69" s="53"/>
      <c r="FE69" s="53"/>
      <c r="FF69" s="53"/>
      <c r="FG69" s="53"/>
      <c r="FH69" s="53"/>
      <c r="FI69" s="53"/>
      <c r="FJ69" s="53"/>
      <c r="FK69" s="53"/>
      <c r="FL69" s="53"/>
      <c r="FM69" s="53"/>
      <c r="FN69" s="53"/>
      <c r="FO69" s="53"/>
      <c r="FP69" s="53"/>
      <c r="FQ69" s="53"/>
      <c r="FR69" s="53"/>
      <c r="FS69" s="53"/>
      <c r="FT69" s="53"/>
      <c r="FU69" s="53"/>
      <c r="FV69" s="53"/>
      <c r="FW69" s="53"/>
      <c r="FX69" s="53"/>
      <c r="FY69" s="53"/>
      <c r="FZ69" s="53"/>
      <c r="GA69" s="53"/>
      <c r="GB69" s="53"/>
      <c r="GC69" s="53"/>
      <c r="GD69" s="53"/>
      <c r="GE69" s="53"/>
      <c r="GF69" s="53"/>
      <c r="GG69" s="53"/>
      <c r="GH69" s="53"/>
      <c r="GI69" s="53"/>
      <c r="GJ69" s="53"/>
      <c r="GK69" s="53"/>
      <c r="GL69" s="53"/>
      <c r="GM69" s="53"/>
      <c r="GN69" s="53"/>
      <c r="GO69" s="53"/>
      <c r="GP69" s="53"/>
      <c r="GQ69" s="53"/>
    </row>
    <row r="70" spans="2:199" ht="14.25" customHeight="1" x14ac:dyDescent="0.2">
      <c r="B70" s="84" t="s">
        <v>40</v>
      </c>
      <c r="C70" s="50" t="s">
        <v>24</v>
      </c>
      <c r="D70" s="50" t="s">
        <v>59</v>
      </c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>
        <v>0</v>
      </c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61">
        <v>0</v>
      </c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>
        <v>0</v>
      </c>
      <c r="AR70" s="51">
        <v>157.72499981999999</v>
      </c>
      <c r="AS70" s="51">
        <v>201.489</v>
      </c>
      <c r="AT70" s="51">
        <v>60.24</v>
      </c>
      <c r="AU70" s="51">
        <v>214.89100000000002</v>
      </c>
      <c r="AV70" s="51">
        <v>116.646</v>
      </c>
      <c r="AW70" s="51">
        <v>187.06099999999998</v>
      </c>
      <c r="AX70" s="51">
        <v>123.01100000000001</v>
      </c>
      <c r="AY70" s="51">
        <v>27</v>
      </c>
      <c r="AZ70" s="51">
        <v>37.35</v>
      </c>
      <c r="BA70" s="51">
        <v>131.24099999999999</v>
      </c>
      <c r="BB70" s="51">
        <v>133.23599999999999</v>
      </c>
      <c r="BC70" s="51">
        <v>174</v>
      </c>
      <c r="BD70" s="51">
        <v>1563.88999982</v>
      </c>
      <c r="BE70" s="51">
        <v>325.40906999999993</v>
      </c>
      <c r="BF70" s="51">
        <v>272.11849998000002</v>
      </c>
      <c r="BG70" s="51">
        <v>149.50183943535512</v>
      </c>
      <c r="BH70" s="51">
        <v>192.68347000000003</v>
      </c>
      <c r="BI70" s="51">
        <v>212.94651000000005</v>
      </c>
      <c r="BJ70" s="51">
        <v>167.93432000000004</v>
      </c>
      <c r="BK70" s="51"/>
      <c r="BL70" s="51">
        <v>165.46290999999999</v>
      </c>
      <c r="BM70" s="51"/>
      <c r="BN70" s="51"/>
      <c r="BO70" s="51"/>
      <c r="BP70" s="51"/>
      <c r="BQ70" s="52">
        <v>1486.0566194153553</v>
      </c>
      <c r="BR70" s="51">
        <v>1109.3900000000001</v>
      </c>
      <c r="BS70" s="51">
        <v>459.85</v>
      </c>
      <c r="BT70" s="51">
        <v>313.89999999999998</v>
      </c>
      <c r="BU70" s="51">
        <v>173.5</v>
      </c>
      <c r="BV70" s="51">
        <v>173.5</v>
      </c>
      <c r="BW70" s="51">
        <v>1095.97</v>
      </c>
      <c r="BX70" s="51"/>
      <c r="BY70" s="51"/>
      <c r="BZ70" s="51"/>
      <c r="CA70" s="51"/>
      <c r="CB70" s="51"/>
      <c r="CC70" s="51"/>
      <c r="CD70" s="51">
        <v>3326.1100000000006</v>
      </c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>
        <v>0</v>
      </c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>
        <v>0</v>
      </c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>
        <v>0</v>
      </c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>
        <v>0</v>
      </c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>
        <v>0</v>
      </c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>
        <v>0</v>
      </c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>
        <v>0</v>
      </c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>
        <v>0</v>
      </c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104">
        <f>+SUM(GE70:GP70)</f>
        <v>0</v>
      </c>
    </row>
    <row r="71" spans="2:199" ht="5.55" customHeight="1" x14ac:dyDescent="0.2">
      <c r="B71" s="85"/>
      <c r="C71" s="49"/>
      <c r="D71" s="49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4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  <c r="DB71" s="53"/>
      <c r="DC71" s="53"/>
      <c r="DD71" s="53"/>
      <c r="DE71" s="53"/>
      <c r="DF71" s="53"/>
      <c r="DG71" s="53"/>
      <c r="DH71" s="53"/>
      <c r="DI71" s="53"/>
      <c r="DJ71" s="53"/>
      <c r="DK71" s="53"/>
      <c r="DL71" s="53"/>
      <c r="DM71" s="53"/>
      <c r="DN71" s="53"/>
      <c r="DO71" s="53"/>
      <c r="DP71" s="53"/>
      <c r="DQ71" s="53"/>
      <c r="DR71" s="53"/>
      <c r="DS71" s="53"/>
      <c r="DT71" s="53"/>
      <c r="DU71" s="53"/>
      <c r="DV71" s="53"/>
      <c r="DW71" s="53"/>
      <c r="DX71" s="53"/>
      <c r="DY71" s="53"/>
      <c r="DZ71" s="53"/>
      <c r="EA71" s="53"/>
      <c r="EB71" s="53"/>
      <c r="EC71" s="53"/>
      <c r="ED71" s="53"/>
      <c r="EE71" s="53"/>
      <c r="EF71" s="53"/>
      <c r="EG71" s="53"/>
      <c r="EH71" s="53"/>
      <c r="EI71" s="53"/>
      <c r="EJ71" s="53"/>
      <c r="EK71" s="53"/>
      <c r="EL71" s="53"/>
      <c r="EM71" s="53"/>
      <c r="EN71" s="53"/>
      <c r="EO71" s="53"/>
      <c r="EP71" s="53"/>
      <c r="EQ71" s="53"/>
      <c r="ER71" s="53"/>
      <c r="ES71" s="53"/>
      <c r="ET71" s="53"/>
      <c r="EU71" s="53"/>
      <c r="EV71" s="53"/>
      <c r="EW71" s="53"/>
      <c r="EX71" s="53"/>
      <c r="EY71" s="53"/>
      <c r="EZ71" s="53"/>
      <c r="FA71" s="53"/>
      <c r="FB71" s="53"/>
      <c r="FC71" s="53"/>
      <c r="FD71" s="53"/>
      <c r="FE71" s="53"/>
      <c r="FF71" s="53"/>
      <c r="FG71" s="53"/>
      <c r="FH71" s="53"/>
      <c r="FI71" s="53"/>
      <c r="FJ71" s="53"/>
      <c r="FK71" s="53"/>
      <c r="FL71" s="53"/>
      <c r="FM71" s="53"/>
      <c r="FN71" s="53"/>
      <c r="FO71" s="53"/>
      <c r="FP71" s="53"/>
      <c r="FQ71" s="53"/>
      <c r="FR71" s="53"/>
      <c r="FS71" s="53"/>
      <c r="FT71" s="53"/>
      <c r="FU71" s="53"/>
      <c r="FV71" s="53"/>
      <c r="FW71" s="53"/>
      <c r="FX71" s="53"/>
      <c r="FY71" s="53"/>
      <c r="FZ71" s="53"/>
      <c r="GA71" s="53"/>
      <c r="GB71" s="53"/>
      <c r="GC71" s="53"/>
      <c r="GD71" s="53"/>
      <c r="GE71" s="53"/>
      <c r="GF71" s="53"/>
      <c r="GG71" s="53"/>
      <c r="GH71" s="53"/>
      <c r="GI71" s="53"/>
      <c r="GJ71" s="53"/>
      <c r="GK71" s="53"/>
      <c r="GL71" s="53"/>
      <c r="GM71" s="53"/>
      <c r="GN71" s="53"/>
      <c r="GO71" s="53"/>
      <c r="GP71" s="53"/>
      <c r="GQ71" s="53"/>
    </row>
    <row r="72" spans="2:199" ht="14.25" customHeight="1" x14ac:dyDescent="0.2">
      <c r="B72" s="88" t="s">
        <v>44</v>
      </c>
      <c r="C72" s="91" t="s">
        <v>18</v>
      </c>
      <c r="D72" s="50" t="s">
        <v>55</v>
      </c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>
        <v>0</v>
      </c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>
        <v>0</v>
      </c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>
        <v>0</v>
      </c>
      <c r="AR72" s="51"/>
      <c r="AS72" s="51"/>
      <c r="AT72" s="51"/>
      <c r="AU72" s="51"/>
      <c r="AV72" s="51"/>
      <c r="AW72" s="51"/>
      <c r="AX72" s="51"/>
      <c r="AY72" s="51"/>
      <c r="AZ72" s="51"/>
      <c r="BA72" s="51">
        <v>3201</v>
      </c>
      <c r="BB72" s="51"/>
      <c r="BC72" s="51"/>
      <c r="BD72" s="51">
        <v>3201</v>
      </c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>
        <v>0</v>
      </c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>
        <v>0</v>
      </c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>
        <v>0</v>
      </c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>
        <v>0</v>
      </c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>
        <v>0</v>
      </c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>
        <v>0</v>
      </c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>
        <v>0</v>
      </c>
      <c r="ER72" s="51"/>
      <c r="ES72" s="51"/>
      <c r="ET72" s="51"/>
      <c r="EU72" s="51"/>
      <c r="EV72" s="51"/>
      <c r="EW72" s="51"/>
      <c r="EX72" s="51">
        <v>8</v>
      </c>
      <c r="EY72" s="51"/>
      <c r="EZ72" s="51"/>
      <c r="FA72" s="51"/>
      <c r="FB72" s="51"/>
      <c r="FC72" s="51"/>
      <c r="FD72" s="51">
        <v>8</v>
      </c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>
        <v>0</v>
      </c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>
        <v>0</v>
      </c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104">
        <f>+SUM(GE72:GP72)</f>
        <v>0</v>
      </c>
    </row>
    <row r="73" spans="2:199" ht="14.25" customHeight="1" x14ac:dyDescent="0.2">
      <c r="B73" s="89"/>
      <c r="C73" s="91"/>
      <c r="D73" s="50" t="s">
        <v>56</v>
      </c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>
        <v>0</v>
      </c>
      <c r="R73" s="51"/>
      <c r="S73" s="51">
        <v>2298.62</v>
      </c>
      <c r="T73" s="51">
        <v>187.36</v>
      </c>
      <c r="U73" s="51"/>
      <c r="V73" s="51"/>
      <c r="W73" s="51"/>
      <c r="X73" s="51"/>
      <c r="Y73" s="51"/>
      <c r="Z73" s="51"/>
      <c r="AA73" s="51"/>
      <c r="AB73" s="51"/>
      <c r="AC73" s="51"/>
      <c r="AD73" s="51">
        <v>2485.98</v>
      </c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>
        <v>0</v>
      </c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>
        <v>0</v>
      </c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>
        <v>0</v>
      </c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51"/>
      <c r="CD73" s="51">
        <v>0</v>
      </c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>
        <v>0</v>
      </c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>
        <v>0</v>
      </c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>
        <v>0</v>
      </c>
      <c r="DR73" s="51"/>
      <c r="DS73" s="51"/>
      <c r="DT73" s="51"/>
      <c r="DU73" s="51"/>
      <c r="DV73" s="51"/>
      <c r="DW73" s="51"/>
      <c r="DX73" s="51"/>
      <c r="DY73" s="51"/>
      <c r="DZ73" s="51"/>
      <c r="EA73" s="51"/>
      <c r="EB73" s="51"/>
      <c r="EC73" s="51"/>
      <c r="ED73" s="51">
        <v>0</v>
      </c>
      <c r="EE73" s="51"/>
      <c r="EF73" s="51"/>
      <c r="EG73" s="51"/>
      <c r="EH73" s="51"/>
      <c r="EI73" s="51"/>
      <c r="EJ73" s="51"/>
      <c r="EK73" s="51"/>
      <c r="EL73" s="51"/>
      <c r="EM73" s="51"/>
      <c r="EN73" s="51"/>
      <c r="EO73" s="51"/>
      <c r="EP73" s="51"/>
      <c r="EQ73" s="51">
        <v>0</v>
      </c>
      <c r="ER73" s="51"/>
      <c r="ES73" s="51"/>
      <c r="ET73" s="51"/>
      <c r="EU73" s="51"/>
      <c r="EV73" s="51"/>
      <c r="EW73" s="51"/>
      <c r="EX73" s="51"/>
      <c r="EY73" s="51"/>
      <c r="EZ73" s="51"/>
      <c r="FA73" s="51"/>
      <c r="FB73" s="51"/>
      <c r="FC73" s="51"/>
      <c r="FD73" s="51">
        <v>0</v>
      </c>
      <c r="FE73" s="51"/>
      <c r="FF73" s="51"/>
      <c r="FG73" s="51"/>
      <c r="FH73" s="51"/>
      <c r="FI73" s="51"/>
      <c r="FJ73" s="51"/>
      <c r="FK73" s="51"/>
      <c r="FL73" s="51"/>
      <c r="FM73" s="51"/>
      <c r="FN73" s="51"/>
      <c r="FO73" s="51"/>
      <c r="FP73" s="51"/>
      <c r="FQ73" s="51">
        <v>0</v>
      </c>
      <c r="FR73" s="51"/>
      <c r="FS73" s="51"/>
      <c r="FT73" s="51"/>
      <c r="FU73" s="51"/>
      <c r="FV73" s="51"/>
      <c r="FW73" s="51"/>
      <c r="FX73" s="51"/>
      <c r="FY73" s="51"/>
      <c r="FZ73" s="51"/>
      <c r="GA73" s="51"/>
      <c r="GB73" s="51"/>
      <c r="GC73" s="51"/>
      <c r="GD73" s="51">
        <v>0</v>
      </c>
      <c r="GE73" s="51"/>
      <c r="GF73" s="51"/>
      <c r="GG73" s="51"/>
      <c r="GH73" s="51"/>
      <c r="GI73" s="51"/>
      <c r="GJ73" s="51"/>
      <c r="GK73" s="51"/>
      <c r="GL73" s="51"/>
      <c r="GM73" s="51"/>
      <c r="GN73" s="51"/>
      <c r="GO73" s="51"/>
      <c r="GP73" s="51"/>
      <c r="GQ73" s="61">
        <f>+SUM(GE73:GP73)</f>
        <v>0</v>
      </c>
    </row>
    <row r="74" spans="2:199" ht="14.25" customHeight="1" x14ac:dyDescent="0.2">
      <c r="B74" s="90"/>
      <c r="C74" s="91"/>
      <c r="D74" s="50" t="s">
        <v>63</v>
      </c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>
        <v>0</v>
      </c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>
        <v>0</v>
      </c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>
        <v>0</v>
      </c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>
        <v>0</v>
      </c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>
        <v>0</v>
      </c>
      <c r="BR74" s="51"/>
      <c r="BS74" s="51"/>
      <c r="BT74" s="51"/>
      <c r="BU74" s="51"/>
      <c r="BV74" s="51"/>
      <c r="BW74" s="51"/>
      <c r="BX74" s="51"/>
      <c r="BY74" s="51"/>
      <c r="BZ74" s="51"/>
      <c r="CA74" s="51"/>
      <c r="CB74" s="51"/>
      <c r="CC74" s="51"/>
      <c r="CD74" s="51">
        <v>0</v>
      </c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>
        <v>0</v>
      </c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>
        <v>0</v>
      </c>
      <c r="DE74" s="51"/>
      <c r="DF74" s="51"/>
      <c r="DG74" s="51"/>
      <c r="DH74" s="51"/>
      <c r="DI74" s="51">
        <v>24</v>
      </c>
      <c r="DJ74" s="51">
        <v>24</v>
      </c>
      <c r="DK74" s="51"/>
      <c r="DL74" s="51">
        <v>10</v>
      </c>
      <c r="DM74" s="51"/>
      <c r="DN74" s="51"/>
      <c r="DO74" s="51"/>
      <c r="DP74" s="51"/>
      <c r="DQ74" s="51">
        <v>58</v>
      </c>
      <c r="DR74" s="51"/>
      <c r="DS74" s="51"/>
      <c r="DT74" s="51"/>
      <c r="DU74" s="51"/>
      <c r="DV74" s="51"/>
      <c r="DW74" s="51"/>
      <c r="DX74" s="51"/>
      <c r="DY74" s="51"/>
      <c r="DZ74" s="51"/>
      <c r="EA74" s="51"/>
      <c r="EB74" s="51"/>
      <c r="EC74" s="51"/>
      <c r="ED74" s="51">
        <v>0</v>
      </c>
      <c r="EE74" s="51"/>
      <c r="EF74" s="51"/>
      <c r="EG74" s="51"/>
      <c r="EH74" s="51"/>
      <c r="EI74" s="51"/>
      <c r="EJ74" s="51"/>
      <c r="EK74" s="51"/>
      <c r="EL74" s="51"/>
      <c r="EM74" s="51"/>
      <c r="EN74" s="51"/>
      <c r="EO74" s="51"/>
      <c r="EP74" s="51"/>
      <c r="EQ74" s="51">
        <v>0</v>
      </c>
      <c r="ER74" s="51"/>
      <c r="ES74" s="51"/>
      <c r="ET74" s="51"/>
      <c r="EU74" s="51"/>
      <c r="EV74" s="51"/>
      <c r="EW74" s="51"/>
      <c r="EX74" s="51"/>
      <c r="EY74" s="51">
        <v>1</v>
      </c>
      <c r="EZ74" s="51"/>
      <c r="FA74" s="51"/>
      <c r="FB74" s="51">
        <v>1</v>
      </c>
      <c r="FC74" s="51"/>
      <c r="FD74" s="51">
        <v>2</v>
      </c>
      <c r="FE74" s="51"/>
      <c r="FF74" s="51"/>
      <c r="FG74" s="51">
        <v>3</v>
      </c>
      <c r="FH74" s="51"/>
      <c r="FI74" s="51"/>
      <c r="FJ74" s="51"/>
      <c r="FK74" s="51"/>
      <c r="FL74" s="51"/>
      <c r="FM74" s="51"/>
      <c r="FN74" s="51"/>
      <c r="FO74" s="51"/>
      <c r="FP74" s="51"/>
      <c r="FQ74" s="51">
        <v>3</v>
      </c>
      <c r="FR74" s="51"/>
      <c r="FS74" s="51"/>
      <c r="FT74" s="51">
        <v>30</v>
      </c>
      <c r="FU74" s="51">
        <v>23</v>
      </c>
      <c r="FV74" s="51">
        <v>52</v>
      </c>
      <c r="FW74" s="51"/>
      <c r="FX74" s="51"/>
      <c r="FY74" s="51"/>
      <c r="FZ74" s="51"/>
      <c r="GA74" s="51"/>
      <c r="GB74" s="51"/>
      <c r="GC74" s="51"/>
      <c r="GD74" s="51">
        <v>105</v>
      </c>
      <c r="GE74" s="51">
        <v>66</v>
      </c>
      <c r="GF74" s="51">
        <v>104</v>
      </c>
      <c r="GG74" s="51"/>
      <c r="GH74" s="51"/>
      <c r="GI74" s="51">
        <v>32</v>
      </c>
      <c r="GJ74" s="51"/>
      <c r="GK74" s="51"/>
      <c r="GL74" s="51"/>
      <c r="GM74" s="51"/>
      <c r="GN74" s="51"/>
      <c r="GO74" s="51"/>
      <c r="GP74" s="51"/>
      <c r="GQ74" s="61">
        <f>+SUM(GE74:GP74)</f>
        <v>202</v>
      </c>
    </row>
    <row r="75" spans="2:199" ht="5.55" customHeight="1" x14ac:dyDescent="0.2">
      <c r="B75" s="82"/>
      <c r="C75" s="49"/>
      <c r="D75" s="58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4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4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  <c r="CD75" s="53"/>
      <c r="CE75" s="53"/>
      <c r="CF75" s="53"/>
      <c r="CG75" s="53"/>
      <c r="CH75" s="53"/>
      <c r="CI75" s="53"/>
      <c r="CJ75" s="53"/>
      <c r="CK75" s="53"/>
      <c r="CL75" s="53"/>
      <c r="CM75" s="53"/>
      <c r="CN75" s="53"/>
      <c r="CO75" s="53"/>
      <c r="CP75" s="53"/>
      <c r="CQ75" s="53"/>
      <c r="CR75" s="53"/>
      <c r="CS75" s="53"/>
      <c r="CT75" s="53"/>
      <c r="CU75" s="53"/>
      <c r="CV75" s="53"/>
      <c r="CW75" s="53"/>
      <c r="CX75" s="53"/>
      <c r="CY75" s="53"/>
      <c r="CZ75" s="53"/>
      <c r="DA75" s="53"/>
      <c r="DB75" s="53"/>
      <c r="DC75" s="53"/>
      <c r="DD75" s="53"/>
      <c r="DE75" s="53"/>
      <c r="DF75" s="53"/>
      <c r="DG75" s="53"/>
      <c r="DH75" s="53"/>
      <c r="DI75" s="53"/>
      <c r="DJ75" s="53"/>
      <c r="DK75" s="53"/>
      <c r="DL75" s="53"/>
      <c r="DM75" s="53"/>
      <c r="DN75" s="53"/>
      <c r="DO75" s="53"/>
      <c r="DP75" s="53"/>
      <c r="DQ75" s="53"/>
      <c r="DR75" s="53"/>
      <c r="DS75" s="53"/>
      <c r="DT75" s="53"/>
      <c r="DU75" s="53"/>
      <c r="DV75" s="53"/>
      <c r="DW75" s="53"/>
      <c r="DX75" s="53"/>
      <c r="DY75" s="53"/>
      <c r="DZ75" s="53"/>
      <c r="EA75" s="53"/>
      <c r="EB75" s="53"/>
      <c r="EC75" s="53"/>
      <c r="ED75" s="53"/>
      <c r="EE75" s="53"/>
      <c r="EF75" s="53"/>
      <c r="EG75" s="53"/>
      <c r="EH75" s="53"/>
      <c r="EI75" s="53"/>
      <c r="EJ75" s="53"/>
      <c r="EK75" s="53"/>
      <c r="EL75" s="53"/>
      <c r="EM75" s="53"/>
      <c r="EN75" s="53"/>
      <c r="EO75" s="53"/>
      <c r="EP75" s="53"/>
      <c r="EQ75" s="53"/>
      <c r="ER75" s="53"/>
      <c r="ES75" s="53"/>
      <c r="ET75" s="53"/>
      <c r="EU75" s="53"/>
      <c r="EV75" s="53"/>
      <c r="EW75" s="53"/>
      <c r="EX75" s="53"/>
      <c r="EY75" s="53"/>
      <c r="EZ75" s="53"/>
      <c r="FA75" s="53"/>
      <c r="FB75" s="53"/>
      <c r="FC75" s="53"/>
      <c r="FD75" s="53"/>
      <c r="FE75" s="53"/>
      <c r="FF75" s="53"/>
      <c r="FG75" s="53"/>
      <c r="FH75" s="53"/>
      <c r="FI75" s="53"/>
      <c r="FJ75" s="53"/>
      <c r="FK75" s="53"/>
      <c r="FL75" s="53"/>
      <c r="FM75" s="53"/>
      <c r="FN75" s="53"/>
      <c r="FO75" s="53"/>
      <c r="FP75" s="53"/>
      <c r="FQ75" s="53"/>
      <c r="FR75" s="53"/>
      <c r="FS75" s="53"/>
      <c r="FT75" s="53"/>
      <c r="FU75" s="53"/>
      <c r="FV75" s="53"/>
      <c r="FW75" s="53"/>
      <c r="FX75" s="53"/>
      <c r="FY75" s="53"/>
      <c r="FZ75" s="53"/>
      <c r="GA75" s="53"/>
      <c r="GB75" s="53"/>
      <c r="GC75" s="53"/>
      <c r="GD75" s="53"/>
      <c r="GE75" s="53"/>
      <c r="GF75" s="53"/>
      <c r="GG75" s="53"/>
      <c r="GH75" s="53"/>
      <c r="GI75" s="53"/>
      <c r="GJ75" s="53"/>
      <c r="GK75" s="53"/>
      <c r="GL75" s="53"/>
      <c r="GM75" s="53"/>
      <c r="GN75" s="53"/>
      <c r="GO75" s="53"/>
      <c r="GP75" s="53"/>
      <c r="GQ75" s="53"/>
    </row>
    <row r="76" spans="2:199" ht="14.25" customHeight="1" x14ac:dyDescent="0.2">
      <c r="B76" s="88" t="s">
        <v>45</v>
      </c>
      <c r="C76" s="92" t="s">
        <v>24</v>
      </c>
      <c r="D76" s="50" t="s">
        <v>57</v>
      </c>
      <c r="E76" s="51">
        <v>57.12</v>
      </c>
      <c r="F76" s="51">
        <v>35.18</v>
      </c>
      <c r="G76" s="51">
        <v>34.56</v>
      </c>
      <c r="H76" s="51">
        <v>44.12</v>
      </c>
      <c r="I76" s="51">
        <v>135.96</v>
      </c>
      <c r="J76" s="51"/>
      <c r="K76" s="51">
        <v>41.64</v>
      </c>
      <c r="L76" s="51"/>
      <c r="M76" s="51">
        <v>25.56</v>
      </c>
      <c r="N76" s="51">
        <v>36.130000000000003</v>
      </c>
      <c r="O76" s="51">
        <v>12</v>
      </c>
      <c r="P76" s="51">
        <v>11.1</v>
      </c>
      <c r="Q76" s="51">
        <v>433.37</v>
      </c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>
        <v>0</v>
      </c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>
        <v>0</v>
      </c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>
        <v>0</v>
      </c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>
        <v>0</v>
      </c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51"/>
      <c r="CD76" s="51">
        <v>0</v>
      </c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>
        <v>0</v>
      </c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>
        <v>0</v>
      </c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>
        <v>0</v>
      </c>
      <c r="DR76" s="51"/>
      <c r="DS76" s="51"/>
      <c r="DT76" s="51"/>
      <c r="DU76" s="51"/>
      <c r="DV76" s="51"/>
      <c r="DW76" s="51"/>
      <c r="DX76" s="51"/>
      <c r="DY76" s="51"/>
      <c r="DZ76" s="51"/>
      <c r="EA76" s="51"/>
      <c r="EB76" s="51"/>
      <c r="EC76" s="51"/>
      <c r="ED76" s="51">
        <v>0</v>
      </c>
      <c r="EE76" s="51"/>
      <c r="EF76" s="51"/>
      <c r="EG76" s="51"/>
      <c r="EH76" s="51"/>
      <c r="EI76" s="51"/>
      <c r="EJ76" s="51"/>
      <c r="EK76" s="51"/>
      <c r="EL76" s="51"/>
      <c r="EM76" s="51"/>
      <c r="EN76" s="51"/>
      <c r="EO76" s="51"/>
      <c r="EP76" s="51"/>
      <c r="EQ76" s="51">
        <v>0</v>
      </c>
      <c r="ER76" s="51"/>
      <c r="ES76" s="51"/>
      <c r="ET76" s="51"/>
      <c r="EU76" s="51"/>
      <c r="EV76" s="51"/>
      <c r="EW76" s="51"/>
      <c r="EX76" s="51"/>
      <c r="EY76" s="51"/>
      <c r="EZ76" s="51"/>
      <c r="FA76" s="51"/>
      <c r="FB76" s="51"/>
      <c r="FC76" s="51"/>
      <c r="FD76" s="51">
        <v>0</v>
      </c>
      <c r="FE76" s="51"/>
      <c r="FF76" s="51"/>
      <c r="FG76" s="51"/>
      <c r="FH76" s="51"/>
      <c r="FI76" s="51"/>
      <c r="FJ76" s="51"/>
      <c r="FK76" s="51"/>
      <c r="FL76" s="51"/>
      <c r="FM76" s="51"/>
      <c r="FN76" s="51"/>
      <c r="FO76" s="51"/>
      <c r="FP76" s="51"/>
      <c r="FQ76" s="51">
        <v>0</v>
      </c>
      <c r="FR76" s="51"/>
      <c r="FS76" s="51"/>
      <c r="FT76" s="51"/>
      <c r="FU76" s="51"/>
      <c r="FV76" s="51"/>
      <c r="FW76" s="51"/>
      <c r="FX76" s="51"/>
      <c r="FY76" s="51"/>
      <c r="FZ76" s="51"/>
      <c r="GA76" s="51"/>
      <c r="GB76" s="51"/>
      <c r="GC76" s="51"/>
      <c r="GD76" s="51">
        <v>0</v>
      </c>
      <c r="GE76" s="51"/>
      <c r="GF76" s="51"/>
      <c r="GG76" s="51"/>
      <c r="GH76" s="51"/>
      <c r="GI76" s="51"/>
      <c r="GJ76" s="51"/>
      <c r="GK76" s="51"/>
      <c r="GL76" s="51"/>
      <c r="GM76" s="51"/>
      <c r="GN76" s="51"/>
      <c r="GO76" s="51"/>
      <c r="GP76" s="51"/>
      <c r="GQ76" s="104">
        <f>+SUM(GE76:GP76)</f>
        <v>0</v>
      </c>
    </row>
    <row r="77" spans="2:199" ht="14.25" customHeight="1" x14ac:dyDescent="0.2">
      <c r="B77" s="90"/>
      <c r="C77" s="94"/>
      <c r="D77" s="50" t="s">
        <v>59</v>
      </c>
      <c r="E77" s="51"/>
      <c r="F77" s="51">
        <v>121.5</v>
      </c>
      <c r="G77" s="51">
        <v>19.940000000000001</v>
      </c>
      <c r="H77" s="51">
        <v>44.12</v>
      </c>
      <c r="I77" s="51">
        <v>23.54</v>
      </c>
      <c r="J77" s="51"/>
      <c r="K77" s="51"/>
      <c r="L77" s="51">
        <v>107.44</v>
      </c>
      <c r="M77" s="51"/>
      <c r="N77" s="51">
        <v>352.78</v>
      </c>
      <c r="O77" s="51">
        <v>26.82</v>
      </c>
      <c r="P77" s="51"/>
      <c r="Q77" s="51">
        <v>696.14</v>
      </c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>
        <v>0</v>
      </c>
      <c r="AE77" s="51">
        <v>61.24</v>
      </c>
      <c r="AF77" s="51">
        <v>39</v>
      </c>
      <c r="AG77" s="51">
        <v>148.476</v>
      </c>
      <c r="AH77" s="51"/>
      <c r="AI77" s="51">
        <v>177.75700000000001</v>
      </c>
      <c r="AJ77" s="51">
        <v>60.5</v>
      </c>
      <c r="AK77" s="51">
        <v>75.400000000000006</v>
      </c>
      <c r="AL77" s="51">
        <v>183.61099975999997</v>
      </c>
      <c r="AM77" s="51">
        <v>169.29996</v>
      </c>
      <c r="AN77" s="51">
        <v>154.5</v>
      </c>
      <c r="AO77" s="51">
        <v>27.334</v>
      </c>
      <c r="AP77" s="51">
        <v>141.5</v>
      </c>
      <c r="AQ77" s="52">
        <v>1238.6179597600001</v>
      </c>
      <c r="AR77" s="51">
        <v>75.75</v>
      </c>
      <c r="AS77" s="51">
        <v>142.5</v>
      </c>
      <c r="AT77" s="51">
        <v>205.24</v>
      </c>
      <c r="AU77" s="51">
        <v>179.374</v>
      </c>
      <c r="AV77" s="51">
        <v>24.97</v>
      </c>
      <c r="AW77" s="51">
        <v>264.64300000000003</v>
      </c>
      <c r="AX77" s="51">
        <v>159.428</v>
      </c>
      <c r="AY77" s="51">
        <v>205.43099999999998</v>
      </c>
      <c r="AZ77" s="51">
        <v>240.411</v>
      </c>
      <c r="BA77" s="51"/>
      <c r="BB77" s="51"/>
      <c r="BC77" s="51"/>
      <c r="BD77" s="51">
        <v>1497.7470000000003</v>
      </c>
      <c r="BE77" s="51">
        <v>578.52</v>
      </c>
      <c r="BF77" s="51">
        <v>530.17276919999995</v>
      </c>
      <c r="BG77" s="51">
        <v>216.81052460376824</v>
      </c>
      <c r="BH77" s="51">
        <v>456.22119332999978</v>
      </c>
      <c r="BI77" s="51">
        <v>587.29306000000008</v>
      </c>
      <c r="BJ77" s="51">
        <v>289.96945646339509</v>
      </c>
      <c r="BK77" s="51">
        <v>455.4</v>
      </c>
      <c r="BL77" s="51">
        <v>436.06736176999999</v>
      </c>
      <c r="BM77" s="51"/>
      <c r="BN77" s="51"/>
      <c r="BO77" s="51"/>
      <c r="BP77" s="51"/>
      <c r="BQ77" s="52">
        <v>3550.4543653671631</v>
      </c>
      <c r="BR77" s="51">
        <v>255.01999999999998</v>
      </c>
      <c r="BS77" s="51">
        <v>241.84</v>
      </c>
      <c r="BT77" s="51">
        <v>384.84</v>
      </c>
      <c r="BU77" s="51">
        <v>106.06</v>
      </c>
      <c r="BV77" s="51">
        <v>334.64</v>
      </c>
      <c r="BW77" s="51">
        <v>233.1</v>
      </c>
      <c r="BX77" s="51"/>
      <c r="BY77" s="51"/>
      <c r="BZ77" s="51"/>
      <c r="CA77" s="51"/>
      <c r="CB77" s="51"/>
      <c r="CC77" s="51"/>
      <c r="CD77" s="51">
        <v>1555.5</v>
      </c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>
        <v>0</v>
      </c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>
        <v>0</v>
      </c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>
        <v>0</v>
      </c>
      <c r="DR77" s="51"/>
      <c r="DS77" s="51"/>
      <c r="DT77" s="51"/>
      <c r="DU77" s="51"/>
      <c r="DV77" s="51"/>
      <c r="DW77" s="51"/>
      <c r="DX77" s="51"/>
      <c r="DY77" s="51"/>
      <c r="DZ77" s="51"/>
      <c r="EA77" s="51"/>
      <c r="EB77" s="51"/>
      <c r="EC77" s="51"/>
      <c r="ED77" s="51">
        <v>0</v>
      </c>
      <c r="EE77" s="51"/>
      <c r="EF77" s="51"/>
      <c r="EG77" s="51"/>
      <c r="EH77" s="51"/>
      <c r="EI77" s="51"/>
      <c r="EJ77" s="51"/>
      <c r="EK77" s="51"/>
      <c r="EL77" s="51"/>
      <c r="EM77" s="51"/>
      <c r="EN77" s="51"/>
      <c r="EO77" s="51"/>
      <c r="EP77" s="51"/>
      <c r="EQ77" s="51">
        <v>0</v>
      </c>
      <c r="ER77" s="51"/>
      <c r="ES77" s="51"/>
      <c r="ET77" s="51"/>
      <c r="EU77" s="51"/>
      <c r="EV77" s="51"/>
      <c r="EW77" s="51"/>
      <c r="EX77" s="51"/>
      <c r="EY77" s="51"/>
      <c r="EZ77" s="51"/>
      <c r="FA77" s="51"/>
      <c r="FB77" s="51"/>
      <c r="FC77" s="51"/>
      <c r="FD77" s="51">
        <v>0</v>
      </c>
      <c r="FE77" s="51"/>
      <c r="FF77" s="51"/>
      <c r="FG77" s="51"/>
      <c r="FH77" s="51"/>
      <c r="FI77" s="51"/>
      <c r="FJ77" s="51"/>
      <c r="FK77" s="51"/>
      <c r="FL77" s="51"/>
      <c r="FM77" s="51"/>
      <c r="FN77" s="51"/>
      <c r="FO77" s="51"/>
      <c r="FP77" s="51"/>
      <c r="FQ77" s="51">
        <v>0</v>
      </c>
      <c r="FR77" s="51"/>
      <c r="FS77" s="51"/>
      <c r="FT77" s="51"/>
      <c r="FU77" s="51"/>
      <c r="FV77" s="51"/>
      <c r="FW77" s="51"/>
      <c r="FX77" s="51"/>
      <c r="FY77" s="51"/>
      <c r="FZ77" s="51"/>
      <c r="GA77" s="51"/>
      <c r="GB77" s="51"/>
      <c r="GC77" s="51"/>
      <c r="GD77" s="51">
        <v>0</v>
      </c>
      <c r="GE77" s="51"/>
      <c r="GF77" s="51"/>
      <c r="GG77" s="51"/>
      <c r="GH77" s="51"/>
      <c r="GI77" s="51"/>
      <c r="GJ77" s="51"/>
      <c r="GK77" s="51"/>
      <c r="GL77" s="51"/>
      <c r="GM77" s="51"/>
      <c r="GN77" s="51"/>
      <c r="GO77" s="51"/>
      <c r="GP77" s="51"/>
      <c r="GQ77" s="61">
        <f>+SUM(GE77:GP77)</f>
        <v>0</v>
      </c>
    </row>
    <row r="78" spans="2:199" ht="4.5" customHeight="1" x14ac:dyDescent="0.2">
      <c r="B78" s="82"/>
      <c r="C78" s="49"/>
      <c r="D78" s="58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4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4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  <c r="CT78" s="53"/>
      <c r="CU78" s="53"/>
      <c r="CV78" s="53"/>
      <c r="CW78" s="53"/>
      <c r="CX78" s="53"/>
      <c r="CY78" s="53"/>
      <c r="CZ78" s="53"/>
      <c r="DA78" s="53"/>
      <c r="DB78" s="53"/>
      <c r="DC78" s="53"/>
      <c r="DD78" s="53"/>
      <c r="DE78" s="53"/>
      <c r="DF78" s="53"/>
      <c r="DG78" s="53"/>
      <c r="DH78" s="53"/>
      <c r="DI78" s="53"/>
      <c r="DJ78" s="53"/>
      <c r="DK78" s="53"/>
      <c r="DL78" s="53"/>
      <c r="DM78" s="53"/>
      <c r="DN78" s="53"/>
      <c r="DO78" s="53"/>
      <c r="DP78" s="53"/>
      <c r="DQ78" s="53"/>
      <c r="DR78" s="53"/>
      <c r="DS78" s="53"/>
      <c r="DT78" s="53"/>
      <c r="DU78" s="53"/>
      <c r="DV78" s="53"/>
      <c r="DW78" s="53"/>
      <c r="DX78" s="53"/>
      <c r="DY78" s="53"/>
      <c r="DZ78" s="53"/>
      <c r="EA78" s="53"/>
      <c r="EB78" s="53"/>
      <c r="EC78" s="53"/>
      <c r="ED78" s="53"/>
      <c r="EE78" s="53"/>
      <c r="EF78" s="53"/>
      <c r="EG78" s="53"/>
      <c r="EH78" s="53"/>
      <c r="EI78" s="53"/>
      <c r="EJ78" s="53"/>
      <c r="EK78" s="53"/>
      <c r="EL78" s="53"/>
      <c r="EM78" s="53"/>
      <c r="EN78" s="53"/>
      <c r="EO78" s="53"/>
      <c r="EP78" s="53"/>
      <c r="EQ78" s="53"/>
      <c r="ER78" s="53"/>
      <c r="ES78" s="53"/>
      <c r="ET78" s="53"/>
      <c r="EU78" s="53"/>
      <c r="EV78" s="53"/>
      <c r="EW78" s="53"/>
      <c r="EX78" s="53"/>
      <c r="EY78" s="53"/>
      <c r="EZ78" s="53"/>
      <c r="FA78" s="53"/>
      <c r="FB78" s="53"/>
      <c r="FC78" s="53"/>
      <c r="FD78" s="53"/>
      <c r="FE78" s="53"/>
      <c r="FF78" s="53"/>
      <c r="FG78" s="53"/>
      <c r="FH78" s="53"/>
      <c r="FI78" s="53"/>
      <c r="FJ78" s="53"/>
      <c r="FK78" s="53"/>
      <c r="FL78" s="53"/>
      <c r="FM78" s="53"/>
      <c r="FN78" s="53"/>
      <c r="FO78" s="53"/>
      <c r="FP78" s="53"/>
      <c r="FQ78" s="53"/>
      <c r="FR78" s="53"/>
      <c r="FS78" s="53"/>
      <c r="FT78" s="53"/>
      <c r="FU78" s="53"/>
      <c r="FV78" s="53"/>
      <c r="FW78" s="53"/>
      <c r="FX78" s="53"/>
      <c r="FY78" s="53"/>
      <c r="FZ78" s="53"/>
      <c r="GA78" s="53"/>
      <c r="GB78" s="53"/>
      <c r="GC78" s="53"/>
      <c r="GD78" s="53"/>
      <c r="GE78" s="53"/>
      <c r="GF78" s="53"/>
      <c r="GG78" s="53"/>
      <c r="GH78" s="53"/>
      <c r="GI78" s="53"/>
      <c r="GJ78" s="53"/>
      <c r="GK78" s="53"/>
      <c r="GL78" s="53"/>
      <c r="GM78" s="53"/>
      <c r="GN78" s="53"/>
      <c r="GO78" s="53"/>
      <c r="GP78" s="53"/>
      <c r="GQ78" s="53"/>
    </row>
    <row r="79" spans="2:199" ht="14.25" customHeight="1" x14ac:dyDescent="0.2">
      <c r="B79" s="84" t="s">
        <v>46</v>
      </c>
      <c r="C79" s="50" t="s">
        <v>24</v>
      </c>
      <c r="D79" s="50" t="s">
        <v>59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>
        <v>0</v>
      </c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>
        <v>0</v>
      </c>
      <c r="AE79" s="51">
        <v>116</v>
      </c>
      <c r="AF79" s="51">
        <v>444.52</v>
      </c>
      <c r="AG79" s="51">
        <v>411.98</v>
      </c>
      <c r="AH79" s="51"/>
      <c r="AI79" s="51">
        <v>281.16000000000003</v>
      </c>
      <c r="AJ79" s="51">
        <v>204.46</v>
      </c>
      <c r="AK79" s="51">
        <v>244.32</v>
      </c>
      <c r="AL79" s="51">
        <v>535.26</v>
      </c>
      <c r="AM79" s="51">
        <v>255.34</v>
      </c>
      <c r="AN79" s="51">
        <v>604.72</v>
      </c>
      <c r="AO79" s="51">
        <v>320.94</v>
      </c>
      <c r="AP79" s="51">
        <v>167.66</v>
      </c>
      <c r="AQ79" s="52">
        <v>3586.36</v>
      </c>
      <c r="AR79" s="51">
        <v>307.92</v>
      </c>
      <c r="AS79" s="51">
        <v>347.16</v>
      </c>
      <c r="AT79" s="51">
        <v>569.58000000000004</v>
      </c>
      <c r="AU79" s="51">
        <v>995.42</v>
      </c>
      <c r="AV79" s="51">
        <v>513.79999999999995</v>
      </c>
      <c r="AW79" s="51">
        <v>309.42</v>
      </c>
      <c r="AX79" s="51">
        <v>2.0499999999999998</v>
      </c>
      <c r="AY79" s="51">
        <v>116.42</v>
      </c>
      <c r="AZ79" s="51">
        <v>147.52000000000001</v>
      </c>
      <c r="BA79" s="51"/>
      <c r="BB79" s="51"/>
      <c r="BC79" s="51"/>
      <c r="BD79" s="51">
        <v>3309.2900000000004</v>
      </c>
      <c r="BE79" s="51">
        <v>116.01</v>
      </c>
      <c r="BF79" s="51">
        <v>154.47999999999999</v>
      </c>
      <c r="BG79" s="51">
        <v>182.47</v>
      </c>
      <c r="BH79" s="51">
        <v>70.56</v>
      </c>
      <c r="BI79" s="51">
        <v>303.88</v>
      </c>
      <c r="BJ79" s="51">
        <v>241.14999999999998</v>
      </c>
      <c r="BK79" s="51">
        <v>181.261</v>
      </c>
      <c r="BL79" s="51">
        <v>65.069999999999993</v>
      </c>
      <c r="BM79" s="51"/>
      <c r="BN79" s="51"/>
      <c r="BO79" s="51"/>
      <c r="BP79" s="51"/>
      <c r="BQ79" s="52">
        <v>1314.8809999999999</v>
      </c>
      <c r="BR79" s="51">
        <v>176.7</v>
      </c>
      <c r="BS79" s="51">
        <v>362.80100000000004</v>
      </c>
      <c r="BT79" s="51">
        <v>174.57999999999998</v>
      </c>
      <c r="BU79" s="51">
        <v>225.1</v>
      </c>
      <c r="BV79" s="51">
        <v>107.75</v>
      </c>
      <c r="BW79" s="51">
        <v>310.32</v>
      </c>
      <c r="BX79" s="51">
        <v>157.79</v>
      </c>
      <c r="BY79" s="51">
        <v>222.5232</v>
      </c>
      <c r="BZ79" s="51">
        <v>316.43915199999998</v>
      </c>
      <c r="CA79" s="51">
        <v>6</v>
      </c>
      <c r="CB79" s="51">
        <v>206.54962999</v>
      </c>
      <c r="CC79" s="51"/>
      <c r="CD79" s="51">
        <v>2266.5529819900003</v>
      </c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>
        <v>0</v>
      </c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>
        <v>0</v>
      </c>
      <c r="DE79" s="51"/>
      <c r="DF79" s="51"/>
      <c r="DG79" s="51"/>
      <c r="DH79" s="51"/>
      <c r="DI79" s="51"/>
      <c r="DJ79" s="51"/>
      <c r="DK79" s="51"/>
      <c r="DL79" s="51"/>
      <c r="DM79" s="51"/>
      <c r="DN79" s="51"/>
      <c r="DO79" s="51"/>
      <c r="DP79" s="51"/>
      <c r="DQ79" s="51">
        <v>0</v>
      </c>
      <c r="DR79" s="51"/>
      <c r="DS79" s="51"/>
      <c r="DT79" s="51"/>
      <c r="DU79" s="51"/>
      <c r="DV79" s="51"/>
      <c r="DW79" s="51"/>
      <c r="DX79" s="51"/>
      <c r="DY79" s="51"/>
      <c r="DZ79" s="51"/>
      <c r="EA79" s="51"/>
      <c r="EB79" s="51"/>
      <c r="EC79" s="51"/>
      <c r="ED79" s="51">
        <v>0</v>
      </c>
      <c r="EE79" s="51"/>
      <c r="EF79" s="51"/>
      <c r="EG79" s="51"/>
      <c r="EH79" s="51"/>
      <c r="EI79" s="51"/>
      <c r="EJ79" s="51"/>
      <c r="EK79" s="51"/>
      <c r="EL79" s="51"/>
      <c r="EM79" s="51"/>
      <c r="EN79" s="51"/>
      <c r="EO79" s="51"/>
      <c r="EP79" s="51"/>
      <c r="EQ79" s="51">
        <v>0</v>
      </c>
      <c r="ER79" s="51"/>
      <c r="ES79" s="51"/>
      <c r="ET79" s="51"/>
      <c r="EU79" s="51"/>
      <c r="EV79" s="51"/>
      <c r="EW79" s="51"/>
      <c r="EX79" s="51"/>
      <c r="EY79" s="51"/>
      <c r="EZ79" s="51"/>
      <c r="FA79" s="51"/>
      <c r="FB79" s="51"/>
      <c r="FC79" s="51"/>
      <c r="FD79" s="51">
        <v>0</v>
      </c>
      <c r="FE79" s="51"/>
      <c r="FF79" s="51"/>
      <c r="FG79" s="51"/>
      <c r="FH79" s="51"/>
      <c r="FI79" s="51"/>
      <c r="FJ79" s="51"/>
      <c r="FK79" s="51"/>
      <c r="FL79" s="51"/>
      <c r="FM79" s="51"/>
      <c r="FN79" s="51"/>
      <c r="FO79" s="51"/>
      <c r="FP79" s="51"/>
      <c r="FQ79" s="51">
        <v>0</v>
      </c>
      <c r="FR79" s="51"/>
      <c r="FS79" s="51"/>
      <c r="FT79" s="51"/>
      <c r="FU79" s="51"/>
      <c r="FV79" s="51"/>
      <c r="FW79" s="51"/>
      <c r="FX79" s="51"/>
      <c r="FY79" s="51"/>
      <c r="FZ79" s="51"/>
      <c r="GA79" s="51"/>
      <c r="GB79" s="51"/>
      <c r="GC79" s="51"/>
      <c r="GD79" s="51">
        <v>0</v>
      </c>
      <c r="GE79" s="51"/>
      <c r="GF79" s="51"/>
      <c r="GG79" s="51"/>
      <c r="GH79" s="51"/>
      <c r="GI79" s="51"/>
      <c r="GJ79" s="51"/>
      <c r="GK79" s="51"/>
      <c r="GL79" s="51"/>
      <c r="GM79" s="51"/>
      <c r="GN79" s="51"/>
      <c r="GO79" s="51"/>
      <c r="GP79" s="51"/>
      <c r="GQ79" s="104">
        <f>+SUM(GE79:GP79)</f>
        <v>0</v>
      </c>
    </row>
    <row r="80" spans="2:199" ht="2.5499999999999998" customHeight="1" x14ac:dyDescent="0.2">
      <c r="B80" s="82"/>
      <c r="C80" s="49"/>
      <c r="D80" s="5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53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54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53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54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53"/>
      <c r="CQ80" s="53"/>
      <c r="DD80" s="53"/>
      <c r="DQ80" s="53"/>
      <c r="ED80" s="53"/>
      <c r="EQ80" s="53"/>
      <c r="FD80" s="53"/>
      <c r="FQ80" s="53"/>
      <c r="GD80" s="53"/>
      <c r="GQ80" s="53"/>
    </row>
    <row r="81" spans="2:199" ht="14.25" customHeight="1" x14ac:dyDescent="0.2">
      <c r="B81" s="48" t="s">
        <v>38</v>
      </c>
      <c r="C81" s="56"/>
      <c r="D81" s="57"/>
      <c r="E81" s="42">
        <f t="shared" ref="E81:AJ81" si="90">SUM(E82:E86)</f>
        <v>0</v>
      </c>
      <c r="F81" s="42">
        <f t="shared" si="90"/>
        <v>0</v>
      </c>
      <c r="G81" s="42">
        <f t="shared" si="90"/>
        <v>0</v>
      </c>
      <c r="H81" s="42">
        <f t="shared" si="90"/>
        <v>0</v>
      </c>
      <c r="I81" s="42">
        <f t="shared" si="90"/>
        <v>0</v>
      </c>
      <c r="J81" s="42">
        <f t="shared" si="90"/>
        <v>0</v>
      </c>
      <c r="K81" s="42">
        <f t="shared" si="90"/>
        <v>0</v>
      </c>
      <c r="L81" s="42">
        <f t="shared" si="90"/>
        <v>0</v>
      </c>
      <c r="M81" s="42">
        <f t="shared" si="90"/>
        <v>0</v>
      </c>
      <c r="N81" s="42">
        <f t="shared" si="90"/>
        <v>0</v>
      </c>
      <c r="O81" s="42">
        <f t="shared" si="90"/>
        <v>0</v>
      </c>
      <c r="P81" s="42">
        <f t="shared" si="90"/>
        <v>0</v>
      </c>
      <c r="Q81" s="42">
        <f t="shared" si="90"/>
        <v>0</v>
      </c>
      <c r="R81" s="42">
        <f t="shared" si="90"/>
        <v>0</v>
      </c>
      <c r="S81" s="42">
        <f t="shared" si="90"/>
        <v>0</v>
      </c>
      <c r="T81" s="42">
        <f t="shared" si="90"/>
        <v>0</v>
      </c>
      <c r="U81" s="42">
        <f t="shared" si="90"/>
        <v>0</v>
      </c>
      <c r="V81" s="42">
        <f t="shared" si="90"/>
        <v>0</v>
      </c>
      <c r="W81" s="42">
        <f t="shared" si="90"/>
        <v>0</v>
      </c>
      <c r="X81" s="42">
        <f t="shared" si="90"/>
        <v>0</v>
      </c>
      <c r="Y81" s="42">
        <f t="shared" si="90"/>
        <v>0</v>
      </c>
      <c r="Z81" s="42">
        <f t="shared" si="90"/>
        <v>0</v>
      </c>
      <c r="AA81" s="42">
        <f t="shared" si="90"/>
        <v>0</v>
      </c>
      <c r="AB81" s="42">
        <f t="shared" si="90"/>
        <v>0</v>
      </c>
      <c r="AC81" s="42">
        <f t="shared" si="90"/>
        <v>0</v>
      </c>
      <c r="AD81" s="42">
        <f t="shared" si="90"/>
        <v>0</v>
      </c>
      <c r="AE81" s="42">
        <f t="shared" si="90"/>
        <v>0</v>
      </c>
      <c r="AF81" s="42">
        <f t="shared" si="90"/>
        <v>0</v>
      </c>
      <c r="AG81" s="42">
        <f t="shared" si="90"/>
        <v>0</v>
      </c>
      <c r="AH81" s="42">
        <f t="shared" si="90"/>
        <v>0</v>
      </c>
      <c r="AI81" s="42">
        <f t="shared" si="90"/>
        <v>0</v>
      </c>
      <c r="AJ81" s="42">
        <f t="shared" si="90"/>
        <v>0</v>
      </c>
      <c r="AK81" s="42">
        <f t="shared" ref="AK81:BP81" si="91">SUM(AK82:AK86)</f>
        <v>0</v>
      </c>
      <c r="AL81" s="42">
        <f t="shared" si="91"/>
        <v>0</v>
      </c>
      <c r="AM81" s="42">
        <f t="shared" si="91"/>
        <v>0</v>
      </c>
      <c r="AN81" s="42">
        <f t="shared" si="91"/>
        <v>0</v>
      </c>
      <c r="AO81" s="42">
        <f t="shared" si="91"/>
        <v>0</v>
      </c>
      <c r="AP81" s="42">
        <f t="shared" si="91"/>
        <v>0</v>
      </c>
      <c r="AQ81" s="42">
        <f t="shared" si="91"/>
        <v>0</v>
      </c>
      <c r="AR81" s="42">
        <f t="shared" si="91"/>
        <v>0</v>
      </c>
      <c r="AS81" s="42">
        <f t="shared" si="91"/>
        <v>0</v>
      </c>
      <c r="AT81" s="42">
        <f t="shared" si="91"/>
        <v>0</v>
      </c>
      <c r="AU81" s="42">
        <f t="shared" si="91"/>
        <v>0</v>
      </c>
      <c r="AV81" s="42">
        <f t="shared" si="91"/>
        <v>0</v>
      </c>
      <c r="AW81" s="42">
        <f t="shared" si="91"/>
        <v>0</v>
      </c>
      <c r="AX81" s="42">
        <f t="shared" si="91"/>
        <v>267.18</v>
      </c>
      <c r="AY81" s="42">
        <f t="shared" si="91"/>
        <v>0</v>
      </c>
      <c r="AZ81" s="42">
        <f t="shared" si="91"/>
        <v>299.39999999999998</v>
      </c>
      <c r="BA81" s="42">
        <f t="shared" si="91"/>
        <v>0</v>
      </c>
      <c r="BB81" s="42">
        <f t="shared" si="91"/>
        <v>892.44999999999993</v>
      </c>
      <c r="BC81" s="42">
        <f t="shared" si="91"/>
        <v>0</v>
      </c>
      <c r="BD81" s="42">
        <f t="shared" si="91"/>
        <v>1459.03</v>
      </c>
      <c r="BE81" s="42">
        <f t="shared" si="91"/>
        <v>0</v>
      </c>
      <c r="BF81" s="42">
        <f t="shared" si="91"/>
        <v>0</v>
      </c>
      <c r="BG81" s="42">
        <f t="shared" si="91"/>
        <v>0</v>
      </c>
      <c r="BH81" s="42">
        <f t="shared" si="91"/>
        <v>0</v>
      </c>
      <c r="BI81" s="42">
        <f t="shared" si="91"/>
        <v>0</v>
      </c>
      <c r="BJ81" s="42">
        <f t="shared" si="91"/>
        <v>0</v>
      </c>
      <c r="BK81" s="42">
        <f t="shared" si="91"/>
        <v>0</v>
      </c>
      <c r="BL81" s="42">
        <f t="shared" si="91"/>
        <v>0</v>
      </c>
      <c r="BM81" s="42">
        <f t="shared" si="91"/>
        <v>0</v>
      </c>
      <c r="BN81" s="42">
        <f t="shared" si="91"/>
        <v>0</v>
      </c>
      <c r="BO81" s="42">
        <f t="shared" si="91"/>
        <v>0</v>
      </c>
      <c r="BP81" s="42">
        <f t="shared" si="91"/>
        <v>0</v>
      </c>
      <c r="BQ81" s="42">
        <f t="shared" ref="BQ81:CV81" si="92">SUM(BQ82:BQ86)</f>
        <v>0</v>
      </c>
      <c r="BR81" s="42">
        <f t="shared" si="92"/>
        <v>0</v>
      </c>
      <c r="BS81" s="42">
        <f t="shared" si="92"/>
        <v>0</v>
      </c>
      <c r="BT81" s="42">
        <f t="shared" si="92"/>
        <v>0</v>
      </c>
      <c r="BU81" s="42">
        <f t="shared" si="92"/>
        <v>0</v>
      </c>
      <c r="BV81" s="42">
        <f t="shared" si="92"/>
        <v>0</v>
      </c>
      <c r="BW81" s="42">
        <f t="shared" si="92"/>
        <v>0</v>
      </c>
      <c r="BX81" s="42">
        <f t="shared" si="92"/>
        <v>0</v>
      </c>
      <c r="BY81" s="42">
        <f t="shared" si="92"/>
        <v>0</v>
      </c>
      <c r="BZ81" s="42">
        <f t="shared" si="92"/>
        <v>0</v>
      </c>
      <c r="CA81" s="42">
        <f t="shared" si="92"/>
        <v>0</v>
      </c>
      <c r="CB81" s="42">
        <f t="shared" si="92"/>
        <v>0</v>
      </c>
      <c r="CC81" s="42">
        <f t="shared" si="92"/>
        <v>0</v>
      </c>
      <c r="CD81" s="42">
        <f t="shared" si="92"/>
        <v>0</v>
      </c>
      <c r="CE81" s="42">
        <f t="shared" si="92"/>
        <v>0</v>
      </c>
      <c r="CF81" s="42">
        <f t="shared" si="92"/>
        <v>0</v>
      </c>
      <c r="CG81" s="42">
        <f t="shared" si="92"/>
        <v>0</v>
      </c>
      <c r="CH81" s="42">
        <f t="shared" si="92"/>
        <v>0</v>
      </c>
      <c r="CI81" s="42">
        <f t="shared" si="92"/>
        <v>0</v>
      </c>
      <c r="CJ81" s="42">
        <f t="shared" si="92"/>
        <v>0</v>
      </c>
      <c r="CK81" s="42">
        <f t="shared" si="92"/>
        <v>0</v>
      </c>
      <c r="CL81" s="42">
        <f t="shared" si="92"/>
        <v>0</v>
      </c>
      <c r="CM81" s="42">
        <f t="shared" si="92"/>
        <v>0</v>
      </c>
      <c r="CN81" s="42">
        <f t="shared" si="92"/>
        <v>0</v>
      </c>
      <c r="CO81" s="42">
        <f t="shared" si="92"/>
        <v>0</v>
      </c>
      <c r="CP81" s="42">
        <f t="shared" si="92"/>
        <v>106.48</v>
      </c>
      <c r="CQ81" s="42">
        <f t="shared" si="92"/>
        <v>106.48</v>
      </c>
      <c r="CR81" s="42">
        <f t="shared" si="92"/>
        <v>125.22</v>
      </c>
      <c r="CS81" s="42">
        <f t="shared" si="92"/>
        <v>0</v>
      </c>
      <c r="CT81" s="42">
        <f t="shared" si="92"/>
        <v>0</v>
      </c>
      <c r="CU81" s="42">
        <f t="shared" si="92"/>
        <v>0</v>
      </c>
      <c r="CV81" s="42">
        <f t="shared" si="92"/>
        <v>0</v>
      </c>
      <c r="CW81" s="42">
        <f t="shared" ref="CW81:EB81" si="93">SUM(CW82:CW86)</f>
        <v>0</v>
      </c>
      <c r="CX81" s="42">
        <f t="shared" si="93"/>
        <v>0</v>
      </c>
      <c r="CY81" s="42">
        <f t="shared" si="93"/>
        <v>39.870000000000005</v>
      </c>
      <c r="CZ81" s="42">
        <f t="shared" si="93"/>
        <v>16.77</v>
      </c>
      <c r="DA81" s="42">
        <f t="shared" si="93"/>
        <v>0</v>
      </c>
      <c r="DB81" s="42">
        <f t="shared" si="93"/>
        <v>0</v>
      </c>
      <c r="DC81" s="42">
        <f t="shared" si="93"/>
        <v>21.11</v>
      </c>
      <c r="DD81" s="42">
        <f t="shared" si="93"/>
        <v>202.97</v>
      </c>
      <c r="DE81" s="42">
        <f t="shared" si="93"/>
        <v>41.900000000000006</v>
      </c>
      <c r="DF81" s="42">
        <f t="shared" si="93"/>
        <v>133.37</v>
      </c>
      <c r="DG81" s="42">
        <f t="shared" si="93"/>
        <v>0</v>
      </c>
      <c r="DH81" s="42">
        <f t="shared" si="93"/>
        <v>0</v>
      </c>
      <c r="DI81" s="42">
        <f t="shared" si="93"/>
        <v>30.740000000000002</v>
      </c>
      <c r="DJ81" s="42">
        <f t="shared" si="93"/>
        <v>0</v>
      </c>
      <c r="DK81" s="42">
        <f t="shared" si="93"/>
        <v>9.879999999999999</v>
      </c>
      <c r="DL81" s="42">
        <f t="shared" si="93"/>
        <v>19.86</v>
      </c>
      <c r="DM81" s="42">
        <f t="shared" si="93"/>
        <v>9.92</v>
      </c>
      <c r="DN81" s="42">
        <f t="shared" si="93"/>
        <v>1429.1822093023259</v>
      </c>
      <c r="DO81" s="42">
        <f t="shared" si="93"/>
        <v>115.44</v>
      </c>
      <c r="DP81" s="42">
        <f t="shared" si="93"/>
        <v>93.289999999999992</v>
      </c>
      <c r="DQ81" s="42">
        <f t="shared" si="93"/>
        <v>1883.582209302326</v>
      </c>
      <c r="DR81" s="42">
        <f t="shared" si="93"/>
        <v>95.329999999999984</v>
      </c>
      <c r="DS81" s="42">
        <f t="shared" si="93"/>
        <v>56.33</v>
      </c>
      <c r="DT81" s="42">
        <f t="shared" si="93"/>
        <v>162.18</v>
      </c>
      <c r="DU81" s="42">
        <f t="shared" si="93"/>
        <v>60.62</v>
      </c>
      <c r="DV81" s="42">
        <f t="shared" si="93"/>
        <v>87.08</v>
      </c>
      <c r="DW81" s="42">
        <f t="shared" si="93"/>
        <v>64.03</v>
      </c>
      <c r="DX81" s="42">
        <f t="shared" si="93"/>
        <v>117.14999999999999</v>
      </c>
      <c r="DY81" s="42">
        <f t="shared" si="93"/>
        <v>30.85</v>
      </c>
      <c r="DZ81" s="42">
        <f t="shared" si="93"/>
        <v>68.78</v>
      </c>
      <c r="EA81" s="42">
        <f t="shared" si="93"/>
        <v>181.12</v>
      </c>
      <c r="EB81" s="42">
        <f t="shared" si="93"/>
        <v>218.93000000000004</v>
      </c>
      <c r="EC81" s="42">
        <f t="shared" ref="EC81:FH81" si="94">SUM(EC82:EC86)</f>
        <v>321.53000000000003</v>
      </c>
      <c r="ED81" s="42">
        <f t="shared" si="94"/>
        <v>1463.9299999999998</v>
      </c>
      <c r="EE81" s="42">
        <f t="shared" si="94"/>
        <v>114.77000000000001</v>
      </c>
      <c r="EF81" s="42">
        <f t="shared" si="94"/>
        <v>673.10000000000014</v>
      </c>
      <c r="EG81" s="42">
        <f t="shared" si="94"/>
        <v>354.56</v>
      </c>
      <c r="EH81" s="42">
        <f t="shared" si="94"/>
        <v>327.51999999999992</v>
      </c>
      <c r="EI81" s="42">
        <f t="shared" si="94"/>
        <v>354.74</v>
      </c>
      <c r="EJ81" s="42">
        <f t="shared" si="94"/>
        <v>171.37</v>
      </c>
      <c r="EK81" s="42">
        <f t="shared" si="94"/>
        <v>306.5</v>
      </c>
      <c r="EL81" s="42">
        <f t="shared" si="94"/>
        <v>286.67</v>
      </c>
      <c r="EM81" s="42">
        <f t="shared" si="94"/>
        <v>415.16</v>
      </c>
      <c r="EN81" s="42">
        <f t="shared" si="94"/>
        <v>534.27</v>
      </c>
      <c r="EO81" s="42">
        <f t="shared" si="94"/>
        <v>423.31</v>
      </c>
      <c r="EP81" s="42">
        <f t="shared" si="94"/>
        <v>563.30000000000007</v>
      </c>
      <c r="EQ81" s="42">
        <f t="shared" si="94"/>
        <v>4525.2699999999995</v>
      </c>
      <c r="ER81" s="42">
        <f t="shared" si="94"/>
        <v>231.22</v>
      </c>
      <c r="ES81" s="42">
        <f t="shared" si="94"/>
        <v>218.04000000000002</v>
      </c>
      <c r="ET81" s="42">
        <f t="shared" si="94"/>
        <v>353.28000000000003</v>
      </c>
      <c r="EU81" s="42">
        <f t="shared" si="94"/>
        <v>127.50999999999999</v>
      </c>
      <c r="EV81" s="42">
        <f t="shared" si="94"/>
        <v>369.46999999999997</v>
      </c>
      <c r="EW81" s="42">
        <f t="shared" si="94"/>
        <v>265.96999999999997</v>
      </c>
      <c r="EX81" s="42">
        <f t="shared" si="94"/>
        <v>169.86</v>
      </c>
      <c r="EY81" s="42">
        <f t="shared" si="94"/>
        <v>114.87</v>
      </c>
      <c r="EZ81" s="42">
        <f t="shared" si="94"/>
        <v>247.70000000000005</v>
      </c>
      <c r="FA81" s="42">
        <f t="shared" si="94"/>
        <v>410.65000000000003</v>
      </c>
      <c r="FB81" s="42">
        <f t="shared" si="94"/>
        <v>624.62000000000012</v>
      </c>
      <c r="FC81" s="42">
        <f t="shared" si="94"/>
        <v>811.35</v>
      </c>
      <c r="FD81" s="42">
        <f t="shared" si="94"/>
        <v>3944.5400000000004</v>
      </c>
      <c r="FE81" s="42">
        <f t="shared" si="94"/>
        <v>763.46</v>
      </c>
      <c r="FF81" s="42">
        <f t="shared" si="94"/>
        <v>549.70000000000005</v>
      </c>
      <c r="FG81" s="42">
        <f t="shared" si="94"/>
        <v>736.05</v>
      </c>
      <c r="FH81" s="42">
        <f t="shared" si="94"/>
        <v>973.96999999999991</v>
      </c>
      <c r="FI81" s="42">
        <f t="shared" ref="FI81:GD81" si="95">SUM(FI82:FI86)</f>
        <v>1022.2600000000001</v>
      </c>
      <c r="FJ81" s="42">
        <f t="shared" si="95"/>
        <v>734.6</v>
      </c>
      <c r="FK81" s="42">
        <f t="shared" si="95"/>
        <v>659.97</v>
      </c>
      <c r="FL81" s="42">
        <f t="shared" si="95"/>
        <v>808.89</v>
      </c>
      <c r="FM81" s="42">
        <f t="shared" si="95"/>
        <v>683.66</v>
      </c>
      <c r="FN81" s="42">
        <f t="shared" si="95"/>
        <v>927.91</v>
      </c>
      <c r="FO81" s="42">
        <f t="shared" si="95"/>
        <v>1088.7800000000002</v>
      </c>
      <c r="FP81" s="42">
        <f t="shared" si="95"/>
        <v>1082.0899999999999</v>
      </c>
      <c r="FQ81" s="42">
        <f t="shared" si="95"/>
        <v>10031.34</v>
      </c>
      <c r="FR81" s="42">
        <f t="shared" si="95"/>
        <v>1042.77</v>
      </c>
      <c r="FS81" s="42">
        <f t="shared" si="95"/>
        <v>2156.2899999999995</v>
      </c>
      <c r="FT81" s="42">
        <f t="shared" si="95"/>
        <v>980.04</v>
      </c>
      <c r="FU81" s="42">
        <f t="shared" si="95"/>
        <v>1025.97</v>
      </c>
      <c r="FV81" s="42">
        <f t="shared" si="95"/>
        <v>540.07000000000005</v>
      </c>
      <c r="FW81" s="42">
        <f t="shared" si="95"/>
        <v>687.38</v>
      </c>
      <c r="FX81" s="42">
        <f t="shared" si="95"/>
        <v>529.28999999999985</v>
      </c>
      <c r="FY81" s="42">
        <f t="shared" si="95"/>
        <v>717.65000000000009</v>
      </c>
      <c r="FZ81" s="42">
        <f t="shared" si="95"/>
        <v>482.36</v>
      </c>
      <c r="GA81" s="42">
        <f t="shared" si="95"/>
        <v>389.83</v>
      </c>
      <c r="GB81" s="42">
        <f t="shared" si="95"/>
        <v>300.84999999999997</v>
      </c>
      <c r="GC81" s="42">
        <f t="shared" si="95"/>
        <v>269.69</v>
      </c>
      <c r="GD81" s="42">
        <f t="shared" si="95"/>
        <v>9122.19</v>
      </c>
      <c r="GE81" s="42">
        <f t="shared" ref="GE81:GQ81" si="96">SUM(GE82:GE86)</f>
        <v>205.08</v>
      </c>
      <c r="GF81" s="42">
        <f t="shared" si="96"/>
        <v>260.02</v>
      </c>
      <c r="GG81" s="42">
        <f t="shared" si="96"/>
        <v>120.69999999999999</v>
      </c>
      <c r="GH81" s="42">
        <f t="shared" si="96"/>
        <v>90.389999999999986</v>
      </c>
      <c r="GI81" s="42">
        <f t="shared" si="96"/>
        <v>118.48</v>
      </c>
      <c r="GJ81" s="42">
        <f t="shared" si="96"/>
        <v>164.98</v>
      </c>
      <c r="GK81" s="42">
        <f t="shared" si="96"/>
        <v>308.99</v>
      </c>
      <c r="GL81" s="42">
        <f t="shared" si="96"/>
        <v>156.80000000000001</v>
      </c>
      <c r="GM81" s="42">
        <f t="shared" si="96"/>
        <v>152.98000000000002</v>
      </c>
      <c r="GN81" s="42">
        <f t="shared" si="96"/>
        <v>329.81000000000012</v>
      </c>
      <c r="GO81" s="42">
        <f t="shared" si="96"/>
        <v>231.16</v>
      </c>
      <c r="GP81" s="42">
        <f t="shared" si="96"/>
        <v>82.54</v>
      </c>
      <c r="GQ81" s="42">
        <f t="shared" si="96"/>
        <v>2221.9299999999998</v>
      </c>
    </row>
    <row r="82" spans="2:199" ht="14.25" customHeight="1" x14ac:dyDescent="0.2">
      <c r="B82" s="88" t="s">
        <v>37</v>
      </c>
      <c r="C82" s="91" t="s">
        <v>24</v>
      </c>
      <c r="D82" s="50" t="s">
        <v>55</v>
      </c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>
        <v>0</v>
      </c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>
        <v>0</v>
      </c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>
        <v>0</v>
      </c>
      <c r="AR82" s="63"/>
      <c r="AS82" s="63"/>
      <c r="AT82" s="63"/>
      <c r="AU82" s="63"/>
      <c r="AV82" s="63"/>
      <c r="AW82" s="63"/>
      <c r="AX82" s="63"/>
      <c r="AY82" s="63"/>
      <c r="AZ82" s="63">
        <v>96.9</v>
      </c>
      <c r="BA82" s="63"/>
      <c r="BB82" s="63">
        <v>90.13000000000001</v>
      </c>
      <c r="BC82" s="63"/>
      <c r="BD82" s="64">
        <v>187.03000000000003</v>
      </c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>
        <v>0</v>
      </c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>
        <v>0</v>
      </c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>
        <v>0</v>
      </c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>
        <v>0</v>
      </c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>
        <v>0</v>
      </c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>
        <v>0</v>
      </c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>
        <v>0</v>
      </c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>
        <v>0</v>
      </c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>
        <v>0</v>
      </c>
      <c r="FR82" s="63"/>
      <c r="FS82" s="63"/>
      <c r="FT82" s="63"/>
      <c r="FU82" s="63"/>
      <c r="FV82" s="63"/>
      <c r="FW82" s="63"/>
      <c r="FX82" s="63"/>
      <c r="FY82" s="63"/>
      <c r="FZ82" s="63"/>
      <c r="GA82" s="63"/>
      <c r="GB82" s="63"/>
      <c r="GC82" s="63"/>
      <c r="GD82" s="63">
        <v>0</v>
      </c>
      <c r="GE82" s="63"/>
      <c r="GF82" s="63"/>
      <c r="GG82" s="63"/>
      <c r="GH82" s="63"/>
      <c r="GI82" s="63"/>
      <c r="GJ82" s="63"/>
      <c r="GK82" s="63"/>
      <c r="GL82" s="63"/>
      <c r="GM82" s="63"/>
      <c r="GN82" s="63"/>
      <c r="GO82" s="63"/>
      <c r="GP82" s="63"/>
      <c r="GQ82" s="63">
        <f>+SUM(GE82:GP82)</f>
        <v>0</v>
      </c>
    </row>
    <row r="83" spans="2:199" ht="14.25" customHeight="1" x14ac:dyDescent="0.2">
      <c r="B83" s="89"/>
      <c r="C83" s="91"/>
      <c r="D83" s="50" t="s">
        <v>56</v>
      </c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>
        <v>0</v>
      </c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>
        <v>0</v>
      </c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>
        <v>0</v>
      </c>
      <c r="AR83" s="63"/>
      <c r="AS83" s="63"/>
      <c r="AT83" s="63"/>
      <c r="AU83" s="63"/>
      <c r="AV83" s="63"/>
      <c r="AW83" s="63"/>
      <c r="AX83" s="63">
        <v>267.18</v>
      </c>
      <c r="AY83" s="63"/>
      <c r="AZ83" s="63">
        <v>202.5</v>
      </c>
      <c r="BA83" s="63"/>
      <c r="BB83" s="63">
        <v>802.31999999999994</v>
      </c>
      <c r="BC83" s="63"/>
      <c r="BD83" s="64">
        <v>1272</v>
      </c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>
        <v>0</v>
      </c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>
        <v>0</v>
      </c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>
        <v>0</v>
      </c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>
        <v>0</v>
      </c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  <c r="DQ83" s="63">
        <v>0</v>
      </c>
      <c r="DR83" s="63"/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>
        <v>0</v>
      </c>
      <c r="EE83" s="63"/>
      <c r="EF83" s="63"/>
      <c r="EG83" s="63"/>
      <c r="EH83" s="63"/>
      <c r="EI83" s="63"/>
      <c r="EJ83" s="63"/>
      <c r="EK83" s="63"/>
      <c r="EL83" s="63"/>
      <c r="EM83" s="63"/>
      <c r="EN83" s="63"/>
      <c r="EO83" s="63"/>
      <c r="EP83" s="63"/>
      <c r="EQ83" s="63">
        <v>0</v>
      </c>
      <c r="ER83" s="63"/>
      <c r="ES83" s="63"/>
      <c r="ET83" s="63"/>
      <c r="EU83" s="63"/>
      <c r="EV83" s="63"/>
      <c r="EW83" s="63"/>
      <c r="EX83" s="63"/>
      <c r="EY83" s="63"/>
      <c r="EZ83" s="63"/>
      <c r="FA83" s="63"/>
      <c r="FB83" s="63"/>
      <c r="FC83" s="63"/>
      <c r="FD83" s="63">
        <v>0</v>
      </c>
      <c r="FE83" s="63"/>
      <c r="FF83" s="63"/>
      <c r="FG83" s="63"/>
      <c r="FH83" s="63"/>
      <c r="FI83" s="63"/>
      <c r="FJ83" s="63"/>
      <c r="FK83" s="63"/>
      <c r="FL83" s="63"/>
      <c r="FM83" s="63"/>
      <c r="FN83" s="63"/>
      <c r="FO83" s="63"/>
      <c r="FP83" s="63"/>
      <c r="FQ83" s="63">
        <v>0</v>
      </c>
      <c r="FR83" s="63"/>
      <c r="FS83" s="63"/>
      <c r="FT83" s="63"/>
      <c r="FU83" s="63"/>
      <c r="FV83" s="63"/>
      <c r="FW83" s="63"/>
      <c r="FX83" s="63"/>
      <c r="FY83" s="63"/>
      <c r="FZ83" s="63"/>
      <c r="GA83" s="63"/>
      <c r="GB83" s="63"/>
      <c r="GC83" s="63"/>
      <c r="GD83" s="63">
        <v>0</v>
      </c>
      <c r="GE83" s="63"/>
      <c r="GF83" s="63"/>
      <c r="GG83" s="63"/>
      <c r="GH83" s="63"/>
      <c r="GI83" s="63"/>
      <c r="GJ83" s="63"/>
      <c r="GK83" s="63"/>
      <c r="GL83" s="63"/>
      <c r="GM83" s="63"/>
      <c r="GN83" s="63"/>
      <c r="GO83" s="63"/>
      <c r="GP83" s="63"/>
      <c r="GQ83" s="63">
        <f>+SUM(GE83:GP83)</f>
        <v>0</v>
      </c>
    </row>
    <row r="84" spans="2:199" ht="4.05" customHeight="1" x14ac:dyDescent="0.2">
      <c r="B84" s="20"/>
      <c r="C84" s="50"/>
      <c r="D84" s="65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4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4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4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  <c r="FW84" s="63"/>
      <c r="FX84" s="63"/>
      <c r="FY84" s="63"/>
      <c r="FZ84" s="63"/>
      <c r="GA84" s="63"/>
      <c r="GB84" s="63"/>
      <c r="GC84" s="63"/>
      <c r="GD84" s="63"/>
      <c r="GE84" s="63"/>
      <c r="GF84" s="63"/>
      <c r="GG84" s="63"/>
      <c r="GH84" s="63"/>
      <c r="GI84" s="63"/>
      <c r="GJ84" s="63"/>
      <c r="GK84" s="63"/>
      <c r="GL84" s="63"/>
      <c r="GM84" s="63"/>
      <c r="GN84" s="63"/>
      <c r="GO84" s="63"/>
      <c r="GP84" s="63"/>
      <c r="GQ84" s="63"/>
    </row>
    <row r="85" spans="2:199" ht="14.25" customHeight="1" x14ac:dyDescent="0.2">
      <c r="B85" s="88" t="s">
        <v>64</v>
      </c>
      <c r="C85" s="92" t="s">
        <v>18</v>
      </c>
      <c r="D85" s="50" t="s">
        <v>56</v>
      </c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>
        <v>0</v>
      </c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63">
        <v>0</v>
      </c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2">
        <v>0</v>
      </c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64">
        <v>0</v>
      </c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64">
        <v>0</v>
      </c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63">
        <v>0</v>
      </c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>
        <v>106.48</v>
      </c>
      <c r="CQ85" s="63">
        <v>106.48</v>
      </c>
      <c r="CR85" s="51">
        <v>125.22</v>
      </c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63">
        <v>125.22</v>
      </c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63">
        <v>0</v>
      </c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63">
        <v>0</v>
      </c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63">
        <v>0</v>
      </c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63">
        <v>0</v>
      </c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63">
        <v>0</v>
      </c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63">
        <v>0</v>
      </c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63">
        <f>+SUM(GE85:GP85)</f>
        <v>0</v>
      </c>
    </row>
    <row r="86" spans="2:199" ht="14.25" customHeight="1" x14ac:dyDescent="0.2">
      <c r="B86" s="90"/>
      <c r="C86" s="94"/>
      <c r="D86" s="50" t="s">
        <v>59</v>
      </c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>
        <v>0</v>
      </c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63">
        <v>0</v>
      </c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2">
        <v>0</v>
      </c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64">
        <v>0</v>
      </c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64">
        <v>0</v>
      </c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63">
        <v>0</v>
      </c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63">
        <v>0</v>
      </c>
      <c r="CR86" s="51"/>
      <c r="CS86" s="51"/>
      <c r="CT86" s="51"/>
      <c r="CU86" s="51"/>
      <c r="CV86" s="51"/>
      <c r="CW86" s="51"/>
      <c r="CX86" s="51"/>
      <c r="CY86" s="51">
        <v>39.870000000000005</v>
      </c>
      <c r="CZ86" s="51">
        <v>16.77</v>
      </c>
      <c r="DA86" s="51"/>
      <c r="DB86" s="51"/>
      <c r="DC86" s="51">
        <v>21.11</v>
      </c>
      <c r="DD86" s="63">
        <v>77.75</v>
      </c>
      <c r="DE86" s="51">
        <v>41.900000000000006</v>
      </c>
      <c r="DF86" s="51">
        <v>133.37</v>
      </c>
      <c r="DG86" s="51"/>
      <c r="DH86" s="51"/>
      <c r="DI86" s="51">
        <v>30.740000000000002</v>
      </c>
      <c r="DJ86" s="51"/>
      <c r="DK86" s="51">
        <v>9.879999999999999</v>
      </c>
      <c r="DL86" s="51">
        <v>19.86</v>
      </c>
      <c r="DM86" s="51">
        <v>9.92</v>
      </c>
      <c r="DN86" s="51">
        <v>1429.1822093023259</v>
      </c>
      <c r="DO86" s="51">
        <v>115.44</v>
      </c>
      <c r="DP86" s="51">
        <v>93.289999999999992</v>
      </c>
      <c r="DQ86" s="63">
        <v>1883.582209302326</v>
      </c>
      <c r="DR86" s="51">
        <v>95.329999999999984</v>
      </c>
      <c r="DS86" s="51">
        <v>56.33</v>
      </c>
      <c r="DT86" s="51">
        <v>162.18</v>
      </c>
      <c r="DU86" s="51">
        <v>60.62</v>
      </c>
      <c r="DV86" s="51">
        <v>87.08</v>
      </c>
      <c r="DW86" s="51">
        <v>64.03</v>
      </c>
      <c r="DX86" s="51">
        <v>117.14999999999999</v>
      </c>
      <c r="DY86" s="51">
        <v>30.85</v>
      </c>
      <c r="DZ86" s="51">
        <v>68.78</v>
      </c>
      <c r="EA86" s="51">
        <v>181.12</v>
      </c>
      <c r="EB86" s="51">
        <v>218.93000000000004</v>
      </c>
      <c r="EC86" s="51">
        <v>321.53000000000003</v>
      </c>
      <c r="ED86" s="63">
        <v>1463.9299999999998</v>
      </c>
      <c r="EE86" s="51">
        <v>114.77000000000001</v>
      </c>
      <c r="EF86" s="51">
        <v>673.10000000000014</v>
      </c>
      <c r="EG86" s="51">
        <v>354.56</v>
      </c>
      <c r="EH86" s="51">
        <v>327.51999999999992</v>
      </c>
      <c r="EI86" s="51">
        <v>354.74</v>
      </c>
      <c r="EJ86" s="51">
        <v>171.37</v>
      </c>
      <c r="EK86" s="51">
        <v>306.5</v>
      </c>
      <c r="EL86" s="51">
        <v>286.67</v>
      </c>
      <c r="EM86" s="51">
        <v>415.16</v>
      </c>
      <c r="EN86" s="51">
        <v>534.27</v>
      </c>
      <c r="EO86" s="51">
        <v>423.31</v>
      </c>
      <c r="EP86" s="51">
        <v>563.30000000000007</v>
      </c>
      <c r="EQ86" s="63">
        <v>4525.2699999999995</v>
      </c>
      <c r="ER86" s="51">
        <v>231.22</v>
      </c>
      <c r="ES86" s="51">
        <v>218.04000000000002</v>
      </c>
      <c r="ET86" s="51">
        <v>353.28000000000003</v>
      </c>
      <c r="EU86" s="51">
        <v>127.50999999999999</v>
      </c>
      <c r="EV86" s="51">
        <v>369.46999999999997</v>
      </c>
      <c r="EW86" s="51">
        <v>265.96999999999997</v>
      </c>
      <c r="EX86" s="51">
        <v>169.86</v>
      </c>
      <c r="EY86" s="51">
        <v>114.87</v>
      </c>
      <c r="EZ86" s="51">
        <v>247.70000000000005</v>
      </c>
      <c r="FA86" s="51">
        <v>410.65000000000003</v>
      </c>
      <c r="FB86" s="51">
        <v>624.62000000000012</v>
      </c>
      <c r="FC86" s="51">
        <v>811.35</v>
      </c>
      <c r="FD86" s="63">
        <v>3944.5400000000004</v>
      </c>
      <c r="FE86" s="51">
        <v>763.46</v>
      </c>
      <c r="FF86" s="51">
        <v>549.70000000000005</v>
      </c>
      <c r="FG86" s="51">
        <v>736.05</v>
      </c>
      <c r="FH86" s="51">
        <v>973.96999999999991</v>
      </c>
      <c r="FI86" s="51">
        <v>1022.2600000000001</v>
      </c>
      <c r="FJ86" s="51">
        <v>734.6</v>
      </c>
      <c r="FK86" s="51">
        <v>659.97</v>
      </c>
      <c r="FL86" s="51">
        <v>808.89</v>
      </c>
      <c r="FM86" s="51">
        <v>683.66</v>
      </c>
      <c r="FN86" s="51">
        <v>927.91</v>
      </c>
      <c r="FO86" s="51">
        <v>1088.7800000000002</v>
      </c>
      <c r="FP86" s="51">
        <v>1082.0899999999999</v>
      </c>
      <c r="FQ86" s="63">
        <v>10031.34</v>
      </c>
      <c r="FR86" s="51">
        <v>1042.77</v>
      </c>
      <c r="FS86" s="51">
        <v>2156.2899999999995</v>
      </c>
      <c r="FT86" s="51">
        <v>980.04</v>
      </c>
      <c r="FU86" s="51">
        <v>1025.97</v>
      </c>
      <c r="FV86" s="51">
        <v>540.07000000000005</v>
      </c>
      <c r="FW86" s="51">
        <v>687.38</v>
      </c>
      <c r="FX86" s="51">
        <v>529.28999999999985</v>
      </c>
      <c r="FY86" s="51">
        <v>717.65000000000009</v>
      </c>
      <c r="FZ86" s="51">
        <v>482.36</v>
      </c>
      <c r="GA86" s="51">
        <v>389.83</v>
      </c>
      <c r="GB86" s="51">
        <v>300.84999999999997</v>
      </c>
      <c r="GC86" s="51">
        <v>269.69</v>
      </c>
      <c r="GD86" s="63">
        <v>9122.19</v>
      </c>
      <c r="GE86" s="51">
        <v>205.08</v>
      </c>
      <c r="GF86" s="51">
        <v>260.02</v>
      </c>
      <c r="GG86" s="51">
        <v>120.69999999999999</v>
      </c>
      <c r="GH86" s="51">
        <v>90.389999999999986</v>
      </c>
      <c r="GI86" s="51">
        <v>118.48</v>
      </c>
      <c r="GJ86" s="51">
        <v>164.98</v>
      </c>
      <c r="GK86" s="51">
        <v>308.99</v>
      </c>
      <c r="GL86" s="51">
        <v>156.80000000000001</v>
      </c>
      <c r="GM86" s="51">
        <v>152.98000000000002</v>
      </c>
      <c r="GN86" s="51">
        <v>329.81000000000012</v>
      </c>
      <c r="GO86" s="51">
        <v>231.16</v>
      </c>
      <c r="GP86" s="51">
        <v>82.54</v>
      </c>
      <c r="GQ86" s="63">
        <f>+SUM(GE86:GP86)</f>
        <v>2221.9299999999998</v>
      </c>
    </row>
    <row r="87" spans="2:199" ht="2.5499999999999998" customHeight="1" x14ac:dyDescent="0.2">
      <c r="B87" s="80"/>
      <c r="C87" s="49"/>
      <c r="D87" s="49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66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4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67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67"/>
      <c r="BR87" s="53"/>
      <c r="BS87" s="53"/>
      <c r="BT87" s="53"/>
      <c r="BU87" s="53"/>
      <c r="BV87" s="53"/>
      <c r="BW87" s="53"/>
      <c r="BX87" s="53"/>
      <c r="BY87" s="53"/>
      <c r="BZ87" s="53"/>
      <c r="CA87" s="53"/>
      <c r="CB87" s="53"/>
      <c r="CC87" s="53"/>
      <c r="CD87" s="66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  <c r="CP87" s="53"/>
      <c r="CQ87" s="66"/>
      <c r="CR87" s="53"/>
      <c r="CS87" s="53"/>
      <c r="CT87" s="53"/>
      <c r="CU87" s="53"/>
      <c r="CV87" s="53"/>
      <c r="CW87" s="53"/>
      <c r="CX87" s="53"/>
      <c r="CY87" s="53"/>
      <c r="CZ87" s="53"/>
      <c r="DA87" s="53"/>
      <c r="DB87" s="53"/>
      <c r="DC87" s="53"/>
      <c r="DD87" s="66"/>
      <c r="DE87" s="53"/>
      <c r="DF87" s="53"/>
      <c r="DG87" s="53"/>
      <c r="DH87" s="53"/>
      <c r="DI87" s="53"/>
      <c r="DJ87" s="53"/>
      <c r="DK87" s="53"/>
      <c r="DL87" s="53"/>
      <c r="DM87" s="53"/>
      <c r="DN87" s="53"/>
      <c r="DO87" s="53"/>
      <c r="DP87" s="53"/>
      <c r="DQ87" s="66"/>
      <c r="DR87" s="53"/>
      <c r="DS87" s="53"/>
      <c r="DT87" s="53"/>
      <c r="DU87" s="53"/>
      <c r="DV87" s="53"/>
      <c r="DW87" s="53"/>
      <c r="DX87" s="53"/>
      <c r="DY87" s="53"/>
      <c r="DZ87" s="53"/>
      <c r="EA87" s="53"/>
      <c r="EB87" s="53"/>
      <c r="EC87" s="53"/>
      <c r="ED87" s="66"/>
      <c r="EE87" s="53"/>
      <c r="EF87" s="53"/>
      <c r="EG87" s="53"/>
      <c r="EH87" s="53"/>
      <c r="EI87" s="53"/>
      <c r="EJ87" s="53"/>
      <c r="EK87" s="53"/>
      <c r="EL87" s="53"/>
      <c r="EM87" s="53"/>
      <c r="EN87" s="53"/>
      <c r="EO87" s="53"/>
      <c r="EP87" s="53"/>
      <c r="EQ87" s="66"/>
      <c r="ER87" s="53"/>
      <c r="ES87" s="53"/>
      <c r="ET87" s="53"/>
      <c r="EU87" s="53"/>
      <c r="EV87" s="53"/>
      <c r="EW87" s="53"/>
      <c r="EX87" s="53"/>
      <c r="EY87" s="53"/>
      <c r="EZ87" s="53"/>
      <c r="FA87" s="53"/>
      <c r="FB87" s="53"/>
      <c r="FC87" s="53"/>
      <c r="FD87" s="66"/>
      <c r="FE87" s="53"/>
      <c r="FF87" s="53"/>
      <c r="FG87" s="53"/>
      <c r="FH87" s="53"/>
      <c r="FI87" s="53"/>
      <c r="FJ87" s="53"/>
      <c r="FK87" s="53"/>
      <c r="FL87" s="53"/>
      <c r="FM87" s="53"/>
      <c r="FN87" s="53"/>
      <c r="FO87" s="53"/>
      <c r="FP87" s="53"/>
      <c r="FQ87" s="66"/>
      <c r="FR87" s="53"/>
      <c r="FS87" s="53"/>
      <c r="FT87" s="53"/>
      <c r="FU87" s="53"/>
      <c r="FV87" s="53"/>
      <c r="FW87" s="53"/>
      <c r="FX87" s="53"/>
      <c r="FY87" s="53"/>
      <c r="FZ87" s="53"/>
      <c r="GA87" s="53"/>
      <c r="GB87" s="53"/>
      <c r="GC87" s="53"/>
      <c r="GD87" s="66"/>
      <c r="GE87" s="53"/>
      <c r="GF87" s="53"/>
      <c r="GG87" s="53"/>
      <c r="GH87" s="53"/>
      <c r="GI87" s="53"/>
      <c r="GJ87" s="53"/>
      <c r="GK87" s="53"/>
      <c r="GL87" s="53"/>
      <c r="GM87" s="53"/>
      <c r="GN87" s="53"/>
      <c r="GO87" s="53"/>
      <c r="GP87" s="53"/>
      <c r="GQ87" s="66"/>
    </row>
    <row r="88" spans="2:199" ht="15.45" customHeight="1" x14ac:dyDescent="0.2">
      <c r="B88" s="48" t="s">
        <v>36</v>
      </c>
      <c r="C88" s="68"/>
      <c r="D88" s="69"/>
      <c r="E88" s="42">
        <f t="shared" ref="E88:AJ88" si="97">+SUM(E89:E91)</f>
        <v>0</v>
      </c>
      <c r="F88" s="42">
        <f t="shared" si="97"/>
        <v>0</v>
      </c>
      <c r="G88" s="42">
        <f t="shared" si="97"/>
        <v>0</v>
      </c>
      <c r="H88" s="42">
        <f t="shared" si="97"/>
        <v>0</v>
      </c>
      <c r="I88" s="42">
        <f t="shared" si="97"/>
        <v>0</v>
      </c>
      <c r="J88" s="42">
        <f t="shared" si="97"/>
        <v>0</v>
      </c>
      <c r="K88" s="42">
        <f t="shared" si="97"/>
        <v>0</v>
      </c>
      <c r="L88" s="42">
        <f t="shared" si="97"/>
        <v>0</v>
      </c>
      <c r="M88" s="42">
        <f t="shared" si="97"/>
        <v>0</v>
      </c>
      <c r="N88" s="42">
        <f t="shared" si="97"/>
        <v>0</v>
      </c>
      <c r="O88" s="42">
        <f t="shared" si="97"/>
        <v>0</v>
      </c>
      <c r="P88" s="42">
        <f t="shared" si="97"/>
        <v>0</v>
      </c>
      <c r="Q88" s="42">
        <f t="shared" si="97"/>
        <v>0</v>
      </c>
      <c r="R88" s="42">
        <f t="shared" si="97"/>
        <v>0</v>
      </c>
      <c r="S88" s="42">
        <f t="shared" si="97"/>
        <v>0</v>
      </c>
      <c r="T88" s="42">
        <f t="shared" si="97"/>
        <v>0</v>
      </c>
      <c r="U88" s="42">
        <f t="shared" si="97"/>
        <v>0</v>
      </c>
      <c r="V88" s="42">
        <f t="shared" si="97"/>
        <v>0</v>
      </c>
      <c r="W88" s="42">
        <f t="shared" si="97"/>
        <v>0</v>
      </c>
      <c r="X88" s="42">
        <f t="shared" si="97"/>
        <v>0</v>
      </c>
      <c r="Y88" s="42">
        <f t="shared" si="97"/>
        <v>0</v>
      </c>
      <c r="Z88" s="42">
        <f t="shared" si="97"/>
        <v>0</v>
      </c>
      <c r="AA88" s="42">
        <f t="shared" si="97"/>
        <v>0</v>
      </c>
      <c r="AB88" s="42">
        <f t="shared" si="97"/>
        <v>0</v>
      </c>
      <c r="AC88" s="42">
        <f t="shared" si="97"/>
        <v>0</v>
      </c>
      <c r="AD88" s="42">
        <f t="shared" si="97"/>
        <v>0</v>
      </c>
      <c r="AE88" s="42">
        <f t="shared" si="97"/>
        <v>0</v>
      </c>
      <c r="AF88" s="42">
        <f t="shared" si="97"/>
        <v>0</v>
      </c>
      <c r="AG88" s="42">
        <f t="shared" si="97"/>
        <v>0</v>
      </c>
      <c r="AH88" s="42">
        <f t="shared" si="97"/>
        <v>0</v>
      </c>
      <c r="AI88" s="42">
        <f t="shared" si="97"/>
        <v>0</v>
      </c>
      <c r="AJ88" s="42">
        <f t="shared" si="97"/>
        <v>0</v>
      </c>
      <c r="AK88" s="42">
        <f t="shared" ref="AK88:BP88" si="98">+SUM(AK89:AK91)</f>
        <v>0</v>
      </c>
      <c r="AL88" s="42">
        <f t="shared" si="98"/>
        <v>0</v>
      </c>
      <c r="AM88" s="42">
        <f t="shared" si="98"/>
        <v>0</v>
      </c>
      <c r="AN88" s="42">
        <f t="shared" si="98"/>
        <v>0</v>
      </c>
      <c r="AO88" s="42">
        <f t="shared" si="98"/>
        <v>0</v>
      </c>
      <c r="AP88" s="42">
        <f t="shared" si="98"/>
        <v>0</v>
      </c>
      <c r="AQ88" s="42">
        <f t="shared" si="98"/>
        <v>0</v>
      </c>
      <c r="AR88" s="42">
        <f t="shared" si="98"/>
        <v>0</v>
      </c>
      <c r="AS88" s="42">
        <f t="shared" si="98"/>
        <v>0</v>
      </c>
      <c r="AT88" s="42">
        <f t="shared" si="98"/>
        <v>0</v>
      </c>
      <c r="AU88" s="42">
        <f t="shared" si="98"/>
        <v>0</v>
      </c>
      <c r="AV88" s="42">
        <f t="shared" si="98"/>
        <v>0</v>
      </c>
      <c r="AW88" s="42">
        <f t="shared" si="98"/>
        <v>0</v>
      </c>
      <c r="AX88" s="42">
        <f t="shared" si="98"/>
        <v>0</v>
      </c>
      <c r="AY88" s="42">
        <f t="shared" si="98"/>
        <v>0</v>
      </c>
      <c r="AZ88" s="42">
        <f t="shared" si="98"/>
        <v>0</v>
      </c>
      <c r="BA88" s="42">
        <f t="shared" si="98"/>
        <v>0</v>
      </c>
      <c r="BB88" s="42">
        <f t="shared" si="98"/>
        <v>0</v>
      </c>
      <c r="BC88" s="42">
        <f t="shared" si="98"/>
        <v>0</v>
      </c>
      <c r="BD88" s="42">
        <f t="shared" si="98"/>
        <v>0</v>
      </c>
      <c r="BE88" s="42">
        <f t="shared" si="98"/>
        <v>0</v>
      </c>
      <c r="BF88" s="42">
        <f t="shared" si="98"/>
        <v>0</v>
      </c>
      <c r="BG88" s="42">
        <f t="shared" si="98"/>
        <v>0</v>
      </c>
      <c r="BH88" s="42">
        <f t="shared" si="98"/>
        <v>0</v>
      </c>
      <c r="BI88" s="42">
        <f t="shared" si="98"/>
        <v>0</v>
      </c>
      <c r="BJ88" s="42">
        <f t="shared" si="98"/>
        <v>0</v>
      </c>
      <c r="BK88" s="42">
        <f t="shared" si="98"/>
        <v>0</v>
      </c>
      <c r="BL88" s="42">
        <f t="shared" si="98"/>
        <v>0</v>
      </c>
      <c r="BM88" s="42">
        <f t="shared" si="98"/>
        <v>0</v>
      </c>
      <c r="BN88" s="42">
        <f t="shared" si="98"/>
        <v>0</v>
      </c>
      <c r="BO88" s="42">
        <f t="shared" si="98"/>
        <v>0</v>
      </c>
      <c r="BP88" s="42">
        <f t="shared" si="98"/>
        <v>0</v>
      </c>
      <c r="BQ88" s="42">
        <f t="shared" ref="BQ88:CV88" si="99">+SUM(BQ89:BQ91)</f>
        <v>0</v>
      </c>
      <c r="BR88" s="42">
        <f t="shared" si="99"/>
        <v>0</v>
      </c>
      <c r="BS88" s="42">
        <f t="shared" si="99"/>
        <v>0</v>
      </c>
      <c r="BT88" s="42">
        <f t="shared" si="99"/>
        <v>0</v>
      </c>
      <c r="BU88" s="42">
        <f t="shared" si="99"/>
        <v>0</v>
      </c>
      <c r="BV88" s="42">
        <f t="shared" si="99"/>
        <v>0</v>
      </c>
      <c r="BW88" s="42">
        <f t="shared" si="99"/>
        <v>0</v>
      </c>
      <c r="BX88" s="42">
        <f t="shared" si="99"/>
        <v>0</v>
      </c>
      <c r="BY88" s="42">
        <f t="shared" si="99"/>
        <v>0</v>
      </c>
      <c r="BZ88" s="42">
        <f t="shared" si="99"/>
        <v>0</v>
      </c>
      <c r="CA88" s="42">
        <f t="shared" si="99"/>
        <v>0</v>
      </c>
      <c r="CB88" s="42">
        <f t="shared" si="99"/>
        <v>0</v>
      </c>
      <c r="CC88" s="42">
        <f t="shared" si="99"/>
        <v>0</v>
      </c>
      <c r="CD88" s="42">
        <f t="shared" si="99"/>
        <v>0</v>
      </c>
      <c r="CE88" s="42">
        <f t="shared" si="99"/>
        <v>0</v>
      </c>
      <c r="CF88" s="42">
        <f t="shared" si="99"/>
        <v>0</v>
      </c>
      <c r="CG88" s="42">
        <f t="shared" si="99"/>
        <v>0</v>
      </c>
      <c r="CH88" s="42">
        <f t="shared" si="99"/>
        <v>0</v>
      </c>
      <c r="CI88" s="42">
        <f t="shared" si="99"/>
        <v>373.79999999999995</v>
      </c>
      <c r="CJ88" s="42">
        <f t="shared" si="99"/>
        <v>174.67000000000002</v>
      </c>
      <c r="CK88" s="42">
        <f t="shared" si="99"/>
        <v>315.85000000000002</v>
      </c>
      <c r="CL88" s="42">
        <f t="shared" si="99"/>
        <v>240</v>
      </c>
      <c r="CM88" s="42">
        <f t="shared" si="99"/>
        <v>173.06</v>
      </c>
      <c r="CN88" s="42">
        <f t="shared" si="99"/>
        <v>357.07</v>
      </c>
      <c r="CO88" s="42">
        <f t="shared" si="99"/>
        <v>384.21999999999997</v>
      </c>
      <c r="CP88" s="42">
        <f t="shared" si="99"/>
        <v>749.15</v>
      </c>
      <c r="CQ88" s="42">
        <f t="shared" si="99"/>
        <v>2767.8199999999997</v>
      </c>
      <c r="CR88" s="42">
        <f t="shared" si="99"/>
        <v>747.01</v>
      </c>
      <c r="CS88" s="42">
        <f t="shared" si="99"/>
        <v>418.40999999999997</v>
      </c>
      <c r="CT88" s="42">
        <f t="shared" si="99"/>
        <v>1546.83</v>
      </c>
      <c r="CU88" s="42">
        <f t="shared" si="99"/>
        <v>887.28</v>
      </c>
      <c r="CV88" s="42">
        <f t="shared" si="99"/>
        <v>646.83000000000004</v>
      </c>
      <c r="CW88" s="42">
        <f t="shared" ref="CW88:EB88" si="100">+SUM(CW89:CW91)</f>
        <v>684.42500000000007</v>
      </c>
      <c r="CX88" s="42">
        <f t="shared" si="100"/>
        <v>469.83000000000004</v>
      </c>
      <c r="CY88" s="42">
        <f t="shared" si="100"/>
        <v>255.74</v>
      </c>
      <c r="CZ88" s="42">
        <f t="shared" si="100"/>
        <v>359.92</v>
      </c>
      <c r="DA88" s="42">
        <f t="shared" si="100"/>
        <v>297.46999999999997</v>
      </c>
      <c r="DB88" s="42">
        <f t="shared" si="100"/>
        <v>774.74999999999989</v>
      </c>
      <c r="DC88" s="42">
        <f t="shared" si="100"/>
        <v>735.22</v>
      </c>
      <c r="DD88" s="42">
        <f t="shared" si="100"/>
        <v>7823.7150000000001</v>
      </c>
      <c r="DE88" s="42">
        <f t="shared" si="100"/>
        <v>554.46</v>
      </c>
      <c r="DF88" s="42">
        <f t="shared" si="100"/>
        <v>79.330000000000013</v>
      </c>
      <c r="DG88" s="42">
        <f t="shared" si="100"/>
        <v>663.97</v>
      </c>
      <c r="DH88" s="42">
        <f t="shared" si="100"/>
        <v>380.53999999999996</v>
      </c>
      <c r="DI88" s="42">
        <f t="shared" si="100"/>
        <v>1065.6600000000001</v>
      </c>
      <c r="DJ88" s="42">
        <f t="shared" si="100"/>
        <v>585.55899999999997</v>
      </c>
      <c r="DK88" s="42">
        <f t="shared" si="100"/>
        <v>286.63</v>
      </c>
      <c r="DL88" s="42">
        <f t="shared" si="100"/>
        <v>296.21999999999997</v>
      </c>
      <c r="DM88" s="42">
        <f t="shared" si="100"/>
        <v>304.8</v>
      </c>
      <c r="DN88" s="42">
        <f t="shared" si="100"/>
        <v>432.24</v>
      </c>
      <c r="DO88" s="42">
        <f t="shared" si="100"/>
        <v>611.18000000000006</v>
      </c>
      <c r="DP88" s="42">
        <f t="shared" si="100"/>
        <v>554.46</v>
      </c>
      <c r="DQ88" s="42">
        <f t="shared" si="100"/>
        <v>5815.0489999999991</v>
      </c>
      <c r="DR88" s="42">
        <f t="shared" si="100"/>
        <v>563.22</v>
      </c>
      <c r="DS88" s="42">
        <f t="shared" si="100"/>
        <v>633.95000000000005</v>
      </c>
      <c r="DT88" s="42">
        <f t="shared" si="100"/>
        <v>1220.23</v>
      </c>
      <c r="DU88" s="42">
        <f t="shared" si="100"/>
        <v>640.38000000000011</v>
      </c>
      <c r="DV88" s="42">
        <f t="shared" si="100"/>
        <v>1220.23</v>
      </c>
      <c r="DW88" s="42">
        <f t="shared" si="100"/>
        <v>217.56</v>
      </c>
      <c r="DX88" s="42">
        <f t="shared" si="100"/>
        <v>171.47</v>
      </c>
      <c r="DY88" s="42">
        <f t="shared" si="100"/>
        <v>109.31</v>
      </c>
      <c r="DZ88" s="42">
        <f t="shared" si="100"/>
        <v>133.5</v>
      </c>
      <c r="EA88" s="42">
        <f t="shared" si="100"/>
        <v>11.57</v>
      </c>
      <c r="EB88" s="42">
        <f t="shared" si="100"/>
        <v>530.41999999999996</v>
      </c>
      <c r="EC88" s="42">
        <f t="shared" ref="EC88:FH88" si="101">+SUM(EC89:EC91)</f>
        <v>293.38</v>
      </c>
      <c r="ED88" s="42">
        <f t="shared" si="101"/>
        <v>5745.22</v>
      </c>
      <c r="EE88" s="42">
        <f t="shared" si="101"/>
        <v>530.41999999999996</v>
      </c>
      <c r="EF88" s="42">
        <f t="shared" si="101"/>
        <v>695.02</v>
      </c>
      <c r="EG88" s="42">
        <f t="shared" si="101"/>
        <v>526.74</v>
      </c>
      <c r="EH88" s="42">
        <f t="shared" si="101"/>
        <v>534.34</v>
      </c>
      <c r="EI88" s="42">
        <f t="shared" si="101"/>
        <v>1094.52</v>
      </c>
      <c r="EJ88" s="42">
        <f t="shared" si="101"/>
        <v>1072.6999999999998</v>
      </c>
      <c r="EK88" s="42">
        <f t="shared" si="101"/>
        <v>1750.67</v>
      </c>
      <c r="EL88" s="42">
        <f t="shared" si="101"/>
        <v>2245.65</v>
      </c>
      <c r="EM88" s="42">
        <f t="shared" si="101"/>
        <v>4487</v>
      </c>
      <c r="EN88" s="42">
        <f t="shared" si="101"/>
        <v>4962.07</v>
      </c>
      <c r="EO88" s="42">
        <f t="shared" si="101"/>
        <v>4437.3</v>
      </c>
      <c r="EP88" s="42">
        <f t="shared" si="101"/>
        <v>3198.28</v>
      </c>
      <c r="EQ88" s="42">
        <f t="shared" si="101"/>
        <v>25534.71</v>
      </c>
      <c r="ER88" s="42">
        <f t="shared" si="101"/>
        <v>4890.57</v>
      </c>
      <c r="ES88" s="42">
        <f t="shared" si="101"/>
        <v>5363.6100000000006</v>
      </c>
      <c r="ET88" s="42">
        <f t="shared" si="101"/>
        <v>5968.4099999999989</v>
      </c>
      <c r="EU88" s="42">
        <f t="shared" si="101"/>
        <v>4977.84</v>
      </c>
      <c r="EV88" s="42">
        <f t="shared" si="101"/>
        <v>5039.8500000000004</v>
      </c>
      <c r="EW88" s="42">
        <f t="shared" si="101"/>
        <v>9321.1</v>
      </c>
      <c r="EX88" s="42">
        <f t="shared" si="101"/>
        <v>8035.4</v>
      </c>
      <c r="EY88" s="42">
        <f t="shared" si="101"/>
        <v>2245.65</v>
      </c>
      <c r="EZ88" s="42">
        <f t="shared" si="101"/>
        <v>6108.2199999999993</v>
      </c>
      <c r="FA88" s="42">
        <f t="shared" si="101"/>
        <v>4962.07</v>
      </c>
      <c r="FB88" s="42">
        <f t="shared" si="101"/>
        <v>6438.4</v>
      </c>
      <c r="FC88" s="42">
        <f t="shared" si="101"/>
        <v>4378.5599999999995</v>
      </c>
      <c r="FD88" s="42">
        <f t="shared" si="101"/>
        <v>67729.680000000008</v>
      </c>
      <c r="FE88" s="42">
        <f t="shared" si="101"/>
        <v>3198.28</v>
      </c>
      <c r="FF88" s="42">
        <f t="shared" si="101"/>
        <v>7432.14</v>
      </c>
      <c r="FG88" s="42">
        <f t="shared" si="101"/>
        <v>4855.9399999999996</v>
      </c>
      <c r="FH88" s="42">
        <f t="shared" si="101"/>
        <v>2211.15</v>
      </c>
      <c r="FI88" s="42">
        <f t="shared" ref="FI88:GD88" si="102">+SUM(FI89:FI91)</f>
        <v>4727.28</v>
      </c>
      <c r="FJ88" s="42">
        <f t="shared" si="102"/>
        <v>6803.3</v>
      </c>
      <c r="FK88" s="42">
        <f t="shared" si="102"/>
        <v>7733.4</v>
      </c>
      <c r="FL88" s="42">
        <f t="shared" si="102"/>
        <v>6725.5</v>
      </c>
      <c r="FM88" s="42">
        <f t="shared" si="102"/>
        <v>5598.16</v>
      </c>
      <c r="FN88" s="42">
        <f t="shared" si="102"/>
        <v>5477.71</v>
      </c>
      <c r="FO88" s="42">
        <f t="shared" si="102"/>
        <v>2773.2899999999995</v>
      </c>
      <c r="FP88" s="42">
        <f t="shared" si="102"/>
        <v>2238.56</v>
      </c>
      <c r="FQ88" s="42">
        <f t="shared" si="102"/>
        <v>59774.710000000006</v>
      </c>
      <c r="FR88" s="42">
        <f t="shared" si="102"/>
        <v>4471.67</v>
      </c>
      <c r="FS88" s="42">
        <f t="shared" si="102"/>
        <v>4615.37</v>
      </c>
      <c r="FT88" s="42">
        <f t="shared" si="102"/>
        <v>5801.7800000000007</v>
      </c>
      <c r="FU88" s="42">
        <f t="shared" si="102"/>
        <v>4360.63</v>
      </c>
      <c r="FV88" s="42">
        <f t="shared" si="102"/>
        <v>4776.7700000000004</v>
      </c>
      <c r="FW88" s="42">
        <f t="shared" si="102"/>
        <v>4563.79</v>
      </c>
      <c r="FX88" s="42">
        <f t="shared" si="102"/>
        <v>9458.61</v>
      </c>
      <c r="FY88" s="42">
        <f t="shared" si="102"/>
        <v>5437.13</v>
      </c>
      <c r="FZ88" s="42">
        <f t="shared" si="102"/>
        <v>7370.2</v>
      </c>
      <c r="GA88" s="42">
        <f t="shared" si="102"/>
        <v>7757.25</v>
      </c>
      <c r="GB88" s="42">
        <f t="shared" si="102"/>
        <v>7528.51</v>
      </c>
      <c r="GC88" s="42">
        <f t="shared" si="102"/>
        <v>6738</v>
      </c>
      <c r="GD88" s="42">
        <f t="shared" si="102"/>
        <v>72879.709999999992</v>
      </c>
      <c r="GE88" s="42">
        <f>+SUM(GE89:GE95)</f>
        <v>6037</v>
      </c>
      <c r="GF88" s="42">
        <f t="shared" ref="GF88:GQ88" si="103">+SUM(GF89:GF95)</f>
        <v>6223</v>
      </c>
      <c r="GG88" s="42">
        <f t="shared" si="103"/>
        <v>6471</v>
      </c>
      <c r="GH88" s="42">
        <f t="shared" si="103"/>
        <v>6471</v>
      </c>
      <c r="GI88" s="42">
        <f t="shared" si="103"/>
        <v>8129</v>
      </c>
      <c r="GJ88" s="42">
        <f t="shared" si="103"/>
        <v>4444.41</v>
      </c>
      <c r="GK88" s="42">
        <f t="shared" si="103"/>
        <v>5035.835</v>
      </c>
      <c r="GL88" s="42">
        <f t="shared" si="103"/>
        <v>4004.2535600000001</v>
      </c>
      <c r="GM88" s="42">
        <f t="shared" si="103"/>
        <v>6436.46641</v>
      </c>
      <c r="GN88" s="42">
        <f t="shared" si="103"/>
        <v>7448.54666</v>
      </c>
      <c r="GO88" s="42">
        <f t="shared" si="103"/>
        <v>7766.3969999999999</v>
      </c>
      <c r="GP88" s="42">
        <f t="shared" si="103"/>
        <v>5302.2669999999998</v>
      </c>
      <c r="GQ88" s="42">
        <f t="shared" si="103"/>
        <v>73769.175630000012</v>
      </c>
    </row>
    <row r="89" spans="2:199" ht="15.75" customHeight="1" x14ac:dyDescent="0.2">
      <c r="B89" s="88" t="s">
        <v>35</v>
      </c>
      <c r="C89" s="91" t="s">
        <v>18</v>
      </c>
      <c r="D89" s="50" t="s">
        <v>55</v>
      </c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>
        <v>0</v>
      </c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>
        <v>0</v>
      </c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>
        <v>0</v>
      </c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>
        <v>0</v>
      </c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>
        <v>0</v>
      </c>
      <c r="BR89" s="63"/>
      <c r="BS89" s="63"/>
      <c r="BT89" s="63"/>
      <c r="BU89" s="63"/>
      <c r="BV89" s="63"/>
      <c r="BW89" s="63"/>
      <c r="BX89" s="63"/>
      <c r="BY89" s="63"/>
      <c r="BZ89" s="63"/>
      <c r="CA89" s="63"/>
      <c r="CB89" s="63"/>
      <c r="CC89" s="63"/>
      <c r="CD89" s="63">
        <v>0</v>
      </c>
      <c r="CE89" s="63"/>
      <c r="CF89" s="63"/>
      <c r="CG89" s="63"/>
      <c r="CH89" s="63"/>
      <c r="CI89" s="63">
        <v>137.54</v>
      </c>
      <c r="CJ89" s="63">
        <v>103.89</v>
      </c>
      <c r="CK89" s="63">
        <v>43.8</v>
      </c>
      <c r="CL89" s="63">
        <v>24</v>
      </c>
      <c r="CM89" s="63">
        <v>33.33</v>
      </c>
      <c r="CN89" s="63">
        <v>93.82</v>
      </c>
      <c r="CO89" s="63">
        <v>50.45</v>
      </c>
      <c r="CP89" s="63"/>
      <c r="CQ89" s="70">
        <v>486.83</v>
      </c>
      <c r="CR89" s="63">
        <v>197.65</v>
      </c>
      <c r="CS89" s="63">
        <v>195.80899999999997</v>
      </c>
      <c r="CT89" s="63">
        <v>669.38</v>
      </c>
      <c r="CU89" s="63">
        <v>560.28</v>
      </c>
      <c r="CV89" s="63">
        <v>252.62</v>
      </c>
      <c r="CW89" s="63">
        <v>351.17</v>
      </c>
      <c r="CX89" s="63">
        <v>98.85</v>
      </c>
      <c r="CY89" s="63">
        <v>55.1</v>
      </c>
      <c r="CZ89" s="63">
        <v>102.05</v>
      </c>
      <c r="DA89" s="63">
        <v>81.86</v>
      </c>
      <c r="DB89" s="63">
        <v>382.86999999999989</v>
      </c>
      <c r="DC89" s="63">
        <v>275.57</v>
      </c>
      <c r="DD89" s="70">
        <v>3223.2090000000003</v>
      </c>
      <c r="DE89" s="63">
        <v>135.29</v>
      </c>
      <c r="DF89" s="63">
        <v>74.600000000000009</v>
      </c>
      <c r="DG89" s="63">
        <v>131.68</v>
      </c>
      <c r="DH89" s="63">
        <v>156.41999999999999</v>
      </c>
      <c r="DI89" s="63">
        <v>425.28999999999991</v>
      </c>
      <c r="DJ89" s="63">
        <v>183.79300000000001</v>
      </c>
      <c r="DK89" s="63">
        <v>17.89</v>
      </c>
      <c r="DL89" s="63">
        <v>31</v>
      </c>
      <c r="DM89" s="63">
        <v>101.37</v>
      </c>
      <c r="DN89" s="63">
        <v>101.6</v>
      </c>
      <c r="DO89" s="63">
        <v>245.47000000000003</v>
      </c>
      <c r="DP89" s="63">
        <v>135.29</v>
      </c>
      <c r="DQ89" s="70">
        <v>1739.693</v>
      </c>
      <c r="DR89" s="63">
        <v>179.7</v>
      </c>
      <c r="DS89" s="63">
        <v>342.34000000000003</v>
      </c>
      <c r="DT89" s="63">
        <v>110.21000000000001</v>
      </c>
      <c r="DU89" s="63">
        <v>85.95</v>
      </c>
      <c r="DV89" s="63">
        <v>110.21000000000001</v>
      </c>
      <c r="DW89" s="63">
        <v>114.4</v>
      </c>
      <c r="DX89" s="63">
        <v>33.339999999999996</v>
      </c>
      <c r="DY89" s="63">
        <v>8.5</v>
      </c>
      <c r="DZ89" s="63"/>
      <c r="EA89" s="63">
        <v>11.57</v>
      </c>
      <c r="EB89" s="63">
        <v>95.3</v>
      </c>
      <c r="EC89" s="63">
        <v>13</v>
      </c>
      <c r="ED89" s="70">
        <v>1104.5200000000002</v>
      </c>
      <c r="EE89" s="63">
        <v>95.3</v>
      </c>
      <c r="EF89" s="63">
        <v>360.69</v>
      </c>
      <c r="EG89" s="63">
        <v>247.78</v>
      </c>
      <c r="EH89" s="63">
        <v>470.64</v>
      </c>
      <c r="EI89" s="63">
        <v>646.79000000000008</v>
      </c>
      <c r="EJ89" s="63">
        <v>182</v>
      </c>
      <c r="EK89" s="63">
        <v>358.22</v>
      </c>
      <c r="EL89" s="63">
        <v>471.14</v>
      </c>
      <c r="EM89" s="63">
        <v>844</v>
      </c>
      <c r="EN89" s="63">
        <v>443.5</v>
      </c>
      <c r="EO89" s="63">
        <v>492.3</v>
      </c>
      <c r="EP89" s="63">
        <v>583.9</v>
      </c>
      <c r="EQ89" s="70">
        <v>5196.2599999999993</v>
      </c>
      <c r="ER89" s="63">
        <v>585.9</v>
      </c>
      <c r="ES89" s="63">
        <v>548</v>
      </c>
      <c r="ET89" s="63">
        <v>612</v>
      </c>
      <c r="EU89" s="63">
        <v>616.58999999999992</v>
      </c>
      <c r="EV89" s="63">
        <v>600</v>
      </c>
      <c r="EW89" s="63">
        <v>854.1</v>
      </c>
      <c r="EX89" s="63">
        <v>836</v>
      </c>
      <c r="EY89" s="63">
        <v>471.14</v>
      </c>
      <c r="EZ89" s="63">
        <v>928</v>
      </c>
      <c r="FA89" s="63">
        <v>443.5</v>
      </c>
      <c r="FB89" s="63">
        <v>2804</v>
      </c>
      <c r="FC89" s="63">
        <v>726.42000000000007</v>
      </c>
      <c r="FD89" s="70">
        <v>10025.65</v>
      </c>
      <c r="FE89" s="63">
        <v>583.9</v>
      </c>
      <c r="FF89" s="63">
        <v>496</v>
      </c>
      <c r="FG89" s="63">
        <v>570.28</v>
      </c>
      <c r="FH89" s="63">
        <v>370</v>
      </c>
      <c r="FI89" s="63">
        <v>733.84999999999991</v>
      </c>
      <c r="FJ89" s="63">
        <v>612.20000000000005</v>
      </c>
      <c r="FK89" s="63">
        <v>716</v>
      </c>
      <c r="FL89" s="63">
        <v>851.17000000000007</v>
      </c>
      <c r="FM89" s="63">
        <v>1013.2600000000001</v>
      </c>
      <c r="FN89" s="63">
        <v>512.68999999999994</v>
      </c>
      <c r="FO89" s="63">
        <v>39.47</v>
      </c>
      <c r="FP89" s="63">
        <v>241.42</v>
      </c>
      <c r="FQ89" s="70">
        <v>6740.24</v>
      </c>
      <c r="FR89" s="63">
        <v>452</v>
      </c>
      <c r="FS89" s="63">
        <v>770.22</v>
      </c>
      <c r="FT89" s="63">
        <v>1367.4299999999998</v>
      </c>
      <c r="FU89" s="63">
        <v>570.6</v>
      </c>
      <c r="FV89" s="63">
        <v>504.93</v>
      </c>
      <c r="FW89" s="63">
        <v>319.88</v>
      </c>
      <c r="FX89" s="63">
        <v>1044</v>
      </c>
      <c r="FY89" s="63">
        <v>881.43000000000006</v>
      </c>
      <c r="FZ89" s="63">
        <v>891.99</v>
      </c>
      <c r="GA89" s="63">
        <v>859.14</v>
      </c>
      <c r="GB89" s="63">
        <v>771.95</v>
      </c>
      <c r="GC89" s="63">
        <v>648</v>
      </c>
      <c r="GD89" s="70">
        <v>9081.57</v>
      </c>
      <c r="GE89" s="63"/>
      <c r="GF89" s="63"/>
      <c r="GG89" s="63"/>
      <c r="GH89" s="63"/>
      <c r="GI89" s="63"/>
      <c r="GJ89" s="63"/>
      <c r="GK89" s="63"/>
      <c r="GL89" s="63"/>
      <c r="GM89" s="63"/>
      <c r="GN89" s="63"/>
      <c r="GO89" s="63"/>
      <c r="GP89" s="63"/>
      <c r="GQ89" s="70">
        <f>+SUM(GE89:GP89)</f>
        <v>0</v>
      </c>
    </row>
    <row r="90" spans="2:199" ht="15.75" customHeight="1" x14ac:dyDescent="0.2">
      <c r="B90" s="105"/>
      <c r="C90" s="91"/>
      <c r="D90" s="50" t="s">
        <v>59</v>
      </c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/>
      <c r="BR90" s="63"/>
      <c r="BS90" s="63"/>
      <c r="BT90" s="63"/>
      <c r="BU90" s="63"/>
      <c r="BV90" s="63"/>
      <c r="BW90" s="63"/>
      <c r="BX90" s="63"/>
      <c r="BY90" s="63"/>
      <c r="BZ90" s="63"/>
      <c r="CA90" s="63"/>
      <c r="CB90" s="63"/>
      <c r="CC90" s="63"/>
      <c r="CD90" s="63"/>
      <c r="CE90" s="63"/>
      <c r="CF90" s="63"/>
      <c r="CG90" s="63"/>
      <c r="CH90" s="63"/>
      <c r="CI90" s="63"/>
      <c r="CJ90" s="63"/>
      <c r="CK90" s="63"/>
      <c r="CL90" s="63"/>
      <c r="CM90" s="63"/>
      <c r="CN90" s="63"/>
      <c r="CO90" s="63"/>
      <c r="CP90" s="63"/>
      <c r="CQ90" s="70"/>
      <c r="CR90" s="63"/>
      <c r="CS90" s="63"/>
      <c r="CT90" s="63"/>
      <c r="CU90" s="63"/>
      <c r="CV90" s="63"/>
      <c r="CW90" s="63"/>
      <c r="CX90" s="63"/>
      <c r="CY90" s="63"/>
      <c r="CZ90" s="63"/>
      <c r="DA90" s="63"/>
      <c r="DB90" s="63"/>
      <c r="DC90" s="63"/>
      <c r="DD90" s="70"/>
      <c r="DE90" s="63"/>
      <c r="DF90" s="63"/>
      <c r="DG90" s="63"/>
      <c r="DH90" s="63"/>
      <c r="DI90" s="63"/>
      <c r="DJ90" s="63"/>
      <c r="DK90" s="63"/>
      <c r="DL90" s="63"/>
      <c r="DM90" s="63"/>
      <c r="DN90" s="63"/>
      <c r="DO90" s="63"/>
      <c r="DP90" s="63"/>
      <c r="DQ90" s="70"/>
      <c r="DR90" s="63"/>
      <c r="DS90" s="63"/>
      <c r="DT90" s="63"/>
      <c r="DU90" s="63"/>
      <c r="DV90" s="63"/>
      <c r="DW90" s="63"/>
      <c r="DX90" s="63"/>
      <c r="DY90" s="63"/>
      <c r="DZ90" s="63"/>
      <c r="EA90" s="63"/>
      <c r="EB90" s="63"/>
      <c r="EC90" s="63"/>
      <c r="ED90" s="70"/>
      <c r="EE90" s="63"/>
      <c r="EF90" s="63"/>
      <c r="EG90" s="63"/>
      <c r="EH90" s="63"/>
      <c r="EI90" s="63"/>
      <c r="EJ90" s="63"/>
      <c r="EK90" s="63"/>
      <c r="EL90" s="63"/>
      <c r="EM90" s="63"/>
      <c r="EN90" s="63"/>
      <c r="EO90" s="63"/>
      <c r="EP90" s="63"/>
      <c r="EQ90" s="70"/>
      <c r="ER90" s="63"/>
      <c r="ES90" s="63"/>
      <c r="ET90" s="63"/>
      <c r="EU90" s="63"/>
      <c r="EV90" s="63"/>
      <c r="EW90" s="63"/>
      <c r="EX90" s="63"/>
      <c r="EY90" s="63"/>
      <c r="EZ90" s="63"/>
      <c r="FA90" s="63"/>
      <c r="FB90" s="63"/>
      <c r="FC90" s="63"/>
      <c r="FD90" s="70"/>
      <c r="FE90" s="63"/>
      <c r="FF90" s="63"/>
      <c r="FG90" s="63"/>
      <c r="FH90" s="63"/>
      <c r="FI90" s="63"/>
      <c r="FJ90" s="63"/>
      <c r="FK90" s="63"/>
      <c r="FL90" s="63"/>
      <c r="FM90" s="63"/>
      <c r="FN90" s="63"/>
      <c r="FO90" s="63"/>
      <c r="FP90" s="63"/>
      <c r="FQ90" s="70"/>
      <c r="FR90" s="63"/>
      <c r="FS90" s="63"/>
      <c r="FT90" s="63"/>
      <c r="FU90" s="63"/>
      <c r="FV90" s="63"/>
      <c r="FW90" s="63"/>
      <c r="FX90" s="63"/>
      <c r="FY90" s="63"/>
      <c r="FZ90" s="63"/>
      <c r="GA90" s="63"/>
      <c r="GB90" s="63"/>
      <c r="GC90" s="63"/>
      <c r="GD90" s="70"/>
      <c r="GE90" s="63">
        <v>6037</v>
      </c>
      <c r="GF90" s="63">
        <v>6223</v>
      </c>
      <c r="GG90" s="63">
        <v>6471</v>
      </c>
      <c r="GH90" s="63">
        <v>6471</v>
      </c>
      <c r="GI90" s="63">
        <v>8129</v>
      </c>
      <c r="GJ90" s="63">
        <v>4414</v>
      </c>
      <c r="GK90" s="63">
        <v>4973</v>
      </c>
      <c r="GL90" s="63">
        <v>3906</v>
      </c>
      <c r="GM90" s="63">
        <v>6336</v>
      </c>
      <c r="GN90" s="63">
        <v>7160</v>
      </c>
      <c r="GO90" s="63">
        <v>7656</v>
      </c>
      <c r="GP90" s="63">
        <v>5276</v>
      </c>
      <c r="GQ90" s="70">
        <f>+SUM(GE90:GP90)</f>
        <v>73052</v>
      </c>
    </row>
    <row r="91" spans="2:199" ht="14.25" customHeight="1" x14ac:dyDescent="0.2">
      <c r="B91" s="90"/>
      <c r="C91" s="91"/>
      <c r="D91" s="50" t="s">
        <v>56</v>
      </c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>
        <v>0</v>
      </c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>
        <v>0</v>
      </c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>
        <v>0</v>
      </c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>
        <v>0</v>
      </c>
      <c r="BE91" s="63"/>
      <c r="BF91" s="63"/>
      <c r="BG91" s="63"/>
      <c r="BH91" s="63"/>
      <c r="BI91" s="63"/>
      <c r="BJ91" s="63"/>
      <c r="BK91" s="63"/>
      <c r="BL91" s="63"/>
      <c r="BM91" s="63"/>
      <c r="BN91" s="63"/>
      <c r="BO91" s="63"/>
      <c r="BP91" s="63"/>
      <c r="BQ91" s="63">
        <v>0</v>
      </c>
      <c r="BR91" s="63"/>
      <c r="BS91" s="63"/>
      <c r="BT91" s="63"/>
      <c r="BU91" s="63"/>
      <c r="BV91" s="63"/>
      <c r="BW91" s="63"/>
      <c r="BX91" s="63"/>
      <c r="BY91" s="63"/>
      <c r="BZ91" s="63"/>
      <c r="CA91" s="63"/>
      <c r="CB91" s="63"/>
      <c r="CC91" s="63"/>
      <c r="CD91" s="63">
        <v>0</v>
      </c>
      <c r="CE91" s="63"/>
      <c r="CF91" s="63"/>
      <c r="CG91" s="63"/>
      <c r="CH91" s="63"/>
      <c r="CI91" s="63">
        <v>236.26</v>
      </c>
      <c r="CJ91" s="63">
        <v>70.78</v>
      </c>
      <c r="CK91" s="63">
        <v>272.05</v>
      </c>
      <c r="CL91" s="63">
        <v>216</v>
      </c>
      <c r="CM91" s="63">
        <v>139.72999999999999</v>
      </c>
      <c r="CN91" s="63">
        <v>263.25</v>
      </c>
      <c r="CO91" s="63">
        <v>333.77</v>
      </c>
      <c r="CP91" s="63">
        <v>749.15</v>
      </c>
      <c r="CQ91" s="70">
        <v>2280.9899999999998</v>
      </c>
      <c r="CR91" s="63">
        <v>549.36</v>
      </c>
      <c r="CS91" s="63">
        <v>222.601</v>
      </c>
      <c r="CT91" s="63">
        <v>877.45</v>
      </c>
      <c r="CU91" s="63">
        <v>327</v>
      </c>
      <c r="CV91" s="63">
        <v>394.21000000000004</v>
      </c>
      <c r="CW91" s="63">
        <v>333.25500000000005</v>
      </c>
      <c r="CX91" s="63">
        <v>370.98</v>
      </c>
      <c r="CY91" s="63">
        <v>200.64000000000001</v>
      </c>
      <c r="CZ91" s="63">
        <v>257.87</v>
      </c>
      <c r="DA91" s="63">
        <v>215.60999999999999</v>
      </c>
      <c r="DB91" s="63">
        <v>391.88</v>
      </c>
      <c r="DC91" s="63">
        <v>459.65000000000003</v>
      </c>
      <c r="DD91" s="70">
        <v>4600.5059999999994</v>
      </c>
      <c r="DE91" s="63">
        <v>419.17</v>
      </c>
      <c r="DF91" s="63">
        <v>4.7300000000000004</v>
      </c>
      <c r="DG91" s="63">
        <v>532.29</v>
      </c>
      <c r="DH91" s="63">
        <v>224.11999999999998</v>
      </c>
      <c r="DI91" s="63">
        <v>640.37000000000012</v>
      </c>
      <c r="DJ91" s="63">
        <v>401.76599999999996</v>
      </c>
      <c r="DK91" s="63">
        <v>268.74</v>
      </c>
      <c r="DL91" s="63">
        <v>265.21999999999997</v>
      </c>
      <c r="DM91" s="63">
        <v>203.43</v>
      </c>
      <c r="DN91" s="63">
        <v>330.64</v>
      </c>
      <c r="DO91" s="63">
        <v>365.71000000000004</v>
      </c>
      <c r="DP91" s="63">
        <v>419.17</v>
      </c>
      <c r="DQ91" s="70">
        <v>4075.3559999999993</v>
      </c>
      <c r="DR91" s="63">
        <v>383.52</v>
      </c>
      <c r="DS91" s="63">
        <v>291.61</v>
      </c>
      <c r="DT91" s="63">
        <v>1110.02</v>
      </c>
      <c r="DU91" s="63">
        <v>554.43000000000006</v>
      </c>
      <c r="DV91" s="63">
        <v>1110.02</v>
      </c>
      <c r="DW91" s="63">
        <v>103.16</v>
      </c>
      <c r="DX91" s="63">
        <v>138.13</v>
      </c>
      <c r="DY91" s="63">
        <v>100.81</v>
      </c>
      <c r="DZ91" s="63">
        <v>133.5</v>
      </c>
      <c r="EA91" s="63"/>
      <c r="EB91" s="63">
        <v>435.12</v>
      </c>
      <c r="EC91" s="63">
        <v>280.38</v>
      </c>
      <c r="ED91" s="70">
        <v>4640.7</v>
      </c>
      <c r="EE91" s="63">
        <v>435.12</v>
      </c>
      <c r="EF91" s="63">
        <v>334.33000000000004</v>
      </c>
      <c r="EG91" s="63">
        <v>278.96000000000004</v>
      </c>
      <c r="EH91" s="63">
        <v>63.699999999999996</v>
      </c>
      <c r="EI91" s="63">
        <v>447.72999999999996</v>
      </c>
      <c r="EJ91" s="63">
        <v>890.69999999999993</v>
      </c>
      <c r="EK91" s="63">
        <v>1392.45</v>
      </c>
      <c r="EL91" s="63">
        <v>1774.51</v>
      </c>
      <c r="EM91" s="63">
        <v>3643</v>
      </c>
      <c r="EN91" s="63">
        <v>4518.57</v>
      </c>
      <c r="EO91" s="63">
        <v>3945</v>
      </c>
      <c r="EP91" s="63">
        <v>2614.38</v>
      </c>
      <c r="EQ91" s="70">
        <v>20338.45</v>
      </c>
      <c r="ER91" s="63">
        <v>4304.67</v>
      </c>
      <c r="ES91" s="63">
        <v>4815.6100000000006</v>
      </c>
      <c r="ET91" s="63">
        <v>5356.4099999999989</v>
      </c>
      <c r="EU91" s="63">
        <v>4361.25</v>
      </c>
      <c r="EV91" s="63">
        <v>4439.8500000000004</v>
      </c>
      <c r="EW91" s="63">
        <v>8467</v>
      </c>
      <c r="EX91" s="63">
        <v>7199.4</v>
      </c>
      <c r="EY91" s="63">
        <v>1774.51</v>
      </c>
      <c r="EZ91" s="63">
        <v>5180.2199999999993</v>
      </c>
      <c r="FA91" s="63">
        <v>4518.57</v>
      </c>
      <c r="FB91" s="63">
        <v>3634.4</v>
      </c>
      <c r="FC91" s="63">
        <v>3652.14</v>
      </c>
      <c r="FD91" s="70">
        <v>57704.030000000006</v>
      </c>
      <c r="FE91" s="63">
        <v>2614.38</v>
      </c>
      <c r="FF91" s="63">
        <v>6936.14</v>
      </c>
      <c r="FG91" s="63">
        <v>4285.66</v>
      </c>
      <c r="FH91" s="63">
        <v>1841.15</v>
      </c>
      <c r="FI91" s="63">
        <v>3993.43</v>
      </c>
      <c r="FJ91" s="63">
        <v>6191.1</v>
      </c>
      <c r="FK91" s="63">
        <v>7017.4</v>
      </c>
      <c r="FL91" s="63">
        <v>5874.33</v>
      </c>
      <c r="FM91" s="63">
        <v>4584.8999999999996</v>
      </c>
      <c r="FN91" s="63">
        <v>4965.0200000000004</v>
      </c>
      <c r="FO91" s="63">
        <v>2733.8199999999997</v>
      </c>
      <c r="FP91" s="63">
        <v>1997.14</v>
      </c>
      <c r="FQ91" s="70">
        <v>53034.470000000008</v>
      </c>
      <c r="FR91" s="63">
        <v>4019.67</v>
      </c>
      <c r="FS91" s="63">
        <v>3845.15</v>
      </c>
      <c r="FT91" s="63">
        <v>4434.3500000000004</v>
      </c>
      <c r="FU91" s="63">
        <v>3790.03</v>
      </c>
      <c r="FV91" s="63">
        <v>4271.84</v>
      </c>
      <c r="FW91" s="63">
        <v>4243.91</v>
      </c>
      <c r="FX91" s="63">
        <v>8414.61</v>
      </c>
      <c r="FY91" s="63">
        <v>4555.7</v>
      </c>
      <c r="FZ91" s="63">
        <v>6478.21</v>
      </c>
      <c r="GA91" s="63">
        <v>6898.11</v>
      </c>
      <c r="GB91" s="63">
        <v>6756.56</v>
      </c>
      <c r="GC91" s="63">
        <v>6090</v>
      </c>
      <c r="GD91" s="70">
        <v>63798.139999999992</v>
      </c>
      <c r="GE91" s="63"/>
      <c r="GF91" s="63"/>
      <c r="GG91" s="63"/>
      <c r="GH91" s="63"/>
      <c r="GI91" s="63"/>
      <c r="GJ91" s="63"/>
      <c r="GK91" s="63"/>
      <c r="GL91" s="63"/>
      <c r="GM91" s="63"/>
      <c r="GN91" s="63"/>
      <c r="GO91" s="63"/>
      <c r="GP91" s="63"/>
      <c r="GQ91" s="70">
        <f>+SUM(GE91:GP91)</f>
        <v>0</v>
      </c>
    </row>
    <row r="92" spans="2:199" ht="6" customHeight="1" x14ac:dyDescent="0.2">
      <c r="B92" s="106"/>
      <c r="C92" s="107"/>
      <c r="D92" s="107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08"/>
      <c r="AF92" s="108"/>
      <c r="AG92" s="108"/>
      <c r="AH92" s="108"/>
      <c r="AI92" s="108"/>
      <c r="AJ92" s="108"/>
      <c r="AK92" s="108"/>
      <c r="AL92" s="108"/>
      <c r="AM92" s="108"/>
      <c r="AN92" s="108"/>
      <c r="AO92" s="108"/>
      <c r="AP92" s="108"/>
      <c r="AQ92" s="108"/>
      <c r="AR92" s="108"/>
      <c r="AS92" s="108"/>
      <c r="AT92" s="108"/>
      <c r="AU92" s="108"/>
      <c r="AV92" s="108"/>
      <c r="AW92" s="108"/>
      <c r="AX92" s="108"/>
      <c r="AY92" s="108"/>
      <c r="AZ92" s="108"/>
      <c r="BA92" s="108"/>
      <c r="BB92" s="108"/>
      <c r="BC92" s="108"/>
      <c r="BD92" s="108"/>
      <c r="BE92" s="108"/>
      <c r="BF92" s="108"/>
      <c r="BG92" s="108"/>
      <c r="BH92" s="108"/>
      <c r="BI92" s="108"/>
      <c r="BJ92" s="108"/>
      <c r="BK92" s="108"/>
      <c r="BL92" s="108"/>
      <c r="BM92" s="108"/>
      <c r="BN92" s="108"/>
      <c r="BO92" s="108"/>
      <c r="BP92" s="108"/>
      <c r="BQ92" s="108"/>
      <c r="BR92" s="108"/>
      <c r="BS92" s="108"/>
      <c r="BT92" s="108"/>
      <c r="BU92" s="108"/>
      <c r="BV92" s="108"/>
      <c r="BW92" s="108"/>
      <c r="BX92" s="108"/>
      <c r="BY92" s="108"/>
      <c r="BZ92" s="108"/>
      <c r="CA92" s="108"/>
      <c r="CB92" s="108"/>
      <c r="CC92" s="108"/>
      <c r="CD92" s="108"/>
      <c r="CE92" s="108"/>
      <c r="CF92" s="108"/>
      <c r="CG92" s="108"/>
      <c r="CH92" s="108"/>
      <c r="CI92" s="108"/>
      <c r="CJ92" s="108"/>
      <c r="CK92" s="108"/>
      <c r="CL92" s="108"/>
      <c r="CM92" s="108"/>
      <c r="CN92" s="108"/>
      <c r="CO92" s="108"/>
      <c r="CP92" s="108"/>
      <c r="CQ92" s="109"/>
      <c r="CR92" s="108"/>
      <c r="CS92" s="108"/>
      <c r="CT92" s="108"/>
      <c r="CU92" s="108"/>
      <c r="CV92" s="108"/>
      <c r="CW92" s="108"/>
      <c r="CX92" s="108"/>
      <c r="CY92" s="108"/>
      <c r="CZ92" s="108"/>
      <c r="DA92" s="108"/>
      <c r="DB92" s="108"/>
      <c r="DC92" s="108"/>
      <c r="DD92" s="109"/>
      <c r="DE92" s="108"/>
      <c r="DF92" s="108"/>
      <c r="DG92" s="108"/>
      <c r="DH92" s="108"/>
      <c r="DI92" s="108"/>
      <c r="DJ92" s="108"/>
      <c r="DK92" s="108"/>
      <c r="DL92" s="108"/>
      <c r="DM92" s="108"/>
      <c r="DN92" s="108"/>
      <c r="DO92" s="108"/>
      <c r="DP92" s="108"/>
      <c r="DQ92" s="109"/>
      <c r="DR92" s="108"/>
      <c r="DS92" s="108"/>
      <c r="DT92" s="108"/>
      <c r="DU92" s="108"/>
      <c r="DV92" s="108"/>
      <c r="DW92" s="108"/>
      <c r="DX92" s="108"/>
      <c r="DY92" s="108"/>
      <c r="DZ92" s="108"/>
      <c r="EA92" s="108"/>
      <c r="EB92" s="108"/>
      <c r="EC92" s="108"/>
      <c r="ED92" s="109"/>
      <c r="EE92" s="108"/>
      <c r="EF92" s="108"/>
      <c r="EG92" s="108"/>
      <c r="EH92" s="108"/>
      <c r="EI92" s="108"/>
      <c r="EJ92" s="108"/>
      <c r="EK92" s="108"/>
      <c r="EL92" s="108"/>
      <c r="EM92" s="108"/>
      <c r="EN92" s="108"/>
      <c r="EO92" s="108"/>
      <c r="EP92" s="108"/>
      <c r="EQ92" s="109"/>
      <c r="ER92" s="108"/>
      <c r="ES92" s="108"/>
      <c r="ET92" s="108"/>
      <c r="EU92" s="108"/>
      <c r="EV92" s="108"/>
      <c r="EW92" s="108"/>
      <c r="EX92" s="108"/>
      <c r="EY92" s="108"/>
      <c r="EZ92" s="108"/>
      <c r="FA92" s="108"/>
      <c r="FB92" s="108"/>
      <c r="FC92" s="108"/>
      <c r="FD92" s="109"/>
      <c r="FE92" s="108"/>
      <c r="FF92" s="108"/>
      <c r="FG92" s="108"/>
      <c r="FH92" s="108"/>
      <c r="FI92" s="108"/>
      <c r="FJ92" s="108"/>
      <c r="FK92" s="108"/>
      <c r="FL92" s="108"/>
      <c r="FM92" s="108"/>
      <c r="FN92" s="108"/>
      <c r="FO92" s="108"/>
      <c r="FP92" s="108"/>
      <c r="FQ92" s="109"/>
      <c r="FR92" s="108"/>
      <c r="FS92" s="108"/>
      <c r="FT92" s="108"/>
      <c r="FU92" s="108"/>
      <c r="FV92" s="108"/>
      <c r="FW92" s="108"/>
      <c r="FX92" s="108"/>
      <c r="FY92" s="108"/>
      <c r="FZ92" s="108"/>
      <c r="GA92" s="108"/>
      <c r="GB92" s="108"/>
      <c r="GC92" s="108"/>
      <c r="GD92" s="109"/>
      <c r="GE92" s="108"/>
      <c r="GF92" s="108"/>
      <c r="GG92" s="108"/>
      <c r="GH92" s="108"/>
      <c r="GI92" s="108"/>
      <c r="GJ92" s="108"/>
      <c r="GK92" s="108"/>
      <c r="GL92" s="108"/>
      <c r="GM92" s="108"/>
      <c r="GN92" s="108"/>
      <c r="GO92" s="108"/>
      <c r="GP92" s="108"/>
      <c r="GQ92" s="109"/>
    </row>
    <row r="93" spans="2:199" ht="14.25" customHeight="1" x14ac:dyDescent="0.2">
      <c r="B93" s="88" t="s">
        <v>75</v>
      </c>
      <c r="C93" s="91" t="s">
        <v>24</v>
      </c>
      <c r="D93" s="50" t="s">
        <v>55</v>
      </c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3"/>
      <c r="BG93" s="63"/>
      <c r="BH93" s="63"/>
      <c r="BI93" s="63"/>
      <c r="BJ93" s="63"/>
      <c r="BK93" s="63"/>
      <c r="BL93" s="63"/>
      <c r="BM93" s="63"/>
      <c r="BN93" s="63"/>
      <c r="BO93" s="63"/>
      <c r="BP93" s="63"/>
      <c r="BQ93" s="63"/>
      <c r="BR93" s="63"/>
      <c r="BS93" s="63"/>
      <c r="BT93" s="63"/>
      <c r="BU93" s="63"/>
      <c r="BV93" s="63"/>
      <c r="BW93" s="63"/>
      <c r="BX93" s="63"/>
      <c r="BY93" s="63"/>
      <c r="BZ93" s="63"/>
      <c r="CA93" s="63"/>
      <c r="CB93" s="63"/>
      <c r="CC93" s="63"/>
      <c r="CD93" s="63"/>
      <c r="CE93" s="63"/>
      <c r="CF93" s="63"/>
      <c r="CG93" s="63"/>
      <c r="CH93" s="63"/>
      <c r="CI93" s="63"/>
      <c r="CJ93" s="63"/>
      <c r="CK93" s="63"/>
      <c r="CL93" s="63"/>
      <c r="CM93" s="63"/>
      <c r="CN93" s="63"/>
      <c r="CO93" s="63"/>
      <c r="CP93" s="63"/>
      <c r="CQ93" s="63"/>
      <c r="CR93" s="63"/>
      <c r="CS93" s="63"/>
      <c r="CT93" s="63"/>
      <c r="CU93" s="63"/>
      <c r="CV93" s="63"/>
      <c r="CW93" s="63"/>
      <c r="CX93" s="63"/>
      <c r="CY93" s="63"/>
      <c r="CZ93" s="63"/>
      <c r="DA93" s="63"/>
      <c r="DB93" s="63"/>
      <c r="DC93" s="63"/>
      <c r="DD93" s="63"/>
      <c r="DE93" s="63"/>
      <c r="DF93" s="63"/>
      <c r="DG93" s="63"/>
      <c r="DH93" s="63"/>
      <c r="DI93" s="63"/>
      <c r="DJ93" s="63"/>
      <c r="DK93" s="63"/>
      <c r="DL93" s="63"/>
      <c r="DM93" s="63"/>
      <c r="DN93" s="63"/>
      <c r="DO93" s="63"/>
      <c r="DP93" s="63"/>
      <c r="DQ93" s="63"/>
      <c r="DR93" s="63"/>
      <c r="DS93" s="63"/>
      <c r="DT93" s="63"/>
      <c r="DU93" s="63"/>
      <c r="DV93" s="63"/>
      <c r="DW93" s="63"/>
      <c r="DX93" s="63"/>
      <c r="DY93" s="63"/>
      <c r="DZ93" s="63"/>
      <c r="EA93" s="63"/>
      <c r="EB93" s="63"/>
      <c r="EC93" s="63"/>
      <c r="ED93" s="63"/>
      <c r="EE93" s="63"/>
      <c r="EF93" s="63"/>
      <c r="EG93" s="63"/>
      <c r="EH93" s="63"/>
      <c r="EI93" s="63"/>
      <c r="EJ93" s="63"/>
      <c r="EK93" s="63"/>
      <c r="EL93" s="63"/>
      <c r="EM93" s="63"/>
      <c r="EN93" s="63"/>
      <c r="EO93" s="63"/>
      <c r="EP93" s="63"/>
      <c r="EQ93" s="63"/>
      <c r="ER93" s="63"/>
      <c r="ES93" s="63"/>
      <c r="ET93" s="63"/>
      <c r="EU93" s="63"/>
      <c r="EV93" s="63"/>
      <c r="EW93" s="63"/>
      <c r="EX93" s="63"/>
      <c r="EY93" s="63"/>
      <c r="EZ93" s="63"/>
      <c r="FA93" s="63"/>
      <c r="FB93" s="63"/>
      <c r="FC93" s="63"/>
      <c r="FD93" s="63"/>
      <c r="FE93" s="63"/>
      <c r="FF93" s="63"/>
      <c r="FG93" s="63"/>
      <c r="FH93" s="63"/>
      <c r="FI93" s="63"/>
      <c r="FJ93" s="63"/>
      <c r="FK93" s="63"/>
      <c r="FL93" s="63"/>
      <c r="FM93" s="63"/>
      <c r="FN93" s="63"/>
      <c r="FO93" s="63"/>
      <c r="FP93" s="63"/>
      <c r="FQ93" s="63"/>
      <c r="FR93" s="63"/>
      <c r="FS93" s="63"/>
      <c r="FT93" s="63"/>
      <c r="FU93" s="63"/>
      <c r="FV93" s="63"/>
      <c r="FW93" s="63"/>
      <c r="FX93" s="63"/>
      <c r="FY93" s="63"/>
      <c r="FZ93" s="63"/>
      <c r="GA93" s="63"/>
      <c r="GB93" s="63"/>
      <c r="GC93" s="63"/>
      <c r="GD93" s="63"/>
      <c r="GE93" s="63"/>
      <c r="GF93" s="63"/>
      <c r="GG93" s="63"/>
      <c r="GH93" s="63"/>
      <c r="GI93" s="63"/>
      <c r="GJ93" s="63"/>
      <c r="GK93" s="63">
        <v>12.5</v>
      </c>
      <c r="GL93" s="63">
        <v>22.501999999999999</v>
      </c>
      <c r="GM93" s="63">
        <v>15</v>
      </c>
      <c r="GN93" s="63">
        <v>207.25</v>
      </c>
      <c r="GO93" s="63">
        <v>64.39</v>
      </c>
      <c r="GP93" s="63">
        <v>7.2</v>
      </c>
      <c r="GQ93" s="63">
        <f>+SUM(GE93:GP93)</f>
        <v>328.84199999999998</v>
      </c>
    </row>
    <row r="94" spans="2:199" ht="14.25" customHeight="1" x14ac:dyDescent="0.2">
      <c r="B94" s="89"/>
      <c r="C94" s="91"/>
      <c r="D94" s="50" t="s">
        <v>56</v>
      </c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  <c r="BH94" s="63"/>
      <c r="BI94" s="63"/>
      <c r="BJ94" s="63"/>
      <c r="BK94" s="63"/>
      <c r="BL94" s="63"/>
      <c r="BM94" s="63"/>
      <c r="BN94" s="63"/>
      <c r="BO94" s="63"/>
      <c r="BP94" s="63"/>
      <c r="BQ94" s="63"/>
      <c r="BR94" s="63"/>
      <c r="BS94" s="63"/>
      <c r="BT94" s="63"/>
      <c r="BU94" s="63"/>
      <c r="BV94" s="63"/>
      <c r="BW94" s="63"/>
      <c r="BX94" s="63"/>
      <c r="BY94" s="63"/>
      <c r="BZ94" s="63"/>
      <c r="CA94" s="63"/>
      <c r="CB94" s="63"/>
      <c r="CC94" s="63"/>
      <c r="CD94" s="63"/>
      <c r="CE94" s="63"/>
      <c r="CF94" s="63"/>
      <c r="CG94" s="63"/>
      <c r="CH94" s="63"/>
      <c r="CI94" s="63"/>
      <c r="CJ94" s="63"/>
      <c r="CK94" s="63"/>
      <c r="CL94" s="63"/>
      <c r="CM94" s="63"/>
      <c r="CN94" s="63"/>
      <c r="CO94" s="63"/>
      <c r="CP94" s="63"/>
      <c r="CQ94" s="63"/>
      <c r="CR94" s="63"/>
      <c r="CS94" s="63"/>
      <c r="CT94" s="63"/>
      <c r="CU94" s="63"/>
      <c r="CV94" s="63"/>
      <c r="CW94" s="63"/>
      <c r="CX94" s="63"/>
      <c r="CY94" s="63"/>
      <c r="CZ94" s="63"/>
      <c r="DA94" s="63"/>
      <c r="DB94" s="63"/>
      <c r="DC94" s="63"/>
      <c r="DD94" s="63"/>
      <c r="DE94" s="63"/>
      <c r="DF94" s="63"/>
      <c r="DG94" s="63"/>
      <c r="DH94" s="63"/>
      <c r="DI94" s="63"/>
      <c r="DJ94" s="63"/>
      <c r="DK94" s="63"/>
      <c r="DL94" s="63"/>
      <c r="DM94" s="63"/>
      <c r="DN94" s="63"/>
      <c r="DO94" s="63"/>
      <c r="DP94" s="63"/>
      <c r="DQ94" s="63"/>
      <c r="DR94" s="63"/>
      <c r="DS94" s="63"/>
      <c r="DT94" s="63"/>
      <c r="DU94" s="63"/>
      <c r="DV94" s="63"/>
      <c r="DW94" s="63"/>
      <c r="DX94" s="63"/>
      <c r="DY94" s="63"/>
      <c r="DZ94" s="63"/>
      <c r="EA94" s="63"/>
      <c r="EB94" s="63"/>
      <c r="EC94" s="63"/>
      <c r="ED94" s="63"/>
      <c r="EE94" s="63"/>
      <c r="EF94" s="63"/>
      <c r="EG94" s="63"/>
      <c r="EH94" s="63"/>
      <c r="EI94" s="63"/>
      <c r="EJ94" s="63"/>
      <c r="EK94" s="63"/>
      <c r="EL94" s="63"/>
      <c r="EM94" s="63"/>
      <c r="EN94" s="63"/>
      <c r="EO94" s="63"/>
      <c r="EP94" s="63"/>
      <c r="EQ94" s="63"/>
      <c r="ER94" s="63"/>
      <c r="ES94" s="63"/>
      <c r="ET94" s="63"/>
      <c r="EU94" s="63"/>
      <c r="EV94" s="63"/>
      <c r="EW94" s="63"/>
      <c r="EX94" s="63"/>
      <c r="EY94" s="63"/>
      <c r="EZ94" s="63"/>
      <c r="FA94" s="63"/>
      <c r="FB94" s="63"/>
      <c r="FC94" s="63"/>
      <c r="FD94" s="63"/>
      <c r="FE94" s="63"/>
      <c r="FF94" s="63"/>
      <c r="FG94" s="63"/>
      <c r="FH94" s="63"/>
      <c r="FI94" s="63"/>
      <c r="FJ94" s="63"/>
      <c r="FK94" s="63"/>
      <c r="FL94" s="63"/>
      <c r="FM94" s="63"/>
      <c r="FN94" s="63"/>
      <c r="FO94" s="63"/>
      <c r="FP94" s="63"/>
      <c r="FQ94" s="63"/>
      <c r="FR94" s="63"/>
      <c r="FS94" s="63"/>
      <c r="FT94" s="63"/>
      <c r="FU94" s="63"/>
      <c r="FV94" s="63"/>
      <c r="FW94" s="63"/>
      <c r="FX94" s="63"/>
      <c r="FY94" s="63"/>
      <c r="FZ94" s="63"/>
      <c r="GA94" s="63"/>
      <c r="GB94" s="63"/>
      <c r="GC94" s="63"/>
      <c r="GD94" s="63"/>
      <c r="GE94" s="63"/>
      <c r="GF94" s="63"/>
      <c r="GG94" s="63"/>
      <c r="GH94" s="63"/>
      <c r="GI94" s="63"/>
      <c r="GJ94" s="63"/>
      <c r="GK94" s="63">
        <v>50.335000000000001</v>
      </c>
      <c r="GL94" s="63">
        <v>75.751560000000012</v>
      </c>
      <c r="GM94" s="63">
        <v>85.466409999999996</v>
      </c>
      <c r="GN94" s="63">
        <v>81.296660000000003</v>
      </c>
      <c r="GO94" s="63">
        <v>46.007000000000005</v>
      </c>
      <c r="GP94" s="63">
        <v>19.067</v>
      </c>
      <c r="GQ94" s="63">
        <f t="shared" ref="GQ94:GQ95" si="104">+SUM(GE94:GP94)</f>
        <v>357.92363000000006</v>
      </c>
    </row>
    <row r="95" spans="2:199" ht="14.25" customHeight="1" x14ac:dyDescent="0.2">
      <c r="B95" s="90"/>
      <c r="C95" s="91"/>
      <c r="D95" s="50" t="s">
        <v>63</v>
      </c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  <c r="BH95" s="63"/>
      <c r="BI95" s="63"/>
      <c r="BJ95" s="63"/>
      <c r="BK95" s="63"/>
      <c r="BL95" s="63"/>
      <c r="BM95" s="63"/>
      <c r="BN95" s="63"/>
      <c r="BO95" s="63"/>
      <c r="BP95" s="63"/>
      <c r="BQ95" s="63"/>
      <c r="BR95" s="63"/>
      <c r="BS95" s="63"/>
      <c r="BT95" s="63"/>
      <c r="BU95" s="63"/>
      <c r="BV95" s="63"/>
      <c r="BW95" s="63"/>
      <c r="BX95" s="63"/>
      <c r="BY95" s="63"/>
      <c r="BZ95" s="63"/>
      <c r="CA95" s="63"/>
      <c r="CB95" s="63"/>
      <c r="CC95" s="63"/>
      <c r="CD95" s="63"/>
      <c r="CE95" s="63"/>
      <c r="CF95" s="63"/>
      <c r="CG95" s="63"/>
      <c r="CH95" s="63"/>
      <c r="CI95" s="63"/>
      <c r="CJ95" s="63"/>
      <c r="CK95" s="63"/>
      <c r="CL95" s="63"/>
      <c r="CM95" s="63"/>
      <c r="CN95" s="63"/>
      <c r="CO95" s="63"/>
      <c r="CP95" s="63"/>
      <c r="CQ95" s="63"/>
      <c r="CR95" s="63"/>
      <c r="CS95" s="63"/>
      <c r="CT95" s="63"/>
      <c r="CU95" s="63"/>
      <c r="CV95" s="63"/>
      <c r="CW95" s="63"/>
      <c r="CX95" s="63"/>
      <c r="CY95" s="63"/>
      <c r="CZ95" s="63"/>
      <c r="DA95" s="63"/>
      <c r="DB95" s="63"/>
      <c r="DC95" s="63"/>
      <c r="DD95" s="63"/>
      <c r="DE95" s="63"/>
      <c r="DF95" s="63"/>
      <c r="DG95" s="63"/>
      <c r="DH95" s="63"/>
      <c r="DI95" s="63"/>
      <c r="DJ95" s="63"/>
      <c r="DK95" s="63"/>
      <c r="DL95" s="63"/>
      <c r="DM95" s="63"/>
      <c r="DN95" s="63"/>
      <c r="DO95" s="63"/>
      <c r="DP95" s="63"/>
      <c r="DQ95" s="63"/>
      <c r="DR95" s="63"/>
      <c r="DS95" s="63"/>
      <c r="DT95" s="63"/>
      <c r="DU95" s="63"/>
      <c r="DV95" s="63"/>
      <c r="DW95" s="63"/>
      <c r="DX95" s="63"/>
      <c r="DY95" s="63"/>
      <c r="DZ95" s="63"/>
      <c r="EA95" s="63"/>
      <c r="EB95" s="63"/>
      <c r="EC95" s="63"/>
      <c r="ED95" s="63"/>
      <c r="EE95" s="63"/>
      <c r="EF95" s="63"/>
      <c r="EG95" s="63"/>
      <c r="EH95" s="63"/>
      <c r="EI95" s="63"/>
      <c r="EJ95" s="63"/>
      <c r="EK95" s="63"/>
      <c r="EL95" s="63"/>
      <c r="EM95" s="63"/>
      <c r="EN95" s="63"/>
      <c r="EO95" s="63"/>
      <c r="EP95" s="63"/>
      <c r="EQ95" s="63"/>
      <c r="ER95" s="63"/>
      <c r="ES95" s="63"/>
      <c r="ET95" s="63"/>
      <c r="EU95" s="63"/>
      <c r="EV95" s="63"/>
      <c r="EW95" s="63"/>
      <c r="EX95" s="63"/>
      <c r="EY95" s="63"/>
      <c r="EZ95" s="63"/>
      <c r="FA95" s="63"/>
      <c r="FB95" s="63"/>
      <c r="FC95" s="63"/>
      <c r="FD95" s="63"/>
      <c r="FE95" s="63"/>
      <c r="FF95" s="63"/>
      <c r="FG95" s="63"/>
      <c r="FH95" s="63"/>
      <c r="FI95" s="63"/>
      <c r="FJ95" s="63"/>
      <c r="FK95" s="63"/>
      <c r="FL95" s="63"/>
      <c r="FM95" s="63"/>
      <c r="FN95" s="63"/>
      <c r="FO95" s="63"/>
      <c r="FP95" s="63"/>
      <c r="FQ95" s="63"/>
      <c r="FR95" s="63"/>
      <c r="FS95" s="63"/>
      <c r="FT95" s="63"/>
      <c r="FU95" s="63"/>
      <c r="FV95" s="63"/>
      <c r="FW95" s="63"/>
      <c r="FX95" s="63"/>
      <c r="FY95" s="63"/>
      <c r="FZ95" s="63"/>
      <c r="GA95" s="63"/>
      <c r="GB95" s="63"/>
      <c r="GC95" s="63"/>
      <c r="GD95" s="63"/>
      <c r="GE95" s="63"/>
      <c r="GF95" s="63"/>
      <c r="GG95" s="63"/>
      <c r="GH95" s="63"/>
      <c r="GI95" s="63"/>
      <c r="GJ95" s="63">
        <v>30.41</v>
      </c>
      <c r="GK95" s="63"/>
      <c r="GL95" s="63"/>
      <c r="GM95" s="63"/>
      <c r="GN95" s="63"/>
      <c r="GO95" s="63"/>
      <c r="GP95" s="63"/>
      <c r="GQ95" s="63">
        <f t="shared" si="104"/>
        <v>30.41</v>
      </c>
    </row>
    <row r="96" spans="2:199" ht="13.8" hidden="1" customHeight="1" x14ac:dyDescent="0.2">
      <c r="B96" s="106"/>
      <c r="C96" s="107"/>
      <c r="D96" s="107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  <c r="BH96" s="108"/>
      <c r="BI96" s="108"/>
      <c r="BJ96" s="108"/>
      <c r="BK96" s="108"/>
      <c r="BL96" s="108"/>
      <c r="BM96" s="108"/>
      <c r="BN96" s="108"/>
      <c r="BO96" s="108"/>
      <c r="BP96" s="108"/>
      <c r="BQ96" s="108"/>
      <c r="BR96" s="108"/>
      <c r="BS96" s="108"/>
      <c r="BT96" s="108"/>
      <c r="BU96" s="108"/>
      <c r="BV96" s="108"/>
      <c r="BW96" s="108"/>
      <c r="BX96" s="108"/>
      <c r="BY96" s="108"/>
      <c r="BZ96" s="108"/>
      <c r="CA96" s="108"/>
      <c r="CB96" s="108"/>
      <c r="CC96" s="108"/>
      <c r="CD96" s="108"/>
      <c r="CE96" s="108"/>
      <c r="CF96" s="108"/>
      <c r="CG96" s="108"/>
      <c r="CH96" s="108"/>
      <c r="CI96" s="108"/>
      <c r="CJ96" s="108"/>
      <c r="CK96" s="108"/>
      <c r="CL96" s="108"/>
      <c r="CM96" s="108"/>
      <c r="CN96" s="108"/>
      <c r="CO96" s="108"/>
      <c r="CP96" s="108"/>
      <c r="CQ96" s="109"/>
      <c r="CR96" s="108"/>
      <c r="CS96" s="108"/>
      <c r="CT96" s="108"/>
      <c r="CU96" s="108"/>
      <c r="CV96" s="108"/>
      <c r="CW96" s="108"/>
      <c r="CX96" s="108"/>
      <c r="CY96" s="108"/>
      <c r="CZ96" s="108"/>
      <c r="DA96" s="108"/>
      <c r="DB96" s="108"/>
      <c r="DC96" s="108"/>
      <c r="DD96" s="109"/>
      <c r="DE96" s="108"/>
      <c r="DF96" s="108"/>
      <c r="DG96" s="108"/>
      <c r="DH96" s="108"/>
      <c r="DI96" s="108"/>
      <c r="DJ96" s="108"/>
      <c r="DK96" s="108"/>
      <c r="DL96" s="108"/>
      <c r="DM96" s="108"/>
      <c r="DN96" s="108"/>
      <c r="DO96" s="108"/>
      <c r="DP96" s="108"/>
      <c r="DQ96" s="109"/>
      <c r="DR96" s="108"/>
      <c r="DS96" s="108"/>
      <c r="DT96" s="108"/>
      <c r="DU96" s="108"/>
      <c r="DV96" s="108"/>
      <c r="DW96" s="108"/>
      <c r="DX96" s="108"/>
      <c r="DY96" s="108"/>
      <c r="DZ96" s="108"/>
      <c r="EA96" s="108"/>
      <c r="EB96" s="108"/>
      <c r="EC96" s="108"/>
      <c r="ED96" s="109"/>
      <c r="EE96" s="108"/>
      <c r="EF96" s="108"/>
      <c r="EG96" s="108"/>
      <c r="EH96" s="108"/>
      <c r="EI96" s="108"/>
      <c r="EJ96" s="108"/>
      <c r="EK96" s="108"/>
      <c r="EL96" s="108"/>
      <c r="EM96" s="108"/>
      <c r="EN96" s="108"/>
      <c r="EO96" s="108"/>
      <c r="EP96" s="108"/>
      <c r="EQ96" s="109"/>
      <c r="ER96" s="108"/>
      <c r="ES96" s="108"/>
      <c r="ET96" s="108"/>
      <c r="EU96" s="108"/>
      <c r="EV96" s="108"/>
      <c r="EW96" s="108"/>
      <c r="EX96" s="108"/>
      <c r="EY96" s="108"/>
      <c r="EZ96" s="108"/>
      <c r="FA96" s="108"/>
      <c r="FB96" s="108"/>
      <c r="FC96" s="108"/>
      <c r="FD96" s="109"/>
      <c r="FE96" s="108"/>
      <c r="FF96" s="108"/>
      <c r="FG96" s="108"/>
      <c r="FH96" s="108"/>
      <c r="FI96" s="108"/>
      <c r="FJ96" s="108"/>
      <c r="FK96" s="108"/>
      <c r="FL96" s="108"/>
      <c r="FM96" s="108"/>
      <c r="FN96" s="108"/>
      <c r="FO96" s="108"/>
      <c r="FP96" s="108"/>
      <c r="FQ96" s="109"/>
      <c r="FR96" s="108"/>
      <c r="FS96" s="108"/>
      <c r="FT96" s="108"/>
      <c r="FU96" s="108"/>
      <c r="FV96" s="108"/>
      <c r="FW96" s="108"/>
      <c r="FX96" s="108"/>
      <c r="FY96" s="108"/>
      <c r="FZ96" s="108"/>
      <c r="GA96" s="108"/>
      <c r="GB96" s="108"/>
      <c r="GC96" s="108"/>
      <c r="GD96" s="109"/>
      <c r="GE96" s="108"/>
      <c r="GF96" s="108"/>
      <c r="GG96" s="108"/>
      <c r="GH96" s="108"/>
      <c r="GI96" s="108"/>
      <c r="GJ96" s="108"/>
      <c r="GK96" s="108"/>
      <c r="GL96" s="108"/>
      <c r="GM96" s="108"/>
      <c r="GN96" s="108"/>
      <c r="GO96" s="108"/>
      <c r="GP96" s="108"/>
      <c r="GQ96" s="109"/>
    </row>
    <row r="97" spans="2:199" ht="2.4" customHeight="1" thickBot="1" x14ac:dyDescent="0.25">
      <c r="B97" s="62"/>
      <c r="C97" s="71"/>
      <c r="D97" s="71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3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3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3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4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4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4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4"/>
      <c r="DR97" s="72"/>
      <c r="DS97" s="72"/>
      <c r="DT97" s="72"/>
      <c r="DU97" s="72"/>
      <c r="DV97" s="72"/>
      <c r="DW97" s="72"/>
      <c r="DX97" s="72"/>
      <c r="DY97" s="72"/>
      <c r="DZ97" s="72"/>
      <c r="EA97" s="72"/>
      <c r="EB97" s="72"/>
      <c r="EC97" s="72"/>
      <c r="ED97" s="74"/>
      <c r="EE97" s="72"/>
      <c r="EF97" s="72"/>
      <c r="EG97" s="72"/>
      <c r="EH97" s="72"/>
      <c r="EI97" s="72"/>
      <c r="EJ97" s="72"/>
      <c r="EK97" s="72"/>
      <c r="EL97" s="72"/>
      <c r="EM97" s="72"/>
      <c r="EN97" s="72"/>
      <c r="EO97" s="72"/>
      <c r="EP97" s="72"/>
      <c r="EQ97" s="74"/>
      <c r="ER97" s="72"/>
      <c r="ES97" s="72"/>
      <c r="ET97" s="72"/>
      <c r="EU97" s="72"/>
      <c r="EV97" s="72"/>
      <c r="EW97" s="72"/>
      <c r="EX97" s="72"/>
      <c r="EY97" s="72"/>
      <c r="EZ97" s="72"/>
      <c r="FA97" s="72"/>
      <c r="FB97" s="72"/>
      <c r="FC97" s="72"/>
      <c r="FD97" s="74"/>
      <c r="FE97" s="72"/>
      <c r="FF97" s="72"/>
      <c r="FG97" s="72"/>
      <c r="FH97" s="72"/>
      <c r="FI97" s="72"/>
      <c r="FJ97" s="72"/>
      <c r="FK97" s="72"/>
      <c r="FL97" s="72"/>
      <c r="FM97" s="72"/>
      <c r="FN97" s="72"/>
      <c r="FO97" s="72"/>
      <c r="FP97" s="72"/>
      <c r="FQ97" s="74"/>
      <c r="FR97" s="72"/>
      <c r="FS97" s="72"/>
      <c r="FT97" s="72"/>
      <c r="FU97" s="72"/>
      <c r="FV97" s="72"/>
      <c r="FW97" s="72"/>
      <c r="FX97" s="72"/>
      <c r="FY97" s="72"/>
      <c r="FZ97" s="72"/>
      <c r="GA97" s="72"/>
      <c r="GB97" s="72"/>
      <c r="GC97" s="72"/>
      <c r="GD97" s="74"/>
      <c r="GE97" s="72"/>
      <c r="GF97" s="72"/>
      <c r="GG97" s="72"/>
      <c r="GH97" s="72"/>
      <c r="GI97" s="72"/>
      <c r="GJ97" s="72"/>
      <c r="GK97" s="72"/>
      <c r="GL97" s="72"/>
      <c r="GM97" s="72"/>
      <c r="GN97" s="72"/>
      <c r="GO97" s="72"/>
      <c r="GP97" s="72"/>
      <c r="GQ97" s="74"/>
    </row>
    <row r="98" spans="2:199" x14ac:dyDescent="0.2">
      <c r="B98" s="75" t="s">
        <v>65</v>
      </c>
    </row>
    <row r="99" spans="2:199" x14ac:dyDescent="0.2">
      <c r="B99" s="76" t="s">
        <v>66</v>
      </c>
    </row>
    <row r="100" spans="2:199" x14ac:dyDescent="0.2">
      <c r="B100" s="76" t="s">
        <v>67</v>
      </c>
    </row>
    <row r="101" spans="2:199" s="31" customFormat="1" x14ac:dyDescent="0.2">
      <c r="B101" s="76" t="s">
        <v>68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</row>
    <row r="102" spans="2:199" s="31" customFormat="1" x14ac:dyDescent="0.2">
      <c r="B102" s="76" t="s">
        <v>69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</row>
    <row r="103" spans="2:199" s="31" customFormat="1" x14ac:dyDescent="0.2">
      <c r="B103" s="76" t="s">
        <v>70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  <c r="CP103" s="28"/>
      <c r="CQ103" s="28"/>
      <c r="CR103" s="28"/>
      <c r="CS103" s="28"/>
      <c r="CT103" s="28"/>
      <c r="CU103" s="28"/>
      <c r="CV103" s="28"/>
      <c r="CW103" s="28"/>
      <c r="CX103" s="28"/>
      <c r="CY103" s="28"/>
      <c r="CZ103" s="28"/>
      <c r="DA103" s="28"/>
      <c r="DB103" s="28"/>
      <c r="DC103" s="28"/>
    </row>
    <row r="104" spans="2:199" s="31" customFormat="1" x14ac:dyDescent="0.2">
      <c r="B104" s="76" t="s">
        <v>71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</row>
    <row r="105" spans="2:199" s="31" customFormat="1" x14ac:dyDescent="0.2">
      <c r="B105" s="76" t="s">
        <v>72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</row>
    <row r="106" spans="2:199" s="31" customFormat="1" x14ac:dyDescent="0.2">
      <c r="B106" s="76" t="s">
        <v>48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</row>
    <row r="110" spans="2:199" s="31" customFormat="1" ht="14.4" x14ac:dyDescent="0.3"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</row>
    <row r="111" spans="2:199" s="31" customFormat="1" ht="14.4" x14ac:dyDescent="0.3">
      <c r="B111" s="7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</row>
    <row r="112" spans="2:199" s="31" customFormat="1" ht="14.4" x14ac:dyDescent="0.3">
      <c r="B112" s="77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</row>
    <row r="113" spans="2:107" s="31" customFormat="1" ht="14.4" x14ac:dyDescent="0.3">
      <c r="B113" s="77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</row>
    <row r="114" spans="2:107" s="31" customFormat="1" ht="14.4" x14ac:dyDescent="0.3">
      <c r="B114" s="77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</row>
    <row r="115" spans="2:107" s="31" customFormat="1" ht="14.4" x14ac:dyDescent="0.3">
      <c r="B115" s="77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</row>
    <row r="116" spans="2:107" s="31" customFormat="1" ht="14.4" x14ac:dyDescent="0.3">
      <c r="B116" s="77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</row>
    <row r="117" spans="2:107" s="31" customFormat="1" ht="14.4" x14ac:dyDescent="0.3">
      <c r="B117" s="77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</row>
    <row r="118" spans="2:107" s="31" customFormat="1" ht="14.4" x14ac:dyDescent="0.3">
      <c r="B118" s="77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</row>
    <row r="119" spans="2:107" s="31" customFormat="1" ht="14.4" x14ac:dyDescent="0.3">
      <c r="B119" s="77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</row>
    <row r="120" spans="2:107" s="31" customFormat="1" ht="14.4" x14ac:dyDescent="0.3">
      <c r="B120" s="77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</row>
    <row r="121" spans="2:107" s="31" customFormat="1" ht="14.4" x14ac:dyDescent="0.3">
      <c r="B121" s="77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</row>
    <row r="122" spans="2:107" s="31" customFormat="1" ht="14.4" x14ac:dyDescent="0.3">
      <c r="B122" s="77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</row>
    <row r="123" spans="2:107" s="31" customFormat="1" ht="14.4" x14ac:dyDescent="0.3">
      <c r="B123" s="77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</row>
    <row r="124" spans="2:107" s="31" customFormat="1" ht="14.4" x14ac:dyDescent="0.3">
      <c r="B124" s="77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</row>
    <row r="125" spans="2:107" s="31" customFormat="1" ht="14.4" x14ac:dyDescent="0.3">
      <c r="B125" s="77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</row>
    <row r="126" spans="2:107" s="31" customFormat="1" ht="14.4" x14ac:dyDescent="0.3">
      <c r="B126" s="77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</row>
    <row r="127" spans="2:107" s="31" customFormat="1" ht="14.4" x14ac:dyDescent="0.3">
      <c r="B127" s="77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</row>
    <row r="128" spans="2:107" s="31" customFormat="1" ht="14.4" x14ac:dyDescent="0.3">
      <c r="B128" s="77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</row>
    <row r="129" spans="2:107" s="31" customFormat="1" ht="14.4" x14ac:dyDescent="0.3">
      <c r="B129" s="77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</row>
    <row r="130" spans="2:107" s="31" customFormat="1" ht="14.4" x14ac:dyDescent="0.3">
      <c r="B130" s="77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</row>
    <row r="131" spans="2:107" s="31" customFormat="1" ht="14.4" x14ac:dyDescent="0.3">
      <c r="B131" s="77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</row>
    <row r="132" spans="2:107" s="31" customFormat="1" ht="14.4" x14ac:dyDescent="0.3">
      <c r="B132" s="77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</row>
    <row r="133" spans="2:107" s="31" customFormat="1" ht="14.4" x14ac:dyDescent="0.3">
      <c r="B133" s="77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</row>
    <row r="134" spans="2:107" s="31" customFormat="1" ht="14.4" x14ac:dyDescent="0.3">
      <c r="B134" s="77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</row>
    <row r="135" spans="2:107" s="31" customFormat="1" ht="14.4" x14ac:dyDescent="0.3">
      <c r="B135" s="77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28"/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  <c r="CP135" s="28"/>
      <c r="CQ135" s="28"/>
      <c r="CR135" s="28"/>
      <c r="CS135" s="28"/>
      <c r="CT135" s="28"/>
      <c r="CU135" s="28"/>
      <c r="CV135" s="28"/>
      <c r="CW135" s="28"/>
      <c r="CX135" s="28"/>
      <c r="CY135" s="28"/>
      <c r="CZ135" s="28"/>
      <c r="DA135" s="28"/>
      <c r="DB135" s="28"/>
      <c r="DC135" s="28"/>
    </row>
    <row r="136" spans="2:107" s="31" customFormat="1" ht="14.4" x14ac:dyDescent="0.3">
      <c r="B136" s="77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28"/>
      <c r="CE136" s="28"/>
      <c r="CF136" s="28"/>
      <c r="CG136" s="28"/>
      <c r="CH136" s="28"/>
      <c r="CI136" s="28"/>
      <c r="CJ136" s="28"/>
      <c r="CK136" s="28"/>
      <c r="CL136" s="28"/>
      <c r="CM136" s="28"/>
      <c r="CN136" s="28"/>
      <c r="CO136" s="28"/>
      <c r="CP136" s="28"/>
      <c r="CQ136" s="28"/>
      <c r="CR136" s="28"/>
      <c r="CS136" s="28"/>
      <c r="CT136" s="28"/>
      <c r="CU136" s="28"/>
      <c r="CV136" s="28"/>
      <c r="CW136" s="28"/>
      <c r="CX136" s="28"/>
      <c r="CY136" s="28"/>
      <c r="CZ136" s="28"/>
      <c r="DA136" s="28"/>
      <c r="DB136" s="28"/>
      <c r="DC136" s="28"/>
    </row>
    <row r="137" spans="2:107" s="31" customFormat="1" ht="14.4" x14ac:dyDescent="0.3">
      <c r="B137" s="77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28"/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  <c r="CP137" s="28"/>
      <c r="CQ137" s="28"/>
      <c r="CR137" s="28"/>
      <c r="CS137" s="28"/>
      <c r="CT137" s="28"/>
      <c r="CU137" s="28"/>
      <c r="CV137" s="28"/>
      <c r="CW137" s="28"/>
      <c r="CX137" s="28"/>
      <c r="CY137" s="28"/>
      <c r="CZ137" s="28"/>
      <c r="DA137" s="28"/>
      <c r="DB137" s="28"/>
      <c r="DC137" s="28"/>
    </row>
    <row r="138" spans="2:107" s="31" customFormat="1" ht="14.4" x14ac:dyDescent="0.3">
      <c r="B138" s="77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8"/>
      <c r="CY138" s="28"/>
      <c r="CZ138" s="28"/>
      <c r="DA138" s="28"/>
      <c r="DB138" s="28"/>
      <c r="DC138" s="28"/>
    </row>
    <row r="139" spans="2:107" s="31" customFormat="1" ht="14.4" x14ac:dyDescent="0.3">
      <c r="B139" s="77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28"/>
      <c r="CE139" s="28"/>
      <c r="CF139" s="28"/>
      <c r="CG139" s="28"/>
      <c r="CH139" s="28"/>
      <c r="CI139" s="28"/>
      <c r="CJ139" s="28"/>
      <c r="CK139" s="28"/>
      <c r="CL139" s="28"/>
      <c r="CM139" s="28"/>
      <c r="CN139" s="28"/>
      <c r="CO139" s="28"/>
      <c r="CP139" s="28"/>
      <c r="CQ139" s="28"/>
      <c r="CR139" s="28"/>
      <c r="CS139" s="28"/>
      <c r="CT139" s="28"/>
      <c r="CU139" s="28"/>
      <c r="CV139" s="28"/>
      <c r="CW139" s="28"/>
      <c r="CX139" s="28"/>
      <c r="CY139" s="28"/>
      <c r="CZ139" s="28"/>
      <c r="DA139" s="28"/>
      <c r="DB139" s="28"/>
      <c r="DC139" s="28"/>
    </row>
    <row r="140" spans="2:107" s="31" customFormat="1" ht="14.4" x14ac:dyDescent="0.3">
      <c r="B140" s="77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28"/>
      <c r="CE140" s="28"/>
      <c r="CF140" s="28"/>
      <c r="CG140" s="28"/>
      <c r="CH140" s="28"/>
      <c r="CI140" s="28"/>
      <c r="CJ140" s="28"/>
      <c r="CK140" s="28"/>
      <c r="CL140" s="28"/>
      <c r="CM140" s="28"/>
      <c r="CN140" s="28"/>
      <c r="CO140" s="28"/>
      <c r="CP140" s="28"/>
      <c r="CQ140" s="28"/>
      <c r="CR140" s="28"/>
      <c r="CS140" s="28"/>
      <c r="CT140" s="28"/>
      <c r="CU140" s="28"/>
      <c r="CV140" s="28"/>
      <c r="CW140" s="28"/>
      <c r="CX140" s="28"/>
      <c r="CY140" s="28"/>
      <c r="CZ140" s="28"/>
      <c r="DA140" s="28"/>
      <c r="DB140" s="28"/>
      <c r="DC140" s="28"/>
    </row>
    <row r="141" spans="2:107" s="31" customFormat="1" ht="14.4" x14ac:dyDescent="0.3">
      <c r="B141" s="77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79"/>
      <c r="AE141" s="79"/>
      <c r="AF141" s="79"/>
      <c r="AG141" s="79"/>
      <c r="AH141" s="79"/>
      <c r="AI141" s="79"/>
      <c r="AJ141" s="79"/>
      <c r="AK141" s="79"/>
      <c r="AL141" s="79"/>
      <c r="AM141" s="79"/>
      <c r="AN141" s="79"/>
      <c r="AO141" s="79"/>
      <c r="AP141" s="79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28"/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  <c r="CP141" s="28"/>
      <c r="CQ141" s="28"/>
      <c r="CR141" s="28"/>
      <c r="CS141" s="28"/>
      <c r="CT141" s="28"/>
      <c r="CU141" s="28"/>
      <c r="CV141" s="28"/>
      <c r="CW141" s="28"/>
      <c r="CX141" s="28"/>
      <c r="CY141" s="28"/>
      <c r="CZ141" s="28"/>
      <c r="DA141" s="28"/>
      <c r="DB141" s="28"/>
      <c r="DC141" s="28"/>
    </row>
    <row r="142" spans="2:107" s="31" customFormat="1" ht="14.4" x14ac:dyDescent="0.3">
      <c r="B142" s="77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28"/>
      <c r="CE142" s="28"/>
      <c r="CF142" s="28"/>
      <c r="CG142" s="28"/>
      <c r="CH142" s="28"/>
      <c r="CI142" s="28"/>
      <c r="CJ142" s="28"/>
      <c r="CK142" s="28"/>
      <c r="CL142" s="28"/>
      <c r="CM142" s="28"/>
      <c r="CN142" s="28"/>
      <c r="CO142" s="28"/>
      <c r="CP142" s="28"/>
      <c r="CQ142" s="28"/>
      <c r="CR142" s="28"/>
      <c r="CS142" s="28"/>
      <c r="CT142" s="28"/>
      <c r="CU142" s="28"/>
      <c r="CV142" s="28"/>
      <c r="CW142" s="28"/>
      <c r="CX142" s="28"/>
      <c r="CY142" s="28"/>
      <c r="CZ142" s="28"/>
      <c r="DA142" s="28"/>
      <c r="DB142" s="28"/>
      <c r="DC142" s="28"/>
    </row>
    <row r="143" spans="2:107" s="31" customFormat="1" ht="14.4" x14ac:dyDescent="0.3">
      <c r="B143" s="77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9"/>
      <c r="AE143" s="79"/>
      <c r="AF143" s="79"/>
      <c r="AG143" s="79"/>
      <c r="AH143" s="79"/>
      <c r="AI143" s="79"/>
      <c r="AJ143" s="79"/>
      <c r="AK143" s="79"/>
      <c r="AL143" s="79"/>
      <c r="AM143" s="79"/>
      <c r="AN143" s="79"/>
      <c r="AO143" s="79"/>
      <c r="AP143" s="79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28"/>
      <c r="CE143" s="28"/>
      <c r="CF143" s="28"/>
      <c r="CG143" s="28"/>
      <c r="CH143" s="28"/>
      <c r="CI143" s="28"/>
      <c r="CJ143" s="28"/>
      <c r="CK143" s="28"/>
      <c r="CL143" s="28"/>
      <c r="CM143" s="28"/>
      <c r="CN143" s="28"/>
      <c r="CO143" s="28"/>
      <c r="CP143" s="28"/>
      <c r="CQ143" s="28"/>
      <c r="CR143" s="28"/>
      <c r="CS143" s="28"/>
      <c r="CT143" s="28"/>
      <c r="CU143" s="28"/>
      <c r="CV143" s="28"/>
      <c r="CW143" s="28"/>
      <c r="CX143" s="28"/>
      <c r="CY143" s="28"/>
      <c r="CZ143" s="28"/>
      <c r="DA143" s="28"/>
      <c r="DB143" s="28"/>
      <c r="DC143" s="28"/>
    </row>
    <row r="144" spans="2:107" s="31" customFormat="1" ht="14.4" x14ac:dyDescent="0.3">
      <c r="B144" s="77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28"/>
      <c r="CE144" s="28"/>
      <c r="CF144" s="28"/>
      <c r="CG144" s="28"/>
      <c r="CH144" s="28"/>
      <c r="CI144" s="28"/>
      <c r="CJ144" s="28"/>
      <c r="CK144" s="28"/>
      <c r="CL144" s="28"/>
      <c r="CM144" s="28"/>
      <c r="CN144" s="28"/>
      <c r="CO144" s="28"/>
      <c r="CP144" s="28"/>
      <c r="CQ144" s="28"/>
      <c r="CR144" s="28"/>
      <c r="CS144" s="28"/>
      <c r="CT144" s="28"/>
      <c r="CU144" s="28"/>
      <c r="CV144" s="28"/>
      <c r="CW144" s="28"/>
      <c r="CX144" s="28"/>
      <c r="CY144" s="28"/>
      <c r="CZ144" s="28"/>
      <c r="DA144" s="28"/>
      <c r="DB144" s="28"/>
      <c r="DC144" s="28"/>
    </row>
    <row r="145" spans="2:107" s="31" customFormat="1" ht="14.4" x14ac:dyDescent="0.3">
      <c r="B145" s="77"/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9"/>
      <c r="AE145" s="79"/>
      <c r="AF145" s="79"/>
      <c r="AG145" s="79"/>
      <c r="AH145" s="79"/>
      <c r="AI145" s="79"/>
      <c r="AJ145" s="79"/>
      <c r="AK145" s="79"/>
      <c r="AL145" s="79"/>
      <c r="AM145" s="79"/>
      <c r="AN145" s="79"/>
      <c r="AO145" s="79"/>
      <c r="AP145" s="79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28"/>
      <c r="CE145" s="28"/>
      <c r="CF145" s="28"/>
      <c r="CG145" s="28"/>
      <c r="CH145" s="28"/>
      <c r="CI145" s="28"/>
      <c r="CJ145" s="28"/>
      <c r="CK145" s="28"/>
      <c r="CL145" s="28"/>
      <c r="CM145" s="28"/>
      <c r="CN145" s="28"/>
      <c r="CO145" s="28"/>
      <c r="CP145" s="28"/>
      <c r="CQ145" s="28"/>
      <c r="CR145" s="28"/>
      <c r="CS145" s="28"/>
      <c r="CT145" s="28"/>
      <c r="CU145" s="28"/>
      <c r="CV145" s="28"/>
      <c r="CW145" s="28"/>
      <c r="CX145" s="28"/>
      <c r="CY145" s="28"/>
      <c r="CZ145" s="28"/>
      <c r="DA145" s="28"/>
      <c r="DB145" s="28"/>
      <c r="DC145" s="28"/>
    </row>
    <row r="146" spans="2:107" s="31" customFormat="1" ht="14.4" x14ac:dyDescent="0.3">
      <c r="B146" s="77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D146" s="79"/>
      <c r="AE146" s="79"/>
      <c r="AF146" s="79"/>
      <c r="AG146" s="79"/>
      <c r="AH146" s="79"/>
      <c r="AI146" s="79"/>
      <c r="AJ146" s="79"/>
      <c r="AK146" s="79"/>
      <c r="AL146" s="79"/>
      <c r="AM146" s="79"/>
      <c r="AN146" s="79"/>
      <c r="AO146" s="79"/>
      <c r="AP146" s="79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28"/>
      <c r="CE146" s="28"/>
      <c r="CF146" s="28"/>
      <c r="CG146" s="28"/>
      <c r="CH146" s="28"/>
      <c r="CI146" s="28"/>
      <c r="CJ146" s="28"/>
      <c r="CK146" s="28"/>
      <c r="CL146" s="28"/>
      <c r="CM146" s="28"/>
      <c r="CN146" s="28"/>
      <c r="CO146" s="28"/>
      <c r="CP146" s="28"/>
      <c r="CQ146" s="28"/>
      <c r="CR146" s="28"/>
      <c r="CS146" s="28"/>
      <c r="CT146" s="28"/>
      <c r="CU146" s="28"/>
      <c r="CV146" s="28"/>
      <c r="CW146" s="28"/>
      <c r="CX146" s="28"/>
      <c r="CY146" s="28"/>
      <c r="CZ146" s="28"/>
      <c r="DA146" s="28"/>
      <c r="DB146" s="28"/>
      <c r="DC146" s="28"/>
    </row>
    <row r="147" spans="2:107" s="31" customFormat="1" ht="14.4" x14ac:dyDescent="0.3">
      <c r="B147" s="77"/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9"/>
      <c r="AE147" s="79"/>
      <c r="AF147" s="79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28"/>
      <c r="CE147" s="28"/>
      <c r="CF147" s="28"/>
      <c r="CG147" s="28"/>
      <c r="CH147" s="28"/>
      <c r="CI147" s="28"/>
      <c r="CJ147" s="28"/>
      <c r="CK147" s="28"/>
      <c r="CL147" s="28"/>
      <c r="CM147" s="28"/>
      <c r="CN147" s="28"/>
      <c r="CO147" s="28"/>
      <c r="CP147" s="28"/>
      <c r="CQ147" s="28"/>
      <c r="CR147" s="28"/>
      <c r="CS147" s="28"/>
      <c r="CT147" s="28"/>
      <c r="CU147" s="28"/>
      <c r="CV147" s="28"/>
      <c r="CW147" s="28"/>
      <c r="CX147" s="28"/>
      <c r="CY147" s="28"/>
      <c r="CZ147" s="28"/>
      <c r="DA147" s="28"/>
      <c r="DB147" s="28"/>
      <c r="DC147" s="28"/>
    </row>
    <row r="148" spans="2:107" s="31" customFormat="1" ht="14.4" x14ac:dyDescent="0.3">
      <c r="B148" s="77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  <c r="AD148" s="79"/>
      <c r="AE148" s="79"/>
      <c r="AF148" s="79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28"/>
      <c r="CE148" s="28"/>
      <c r="CF148" s="28"/>
      <c r="CG148" s="28"/>
      <c r="CH148" s="28"/>
      <c r="CI148" s="28"/>
      <c r="CJ148" s="28"/>
      <c r="CK148" s="28"/>
      <c r="CL148" s="28"/>
      <c r="CM148" s="28"/>
      <c r="CN148" s="28"/>
      <c r="CO148" s="28"/>
      <c r="CP148" s="28"/>
      <c r="CQ148" s="28"/>
      <c r="CR148" s="28"/>
      <c r="CS148" s="28"/>
      <c r="CT148" s="28"/>
      <c r="CU148" s="28"/>
      <c r="CV148" s="28"/>
      <c r="CW148" s="28"/>
      <c r="CX148" s="28"/>
      <c r="CY148" s="28"/>
      <c r="CZ148" s="28"/>
      <c r="DA148" s="28"/>
      <c r="DB148" s="28"/>
      <c r="DC148" s="28"/>
    </row>
    <row r="149" spans="2:107" s="31" customFormat="1" ht="14.4" x14ac:dyDescent="0.3">
      <c r="B149" s="77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  <c r="AD149" s="79"/>
      <c r="AE149" s="79"/>
      <c r="AF149" s="79"/>
      <c r="AG149" s="79"/>
      <c r="AH149" s="79"/>
      <c r="AI149" s="79"/>
      <c r="AJ149" s="79"/>
      <c r="AK149" s="79"/>
      <c r="AL149" s="79"/>
      <c r="AM149" s="79"/>
      <c r="AN149" s="79"/>
      <c r="AO149" s="79"/>
      <c r="AP149" s="79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28"/>
      <c r="CE149" s="28"/>
      <c r="CF149" s="28"/>
      <c r="CG149" s="28"/>
      <c r="CH149" s="28"/>
      <c r="CI149" s="28"/>
      <c r="CJ149" s="28"/>
      <c r="CK149" s="28"/>
      <c r="CL149" s="28"/>
      <c r="CM149" s="28"/>
      <c r="CN149" s="28"/>
      <c r="CO149" s="28"/>
      <c r="CP149" s="28"/>
      <c r="CQ149" s="28"/>
      <c r="CR149" s="28"/>
      <c r="CS149" s="28"/>
      <c r="CT149" s="28"/>
      <c r="CU149" s="28"/>
      <c r="CV149" s="28"/>
      <c r="CW149" s="28"/>
      <c r="CX149" s="28"/>
      <c r="CY149" s="28"/>
      <c r="CZ149" s="28"/>
      <c r="DA149" s="28"/>
      <c r="DB149" s="28"/>
      <c r="DC149" s="28"/>
    </row>
    <row r="150" spans="2:107" s="31" customFormat="1" ht="14.4" x14ac:dyDescent="0.3">
      <c r="B150" s="77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  <c r="AD150" s="79"/>
      <c r="AE150" s="79"/>
      <c r="AF150" s="79"/>
      <c r="AG150" s="79"/>
      <c r="AH150" s="79"/>
      <c r="AI150" s="79"/>
      <c r="AJ150" s="79"/>
      <c r="AK150" s="79"/>
      <c r="AL150" s="79"/>
      <c r="AM150" s="79"/>
      <c r="AN150" s="79"/>
      <c r="AO150" s="79"/>
      <c r="AP150" s="79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28"/>
      <c r="CE150" s="28"/>
      <c r="CF150" s="28"/>
      <c r="CG150" s="28"/>
      <c r="CH150" s="28"/>
      <c r="CI150" s="28"/>
      <c r="CJ150" s="28"/>
      <c r="CK150" s="28"/>
      <c r="CL150" s="28"/>
      <c r="CM150" s="28"/>
      <c r="CN150" s="28"/>
      <c r="CO150" s="28"/>
      <c r="CP150" s="28"/>
      <c r="CQ150" s="28"/>
      <c r="CR150" s="28"/>
      <c r="CS150" s="28"/>
      <c r="CT150" s="28"/>
      <c r="CU150" s="28"/>
      <c r="CV150" s="28"/>
      <c r="CW150" s="28"/>
      <c r="CX150" s="28"/>
      <c r="CY150" s="28"/>
      <c r="CZ150" s="28"/>
      <c r="DA150" s="28"/>
      <c r="DB150" s="28"/>
      <c r="DC150" s="28"/>
    </row>
    <row r="151" spans="2:107" s="31" customFormat="1" ht="14.4" x14ac:dyDescent="0.3">
      <c r="B151" s="77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79"/>
      <c r="AE151" s="79"/>
      <c r="AF151" s="79"/>
      <c r="AG151" s="79"/>
      <c r="AH151" s="79"/>
      <c r="AI151" s="79"/>
      <c r="AJ151" s="79"/>
      <c r="AK151" s="79"/>
      <c r="AL151" s="79"/>
      <c r="AM151" s="79"/>
      <c r="AN151" s="79"/>
      <c r="AO151" s="79"/>
      <c r="AP151" s="79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28"/>
      <c r="CE151" s="28"/>
      <c r="CF151" s="28"/>
      <c r="CG151" s="28"/>
      <c r="CH151" s="28"/>
      <c r="CI151" s="28"/>
      <c r="CJ151" s="28"/>
      <c r="CK151" s="28"/>
      <c r="CL151" s="28"/>
      <c r="CM151" s="28"/>
      <c r="CN151" s="28"/>
      <c r="CO151" s="28"/>
      <c r="CP151" s="28"/>
      <c r="CQ151" s="28"/>
      <c r="CR151" s="28"/>
      <c r="CS151" s="28"/>
      <c r="CT151" s="28"/>
      <c r="CU151" s="28"/>
      <c r="CV151" s="28"/>
      <c r="CW151" s="28"/>
      <c r="CX151" s="28"/>
      <c r="CY151" s="28"/>
      <c r="CZ151" s="28"/>
      <c r="DA151" s="28"/>
      <c r="DB151" s="28"/>
      <c r="DC151" s="28"/>
    </row>
    <row r="152" spans="2:107" s="31" customFormat="1" ht="14.4" x14ac:dyDescent="0.3">
      <c r="B152" s="77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79"/>
      <c r="AE152" s="79"/>
      <c r="AF152" s="79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28"/>
      <c r="CE152" s="28"/>
      <c r="CF152" s="28"/>
      <c r="CG152" s="28"/>
      <c r="CH152" s="28"/>
      <c r="CI152" s="28"/>
      <c r="CJ152" s="28"/>
      <c r="CK152" s="28"/>
      <c r="CL152" s="28"/>
      <c r="CM152" s="28"/>
      <c r="CN152" s="28"/>
      <c r="CO152" s="28"/>
      <c r="CP152" s="28"/>
      <c r="CQ152" s="28"/>
      <c r="CR152" s="28"/>
      <c r="CS152" s="28"/>
      <c r="CT152" s="28"/>
      <c r="CU152" s="28"/>
      <c r="CV152" s="28"/>
      <c r="CW152" s="28"/>
      <c r="CX152" s="28"/>
      <c r="CY152" s="28"/>
      <c r="CZ152" s="28"/>
      <c r="DA152" s="28"/>
      <c r="DB152" s="28"/>
      <c r="DC152" s="28"/>
    </row>
    <row r="153" spans="2:107" s="31" customFormat="1" ht="14.4" x14ac:dyDescent="0.3">
      <c r="B153" s="77"/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79"/>
      <c r="AE153" s="79"/>
      <c r="AF153" s="79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28"/>
      <c r="CE153" s="28"/>
      <c r="CF153" s="28"/>
      <c r="CG153" s="28"/>
      <c r="CH153" s="28"/>
      <c r="CI153" s="28"/>
      <c r="CJ153" s="28"/>
      <c r="CK153" s="28"/>
      <c r="CL153" s="28"/>
      <c r="CM153" s="28"/>
      <c r="CN153" s="28"/>
      <c r="CO153" s="28"/>
      <c r="CP153" s="28"/>
      <c r="CQ153" s="28"/>
      <c r="CR153" s="28"/>
      <c r="CS153" s="28"/>
      <c r="CT153" s="28"/>
      <c r="CU153" s="28"/>
      <c r="CV153" s="28"/>
      <c r="CW153" s="28"/>
      <c r="CX153" s="28"/>
      <c r="CY153" s="28"/>
      <c r="CZ153" s="28"/>
      <c r="DA153" s="28"/>
      <c r="DB153" s="28"/>
      <c r="DC153" s="28"/>
    </row>
    <row r="154" spans="2:107" s="31" customFormat="1" ht="14.4" x14ac:dyDescent="0.3">
      <c r="B154" s="77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79"/>
      <c r="AE154" s="79"/>
      <c r="AF154" s="79"/>
      <c r="AG154" s="79"/>
      <c r="AH154" s="79"/>
      <c r="AI154" s="79"/>
      <c r="AJ154" s="79"/>
      <c r="AK154" s="79"/>
      <c r="AL154" s="79"/>
      <c r="AM154" s="79"/>
      <c r="AN154" s="79"/>
      <c r="AO154" s="79"/>
      <c r="AP154" s="79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28"/>
      <c r="CE154" s="28"/>
      <c r="CF154" s="28"/>
      <c r="CG154" s="28"/>
      <c r="CH154" s="28"/>
      <c r="CI154" s="28"/>
      <c r="CJ154" s="28"/>
      <c r="CK154" s="28"/>
      <c r="CL154" s="28"/>
      <c r="CM154" s="28"/>
      <c r="CN154" s="28"/>
      <c r="CO154" s="28"/>
      <c r="CP154" s="28"/>
      <c r="CQ154" s="28"/>
      <c r="CR154" s="28"/>
      <c r="CS154" s="28"/>
      <c r="CT154" s="28"/>
      <c r="CU154" s="28"/>
      <c r="CV154" s="28"/>
      <c r="CW154" s="28"/>
      <c r="CX154" s="28"/>
      <c r="CY154" s="28"/>
      <c r="CZ154" s="28"/>
      <c r="DA154" s="28"/>
      <c r="DB154" s="28"/>
      <c r="DC154" s="28"/>
    </row>
    <row r="155" spans="2:107" s="31" customFormat="1" ht="14.4" x14ac:dyDescent="0.3">
      <c r="B155" s="77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79"/>
      <c r="AE155" s="79"/>
      <c r="AF155" s="79"/>
      <c r="AG155" s="79"/>
      <c r="AH155" s="79"/>
      <c r="AI155" s="79"/>
      <c r="AJ155" s="79"/>
      <c r="AK155" s="79"/>
      <c r="AL155" s="79"/>
      <c r="AM155" s="79"/>
      <c r="AN155" s="79"/>
      <c r="AO155" s="79"/>
      <c r="AP155" s="79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28"/>
      <c r="CE155" s="28"/>
      <c r="CF155" s="28"/>
      <c r="CG155" s="28"/>
      <c r="CH155" s="28"/>
      <c r="CI155" s="28"/>
      <c r="CJ155" s="28"/>
      <c r="CK155" s="28"/>
      <c r="CL155" s="28"/>
      <c r="CM155" s="28"/>
      <c r="CN155" s="28"/>
      <c r="CO155" s="28"/>
      <c r="CP155" s="28"/>
      <c r="CQ155" s="28"/>
      <c r="CR155" s="28"/>
      <c r="CS155" s="28"/>
      <c r="CT155" s="28"/>
      <c r="CU155" s="28"/>
      <c r="CV155" s="28"/>
      <c r="CW155" s="28"/>
      <c r="CX155" s="28"/>
      <c r="CY155" s="28"/>
      <c r="CZ155" s="28"/>
      <c r="DA155" s="28"/>
      <c r="DB155" s="28"/>
      <c r="DC155" s="28"/>
    </row>
    <row r="156" spans="2:107" s="31" customFormat="1" ht="14.4" x14ac:dyDescent="0.3">
      <c r="B156" s="77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9"/>
      <c r="AE156" s="79"/>
      <c r="AF156" s="79"/>
      <c r="AG156" s="79"/>
      <c r="AH156" s="79"/>
      <c r="AI156" s="79"/>
      <c r="AJ156" s="79"/>
      <c r="AK156" s="79"/>
      <c r="AL156" s="79"/>
      <c r="AM156" s="79"/>
      <c r="AN156" s="79"/>
      <c r="AO156" s="79"/>
      <c r="AP156" s="79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28"/>
      <c r="CE156" s="28"/>
      <c r="CF156" s="28"/>
      <c r="CG156" s="28"/>
      <c r="CH156" s="28"/>
      <c r="CI156" s="28"/>
      <c r="CJ156" s="28"/>
      <c r="CK156" s="28"/>
      <c r="CL156" s="28"/>
      <c r="CM156" s="28"/>
      <c r="CN156" s="28"/>
      <c r="CO156" s="28"/>
      <c r="CP156" s="28"/>
      <c r="CQ156" s="28"/>
      <c r="CR156" s="28"/>
      <c r="CS156" s="28"/>
      <c r="CT156" s="28"/>
      <c r="CU156" s="28"/>
      <c r="CV156" s="28"/>
      <c r="CW156" s="28"/>
      <c r="CX156" s="28"/>
      <c r="CY156" s="28"/>
      <c r="CZ156" s="28"/>
      <c r="DA156" s="28"/>
      <c r="DB156" s="28"/>
      <c r="DC156" s="28"/>
    </row>
    <row r="157" spans="2:107" s="31" customFormat="1" ht="14.4" x14ac:dyDescent="0.3">
      <c r="B157" s="77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  <c r="AC157" s="77"/>
      <c r="AD157" s="79"/>
      <c r="AE157" s="79"/>
      <c r="AF157" s="79"/>
      <c r="AG157" s="79"/>
      <c r="AH157" s="79"/>
      <c r="AI157" s="79"/>
      <c r="AJ157" s="79"/>
      <c r="AK157" s="79"/>
      <c r="AL157" s="79"/>
      <c r="AM157" s="79"/>
      <c r="AN157" s="79"/>
      <c r="AO157" s="79"/>
      <c r="AP157" s="79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28"/>
      <c r="CE157" s="28"/>
      <c r="CF157" s="28"/>
      <c r="CG157" s="28"/>
      <c r="CH157" s="28"/>
      <c r="CI157" s="28"/>
      <c r="CJ157" s="28"/>
      <c r="CK157" s="28"/>
      <c r="CL157" s="28"/>
      <c r="CM157" s="28"/>
      <c r="CN157" s="28"/>
      <c r="CO157" s="28"/>
      <c r="CP157" s="28"/>
      <c r="CQ157" s="28"/>
      <c r="CR157" s="28"/>
      <c r="CS157" s="28"/>
      <c r="CT157" s="28"/>
      <c r="CU157" s="28"/>
      <c r="CV157" s="28"/>
      <c r="CW157" s="28"/>
      <c r="CX157" s="28"/>
      <c r="CY157" s="28"/>
      <c r="CZ157" s="28"/>
      <c r="DA157" s="28"/>
      <c r="DB157" s="28"/>
      <c r="DC157" s="28"/>
    </row>
    <row r="158" spans="2:107" s="31" customFormat="1" ht="14.4" x14ac:dyDescent="0.3">
      <c r="B158" s="77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  <c r="AC158" s="77"/>
      <c r="AD158" s="79"/>
      <c r="AE158" s="79"/>
      <c r="AF158" s="79"/>
      <c r="AG158" s="79"/>
      <c r="AH158" s="79"/>
      <c r="AI158" s="79"/>
      <c r="AJ158" s="79"/>
      <c r="AK158" s="79"/>
      <c r="AL158" s="79"/>
      <c r="AM158" s="79"/>
      <c r="AN158" s="79"/>
      <c r="AO158" s="79"/>
      <c r="AP158" s="79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28"/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  <c r="CO158" s="28"/>
      <c r="CP158" s="28"/>
      <c r="CQ158" s="28"/>
      <c r="CR158" s="28"/>
      <c r="CS158" s="28"/>
      <c r="CT158" s="28"/>
      <c r="CU158" s="28"/>
      <c r="CV158" s="28"/>
      <c r="CW158" s="28"/>
      <c r="CX158" s="28"/>
      <c r="CY158" s="28"/>
      <c r="CZ158" s="28"/>
      <c r="DA158" s="28"/>
      <c r="DB158" s="28"/>
      <c r="DC158" s="28"/>
    </row>
    <row r="159" spans="2:107" s="31" customFormat="1" ht="14.4" x14ac:dyDescent="0.3">
      <c r="B159" s="77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  <c r="AD159" s="79"/>
      <c r="AE159" s="79"/>
      <c r="AF159" s="79"/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28"/>
      <c r="CE159" s="28"/>
      <c r="CF159" s="28"/>
      <c r="CG159" s="28"/>
      <c r="CH159" s="28"/>
      <c r="CI159" s="28"/>
      <c r="CJ159" s="28"/>
      <c r="CK159" s="28"/>
      <c r="CL159" s="28"/>
      <c r="CM159" s="28"/>
      <c r="CN159" s="28"/>
      <c r="CO159" s="28"/>
      <c r="CP159" s="28"/>
      <c r="CQ159" s="28"/>
      <c r="CR159" s="28"/>
      <c r="CS159" s="28"/>
      <c r="CT159" s="28"/>
      <c r="CU159" s="28"/>
      <c r="CV159" s="28"/>
      <c r="CW159" s="28"/>
      <c r="CX159" s="28"/>
      <c r="CY159" s="28"/>
      <c r="CZ159" s="28"/>
      <c r="DA159" s="28"/>
      <c r="DB159" s="28"/>
      <c r="DC159" s="28"/>
    </row>
    <row r="160" spans="2:107" s="31" customFormat="1" ht="14.4" x14ac:dyDescent="0.3">
      <c r="B160" s="77"/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79"/>
      <c r="AE160" s="79"/>
      <c r="AF160" s="79"/>
      <c r="AG160" s="79"/>
      <c r="AH160" s="79"/>
      <c r="AI160" s="79"/>
      <c r="AJ160" s="79"/>
      <c r="AK160" s="79"/>
      <c r="AL160" s="79"/>
      <c r="AM160" s="79"/>
      <c r="AN160" s="79"/>
      <c r="AO160" s="79"/>
      <c r="AP160" s="79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28"/>
      <c r="CE160" s="28"/>
      <c r="CF160" s="28"/>
      <c r="CG160" s="28"/>
      <c r="CH160" s="28"/>
      <c r="CI160" s="28"/>
      <c r="CJ160" s="28"/>
      <c r="CK160" s="28"/>
      <c r="CL160" s="28"/>
      <c r="CM160" s="28"/>
      <c r="CN160" s="28"/>
      <c r="CO160" s="28"/>
      <c r="CP160" s="28"/>
      <c r="CQ160" s="28"/>
      <c r="CR160" s="28"/>
      <c r="CS160" s="28"/>
      <c r="CT160" s="28"/>
      <c r="CU160" s="28"/>
      <c r="CV160" s="28"/>
      <c r="CW160" s="28"/>
      <c r="CX160" s="28"/>
      <c r="CY160" s="28"/>
      <c r="CZ160" s="28"/>
      <c r="DA160" s="28"/>
      <c r="DB160" s="28"/>
      <c r="DC160" s="28"/>
    </row>
    <row r="161" spans="2:107" s="31" customFormat="1" ht="14.4" x14ac:dyDescent="0.3">
      <c r="B161" s="77"/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7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28"/>
      <c r="CE161" s="28"/>
      <c r="CF161" s="28"/>
      <c r="CG161" s="28"/>
      <c r="CH161" s="28"/>
      <c r="CI161" s="28"/>
      <c r="CJ161" s="28"/>
      <c r="CK161" s="28"/>
      <c r="CL161" s="28"/>
      <c r="CM161" s="28"/>
      <c r="CN161" s="28"/>
      <c r="CO161" s="28"/>
      <c r="CP161" s="28"/>
      <c r="CQ161" s="28"/>
      <c r="CR161" s="28"/>
      <c r="CS161" s="28"/>
      <c r="CT161" s="28"/>
      <c r="CU161" s="28"/>
      <c r="CV161" s="28"/>
      <c r="CW161" s="28"/>
      <c r="CX161" s="28"/>
      <c r="CY161" s="28"/>
      <c r="CZ161" s="28"/>
      <c r="DA161" s="28"/>
      <c r="DB161" s="28"/>
      <c r="DC161" s="28"/>
    </row>
    <row r="162" spans="2:107" s="31" customFormat="1" ht="14.4" x14ac:dyDescent="0.3">
      <c r="B162" s="77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9"/>
      <c r="AE162" s="79"/>
      <c r="AF162" s="79"/>
      <c r="AG162" s="79"/>
      <c r="AH162" s="79"/>
      <c r="AI162" s="79"/>
      <c r="AJ162" s="79"/>
      <c r="AK162" s="79"/>
      <c r="AL162" s="79"/>
      <c r="AM162" s="79"/>
      <c r="AN162" s="79"/>
      <c r="AO162" s="79"/>
      <c r="AP162" s="79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  <c r="CA162" s="33"/>
      <c r="CB162" s="33"/>
      <c r="CC162" s="33"/>
      <c r="CD162" s="28"/>
      <c r="CE162" s="28"/>
      <c r="CF162" s="28"/>
      <c r="CG162" s="28"/>
      <c r="CH162" s="28"/>
      <c r="CI162" s="28"/>
      <c r="CJ162" s="28"/>
      <c r="CK162" s="28"/>
      <c r="CL162" s="28"/>
      <c r="CM162" s="28"/>
      <c r="CN162" s="28"/>
      <c r="CO162" s="28"/>
      <c r="CP162" s="28"/>
      <c r="CQ162" s="28"/>
      <c r="CR162" s="28"/>
      <c r="CS162" s="28"/>
      <c r="CT162" s="28"/>
      <c r="CU162" s="28"/>
      <c r="CV162" s="28"/>
      <c r="CW162" s="28"/>
      <c r="CX162" s="28"/>
      <c r="CY162" s="28"/>
      <c r="CZ162" s="28"/>
      <c r="DA162" s="28"/>
      <c r="DB162" s="28"/>
      <c r="DC162" s="28"/>
    </row>
    <row r="163" spans="2:107" s="31" customFormat="1" ht="14.4" x14ac:dyDescent="0.3">
      <c r="B163" s="77"/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  <c r="AC163" s="77"/>
      <c r="AD163" s="79"/>
      <c r="AE163" s="79"/>
      <c r="AF163" s="79"/>
      <c r="AG163" s="79"/>
      <c r="AH163" s="79"/>
      <c r="AI163" s="79"/>
      <c r="AJ163" s="79"/>
      <c r="AK163" s="79"/>
      <c r="AL163" s="79"/>
      <c r="AM163" s="79"/>
      <c r="AN163" s="79"/>
      <c r="AO163" s="79"/>
      <c r="AP163" s="79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  <c r="CA163" s="33"/>
      <c r="CB163" s="33"/>
      <c r="CC163" s="33"/>
      <c r="CD163" s="28"/>
      <c r="CE163" s="28"/>
      <c r="CF163" s="28"/>
      <c r="CG163" s="28"/>
      <c r="CH163" s="28"/>
      <c r="CI163" s="28"/>
      <c r="CJ163" s="28"/>
      <c r="CK163" s="28"/>
      <c r="CL163" s="28"/>
      <c r="CM163" s="28"/>
      <c r="CN163" s="28"/>
      <c r="CO163" s="28"/>
      <c r="CP163" s="28"/>
      <c r="CQ163" s="28"/>
      <c r="CR163" s="28"/>
      <c r="CS163" s="28"/>
      <c r="CT163" s="28"/>
      <c r="CU163" s="28"/>
      <c r="CV163" s="28"/>
      <c r="CW163" s="28"/>
      <c r="CX163" s="28"/>
      <c r="CY163" s="28"/>
      <c r="CZ163" s="28"/>
      <c r="DA163" s="28"/>
      <c r="DB163" s="28"/>
      <c r="DC163" s="28"/>
    </row>
    <row r="164" spans="2:107" s="31" customFormat="1" ht="14.4" x14ac:dyDescent="0.3">
      <c r="B164" s="77"/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  <c r="AC164" s="77"/>
      <c r="AD164" s="79"/>
      <c r="AE164" s="79"/>
      <c r="AF164" s="79"/>
      <c r="AG164" s="79"/>
      <c r="AH164" s="79"/>
      <c r="AI164" s="79"/>
      <c r="AJ164" s="79"/>
      <c r="AK164" s="79"/>
      <c r="AL164" s="79"/>
      <c r="AM164" s="79"/>
      <c r="AN164" s="79"/>
      <c r="AO164" s="79"/>
      <c r="AP164" s="79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28"/>
      <c r="CE164" s="28"/>
      <c r="CF164" s="28"/>
      <c r="CG164" s="28"/>
      <c r="CH164" s="28"/>
      <c r="CI164" s="28"/>
      <c r="CJ164" s="28"/>
      <c r="CK164" s="28"/>
      <c r="CL164" s="28"/>
      <c r="CM164" s="28"/>
      <c r="CN164" s="28"/>
      <c r="CO164" s="28"/>
      <c r="CP164" s="28"/>
      <c r="CQ164" s="28"/>
      <c r="CR164" s="28"/>
      <c r="CS164" s="28"/>
      <c r="CT164" s="28"/>
      <c r="CU164" s="28"/>
      <c r="CV164" s="28"/>
      <c r="CW164" s="28"/>
      <c r="CX164" s="28"/>
      <c r="CY164" s="28"/>
      <c r="CZ164" s="28"/>
      <c r="DA164" s="28"/>
      <c r="DB164" s="28"/>
      <c r="DC164" s="28"/>
    </row>
    <row r="165" spans="2:107" s="31" customFormat="1" ht="14.4" x14ac:dyDescent="0.3">
      <c r="B165" s="77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  <c r="AC165" s="77"/>
      <c r="AD165" s="79"/>
      <c r="AE165" s="79"/>
      <c r="AF165" s="79"/>
      <c r="AG165" s="79"/>
      <c r="AH165" s="79"/>
      <c r="AI165" s="79"/>
      <c r="AJ165" s="79"/>
      <c r="AK165" s="79"/>
      <c r="AL165" s="79"/>
      <c r="AM165" s="79"/>
      <c r="AN165" s="79"/>
      <c r="AO165" s="79"/>
      <c r="AP165" s="79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  <c r="CA165" s="33"/>
      <c r="CB165" s="33"/>
      <c r="CC165" s="33"/>
      <c r="CD165" s="28"/>
      <c r="CE165" s="28"/>
      <c r="CF165" s="28"/>
      <c r="CG165" s="28"/>
      <c r="CH165" s="28"/>
      <c r="CI165" s="28"/>
      <c r="CJ165" s="28"/>
      <c r="CK165" s="28"/>
      <c r="CL165" s="28"/>
      <c r="CM165" s="28"/>
      <c r="CN165" s="28"/>
      <c r="CO165" s="28"/>
      <c r="CP165" s="28"/>
      <c r="CQ165" s="28"/>
      <c r="CR165" s="28"/>
      <c r="CS165" s="28"/>
      <c r="CT165" s="28"/>
      <c r="CU165" s="28"/>
      <c r="CV165" s="28"/>
      <c r="CW165" s="28"/>
      <c r="CX165" s="28"/>
      <c r="CY165" s="28"/>
      <c r="CZ165" s="28"/>
      <c r="DA165" s="28"/>
      <c r="DB165" s="28"/>
      <c r="DC165" s="28"/>
    </row>
    <row r="166" spans="2:107" s="31" customFormat="1" ht="14.4" x14ac:dyDescent="0.3">
      <c r="B166" s="77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  <c r="AC166" s="77"/>
      <c r="AD166" s="79"/>
      <c r="AE166" s="79"/>
      <c r="AF166" s="79"/>
      <c r="AG166" s="79"/>
      <c r="AH166" s="79"/>
      <c r="AI166" s="79"/>
      <c r="AJ166" s="79"/>
      <c r="AK166" s="79"/>
      <c r="AL166" s="79"/>
      <c r="AM166" s="79"/>
      <c r="AN166" s="79"/>
      <c r="AO166" s="79"/>
      <c r="AP166" s="79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  <c r="CA166" s="33"/>
      <c r="CB166" s="33"/>
      <c r="CC166" s="33"/>
      <c r="CD166" s="28"/>
      <c r="CE166" s="28"/>
      <c r="CF166" s="28"/>
      <c r="CG166" s="28"/>
      <c r="CH166" s="28"/>
      <c r="CI166" s="28"/>
      <c r="CJ166" s="28"/>
      <c r="CK166" s="28"/>
      <c r="CL166" s="28"/>
      <c r="CM166" s="28"/>
      <c r="CN166" s="28"/>
      <c r="CO166" s="28"/>
      <c r="CP166" s="28"/>
      <c r="CQ166" s="28"/>
      <c r="CR166" s="28"/>
      <c r="CS166" s="28"/>
      <c r="CT166" s="28"/>
      <c r="CU166" s="28"/>
      <c r="CV166" s="28"/>
      <c r="CW166" s="28"/>
      <c r="CX166" s="28"/>
      <c r="CY166" s="28"/>
      <c r="CZ166" s="28"/>
      <c r="DA166" s="28"/>
      <c r="DB166" s="28"/>
      <c r="DC166" s="28"/>
    </row>
    <row r="167" spans="2:107" s="31" customFormat="1" ht="14.4" x14ac:dyDescent="0.3">
      <c r="B167" s="77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77"/>
      <c r="AD167" s="79"/>
      <c r="AE167" s="79"/>
      <c r="AF167" s="79"/>
      <c r="AG167" s="79"/>
      <c r="AH167" s="79"/>
      <c r="AI167" s="79"/>
      <c r="AJ167" s="79"/>
      <c r="AK167" s="79"/>
      <c r="AL167" s="79"/>
      <c r="AM167" s="79"/>
      <c r="AN167" s="79"/>
      <c r="AO167" s="79"/>
      <c r="AP167" s="79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  <c r="CA167" s="33"/>
      <c r="CB167" s="33"/>
      <c r="CC167" s="33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  <c r="CP167" s="28"/>
      <c r="CQ167" s="28"/>
      <c r="CR167" s="28"/>
      <c r="CS167" s="28"/>
      <c r="CT167" s="28"/>
      <c r="CU167" s="28"/>
      <c r="CV167" s="28"/>
      <c r="CW167" s="28"/>
      <c r="CX167" s="28"/>
      <c r="CY167" s="28"/>
      <c r="CZ167" s="28"/>
      <c r="DA167" s="28"/>
      <c r="DB167" s="28"/>
      <c r="DC167" s="28"/>
    </row>
    <row r="168" spans="2:107" s="31" customFormat="1" ht="14.4" x14ac:dyDescent="0.3">
      <c r="B168" s="77"/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  <c r="AC168" s="77"/>
      <c r="AD168" s="79"/>
      <c r="AE168" s="79"/>
      <c r="AF168" s="79"/>
      <c r="AG168" s="79"/>
      <c r="AH168" s="79"/>
      <c r="AI168" s="79"/>
      <c r="AJ168" s="79"/>
      <c r="AK168" s="79"/>
      <c r="AL168" s="79"/>
      <c r="AM168" s="79"/>
      <c r="AN168" s="79"/>
      <c r="AO168" s="79"/>
      <c r="AP168" s="79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  <c r="CA168" s="33"/>
      <c r="CB168" s="33"/>
      <c r="CC168" s="33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28"/>
      <c r="CR168" s="28"/>
      <c r="CS168" s="28"/>
      <c r="CT168" s="28"/>
      <c r="CU168" s="28"/>
      <c r="CV168" s="28"/>
      <c r="CW168" s="28"/>
      <c r="CX168" s="28"/>
      <c r="CY168" s="28"/>
      <c r="CZ168" s="28"/>
      <c r="DA168" s="28"/>
      <c r="DB168" s="28"/>
      <c r="DC168" s="28"/>
    </row>
    <row r="169" spans="2:107" s="31" customFormat="1" ht="14.4" x14ac:dyDescent="0.3">
      <c r="B169" s="77"/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77"/>
      <c r="AD169" s="79"/>
      <c r="AE169" s="79"/>
      <c r="AF169" s="79"/>
      <c r="AG169" s="79"/>
      <c r="AH169" s="79"/>
      <c r="AI169" s="79"/>
      <c r="AJ169" s="79"/>
      <c r="AK169" s="79"/>
      <c r="AL169" s="79"/>
      <c r="AM169" s="79"/>
      <c r="AN169" s="79"/>
      <c r="AO169" s="79"/>
      <c r="AP169" s="79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  <c r="CA169" s="33"/>
      <c r="CB169" s="33"/>
      <c r="CC169" s="33"/>
      <c r="CD169" s="28"/>
      <c r="CE169" s="28"/>
      <c r="CF169" s="28"/>
      <c r="CG169" s="28"/>
      <c r="CH169" s="28"/>
      <c r="CI169" s="28"/>
      <c r="CJ169" s="28"/>
      <c r="CK169" s="28"/>
      <c r="CL169" s="28"/>
      <c r="CM169" s="28"/>
      <c r="CN169" s="28"/>
      <c r="CO169" s="28"/>
      <c r="CP169" s="28"/>
      <c r="CQ169" s="28"/>
      <c r="CR169" s="28"/>
      <c r="CS169" s="28"/>
      <c r="CT169" s="28"/>
      <c r="CU169" s="28"/>
      <c r="CV169" s="28"/>
      <c r="CW169" s="28"/>
      <c r="CX169" s="28"/>
      <c r="CY169" s="28"/>
      <c r="CZ169" s="28"/>
      <c r="DA169" s="28"/>
      <c r="DB169" s="28"/>
      <c r="DC169" s="28"/>
    </row>
    <row r="170" spans="2:107" s="31" customFormat="1" ht="14.4" x14ac:dyDescent="0.3">
      <c r="B170" s="77"/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7"/>
      <c r="AD170" s="79"/>
      <c r="AE170" s="79"/>
      <c r="AF170" s="79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  <c r="CA170" s="33"/>
      <c r="CB170" s="33"/>
      <c r="CC170" s="33"/>
      <c r="CD170" s="28"/>
      <c r="CE170" s="28"/>
      <c r="CF170" s="28"/>
      <c r="CG170" s="28"/>
      <c r="CH170" s="28"/>
      <c r="CI170" s="28"/>
      <c r="CJ170" s="28"/>
      <c r="CK170" s="28"/>
      <c r="CL170" s="28"/>
      <c r="CM170" s="28"/>
      <c r="CN170" s="28"/>
      <c r="CO170" s="28"/>
      <c r="CP170" s="28"/>
      <c r="CQ170" s="28"/>
      <c r="CR170" s="28"/>
      <c r="CS170" s="28"/>
      <c r="CT170" s="28"/>
      <c r="CU170" s="28"/>
      <c r="CV170" s="28"/>
      <c r="CW170" s="28"/>
      <c r="CX170" s="28"/>
      <c r="CY170" s="28"/>
      <c r="CZ170" s="28"/>
      <c r="DA170" s="28"/>
      <c r="DB170" s="28"/>
      <c r="DC170" s="28"/>
    </row>
    <row r="171" spans="2:107" s="31" customFormat="1" ht="14.4" x14ac:dyDescent="0.3">
      <c r="B171" s="77"/>
      <c r="C171" s="78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  <c r="AC171" s="77"/>
      <c r="AD171" s="79"/>
      <c r="AE171" s="79"/>
      <c r="AF171" s="79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  <c r="CA171" s="33"/>
      <c r="CB171" s="33"/>
      <c r="CC171" s="33"/>
      <c r="CD171" s="28"/>
      <c r="CE171" s="28"/>
      <c r="CF171" s="28"/>
      <c r="CG171" s="28"/>
      <c r="CH171" s="28"/>
      <c r="CI171" s="28"/>
      <c r="CJ171" s="28"/>
      <c r="CK171" s="28"/>
      <c r="CL171" s="28"/>
      <c r="CM171" s="28"/>
      <c r="CN171" s="28"/>
      <c r="CO171" s="28"/>
      <c r="CP171" s="28"/>
      <c r="CQ171" s="28"/>
      <c r="CR171" s="28"/>
      <c r="CS171" s="28"/>
      <c r="CT171" s="28"/>
      <c r="CU171" s="28"/>
      <c r="CV171" s="28"/>
      <c r="CW171" s="28"/>
      <c r="CX171" s="28"/>
      <c r="CY171" s="28"/>
      <c r="CZ171" s="28"/>
      <c r="DA171" s="28"/>
      <c r="DB171" s="28"/>
      <c r="DC171" s="28"/>
    </row>
    <row r="172" spans="2:107" s="31" customFormat="1" ht="14.4" x14ac:dyDescent="0.3">
      <c r="B172" s="77"/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3"/>
      <c r="BR172" s="33"/>
      <c r="BS172" s="33"/>
      <c r="BT172" s="33"/>
      <c r="BU172" s="33"/>
      <c r="BV172" s="33"/>
      <c r="BW172" s="33"/>
      <c r="BX172" s="33"/>
      <c r="BY172" s="33"/>
      <c r="BZ172" s="33"/>
      <c r="CA172" s="33"/>
      <c r="CB172" s="33"/>
      <c r="CC172" s="33"/>
      <c r="CD172" s="28"/>
      <c r="CE172" s="28"/>
      <c r="CF172" s="28"/>
      <c r="CG172" s="28"/>
      <c r="CH172" s="28"/>
      <c r="CI172" s="28"/>
      <c r="CJ172" s="28"/>
      <c r="CK172" s="28"/>
      <c r="CL172" s="28"/>
      <c r="CM172" s="28"/>
      <c r="CN172" s="28"/>
      <c r="CO172" s="28"/>
      <c r="CP172" s="28"/>
      <c r="CQ172" s="28"/>
      <c r="CR172" s="28"/>
      <c r="CS172" s="28"/>
      <c r="CT172" s="28"/>
      <c r="CU172" s="28"/>
      <c r="CV172" s="28"/>
      <c r="CW172" s="28"/>
      <c r="CX172" s="28"/>
      <c r="CY172" s="28"/>
      <c r="CZ172" s="28"/>
      <c r="DA172" s="28"/>
      <c r="DB172" s="28"/>
      <c r="DC172" s="28"/>
    </row>
    <row r="173" spans="2:107" s="31" customFormat="1" ht="14.4" x14ac:dyDescent="0.3">
      <c r="B173" s="77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3"/>
      <c r="BR173" s="33"/>
      <c r="BS173" s="33"/>
      <c r="BT173" s="33"/>
      <c r="BU173" s="33"/>
      <c r="BV173" s="33"/>
      <c r="BW173" s="33"/>
      <c r="BX173" s="33"/>
      <c r="BY173" s="33"/>
      <c r="BZ173" s="33"/>
      <c r="CA173" s="33"/>
      <c r="CB173" s="33"/>
      <c r="CC173" s="33"/>
      <c r="CD173" s="28"/>
      <c r="CE173" s="28"/>
      <c r="CF173" s="28"/>
      <c r="CG173" s="28"/>
      <c r="CH173" s="28"/>
      <c r="CI173" s="28"/>
      <c r="CJ173" s="28"/>
      <c r="CK173" s="28"/>
      <c r="CL173" s="28"/>
      <c r="CM173" s="28"/>
      <c r="CN173" s="28"/>
      <c r="CO173" s="28"/>
      <c r="CP173" s="28"/>
      <c r="CQ173" s="28"/>
      <c r="CR173" s="28"/>
      <c r="CS173" s="28"/>
      <c r="CT173" s="28"/>
      <c r="CU173" s="28"/>
      <c r="CV173" s="28"/>
      <c r="CW173" s="28"/>
      <c r="CX173" s="28"/>
      <c r="CY173" s="28"/>
      <c r="CZ173" s="28"/>
      <c r="DA173" s="28"/>
      <c r="DB173" s="28"/>
      <c r="DC173" s="28"/>
    </row>
    <row r="174" spans="2:107" s="31" customFormat="1" ht="14.4" x14ac:dyDescent="0.3">
      <c r="B174" s="77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3"/>
      <c r="BR174" s="33"/>
      <c r="BS174" s="33"/>
      <c r="BT174" s="33"/>
      <c r="BU174" s="33"/>
      <c r="BV174" s="33"/>
      <c r="BW174" s="33"/>
      <c r="BX174" s="33"/>
      <c r="BY174" s="33"/>
      <c r="BZ174" s="33"/>
      <c r="CA174" s="33"/>
      <c r="CB174" s="33"/>
      <c r="CC174" s="33"/>
      <c r="CD174" s="28"/>
      <c r="CE174" s="28"/>
      <c r="CF174" s="28"/>
      <c r="CG174" s="28"/>
      <c r="CH174" s="28"/>
      <c r="CI174" s="28"/>
      <c r="CJ174" s="28"/>
      <c r="CK174" s="28"/>
      <c r="CL174" s="28"/>
      <c r="CM174" s="28"/>
      <c r="CN174" s="28"/>
      <c r="CO174" s="28"/>
      <c r="CP174" s="28"/>
      <c r="CQ174" s="28"/>
      <c r="CR174" s="28"/>
      <c r="CS174" s="28"/>
      <c r="CT174" s="28"/>
      <c r="CU174" s="28"/>
      <c r="CV174" s="28"/>
      <c r="CW174" s="28"/>
      <c r="CX174" s="28"/>
      <c r="CY174" s="28"/>
      <c r="CZ174" s="28"/>
      <c r="DA174" s="28"/>
      <c r="DB174" s="28"/>
      <c r="DC174" s="28"/>
    </row>
    <row r="175" spans="2:107" s="31" customFormat="1" ht="14.4" x14ac:dyDescent="0.3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3"/>
      <c r="BR175" s="33"/>
      <c r="BS175" s="33"/>
      <c r="BT175" s="33"/>
      <c r="BU175" s="33"/>
      <c r="BV175" s="33"/>
      <c r="BW175" s="33"/>
      <c r="BX175" s="33"/>
      <c r="BY175" s="33"/>
      <c r="BZ175" s="33"/>
      <c r="CA175" s="33"/>
      <c r="CB175" s="33"/>
      <c r="CC175" s="33"/>
      <c r="CD175" s="28"/>
      <c r="CE175" s="28"/>
      <c r="CF175" s="28"/>
      <c r="CG175" s="28"/>
      <c r="CH175" s="28"/>
      <c r="CI175" s="28"/>
      <c r="CJ175" s="28"/>
      <c r="CK175" s="28"/>
      <c r="CL175" s="28"/>
      <c r="CM175" s="28"/>
      <c r="CN175" s="28"/>
      <c r="CO175" s="28"/>
      <c r="CP175" s="28"/>
      <c r="CQ175" s="28"/>
      <c r="CR175" s="28"/>
      <c r="CS175" s="28"/>
      <c r="CT175" s="28"/>
      <c r="CU175" s="28"/>
      <c r="CV175" s="28"/>
      <c r="CW175" s="28"/>
      <c r="CX175" s="28"/>
      <c r="CY175" s="28"/>
      <c r="CZ175" s="28"/>
      <c r="DA175" s="28"/>
      <c r="DB175" s="28"/>
      <c r="DC175" s="28"/>
    </row>
  </sheetData>
  <mergeCells count="32">
    <mergeCell ref="B93:B95"/>
    <mergeCell ref="C93:C95"/>
    <mergeCell ref="B85:B86"/>
    <mergeCell ref="C85:C86"/>
    <mergeCell ref="B89:B91"/>
    <mergeCell ref="C89:C91"/>
    <mergeCell ref="B72:B74"/>
    <mergeCell ref="C72:C74"/>
    <mergeCell ref="B76:B77"/>
    <mergeCell ref="C76:C77"/>
    <mergeCell ref="B82:B83"/>
    <mergeCell ref="C82:C83"/>
    <mergeCell ref="B60:B62"/>
    <mergeCell ref="C60:C62"/>
    <mergeCell ref="B56:B58"/>
    <mergeCell ref="C56:C58"/>
    <mergeCell ref="B49:B53"/>
    <mergeCell ref="C49:C53"/>
    <mergeCell ref="B42:B46"/>
    <mergeCell ref="C42:C46"/>
    <mergeCell ref="B30:B33"/>
    <mergeCell ref="C30:C33"/>
    <mergeCell ref="B35:B39"/>
    <mergeCell ref="C35:C39"/>
    <mergeCell ref="B25:B27"/>
    <mergeCell ref="C25:C27"/>
    <mergeCell ref="B20:B22"/>
    <mergeCell ref="C20:C22"/>
    <mergeCell ref="B13:B17"/>
    <mergeCell ref="C13:C17"/>
    <mergeCell ref="B2:GQ2"/>
    <mergeCell ref="B5:GQ5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  <ignoredErrors>
    <ignoredError sqref="BQ56:BQ58 GQ13:GQ17 GQ20:GQ22 GQ25:GQ27 GQ85:GQ87 GQ76:GQ83 GQ66:GQ74 GQ89 GQ9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1CFF8113BF440A91F65592FCAB074" ma:contentTypeVersion="16" ma:contentTypeDescription="Create a new document." ma:contentTypeScope="" ma:versionID="6996fffa08bf27046e7ff2b3ae0cfb0d">
  <xsd:schema xmlns:xsd="http://www.w3.org/2001/XMLSchema" xmlns:xs="http://www.w3.org/2001/XMLSchema" xmlns:p="http://schemas.microsoft.com/office/2006/metadata/properties" xmlns:ns3="05d3f876-c860-4856-84c5-b8d25c4a93ed" xmlns:ns4="85e8273a-11fb-43dd-b585-5784a2fd7f17" targetNamespace="http://schemas.microsoft.com/office/2006/metadata/properties" ma:root="true" ma:fieldsID="528a90d1c5c9e8f63e024d30f5cf378c" ns3:_="" ns4:_="">
    <xsd:import namespace="05d3f876-c860-4856-84c5-b8d25c4a93ed"/>
    <xsd:import namespace="85e8273a-11fb-43dd-b585-5784a2fd7f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AutoTag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3f876-c860-4856-84c5-b8d25c4a93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8273a-11fb-43dd-b585-5784a2fd7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5e8273a-11fb-43dd-b585-5784a2fd7f17" xsi:nil="true"/>
  </documentManagement>
</p:properties>
</file>

<file path=customXml/itemProps1.xml><?xml version="1.0" encoding="utf-8"?>
<ds:datastoreItem xmlns:ds="http://schemas.openxmlformats.org/officeDocument/2006/customXml" ds:itemID="{E5BC91D6-79E6-48C6-8459-2DDB932F9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d3f876-c860-4856-84c5-b8d25c4a93ed"/>
    <ds:schemaRef ds:uri="85e8273a-11fb-43dd-b585-5784a2fd7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E6C791-C665-49BE-A176-7AAB7DDED1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A993E7-D215-40FA-9C91-993BF28DE43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05d3f876-c860-4856-84c5-b8d25c4a93ed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85e8273a-11fb-43dd-b585-5784a2fd7f17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contenedorizada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2021-03-18T23:15:26Z</dcterms:created>
  <dcterms:modified xsi:type="dcterms:W3CDTF">2025-05-22T21:42:49Z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0x0101000631CFF8113BF440A91F65592FCAB074</vt:lpwstr>
  </property>
</Properties>
</file>