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"/>
    </mc:Choice>
  </mc:AlternateContent>
  <xr:revisionPtr revIDLastSave="0" documentId="13_ncr:1_{7A1BB1F1-3691-4412-AE90-44339025BE6B}" xr6:coauthVersionLast="47" xr6:coauthVersionMax="47" xr10:uidLastSave="{00000000-0000-0000-0000-000000000000}"/>
  <bookViews>
    <workbookView xWindow="-108" yWindow="-108" windowWidth="23256" windowHeight="13896" xr2:uid="{07D4F969-FDF6-462E-AF6E-B4A6668CFD25}"/>
  </bookViews>
  <sheets>
    <sheet name="C. Minerales" sheetId="1" r:id="rId1"/>
    <sheet name="Tipo de Operacion" sheetId="6" r:id="rId2"/>
    <sheet name="C. Minerales no metalicos" sheetId="3" state="hidden" r:id="rId3"/>
    <sheet name="C. Minerales  metalicos " sheetId="4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'C. Minerales'!$A$9:$C$26</definedName>
    <definedName name="_xlnm._FilterDatabase" localSheetId="1" hidden="1">'Tipo de Operacion'!#REF!</definedName>
    <definedName name="a" localSheetId="1" hidden="1">{"'Sheet1'!$A$1:$H$15"}</definedName>
    <definedName name="a" hidden="1">{"'Sheet1'!$A$1:$H$15"}</definedName>
    <definedName name="aaaa" localSheetId="1">#REF!</definedName>
    <definedName name="aaaa">#REF!</definedName>
    <definedName name="activdad" localSheetId="1">#REF!</definedName>
    <definedName name="activdad">#REF!</definedName>
    <definedName name="Actividad_Pesquera" localSheetId="1">'Tipo de Operacion'!#REF!</definedName>
    <definedName name="Actividad_Pesquera">#REF!</definedName>
    <definedName name="_xlnm.Print_Area" localSheetId="1">'Tipo de Operacion'!$B$2:$B$92</definedName>
    <definedName name="ca" localSheetId="1">#REF!</definedName>
    <definedName name="ca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1">#REF!</definedName>
    <definedName name="CABOTAJE__DESCARGA">#REF!</definedName>
    <definedName name="CABOTAJE_DESCARGA" localSheetId="1">#REF!</definedName>
    <definedName name="CABOTAJE_DESCARGA">#REF!</definedName>
    <definedName name="CABOTAJE_EMBARQUE" localSheetId="1">#REF!</definedName>
    <definedName name="CABOTAJE_EMBARQUE">#REF!</definedName>
    <definedName name="cad" localSheetId="1">#REF!</definedName>
    <definedName name="cad">#REF!</definedName>
    <definedName name="CALLAOIMPMENSUAL" localSheetId="1">#REF!</definedName>
    <definedName name="CALLAOIMPMENSUAL">#REF!</definedName>
    <definedName name="CONT20">[1]Constantes!$B$25</definedName>
    <definedName name="csf" localSheetId="1">#REF!</definedName>
    <definedName name="csf">#REF!</definedName>
    <definedName name="DIRECTO">[1]Constantes!$B$19</definedName>
    <definedName name="eee" localSheetId="1">#REF!</definedName>
    <definedName name="eee">#REF!</definedName>
    <definedName name="eeeeedddf" localSheetId="1">#REF!</definedName>
    <definedName name="eeeeedddf">#REF!</definedName>
    <definedName name="eeeeii" localSheetId="1">#REF!</definedName>
    <definedName name="eeeeii">#REF!</definedName>
    <definedName name="EnvaseIngreso">[1]Data!$J$23:$J$201</definedName>
    <definedName name="ert" localSheetId="1">#REF!</definedName>
    <definedName name="ert">#REF!</definedName>
    <definedName name="EXPORTACION" localSheetId="1">'Tipo de Operacion'!#REF!</definedName>
    <definedName name="EXPORTACION">#REF!</definedName>
    <definedName name="fr" localSheetId="1">#REF!</definedName>
    <definedName name="fr">#REF!</definedName>
    <definedName name="grua" localSheetId="1">#REF!</definedName>
    <definedName name="grua">#REF!</definedName>
    <definedName name="gruas" localSheetId="1">#REF!</definedName>
    <definedName name="gruas">#REF!</definedName>
    <definedName name="gruass" localSheetId="1">#REF!</definedName>
    <definedName name="gruass">#REF!</definedName>
    <definedName name="gruasss" localSheetId="1">#REF!</definedName>
    <definedName name="gruasss">#REF!</definedName>
    <definedName name="HTML_CodePage" hidden="1">1252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1">#REF!</definedName>
    <definedName name="impo">#REF!</definedName>
    <definedName name="impor" localSheetId="1">#REF!</definedName>
    <definedName name="impor">#REF!</definedName>
    <definedName name="IMPORTACION" localSheetId="1">'Tipo de Operacion'!#REF!</definedName>
    <definedName name="IMPORTACION">#REF!</definedName>
    <definedName name="importacionmensual" localSheetId="1">#REF!</definedName>
    <definedName name="importacionmensual">#REF!</definedName>
    <definedName name="inpor" localSheetId="1">#REF!</definedName>
    <definedName name="inpor">#REF!</definedName>
    <definedName name="JUL">'[2]2005'!$J$14='[2]ESTAD 2005'!$C$15</definedName>
    <definedName name="Less_1" localSheetId="1">#REF!</definedName>
    <definedName name="Less_1">#REF!</definedName>
    <definedName name="Less_2" localSheetId="1">#REF!</definedName>
    <definedName name="Less_2">#REF!</definedName>
    <definedName name="Less_3" localSheetId="1">#REF!</definedName>
    <definedName name="Less_3">#REF!</definedName>
    <definedName name="Less_4" localSheetId="1">#REF!</definedName>
    <definedName name="Less_4">#REF!</definedName>
    <definedName name="Less_5" localSheetId="1">#REF!</definedName>
    <definedName name="Less_5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1">#REF!</definedName>
    <definedName name="SA">#REF!</definedName>
    <definedName name="shift_rehandles">'[6]Casco Terminals Limited (1)'!$T$43:$U$43</definedName>
    <definedName name="terres1" localSheetId="1">#REF!</definedName>
    <definedName name="terres1">#REF!</definedName>
    <definedName name="total_moves" localSheetId="1">#REF!</definedName>
    <definedName name="total_moves">#REF!</definedName>
    <definedName name="tra" localSheetId="1">#REF!</definedName>
    <definedName name="tra">#REF!</definedName>
    <definedName name="tranboli1" localSheetId="1">#REF!</definedName>
    <definedName name="tranboli1">#REF!</definedName>
    <definedName name="trans1" localSheetId="1">#REF!</definedName>
    <definedName name="trans1">#REF!</definedName>
    <definedName name="trans3" localSheetId="1">#REF!</definedName>
    <definedName name="trans3">#REF!</definedName>
    <definedName name="TRANSBORDO" localSheetId="1">#REF!</definedName>
    <definedName name="TRANSBORDO">#REF!</definedName>
    <definedName name="Transito" localSheetId="1">#REF!</definedName>
    <definedName name="Transito">#REF!</definedName>
    <definedName name="TRANSITO_BOLIVIA" localSheetId="1">#REF!</definedName>
    <definedName name="TRANSITO_BOLIVIA">#REF!</definedName>
    <definedName name="transto1" localSheetId="1">#REF!</definedName>
    <definedName name="transto1">#REF!</definedName>
    <definedName name="Trasbordo" localSheetId="1">#REF!</definedName>
    <definedName name="Trasbordo">#REF!</definedName>
    <definedName name="trasg" localSheetId="1">#REF!</definedName>
    <definedName name="trasg">#REF!</definedName>
    <definedName name="via" localSheetId="1">#REF!</definedName>
    <definedName name="via">#REF!</definedName>
    <definedName name="VIA_TERRESTRE" localSheetId="1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1" l="1"/>
  <c r="P12" i="1"/>
  <c r="P13" i="1"/>
  <c r="P14" i="1"/>
  <c r="P15" i="1"/>
  <c r="P16" i="1"/>
  <c r="P17" i="1"/>
  <c r="P18" i="1"/>
  <c r="P19" i="1"/>
  <c r="P21" i="1"/>
  <c r="P22" i="1"/>
  <c r="P23" i="1"/>
  <c r="P24" i="1"/>
  <c r="DD56" i="6"/>
  <c r="GQ91" i="6" l="1"/>
  <c r="GQ89" i="6"/>
  <c r="GQ85" i="6"/>
  <c r="GQ84" i="6"/>
  <c r="GQ82" i="6"/>
  <c r="GQ81" i="6"/>
  <c r="GQ78" i="6"/>
  <c r="GQ77" i="6"/>
  <c r="GQ73" i="6"/>
  <c r="GQ72" i="6"/>
  <c r="GQ70" i="6"/>
  <c r="GQ68" i="6"/>
  <c r="GQ66" i="6"/>
  <c r="GQ65" i="6"/>
  <c r="GQ62" i="6"/>
  <c r="GQ60" i="6"/>
  <c r="GQ53" i="6"/>
  <c r="GQ50" i="6" s="1"/>
  <c r="GQ43" i="6"/>
  <c r="GQ42" i="6"/>
  <c r="GQ41" i="6"/>
  <c r="GQ37" i="6"/>
  <c r="GQ35" i="6"/>
  <c r="GQ33" i="6"/>
  <c r="GQ31" i="6"/>
  <c r="GQ30" i="6" s="1"/>
  <c r="GQ25" i="6"/>
  <c r="GQ23" i="6"/>
  <c r="GQ18" i="6"/>
  <c r="GQ16" i="6"/>
  <c r="GQ12" i="6" s="1"/>
  <c r="GQ15" i="6"/>
  <c r="GD91" i="6"/>
  <c r="GD89" i="6"/>
  <c r="GD87" i="6" s="1"/>
  <c r="GD85" i="6"/>
  <c r="GD84" i="6"/>
  <c r="GD82" i="6"/>
  <c r="GD81" i="6"/>
  <c r="GD78" i="6"/>
  <c r="GD77" i="6"/>
  <c r="GD73" i="6"/>
  <c r="GD72" i="6"/>
  <c r="GD70" i="6"/>
  <c r="GD68" i="6"/>
  <c r="GD66" i="6"/>
  <c r="GD65" i="6"/>
  <c r="GD62" i="6"/>
  <c r="GD60" i="6"/>
  <c r="GD55" i="6"/>
  <c r="GD53" i="6"/>
  <c r="GD50" i="6"/>
  <c r="GD43" i="6"/>
  <c r="GD42" i="6"/>
  <c r="GD41" i="6"/>
  <c r="GD37" i="6"/>
  <c r="GD35" i="6"/>
  <c r="GD33" i="6"/>
  <c r="GD31" i="6"/>
  <c r="GD30" i="6"/>
  <c r="GD25" i="6"/>
  <c r="GD23" i="6"/>
  <c r="GD18" i="6"/>
  <c r="GD16" i="6"/>
  <c r="GD15" i="6"/>
  <c r="GD12" i="6"/>
  <c r="FQ91" i="6"/>
  <c r="FQ89" i="6"/>
  <c r="FQ87" i="6"/>
  <c r="FQ85" i="6"/>
  <c r="FQ84" i="6"/>
  <c r="FQ81" i="6" s="1"/>
  <c r="FQ80" i="6" s="1"/>
  <c r="FQ82" i="6"/>
  <c r="FQ78" i="6"/>
  <c r="FQ77" i="6"/>
  <c r="FQ73" i="6"/>
  <c r="FQ72" i="6"/>
  <c r="FQ70" i="6"/>
  <c r="FQ68" i="6"/>
  <c r="FQ66" i="6"/>
  <c r="FQ65" i="6"/>
  <c r="FQ62" i="6"/>
  <c r="FQ60" i="6"/>
  <c r="FQ53" i="6"/>
  <c r="FQ50" i="6"/>
  <c r="FQ43" i="6"/>
  <c r="FQ42" i="6"/>
  <c r="FQ41" i="6"/>
  <c r="FQ37" i="6"/>
  <c r="FQ35" i="6"/>
  <c r="FQ33" i="6"/>
  <c r="FQ31" i="6"/>
  <c r="FQ30" i="6" s="1"/>
  <c r="FQ23" i="6"/>
  <c r="FQ18" i="6"/>
  <c r="FQ16" i="6"/>
  <c r="FQ15" i="6"/>
  <c r="FQ12" i="6"/>
  <c r="FD91" i="6"/>
  <c r="FD89" i="6"/>
  <c r="FD85" i="6"/>
  <c r="FD84" i="6"/>
  <c r="FD82" i="6"/>
  <c r="FD81" i="6"/>
  <c r="FD78" i="6"/>
  <c r="FD77" i="6"/>
  <c r="FD76" i="6"/>
  <c r="FD75" i="6"/>
  <c r="FD73" i="6"/>
  <c r="FD72" i="6"/>
  <c r="FD70" i="6"/>
  <c r="FD69" i="6"/>
  <c r="FD68" i="6"/>
  <c r="FD66" i="6"/>
  <c r="FD65" i="6"/>
  <c r="FD62" i="6"/>
  <c r="FD61" i="6"/>
  <c r="FD60" i="6" s="1"/>
  <c r="FD58" i="6"/>
  <c r="FD57" i="6"/>
  <c r="FD56" i="6"/>
  <c r="FD53" i="6"/>
  <c r="FD52" i="6"/>
  <c r="FD51" i="6"/>
  <c r="FD48" i="6"/>
  <c r="FD47" i="6"/>
  <c r="FD45" i="6"/>
  <c r="FD43" i="6"/>
  <c r="FD42" i="6"/>
  <c r="FD41" i="6"/>
  <c r="FD38" i="6"/>
  <c r="FD37" i="6"/>
  <c r="FD35" i="6"/>
  <c r="FD33" i="6"/>
  <c r="FD32" i="6"/>
  <c r="FD30" i="6" s="1"/>
  <c r="FD31" i="6"/>
  <c r="FD28" i="6"/>
  <c r="FD27" i="6"/>
  <c r="FD26" i="6"/>
  <c r="FD23" i="6"/>
  <c r="FD22" i="6"/>
  <c r="FD18" i="6" s="1"/>
  <c r="FD20" i="6"/>
  <c r="FD16" i="6"/>
  <c r="FD15" i="6"/>
  <c r="FD14" i="6"/>
  <c r="FD13" i="6"/>
  <c r="FD12" i="6" s="1"/>
  <c r="EQ91" i="6"/>
  <c r="EQ89" i="6"/>
  <c r="EQ87" i="6" s="1"/>
  <c r="EQ85" i="6"/>
  <c r="EQ84" i="6"/>
  <c r="EQ82" i="6"/>
  <c r="EQ81" i="6"/>
  <c r="EQ78" i="6"/>
  <c r="EQ77" i="6"/>
  <c r="EQ76" i="6"/>
  <c r="EQ75" i="6"/>
  <c r="EQ73" i="6"/>
  <c r="EQ72" i="6"/>
  <c r="EQ70" i="6"/>
  <c r="EQ69" i="6"/>
  <c r="EQ68" i="6"/>
  <c r="EQ66" i="6"/>
  <c r="EQ65" i="6"/>
  <c r="EQ62" i="6"/>
  <c r="EQ61" i="6"/>
  <c r="EQ60" i="6" s="1"/>
  <c r="EQ58" i="6"/>
  <c r="EQ57" i="6"/>
  <c r="EQ56" i="6"/>
  <c r="EQ53" i="6"/>
  <c r="EQ52" i="6"/>
  <c r="EQ51" i="6"/>
  <c r="EQ50" i="6" s="1"/>
  <c r="EQ48" i="6"/>
  <c r="EQ47" i="6"/>
  <c r="EQ45" i="6"/>
  <c r="EQ43" i="6"/>
  <c r="EQ42" i="6"/>
  <c r="EQ41" i="6"/>
  <c r="EQ38" i="6"/>
  <c r="EQ37" i="6" s="1"/>
  <c r="EQ35" i="6"/>
  <c r="EQ33" i="6"/>
  <c r="EQ32" i="6"/>
  <c r="EQ31" i="6"/>
  <c r="EQ30" i="6" s="1"/>
  <c r="EQ28" i="6"/>
  <c r="EQ27" i="6"/>
  <c r="EQ26" i="6"/>
  <c r="EQ23" i="6"/>
  <c r="EQ22" i="6"/>
  <c r="EQ20" i="6"/>
  <c r="EQ16" i="6"/>
  <c r="EQ15" i="6"/>
  <c r="EQ14" i="6"/>
  <c r="EQ13" i="6"/>
  <c r="EQ12" i="6" s="1"/>
  <c r="ED91" i="6"/>
  <c r="ED89" i="6"/>
  <c r="ED87" i="6"/>
  <c r="ED85" i="6"/>
  <c r="ED84" i="6"/>
  <c r="ED82" i="6"/>
  <c r="ED81" i="6" s="1"/>
  <c r="ED80" i="6" s="1"/>
  <c r="ED78" i="6"/>
  <c r="ED77" i="6"/>
  <c r="ED76" i="6"/>
  <c r="ED75" i="6"/>
  <c r="ED73" i="6"/>
  <c r="ED72" i="6"/>
  <c r="ED70" i="6"/>
  <c r="ED69" i="6"/>
  <c r="ED68" i="6"/>
  <c r="ED66" i="6"/>
  <c r="ED65" i="6"/>
  <c r="ED62" i="6"/>
  <c r="ED61" i="6"/>
  <c r="ED60" i="6" s="1"/>
  <c r="ED58" i="6"/>
  <c r="ED57" i="6"/>
  <c r="ED56" i="6"/>
  <c r="ED53" i="6"/>
  <c r="ED52" i="6"/>
  <c r="ED51" i="6"/>
  <c r="ED48" i="6"/>
  <c r="ED47" i="6"/>
  <c r="ED45" i="6"/>
  <c r="ED43" i="6"/>
  <c r="ED42" i="6"/>
  <c r="ED41" i="6"/>
  <c r="ED38" i="6"/>
  <c r="ED37" i="6" s="1"/>
  <c r="ED35" i="6"/>
  <c r="ED33" i="6"/>
  <c r="ED32" i="6"/>
  <c r="ED31" i="6"/>
  <c r="ED30" i="6" s="1"/>
  <c r="ED28" i="6"/>
  <c r="ED27" i="6"/>
  <c r="ED26" i="6"/>
  <c r="ED23" i="6"/>
  <c r="ED22" i="6"/>
  <c r="ED20" i="6"/>
  <c r="ED18" i="6"/>
  <c r="ED16" i="6"/>
  <c r="ED15" i="6"/>
  <c r="ED14" i="6"/>
  <c r="ED13" i="6"/>
  <c r="ED12" i="6" s="1"/>
  <c r="DQ91" i="6"/>
  <c r="DQ89" i="6"/>
  <c r="DQ87" i="6"/>
  <c r="DQ85" i="6"/>
  <c r="DQ84" i="6"/>
  <c r="DQ82" i="6"/>
  <c r="DQ78" i="6"/>
  <c r="DQ77" i="6"/>
  <c r="DQ76" i="6"/>
  <c r="DQ75" i="6"/>
  <c r="DQ73" i="6"/>
  <c r="DQ72" i="6"/>
  <c r="DQ70" i="6"/>
  <c r="DQ69" i="6"/>
  <c r="DQ68" i="6"/>
  <c r="DQ66" i="6"/>
  <c r="DQ65" i="6"/>
  <c r="DQ62" i="6"/>
  <c r="DQ61" i="6"/>
  <c r="DQ60" i="6"/>
  <c r="DQ58" i="6"/>
  <c r="DQ57" i="6"/>
  <c r="DQ56" i="6"/>
  <c r="DQ53" i="6"/>
  <c r="DQ52" i="6"/>
  <c r="DQ51" i="6"/>
  <c r="DQ48" i="6"/>
  <c r="DQ47" i="6"/>
  <c r="DQ45" i="6"/>
  <c r="DQ43" i="6"/>
  <c r="DQ42" i="6"/>
  <c r="DQ41" i="6"/>
  <c r="DQ38" i="6"/>
  <c r="DQ37" i="6" s="1"/>
  <c r="DQ35" i="6"/>
  <c r="DQ33" i="6"/>
  <c r="DQ32" i="6"/>
  <c r="DQ31" i="6"/>
  <c r="DQ30" i="6"/>
  <c r="DQ28" i="6"/>
  <c r="DQ27" i="6"/>
  <c r="DQ26" i="6"/>
  <c r="DQ23" i="6"/>
  <c r="DQ22" i="6"/>
  <c r="DQ20" i="6"/>
  <c r="DQ18" i="6" s="1"/>
  <c r="DQ16" i="6"/>
  <c r="DQ15" i="6"/>
  <c r="DQ14" i="6"/>
  <c r="DQ12" i="6" s="1"/>
  <c r="DQ13" i="6"/>
  <c r="DD91" i="6"/>
  <c r="DD89" i="6"/>
  <c r="DD87" i="6" s="1"/>
  <c r="DD85" i="6"/>
  <c r="DD84" i="6"/>
  <c r="DD82" i="6"/>
  <c r="DD81" i="6" s="1"/>
  <c r="DD80" i="6" s="1"/>
  <c r="DD78" i="6"/>
  <c r="DD77" i="6"/>
  <c r="DD76" i="6"/>
  <c r="DD75" i="6"/>
  <c r="DD73" i="6"/>
  <c r="DD72" i="6"/>
  <c r="DD70" i="6"/>
  <c r="DD69" i="6"/>
  <c r="DD68" i="6"/>
  <c r="DD66" i="6"/>
  <c r="DD65" i="6"/>
  <c r="DD62" i="6"/>
  <c r="DD61" i="6"/>
  <c r="DD60" i="6" s="1"/>
  <c r="DD58" i="6"/>
  <c r="DD57" i="6"/>
  <c r="DD53" i="6"/>
  <c r="DD52" i="6"/>
  <c r="DD51" i="6"/>
  <c r="DD50" i="6"/>
  <c r="DD48" i="6"/>
  <c r="DD47" i="6"/>
  <c r="DD45" i="6"/>
  <c r="DD43" i="6"/>
  <c r="DD42" i="6"/>
  <c r="DD41" i="6"/>
  <c r="DD38" i="6"/>
  <c r="DD37" i="6" s="1"/>
  <c r="DD35" i="6"/>
  <c r="DD33" i="6"/>
  <c r="DD32" i="6"/>
  <c r="DD31" i="6"/>
  <c r="DD28" i="6"/>
  <c r="DD27" i="6"/>
  <c r="DD26" i="6"/>
  <c r="DD23" i="6"/>
  <c r="DD22" i="6"/>
  <c r="DD20" i="6"/>
  <c r="DD18" i="6" s="1"/>
  <c r="DD16" i="6"/>
  <c r="DD15" i="6"/>
  <c r="DD14" i="6"/>
  <c r="DD13" i="6"/>
  <c r="DD12" i="6" s="1"/>
  <c r="CQ91" i="6"/>
  <c r="CQ89" i="6"/>
  <c r="CQ87" i="6" s="1"/>
  <c r="CQ85" i="6"/>
  <c r="CQ84" i="6"/>
  <c r="CQ82" i="6"/>
  <c r="CQ78" i="6"/>
  <c r="CQ77" i="6"/>
  <c r="CQ76" i="6"/>
  <c r="CQ75" i="6"/>
  <c r="CQ73" i="6"/>
  <c r="CQ72" i="6"/>
  <c r="CQ70" i="6"/>
  <c r="CQ69" i="6"/>
  <c r="CQ68" i="6"/>
  <c r="CQ66" i="6"/>
  <c r="CQ65" i="6"/>
  <c r="CQ62" i="6"/>
  <c r="CQ61" i="6"/>
  <c r="CQ58" i="6"/>
  <c r="CQ57" i="6"/>
  <c r="CQ56" i="6"/>
  <c r="CQ55" i="6" s="1"/>
  <c r="CQ53" i="6"/>
  <c r="CQ52" i="6"/>
  <c r="CQ51" i="6"/>
  <c r="CQ48" i="6"/>
  <c r="CQ47" i="6"/>
  <c r="CQ45" i="6"/>
  <c r="CQ43" i="6"/>
  <c r="CQ42" i="6"/>
  <c r="CQ41" i="6"/>
  <c r="CQ38" i="6"/>
  <c r="CQ37" i="6" s="1"/>
  <c r="CQ35" i="6"/>
  <c r="CQ33" i="6"/>
  <c r="CQ32" i="6"/>
  <c r="CQ30" i="6" s="1"/>
  <c r="CQ31" i="6"/>
  <c r="CQ28" i="6"/>
  <c r="CQ27" i="6"/>
  <c r="CQ26" i="6"/>
  <c r="CQ23" i="6"/>
  <c r="CQ22" i="6"/>
  <c r="CQ20" i="6"/>
  <c r="CQ16" i="6"/>
  <c r="CQ15" i="6"/>
  <c r="CQ14" i="6"/>
  <c r="CQ13" i="6"/>
  <c r="CQ12" i="6"/>
  <c r="CD91" i="6"/>
  <c r="CD87" i="6" s="1"/>
  <c r="CD89" i="6"/>
  <c r="CD85" i="6"/>
  <c r="CD84" i="6"/>
  <c r="CD82" i="6"/>
  <c r="CD81" i="6" s="1"/>
  <c r="CD78" i="6"/>
  <c r="CD77" i="6"/>
  <c r="CD76" i="6"/>
  <c r="CD75" i="6"/>
  <c r="CD73" i="6"/>
  <c r="CD72" i="6"/>
  <c r="CD70" i="6"/>
  <c r="CD69" i="6"/>
  <c r="CD68" i="6"/>
  <c r="CD66" i="6"/>
  <c r="CD65" i="6"/>
  <c r="CD62" i="6"/>
  <c r="CD61" i="6"/>
  <c r="CD58" i="6"/>
  <c r="CD57" i="6"/>
  <c r="CD56" i="6"/>
  <c r="CD53" i="6"/>
  <c r="CD52" i="6"/>
  <c r="CD51" i="6"/>
  <c r="CD48" i="6"/>
  <c r="CD47" i="6"/>
  <c r="CD45" i="6"/>
  <c r="CD43" i="6"/>
  <c r="CD42" i="6"/>
  <c r="CD41" i="6"/>
  <c r="CD38" i="6"/>
  <c r="CD37" i="6" s="1"/>
  <c r="CD35" i="6"/>
  <c r="CD33" i="6"/>
  <c r="CD32" i="6"/>
  <c r="CD31" i="6"/>
  <c r="CD30" i="6" s="1"/>
  <c r="CD28" i="6"/>
  <c r="CD27" i="6"/>
  <c r="CD26" i="6"/>
  <c r="CD23" i="6"/>
  <c r="CD22" i="6"/>
  <c r="CD20" i="6"/>
  <c r="CD18" i="6" s="1"/>
  <c r="CD16" i="6"/>
  <c r="CD15" i="6"/>
  <c r="CD14" i="6"/>
  <c r="CD13" i="6"/>
  <c r="BQ91" i="6"/>
  <c r="BQ89" i="6"/>
  <c r="BQ87" i="6"/>
  <c r="BQ85" i="6"/>
  <c r="BQ84" i="6"/>
  <c r="BQ81" i="6" s="1"/>
  <c r="BQ82" i="6"/>
  <c r="BQ78" i="6"/>
  <c r="BQ77" i="6"/>
  <c r="BQ76" i="6"/>
  <c r="BQ75" i="6"/>
  <c r="BQ73" i="6"/>
  <c r="BQ72" i="6"/>
  <c r="BQ70" i="6"/>
  <c r="BQ69" i="6"/>
  <c r="BQ68" i="6"/>
  <c r="BQ66" i="6"/>
  <c r="BQ65" i="6"/>
  <c r="BQ62" i="6"/>
  <c r="BQ61" i="6"/>
  <c r="BQ58" i="6"/>
  <c r="BQ57" i="6"/>
  <c r="BQ56" i="6"/>
  <c r="BQ53" i="6"/>
  <c r="BQ52" i="6"/>
  <c r="BQ51" i="6"/>
  <c r="BQ48" i="6"/>
  <c r="BQ47" i="6"/>
  <c r="BQ45" i="6"/>
  <c r="BQ43" i="6"/>
  <c r="BQ42" i="6"/>
  <c r="BQ41" i="6"/>
  <c r="BQ38" i="6"/>
  <c r="BQ37" i="6" s="1"/>
  <c r="BQ35" i="6"/>
  <c r="BQ33" i="6"/>
  <c r="BQ32" i="6"/>
  <c r="BQ31" i="6"/>
  <c r="BQ30" i="6" s="1"/>
  <c r="BQ28" i="6"/>
  <c r="BQ27" i="6"/>
  <c r="BQ26" i="6"/>
  <c r="BQ23" i="6"/>
  <c r="BQ22" i="6"/>
  <c r="BQ20" i="6"/>
  <c r="BQ16" i="6"/>
  <c r="BQ15" i="6"/>
  <c r="BQ14" i="6"/>
  <c r="BQ13" i="6"/>
  <c r="BQ12" i="6" s="1"/>
  <c r="BD91" i="6"/>
  <c r="BD89" i="6"/>
  <c r="BD85" i="6"/>
  <c r="BD84" i="6"/>
  <c r="BD82" i="6"/>
  <c r="BD81" i="6" s="1"/>
  <c r="BD78" i="6"/>
  <c r="BD77" i="6"/>
  <c r="BD76" i="6"/>
  <c r="BD75" i="6"/>
  <c r="BD73" i="6"/>
  <c r="BD72" i="6"/>
  <c r="BD70" i="6"/>
  <c r="BD69" i="6"/>
  <c r="BD68" i="6"/>
  <c r="BD66" i="6"/>
  <c r="BD65" i="6"/>
  <c r="BD62" i="6"/>
  <c r="BD61" i="6"/>
  <c r="BD58" i="6"/>
  <c r="BD57" i="6"/>
  <c r="BD56" i="6"/>
  <c r="BD53" i="6"/>
  <c r="BD52" i="6"/>
  <c r="BD51" i="6"/>
  <c r="BD50" i="6" s="1"/>
  <c r="BD48" i="6"/>
  <c r="BD47" i="6"/>
  <c r="BD45" i="6"/>
  <c r="BD43" i="6"/>
  <c r="BD42" i="6"/>
  <c r="BD41" i="6"/>
  <c r="BD38" i="6"/>
  <c r="BD37" i="6" s="1"/>
  <c r="BD35" i="6"/>
  <c r="BD33" i="6"/>
  <c r="BD32" i="6"/>
  <c r="BD31" i="6"/>
  <c r="BD30" i="6"/>
  <c r="BD28" i="6"/>
  <c r="BD27" i="6"/>
  <c r="BD26" i="6"/>
  <c r="BD23" i="6"/>
  <c r="BD22" i="6"/>
  <c r="BD20" i="6"/>
  <c r="BD16" i="6"/>
  <c r="BD15" i="6"/>
  <c r="BD14" i="6"/>
  <c r="BD13" i="6"/>
  <c r="BD12" i="6" s="1"/>
  <c r="AQ91" i="6"/>
  <c r="AQ89" i="6"/>
  <c r="AQ87" i="6"/>
  <c r="AQ85" i="6"/>
  <c r="AQ84" i="6"/>
  <c r="AQ82" i="6"/>
  <c r="AQ81" i="6" s="1"/>
  <c r="AQ80" i="6" s="1"/>
  <c r="AQ78" i="6"/>
  <c r="AQ77" i="6"/>
  <c r="AQ76" i="6"/>
  <c r="AQ75" i="6"/>
  <c r="AQ73" i="6"/>
  <c r="AQ72" i="6"/>
  <c r="AQ70" i="6"/>
  <c r="AQ69" i="6"/>
  <c r="AQ68" i="6"/>
  <c r="AQ66" i="6"/>
  <c r="AQ65" i="6"/>
  <c r="AQ62" i="6"/>
  <c r="AQ61" i="6"/>
  <c r="AQ58" i="6"/>
  <c r="AQ57" i="6"/>
  <c r="AQ56" i="6"/>
  <c r="AQ53" i="6"/>
  <c r="AQ52" i="6"/>
  <c r="AQ51" i="6"/>
  <c r="AQ48" i="6"/>
  <c r="AQ47" i="6"/>
  <c r="AQ45" i="6"/>
  <c r="AQ43" i="6"/>
  <c r="AQ42" i="6"/>
  <c r="AQ41" i="6"/>
  <c r="AQ38" i="6"/>
  <c r="AQ37" i="6" s="1"/>
  <c r="AQ35" i="6"/>
  <c r="AQ33" i="6"/>
  <c r="AQ32" i="6"/>
  <c r="AQ31" i="6"/>
  <c r="AQ28" i="6"/>
  <c r="AQ27" i="6"/>
  <c r="AQ26" i="6"/>
  <c r="AQ23" i="6"/>
  <c r="AQ22" i="6"/>
  <c r="AQ20" i="6"/>
  <c r="AQ18" i="6" s="1"/>
  <c r="AQ16" i="6"/>
  <c r="AQ15" i="6"/>
  <c r="AQ14" i="6"/>
  <c r="AQ13" i="6"/>
  <c r="AQ12" i="6" s="1"/>
  <c r="AD91" i="6"/>
  <c r="AD89" i="6"/>
  <c r="AD85" i="6"/>
  <c r="AD84" i="6"/>
  <c r="AD82" i="6"/>
  <c r="AD78" i="6"/>
  <c r="AD77" i="6"/>
  <c r="AD76" i="6"/>
  <c r="AD75" i="6"/>
  <c r="AD73" i="6"/>
  <c r="AD72" i="6"/>
  <c r="AD70" i="6"/>
  <c r="AD69" i="6"/>
  <c r="AD68" i="6"/>
  <c r="AD66" i="6"/>
  <c r="AD65" i="6"/>
  <c r="AD62" i="6"/>
  <c r="AD61" i="6"/>
  <c r="AD60" i="6"/>
  <c r="AD58" i="6"/>
  <c r="AD57" i="6"/>
  <c r="AD56" i="6"/>
  <c r="AD53" i="6"/>
  <c r="AD52" i="6"/>
  <c r="AD51" i="6"/>
  <c r="AD48" i="6"/>
  <c r="AD47" i="6"/>
  <c r="AD45" i="6"/>
  <c r="AD43" i="6"/>
  <c r="AD42" i="6"/>
  <c r="AD41" i="6"/>
  <c r="AD38" i="6"/>
  <c r="AD37" i="6" s="1"/>
  <c r="AD35" i="6"/>
  <c r="AD33" i="6"/>
  <c r="AD32" i="6"/>
  <c r="AD31" i="6"/>
  <c r="AD28" i="6"/>
  <c r="AD27" i="6"/>
  <c r="AD26" i="6"/>
  <c r="AD23" i="6"/>
  <c r="AD22" i="6"/>
  <c r="AD20" i="6"/>
  <c r="AD18" i="6"/>
  <c r="AD16" i="6"/>
  <c r="AD15" i="6"/>
  <c r="AD14" i="6"/>
  <c r="AD13" i="6"/>
  <c r="Q91" i="6"/>
  <c r="Q89" i="6"/>
  <c r="Q87" i="6" s="1"/>
  <c r="Q85" i="6"/>
  <c r="Q84" i="6"/>
  <c r="Q82" i="6"/>
  <c r="Q78" i="6"/>
  <c r="Q77" i="6"/>
  <c r="Q76" i="6"/>
  <c r="Q75" i="6"/>
  <c r="Q73" i="6"/>
  <c r="Q72" i="6"/>
  <c r="Q70" i="6"/>
  <c r="Q69" i="6"/>
  <c r="Q68" i="6"/>
  <c r="Q66" i="6"/>
  <c r="Q65" i="6"/>
  <c r="Q62" i="6"/>
  <c r="Q61" i="6"/>
  <c r="Q60" i="6" s="1"/>
  <c r="Q58" i="6"/>
  <c r="Q57" i="6"/>
  <c r="Q56" i="6"/>
  <c r="Q53" i="6"/>
  <c r="Q52" i="6"/>
  <c r="Q51" i="6"/>
  <c r="Q50" i="6" s="1"/>
  <c r="Q48" i="6"/>
  <c r="Q47" i="6"/>
  <c r="Q45" i="6"/>
  <c r="Q43" i="6"/>
  <c r="Q42" i="6"/>
  <c r="Q41" i="6"/>
  <c r="Q38" i="6"/>
  <c r="Q37" i="6" s="1"/>
  <c r="Q35" i="6"/>
  <c r="Q33" i="6"/>
  <c r="Q32" i="6"/>
  <c r="Q31" i="6"/>
  <c r="Q28" i="6"/>
  <c r="Q27" i="6"/>
  <c r="Q26" i="6"/>
  <c r="Q25" i="6" s="1"/>
  <c r="Q23" i="6"/>
  <c r="Q22" i="6"/>
  <c r="Q20" i="6"/>
  <c r="Q16" i="6"/>
  <c r="Q15" i="6"/>
  <c r="Q12" i="6" s="1"/>
  <c r="Q14" i="6"/>
  <c r="Q13" i="6"/>
  <c r="GP87" i="6"/>
  <c r="GO87" i="6"/>
  <c r="GN87" i="6"/>
  <c r="GN80" i="6" s="1"/>
  <c r="GM87" i="6"/>
  <c r="GL87" i="6"/>
  <c r="GK87" i="6"/>
  <c r="GJ87" i="6"/>
  <c r="GI87" i="6"/>
  <c r="GH87" i="6"/>
  <c r="GG87" i="6"/>
  <c r="GF87" i="6"/>
  <c r="GE87" i="6"/>
  <c r="GP81" i="6"/>
  <c r="GP80" i="6" s="1"/>
  <c r="GO81" i="6"/>
  <c r="GO80" i="6" s="1"/>
  <c r="GN81" i="6"/>
  <c r="GM81" i="6"/>
  <c r="GL81" i="6"/>
  <c r="GK81" i="6"/>
  <c r="GJ81" i="6"/>
  <c r="GJ80" i="6" s="1"/>
  <c r="GI81" i="6"/>
  <c r="GI80" i="6" s="1"/>
  <c r="GH81" i="6"/>
  <c r="GG81" i="6"/>
  <c r="GG80" i="6" s="1"/>
  <c r="GF81" i="6"/>
  <c r="GE81" i="6"/>
  <c r="GE80" i="6" s="1"/>
  <c r="GP64" i="6"/>
  <c r="GO64" i="6"/>
  <c r="GN64" i="6"/>
  <c r="GM64" i="6"/>
  <c r="GL64" i="6"/>
  <c r="GK64" i="6"/>
  <c r="GJ64" i="6"/>
  <c r="GI64" i="6"/>
  <c r="GH64" i="6"/>
  <c r="GG64" i="6"/>
  <c r="GF64" i="6"/>
  <c r="GE64" i="6"/>
  <c r="GP60" i="6"/>
  <c r="GO60" i="6"/>
  <c r="GN60" i="6"/>
  <c r="GM60" i="6"/>
  <c r="GL60" i="6"/>
  <c r="GK60" i="6"/>
  <c r="GJ60" i="6"/>
  <c r="GI60" i="6"/>
  <c r="GH60" i="6"/>
  <c r="GG60" i="6"/>
  <c r="GF60" i="6"/>
  <c r="GE60" i="6"/>
  <c r="GP55" i="6"/>
  <c r="GO55" i="6"/>
  <c r="GN55" i="6"/>
  <c r="GM55" i="6"/>
  <c r="GL55" i="6"/>
  <c r="GK55" i="6"/>
  <c r="GJ55" i="6"/>
  <c r="GI55" i="6"/>
  <c r="GH55" i="6"/>
  <c r="GG55" i="6"/>
  <c r="GF55" i="6"/>
  <c r="GE55" i="6"/>
  <c r="GP50" i="6"/>
  <c r="GO50" i="6"/>
  <c r="GN50" i="6"/>
  <c r="GM50" i="6"/>
  <c r="GL50" i="6"/>
  <c r="GK50" i="6"/>
  <c r="GJ50" i="6"/>
  <c r="GI50" i="6"/>
  <c r="GH50" i="6"/>
  <c r="GG50" i="6"/>
  <c r="GF50" i="6"/>
  <c r="GE50" i="6"/>
  <c r="GP40" i="6"/>
  <c r="GO40" i="6"/>
  <c r="GN40" i="6"/>
  <c r="GM40" i="6"/>
  <c r="GL40" i="6"/>
  <c r="GK40" i="6"/>
  <c r="GJ40" i="6"/>
  <c r="GI40" i="6"/>
  <c r="GH40" i="6"/>
  <c r="GG40" i="6"/>
  <c r="GF40" i="6"/>
  <c r="GE40" i="6"/>
  <c r="GP37" i="6"/>
  <c r="GO37" i="6"/>
  <c r="GN37" i="6"/>
  <c r="GM37" i="6"/>
  <c r="GL37" i="6"/>
  <c r="GK37" i="6"/>
  <c r="GJ37" i="6"/>
  <c r="GI37" i="6"/>
  <c r="GH37" i="6"/>
  <c r="GG37" i="6"/>
  <c r="GF37" i="6"/>
  <c r="GE37" i="6"/>
  <c r="GP30" i="6"/>
  <c r="GO30" i="6"/>
  <c r="GN30" i="6"/>
  <c r="GM30" i="6"/>
  <c r="GL30" i="6"/>
  <c r="GK30" i="6"/>
  <c r="GJ30" i="6"/>
  <c r="GI30" i="6"/>
  <c r="GH30" i="6"/>
  <c r="GG30" i="6"/>
  <c r="GF30" i="6"/>
  <c r="GE30" i="6"/>
  <c r="GP25" i="6"/>
  <c r="GO25" i="6"/>
  <c r="GN25" i="6"/>
  <c r="GM25" i="6"/>
  <c r="GL25" i="6"/>
  <c r="GK25" i="6"/>
  <c r="GJ25" i="6"/>
  <c r="GI25" i="6"/>
  <c r="GH25" i="6"/>
  <c r="GG25" i="6"/>
  <c r="GF25" i="6"/>
  <c r="GE25" i="6"/>
  <c r="GP18" i="6"/>
  <c r="GO18" i="6"/>
  <c r="GN18" i="6"/>
  <c r="GM18" i="6"/>
  <c r="GL18" i="6"/>
  <c r="GK18" i="6"/>
  <c r="GJ18" i="6"/>
  <c r="GI18" i="6"/>
  <c r="GH18" i="6"/>
  <c r="GG18" i="6"/>
  <c r="GF18" i="6"/>
  <c r="GE18" i="6"/>
  <c r="GP12" i="6"/>
  <c r="GP10" i="6" s="1"/>
  <c r="GO12" i="6"/>
  <c r="GN12" i="6"/>
  <c r="GM12" i="6"/>
  <c r="GL12" i="6"/>
  <c r="GK12" i="6"/>
  <c r="GJ12" i="6"/>
  <c r="GI12" i="6"/>
  <c r="GH12" i="6"/>
  <c r="GG12" i="6"/>
  <c r="GF12" i="6"/>
  <c r="GE12" i="6"/>
  <c r="GP31" i="1"/>
  <c r="GP30" i="1"/>
  <c r="GP28" i="1"/>
  <c r="GO28" i="1"/>
  <c r="GN28" i="1"/>
  <c r="GM28" i="1"/>
  <c r="GL28" i="1"/>
  <c r="GK28" i="1"/>
  <c r="GJ28" i="1"/>
  <c r="GI28" i="1"/>
  <c r="GH28" i="1"/>
  <c r="GG28" i="1"/>
  <c r="GF28" i="1"/>
  <c r="GE28" i="1"/>
  <c r="GD28" i="1"/>
  <c r="GP9" i="1"/>
  <c r="GO9" i="1"/>
  <c r="GO8" i="1" s="1"/>
  <c r="GN9" i="1"/>
  <c r="GM9" i="1"/>
  <c r="GL9" i="1"/>
  <c r="GK9" i="1"/>
  <c r="GJ9" i="1"/>
  <c r="GI9" i="1"/>
  <c r="GH9" i="1"/>
  <c r="GG9" i="1"/>
  <c r="GF9" i="1"/>
  <c r="GE9" i="1"/>
  <c r="GE8" i="1" s="1"/>
  <c r="GD9" i="1"/>
  <c r="GD8" i="1" s="1"/>
  <c r="GC31" i="1"/>
  <c r="GC30" i="1"/>
  <c r="GC28" i="1"/>
  <c r="GC9" i="1"/>
  <c r="FP31" i="1"/>
  <c r="FP30" i="1"/>
  <c r="FP28" i="1"/>
  <c r="FP9" i="1"/>
  <c r="FC31" i="1"/>
  <c r="FC30" i="1"/>
  <c r="FC28" i="1"/>
  <c r="FC9" i="1"/>
  <c r="EP31" i="1"/>
  <c r="EP30" i="1"/>
  <c r="EP28" i="1" s="1"/>
  <c r="EP9" i="1"/>
  <c r="EC31" i="1"/>
  <c r="EC30" i="1"/>
  <c r="EC28" i="1"/>
  <c r="EC9" i="1"/>
  <c r="DP31" i="1"/>
  <c r="DP30" i="1"/>
  <c r="DP28" i="1"/>
  <c r="DP9" i="1"/>
  <c r="DC31" i="1"/>
  <c r="DC30" i="1"/>
  <c r="DC28" i="1"/>
  <c r="DC9" i="1"/>
  <c r="CP31" i="1"/>
  <c r="CP30" i="1"/>
  <c r="CP28" i="1"/>
  <c r="CP9" i="1"/>
  <c r="CC31" i="1"/>
  <c r="CC30" i="1"/>
  <c r="CC28" i="1"/>
  <c r="CC9" i="1"/>
  <c r="BP31" i="1"/>
  <c r="BP30" i="1"/>
  <c r="BP28" i="1"/>
  <c r="BP9" i="1"/>
  <c r="BC31" i="1"/>
  <c r="BC30" i="1"/>
  <c r="BC28" i="1"/>
  <c r="BC9" i="1"/>
  <c r="BC8" i="1" s="1"/>
  <c r="AP31" i="1"/>
  <c r="AP30" i="1"/>
  <c r="AP28" i="1"/>
  <c r="AP9" i="1"/>
  <c r="AC31" i="1"/>
  <c r="AC30" i="1"/>
  <c r="AC28" i="1"/>
  <c r="AC9" i="1"/>
  <c r="P31" i="1"/>
  <c r="P30" i="1"/>
  <c r="CE80" i="6"/>
  <c r="GC87" i="6"/>
  <c r="GB87" i="6"/>
  <c r="GA87" i="6"/>
  <c r="FZ87" i="6"/>
  <c r="FY87" i="6"/>
  <c r="FX87" i="6"/>
  <c r="FW87" i="6"/>
  <c r="FV87" i="6"/>
  <c r="FU87" i="6"/>
  <c r="FT87" i="6"/>
  <c r="FS87" i="6"/>
  <c r="FR87" i="6"/>
  <c r="FP87" i="6"/>
  <c r="FO87" i="6"/>
  <c r="FN87" i="6"/>
  <c r="FM87" i="6"/>
  <c r="FL87" i="6"/>
  <c r="FK87" i="6"/>
  <c r="FJ87" i="6"/>
  <c r="FI87" i="6"/>
  <c r="FH87" i="6"/>
  <c r="FG87" i="6"/>
  <c r="FF87" i="6"/>
  <c r="FE87" i="6"/>
  <c r="FC87" i="6"/>
  <c r="FB87" i="6"/>
  <c r="FA87" i="6"/>
  <c r="EZ87" i="6"/>
  <c r="EY87" i="6"/>
  <c r="EX87" i="6"/>
  <c r="EW87" i="6"/>
  <c r="EV87" i="6"/>
  <c r="EU87" i="6"/>
  <c r="ET87" i="6"/>
  <c r="ES87" i="6"/>
  <c r="ER87" i="6"/>
  <c r="EP87" i="6"/>
  <c r="EO87" i="6"/>
  <c r="EN87" i="6"/>
  <c r="EM87" i="6"/>
  <c r="EL87" i="6"/>
  <c r="EK87" i="6"/>
  <c r="EJ87" i="6"/>
  <c r="EI87" i="6"/>
  <c r="EH87" i="6"/>
  <c r="EG87" i="6"/>
  <c r="EF87" i="6"/>
  <c r="EE87" i="6"/>
  <c r="EC87" i="6"/>
  <c r="EB87" i="6"/>
  <c r="EA87" i="6"/>
  <c r="DZ87" i="6"/>
  <c r="DY87" i="6"/>
  <c r="DX87" i="6"/>
  <c r="DW87" i="6"/>
  <c r="DV87" i="6"/>
  <c r="DU87" i="6"/>
  <c r="DT87" i="6"/>
  <c r="DS87" i="6"/>
  <c r="DR87" i="6"/>
  <c r="DP87" i="6"/>
  <c r="DO87" i="6"/>
  <c r="DN87" i="6"/>
  <c r="DM87" i="6"/>
  <c r="DL87" i="6"/>
  <c r="DK87" i="6"/>
  <c r="DJ87" i="6"/>
  <c r="DI87" i="6"/>
  <c r="DH87" i="6"/>
  <c r="DG87" i="6"/>
  <c r="DF87" i="6"/>
  <c r="DE87" i="6"/>
  <c r="DE80" i="6" s="1"/>
  <c r="DC87" i="6"/>
  <c r="DB87" i="6"/>
  <c r="DA87" i="6"/>
  <c r="CZ87" i="6"/>
  <c r="CY87" i="6"/>
  <c r="CX87" i="6"/>
  <c r="CW87" i="6"/>
  <c r="CV87" i="6"/>
  <c r="CU87" i="6"/>
  <c r="CT87" i="6"/>
  <c r="CS87" i="6"/>
  <c r="CR87" i="6"/>
  <c r="CP87" i="6"/>
  <c r="CO87" i="6"/>
  <c r="CN87" i="6"/>
  <c r="CM87" i="6"/>
  <c r="CL87" i="6"/>
  <c r="CK87" i="6"/>
  <c r="CJ87" i="6"/>
  <c r="CI87" i="6"/>
  <c r="CH87" i="6"/>
  <c r="CG87" i="6"/>
  <c r="CF87" i="6"/>
  <c r="CE87" i="6"/>
  <c r="CC87" i="6"/>
  <c r="CB87" i="6"/>
  <c r="CA87" i="6"/>
  <c r="BZ87" i="6"/>
  <c r="BY87" i="6"/>
  <c r="BX87" i="6"/>
  <c r="BW87" i="6"/>
  <c r="BV87" i="6"/>
  <c r="BU87" i="6"/>
  <c r="BT87" i="6"/>
  <c r="BS87" i="6"/>
  <c r="BR87" i="6"/>
  <c r="BP87" i="6"/>
  <c r="BO87" i="6"/>
  <c r="BN87" i="6"/>
  <c r="BM87" i="6"/>
  <c r="BL87" i="6"/>
  <c r="BK87" i="6"/>
  <c r="BJ87" i="6"/>
  <c r="BJ80" i="6" s="1"/>
  <c r="BI87" i="6"/>
  <c r="BH87" i="6"/>
  <c r="BG87" i="6"/>
  <c r="BF87" i="6"/>
  <c r="BE87" i="6"/>
  <c r="BC87" i="6"/>
  <c r="BB87" i="6"/>
  <c r="BA87" i="6"/>
  <c r="AZ87" i="6"/>
  <c r="AY87" i="6"/>
  <c r="AX87" i="6"/>
  <c r="AW87" i="6"/>
  <c r="AW80" i="6" s="1"/>
  <c r="AV87" i="6"/>
  <c r="AU87" i="6"/>
  <c r="AT87" i="6"/>
  <c r="AS87" i="6"/>
  <c r="AR87" i="6"/>
  <c r="AP87" i="6"/>
  <c r="AO87" i="6"/>
  <c r="AN87" i="6"/>
  <c r="AM87" i="6"/>
  <c r="AL87" i="6"/>
  <c r="AK87" i="6"/>
  <c r="AJ87" i="6"/>
  <c r="AI87" i="6"/>
  <c r="AH87" i="6"/>
  <c r="AG87" i="6"/>
  <c r="AF87" i="6"/>
  <c r="AE87" i="6"/>
  <c r="AC87" i="6"/>
  <c r="AB87" i="6"/>
  <c r="AA87" i="6"/>
  <c r="Z87" i="6"/>
  <c r="Y87" i="6"/>
  <c r="X87" i="6"/>
  <c r="W87" i="6"/>
  <c r="V87" i="6"/>
  <c r="U87" i="6"/>
  <c r="T87" i="6"/>
  <c r="S87" i="6"/>
  <c r="R87" i="6"/>
  <c r="P87" i="6"/>
  <c r="O87" i="6"/>
  <c r="N87" i="6"/>
  <c r="M87" i="6"/>
  <c r="L87" i="6"/>
  <c r="K87" i="6"/>
  <c r="J87" i="6"/>
  <c r="I87" i="6"/>
  <c r="H87" i="6"/>
  <c r="G87" i="6"/>
  <c r="F87" i="6"/>
  <c r="E87" i="6"/>
  <c r="GC81" i="6"/>
  <c r="GC80" i="6" s="1"/>
  <c r="GB81" i="6"/>
  <c r="GB80" i="6" s="1"/>
  <c r="GA81" i="6"/>
  <c r="FZ81" i="6"/>
  <c r="FZ80" i="6" s="1"/>
  <c r="FY81" i="6"/>
  <c r="FX81" i="6"/>
  <c r="FW81" i="6"/>
  <c r="FV81" i="6"/>
  <c r="FV80" i="6" s="1"/>
  <c r="FU81" i="6"/>
  <c r="FU80" i="6" s="1"/>
  <c r="FT81" i="6"/>
  <c r="FT80" i="6" s="1"/>
  <c r="FS81" i="6"/>
  <c r="FS80" i="6" s="1"/>
  <c r="FR81" i="6"/>
  <c r="FP81" i="6"/>
  <c r="FP80" i="6" s="1"/>
  <c r="FO81" i="6"/>
  <c r="FO80" i="6" s="1"/>
  <c r="FN81" i="6"/>
  <c r="FM81" i="6"/>
  <c r="FL81" i="6"/>
  <c r="FK81" i="6"/>
  <c r="FK80" i="6" s="1"/>
  <c r="FJ81" i="6"/>
  <c r="FI81" i="6"/>
  <c r="FI80" i="6" s="1"/>
  <c r="FH81" i="6"/>
  <c r="FH80" i="6" s="1"/>
  <c r="FG81" i="6"/>
  <c r="FF81" i="6"/>
  <c r="FE81" i="6"/>
  <c r="FC81" i="6"/>
  <c r="FC80" i="6" s="1"/>
  <c r="FB81" i="6"/>
  <c r="FB80" i="6" s="1"/>
  <c r="FA81" i="6"/>
  <c r="EZ81" i="6"/>
  <c r="EY81" i="6"/>
  <c r="EX81" i="6"/>
  <c r="EX80" i="6" s="1"/>
  <c r="EW81" i="6"/>
  <c r="EW80" i="6" s="1"/>
  <c r="EV81" i="6"/>
  <c r="EV80" i="6" s="1"/>
  <c r="EU81" i="6"/>
  <c r="EU80" i="6" s="1"/>
  <c r="ET81" i="6"/>
  <c r="ES81" i="6"/>
  <c r="ER81" i="6"/>
  <c r="EP81" i="6"/>
  <c r="EP80" i="6" s="1"/>
  <c r="EO81" i="6"/>
  <c r="EN81" i="6"/>
  <c r="EM81" i="6"/>
  <c r="EL81" i="6"/>
  <c r="EL80" i="6" s="1"/>
  <c r="EK81" i="6"/>
  <c r="EK80" i="6" s="1"/>
  <c r="EJ81" i="6"/>
  <c r="EI81" i="6"/>
  <c r="EI80" i="6" s="1"/>
  <c r="EH81" i="6"/>
  <c r="EH80" i="6" s="1"/>
  <c r="EG81" i="6"/>
  <c r="EF81" i="6"/>
  <c r="EF80" i="6" s="1"/>
  <c r="EE81" i="6"/>
  <c r="EC81" i="6"/>
  <c r="EB81" i="6"/>
  <c r="EA81" i="6"/>
  <c r="EA80" i="6" s="1"/>
  <c r="DZ81" i="6"/>
  <c r="DZ80" i="6" s="1"/>
  <c r="DY81" i="6"/>
  <c r="DY80" i="6" s="1"/>
  <c r="DX81" i="6"/>
  <c r="DX80" i="6" s="1"/>
  <c r="DW81" i="6"/>
  <c r="DV81" i="6"/>
  <c r="DU81" i="6"/>
  <c r="DU80" i="6" s="1"/>
  <c r="DT81" i="6"/>
  <c r="DT80" i="6" s="1"/>
  <c r="DS81" i="6"/>
  <c r="DS80" i="6" s="1"/>
  <c r="DR81" i="6"/>
  <c r="DP81" i="6"/>
  <c r="DO81" i="6"/>
  <c r="DO80" i="6" s="1"/>
  <c r="DN81" i="6"/>
  <c r="DN80" i="6" s="1"/>
  <c r="DM81" i="6"/>
  <c r="DM80" i="6" s="1"/>
  <c r="DL81" i="6"/>
  <c r="DL80" i="6" s="1"/>
  <c r="DK81" i="6"/>
  <c r="DK80" i="6" s="1"/>
  <c r="DJ81" i="6"/>
  <c r="DI81" i="6"/>
  <c r="DI80" i="6" s="1"/>
  <c r="DH81" i="6"/>
  <c r="DH80" i="6" s="1"/>
  <c r="DG81" i="6"/>
  <c r="DG80" i="6" s="1"/>
  <c r="DF81" i="6"/>
  <c r="DF80" i="6" s="1"/>
  <c r="DE81" i="6"/>
  <c r="DC81" i="6"/>
  <c r="DC80" i="6" s="1"/>
  <c r="DB81" i="6"/>
  <c r="DB80" i="6" s="1"/>
  <c r="DA81" i="6"/>
  <c r="DA80" i="6" s="1"/>
  <c r="CZ81" i="6"/>
  <c r="CZ80" i="6" s="1"/>
  <c r="CY81" i="6"/>
  <c r="CY80" i="6" s="1"/>
  <c r="CX81" i="6"/>
  <c r="CX80" i="6" s="1"/>
  <c r="CW81" i="6"/>
  <c r="CV81" i="6"/>
  <c r="CV80" i="6" s="1"/>
  <c r="CU81" i="6"/>
  <c r="CU80" i="6" s="1"/>
  <c r="CT81" i="6"/>
  <c r="CS81" i="6"/>
  <c r="CR81" i="6"/>
  <c r="CP81" i="6"/>
  <c r="CP80" i="6" s="1"/>
  <c r="CO81" i="6"/>
  <c r="CO80" i="6" s="1"/>
  <c r="CN81" i="6"/>
  <c r="CN80" i="6" s="1"/>
  <c r="CM81" i="6"/>
  <c r="CM80" i="6" s="1"/>
  <c r="CL81" i="6"/>
  <c r="CK81" i="6"/>
  <c r="CJ81" i="6"/>
  <c r="CI81" i="6"/>
  <c r="CI80" i="6" s="1"/>
  <c r="CH81" i="6"/>
  <c r="CH80" i="6" s="1"/>
  <c r="CG81" i="6"/>
  <c r="CF81" i="6"/>
  <c r="CE81" i="6"/>
  <c r="CC81" i="6"/>
  <c r="CC80" i="6" s="1"/>
  <c r="CB81" i="6"/>
  <c r="CB80" i="6" s="1"/>
  <c r="CA81" i="6"/>
  <c r="CA80" i="6" s="1"/>
  <c r="BZ81" i="6"/>
  <c r="BY81" i="6"/>
  <c r="BX81" i="6"/>
  <c r="BX80" i="6" s="1"/>
  <c r="BW81" i="6"/>
  <c r="BV81" i="6"/>
  <c r="BV80" i="6" s="1"/>
  <c r="BU81" i="6"/>
  <c r="BT81" i="6"/>
  <c r="BS81" i="6"/>
  <c r="BS80" i="6" s="1"/>
  <c r="BR81" i="6"/>
  <c r="BP81" i="6"/>
  <c r="BP80" i="6" s="1"/>
  <c r="BO81" i="6"/>
  <c r="BO80" i="6" s="1"/>
  <c r="BN81" i="6"/>
  <c r="BN80" i="6" s="1"/>
  <c r="BM81" i="6"/>
  <c r="BM80" i="6" s="1"/>
  <c r="BL81" i="6"/>
  <c r="BK81" i="6"/>
  <c r="BK80" i="6" s="1"/>
  <c r="BJ81" i="6"/>
  <c r="BI81" i="6"/>
  <c r="BH81" i="6"/>
  <c r="BG81" i="6"/>
  <c r="BF81" i="6"/>
  <c r="BF80" i="6" s="1"/>
  <c r="BE81" i="6"/>
  <c r="BC81" i="6"/>
  <c r="BC80" i="6" s="1"/>
  <c r="BB81" i="6"/>
  <c r="BB80" i="6" s="1"/>
  <c r="BA81" i="6"/>
  <c r="BA80" i="6" s="1"/>
  <c r="AZ81" i="6"/>
  <c r="AZ80" i="6" s="1"/>
  <c r="AY81" i="6"/>
  <c r="AY80" i="6" s="1"/>
  <c r="AX81" i="6"/>
  <c r="AX80" i="6" s="1"/>
  <c r="AW81" i="6"/>
  <c r="AV81" i="6"/>
  <c r="AU81" i="6"/>
  <c r="AU80" i="6" s="1"/>
  <c r="AT81" i="6"/>
  <c r="AT80" i="6" s="1"/>
  <c r="AS81" i="6"/>
  <c r="AS80" i="6" s="1"/>
  <c r="AR81" i="6"/>
  <c r="AP81" i="6"/>
  <c r="AO81" i="6"/>
  <c r="AO80" i="6" s="1"/>
  <c r="AN81" i="6"/>
  <c r="AM81" i="6"/>
  <c r="AM80" i="6" s="1"/>
  <c r="AL81" i="6"/>
  <c r="AK81" i="6"/>
  <c r="AJ81" i="6"/>
  <c r="AI81" i="6"/>
  <c r="AI80" i="6" s="1"/>
  <c r="AH81" i="6"/>
  <c r="AH80" i="6" s="1"/>
  <c r="AG81" i="6"/>
  <c r="AG80" i="6" s="1"/>
  <c r="AF81" i="6"/>
  <c r="AF80" i="6" s="1"/>
  <c r="AE81" i="6"/>
  <c r="AC81" i="6"/>
  <c r="AC80" i="6" s="1"/>
  <c r="AB81" i="6"/>
  <c r="AB80" i="6" s="1"/>
  <c r="AA81" i="6"/>
  <c r="Z81" i="6"/>
  <c r="Z80" i="6" s="1"/>
  <c r="Y81" i="6"/>
  <c r="X81" i="6"/>
  <c r="W81" i="6"/>
  <c r="W80" i="6" s="1"/>
  <c r="V81" i="6"/>
  <c r="V80" i="6" s="1"/>
  <c r="U81" i="6"/>
  <c r="U80" i="6" s="1"/>
  <c r="T81" i="6"/>
  <c r="T80" i="6" s="1"/>
  <c r="S81" i="6"/>
  <c r="S80" i="6" s="1"/>
  <c r="R81" i="6"/>
  <c r="P81" i="6"/>
  <c r="P80" i="6" s="1"/>
  <c r="O81" i="6"/>
  <c r="O80" i="6" s="1"/>
  <c r="N81" i="6"/>
  <c r="N80" i="6" s="1"/>
  <c r="M81" i="6"/>
  <c r="L81" i="6"/>
  <c r="K81" i="6"/>
  <c r="K80" i="6" s="1"/>
  <c r="J81" i="6"/>
  <c r="I81" i="6"/>
  <c r="I80" i="6" s="1"/>
  <c r="H81" i="6"/>
  <c r="H80" i="6" s="1"/>
  <c r="G81" i="6"/>
  <c r="G80" i="6" s="1"/>
  <c r="F81" i="6"/>
  <c r="E81" i="6"/>
  <c r="GC64" i="6"/>
  <c r="GB64" i="6"/>
  <c r="GA64" i="6"/>
  <c r="FZ64" i="6"/>
  <c r="FY64" i="6"/>
  <c r="FX64" i="6"/>
  <c r="FW64" i="6"/>
  <c r="FV64" i="6"/>
  <c r="FU64" i="6"/>
  <c r="FT64" i="6"/>
  <c r="FS64" i="6"/>
  <c r="FR64" i="6"/>
  <c r="FP64" i="6"/>
  <c r="FO64" i="6"/>
  <c r="FN64" i="6"/>
  <c r="FM64" i="6"/>
  <c r="FL64" i="6"/>
  <c r="FK64" i="6"/>
  <c r="FJ64" i="6"/>
  <c r="FI64" i="6"/>
  <c r="FH64" i="6"/>
  <c r="FG64" i="6"/>
  <c r="FF64" i="6"/>
  <c r="FE64" i="6"/>
  <c r="FC64" i="6"/>
  <c r="FB64" i="6"/>
  <c r="FA64" i="6"/>
  <c r="EZ64" i="6"/>
  <c r="EY64" i="6"/>
  <c r="EX64" i="6"/>
  <c r="EW64" i="6"/>
  <c r="EV64" i="6"/>
  <c r="EU64" i="6"/>
  <c r="ET64" i="6"/>
  <c r="ES64" i="6"/>
  <c r="ER64" i="6"/>
  <c r="EP64" i="6"/>
  <c r="EO64" i="6"/>
  <c r="EN64" i="6"/>
  <c r="EM64" i="6"/>
  <c r="EL64" i="6"/>
  <c r="EK64" i="6"/>
  <c r="EJ64" i="6"/>
  <c r="EI64" i="6"/>
  <c r="EH64" i="6"/>
  <c r="EG64" i="6"/>
  <c r="EF64" i="6"/>
  <c r="EE64" i="6"/>
  <c r="EC64" i="6"/>
  <c r="EB64" i="6"/>
  <c r="EA64" i="6"/>
  <c r="DZ64" i="6"/>
  <c r="DY64" i="6"/>
  <c r="DX64" i="6"/>
  <c r="DW64" i="6"/>
  <c r="DV64" i="6"/>
  <c r="DU64" i="6"/>
  <c r="DT64" i="6"/>
  <c r="DS64" i="6"/>
  <c r="DR64" i="6"/>
  <c r="DP64" i="6"/>
  <c r="DO64" i="6"/>
  <c r="DN64" i="6"/>
  <c r="DM64" i="6"/>
  <c r="DL64" i="6"/>
  <c r="DK64" i="6"/>
  <c r="DJ64" i="6"/>
  <c r="DI64" i="6"/>
  <c r="DH64" i="6"/>
  <c r="DG64" i="6"/>
  <c r="DF64" i="6"/>
  <c r="DE64" i="6"/>
  <c r="DC64" i="6"/>
  <c r="DB64" i="6"/>
  <c r="DA64" i="6"/>
  <c r="CZ64" i="6"/>
  <c r="CY64" i="6"/>
  <c r="CX64" i="6"/>
  <c r="CW64" i="6"/>
  <c r="CV64" i="6"/>
  <c r="CU64" i="6"/>
  <c r="CT64" i="6"/>
  <c r="CS64" i="6"/>
  <c r="CR64" i="6"/>
  <c r="CP64" i="6"/>
  <c r="CO64" i="6"/>
  <c r="CN64" i="6"/>
  <c r="CM64" i="6"/>
  <c r="CL64" i="6"/>
  <c r="CK64" i="6"/>
  <c r="CJ64" i="6"/>
  <c r="CI64" i="6"/>
  <c r="CH64" i="6"/>
  <c r="CG64" i="6"/>
  <c r="CF64" i="6"/>
  <c r="CE64" i="6"/>
  <c r="CC64" i="6"/>
  <c r="CB64" i="6"/>
  <c r="CA64" i="6"/>
  <c r="BZ64" i="6"/>
  <c r="BY64" i="6"/>
  <c r="BX64" i="6"/>
  <c r="BW64" i="6"/>
  <c r="BV64" i="6"/>
  <c r="BU64" i="6"/>
  <c r="BT64" i="6"/>
  <c r="BS64" i="6"/>
  <c r="BR64" i="6"/>
  <c r="BP64" i="6"/>
  <c r="BO64" i="6"/>
  <c r="BN64" i="6"/>
  <c r="BM64" i="6"/>
  <c r="BL64" i="6"/>
  <c r="BK64" i="6"/>
  <c r="BJ64" i="6"/>
  <c r="BI64" i="6"/>
  <c r="BH64" i="6"/>
  <c r="BG64" i="6"/>
  <c r="BF64" i="6"/>
  <c r="BE64" i="6"/>
  <c r="BC64" i="6"/>
  <c r="BB64" i="6"/>
  <c r="BA64" i="6"/>
  <c r="AZ64" i="6"/>
  <c r="AY64" i="6"/>
  <c r="AX64" i="6"/>
  <c r="AW64" i="6"/>
  <c r="AV64" i="6"/>
  <c r="AU64" i="6"/>
  <c r="AT64" i="6"/>
  <c r="AS64" i="6"/>
  <c r="AR64" i="6"/>
  <c r="AP64" i="6"/>
  <c r="AO64" i="6"/>
  <c r="AN64" i="6"/>
  <c r="AM64" i="6"/>
  <c r="AL64" i="6"/>
  <c r="AK64" i="6"/>
  <c r="AJ64" i="6"/>
  <c r="AI64" i="6"/>
  <c r="AH64" i="6"/>
  <c r="AG64" i="6"/>
  <c r="AF64" i="6"/>
  <c r="AE64" i="6"/>
  <c r="AC64" i="6"/>
  <c r="AB64" i="6"/>
  <c r="AA64" i="6"/>
  <c r="Z64" i="6"/>
  <c r="Y64" i="6"/>
  <c r="X64" i="6"/>
  <c r="W64" i="6"/>
  <c r="V64" i="6"/>
  <c r="U64" i="6"/>
  <c r="T64" i="6"/>
  <c r="S64" i="6"/>
  <c r="R64" i="6"/>
  <c r="P64" i="6"/>
  <c r="O64" i="6"/>
  <c r="N64" i="6"/>
  <c r="M64" i="6"/>
  <c r="L64" i="6"/>
  <c r="K64" i="6"/>
  <c r="J64" i="6"/>
  <c r="I64" i="6"/>
  <c r="H64" i="6"/>
  <c r="G64" i="6"/>
  <c r="F64" i="6"/>
  <c r="E64" i="6"/>
  <c r="GC60" i="6"/>
  <c r="GB60" i="6"/>
  <c r="GA60" i="6"/>
  <c r="FZ60" i="6"/>
  <c r="FY60" i="6"/>
  <c r="FX60" i="6"/>
  <c r="FW60" i="6"/>
  <c r="FV60" i="6"/>
  <c r="FU60" i="6"/>
  <c r="FT60" i="6"/>
  <c r="FS60" i="6"/>
  <c r="FR60" i="6"/>
  <c r="FP60" i="6"/>
  <c r="FO60" i="6"/>
  <c r="FN60" i="6"/>
  <c r="FM60" i="6"/>
  <c r="FL60" i="6"/>
  <c r="FK60" i="6"/>
  <c r="FJ60" i="6"/>
  <c r="FI60" i="6"/>
  <c r="FH60" i="6"/>
  <c r="FG60" i="6"/>
  <c r="FF60" i="6"/>
  <c r="FE60" i="6"/>
  <c r="FC60" i="6"/>
  <c r="FB60" i="6"/>
  <c r="FA60" i="6"/>
  <c r="EZ60" i="6"/>
  <c r="EY60" i="6"/>
  <c r="EX60" i="6"/>
  <c r="EW60" i="6"/>
  <c r="EV60" i="6"/>
  <c r="EU60" i="6"/>
  <c r="ET60" i="6"/>
  <c r="ES60" i="6"/>
  <c r="ER60" i="6"/>
  <c r="EP60" i="6"/>
  <c r="EO60" i="6"/>
  <c r="EN60" i="6"/>
  <c r="EM60" i="6"/>
  <c r="EL60" i="6"/>
  <c r="EK60" i="6"/>
  <c r="EJ60" i="6"/>
  <c r="EI60" i="6"/>
  <c r="EH60" i="6"/>
  <c r="EG60" i="6"/>
  <c r="EF60" i="6"/>
  <c r="EE60" i="6"/>
  <c r="EC60" i="6"/>
  <c r="EB60" i="6"/>
  <c r="EA60" i="6"/>
  <c r="DZ60" i="6"/>
  <c r="DY60" i="6"/>
  <c r="DX60" i="6"/>
  <c r="DW60" i="6"/>
  <c r="DV60" i="6"/>
  <c r="DU60" i="6"/>
  <c r="DT60" i="6"/>
  <c r="DS60" i="6"/>
  <c r="DR60" i="6"/>
  <c r="DP60" i="6"/>
  <c r="DO60" i="6"/>
  <c r="DN60" i="6"/>
  <c r="DM60" i="6"/>
  <c r="DL60" i="6"/>
  <c r="DK60" i="6"/>
  <c r="DJ60" i="6"/>
  <c r="DI60" i="6"/>
  <c r="DH60" i="6"/>
  <c r="DG60" i="6"/>
  <c r="DF60" i="6"/>
  <c r="DE60" i="6"/>
  <c r="DC60" i="6"/>
  <c r="DB60" i="6"/>
  <c r="DA60" i="6"/>
  <c r="CZ60" i="6"/>
  <c r="CY60" i="6"/>
  <c r="CX60" i="6"/>
  <c r="CW60" i="6"/>
  <c r="CV60" i="6"/>
  <c r="CU60" i="6"/>
  <c r="CT60" i="6"/>
  <c r="CS60" i="6"/>
  <c r="CR60" i="6"/>
  <c r="CP60" i="6"/>
  <c r="CO60" i="6"/>
  <c r="CN60" i="6"/>
  <c r="CM60" i="6"/>
  <c r="CL60" i="6"/>
  <c r="CK60" i="6"/>
  <c r="CJ60" i="6"/>
  <c r="CI60" i="6"/>
  <c r="CH60" i="6"/>
  <c r="CG60" i="6"/>
  <c r="CF60" i="6"/>
  <c r="CE60" i="6"/>
  <c r="CC60" i="6"/>
  <c r="CB60" i="6"/>
  <c r="CA60" i="6"/>
  <c r="BZ60" i="6"/>
  <c r="BY60" i="6"/>
  <c r="BX60" i="6"/>
  <c r="BW60" i="6"/>
  <c r="BV60" i="6"/>
  <c r="BU60" i="6"/>
  <c r="BT60" i="6"/>
  <c r="BS60" i="6"/>
  <c r="BR60" i="6"/>
  <c r="BP60" i="6"/>
  <c r="BO60" i="6"/>
  <c r="BN60" i="6"/>
  <c r="BM60" i="6"/>
  <c r="BL60" i="6"/>
  <c r="BK60" i="6"/>
  <c r="BJ60" i="6"/>
  <c r="BI60" i="6"/>
  <c r="BH60" i="6"/>
  <c r="BG60" i="6"/>
  <c r="BF60" i="6"/>
  <c r="BE60" i="6"/>
  <c r="BC60" i="6"/>
  <c r="BB60" i="6"/>
  <c r="BA60" i="6"/>
  <c r="AZ60" i="6"/>
  <c r="AY60" i="6"/>
  <c r="AX60" i="6"/>
  <c r="AW60" i="6"/>
  <c r="AV60" i="6"/>
  <c r="AU60" i="6"/>
  <c r="AT60" i="6"/>
  <c r="AS60" i="6"/>
  <c r="AR60" i="6"/>
  <c r="AP60" i="6"/>
  <c r="AO60" i="6"/>
  <c r="AN60" i="6"/>
  <c r="AM60" i="6"/>
  <c r="AL60" i="6"/>
  <c r="AK60" i="6"/>
  <c r="AJ60" i="6"/>
  <c r="AI60" i="6"/>
  <c r="AH60" i="6"/>
  <c r="AG60" i="6"/>
  <c r="AF60" i="6"/>
  <c r="AE60" i="6"/>
  <c r="AC60" i="6"/>
  <c r="AB60" i="6"/>
  <c r="AA60" i="6"/>
  <c r="Z60" i="6"/>
  <c r="Y60" i="6"/>
  <c r="X60" i="6"/>
  <c r="W60" i="6"/>
  <c r="V60" i="6"/>
  <c r="U60" i="6"/>
  <c r="T60" i="6"/>
  <c r="S60" i="6"/>
  <c r="R60" i="6"/>
  <c r="P60" i="6"/>
  <c r="O60" i="6"/>
  <c r="N60" i="6"/>
  <c r="M60" i="6"/>
  <c r="L60" i="6"/>
  <c r="K60" i="6"/>
  <c r="J60" i="6"/>
  <c r="I60" i="6"/>
  <c r="H60" i="6"/>
  <c r="G60" i="6"/>
  <c r="F60" i="6"/>
  <c r="E60" i="6"/>
  <c r="GC55" i="6"/>
  <c r="GB55" i="6"/>
  <c r="GA55" i="6"/>
  <c r="FZ55" i="6"/>
  <c r="FY55" i="6"/>
  <c r="FX55" i="6"/>
  <c r="FW55" i="6"/>
  <c r="FV55" i="6"/>
  <c r="FU55" i="6"/>
  <c r="FT55" i="6"/>
  <c r="FS55" i="6"/>
  <c r="FR55" i="6"/>
  <c r="FP55" i="6"/>
  <c r="FO55" i="6"/>
  <c r="FN55" i="6"/>
  <c r="FM55" i="6"/>
  <c r="FL55" i="6"/>
  <c r="FK55" i="6"/>
  <c r="FJ55" i="6"/>
  <c r="FI55" i="6"/>
  <c r="FH55" i="6"/>
  <c r="FG55" i="6"/>
  <c r="FF55" i="6"/>
  <c r="FE55" i="6"/>
  <c r="FC55" i="6"/>
  <c r="FB55" i="6"/>
  <c r="FA55" i="6"/>
  <c r="EZ55" i="6"/>
  <c r="EY55" i="6"/>
  <c r="EX55" i="6"/>
  <c r="EW55" i="6"/>
  <c r="EV55" i="6"/>
  <c r="EU55" i="6"/>
  <c r="ET55" i="6"/>
  <c r="ES55" i="6"/>
  <c r="ER55" i="6"/>
  <c r="EP55" i="6"/>
  <c r="EO55" i="6"/>
  <c r="EN55" i="6"/>
  <c r="EM55" i="6"/>
  <c r="EL55" i="6"/>
  <c r="EK55" i="6"/>
  <c r="EJ55" i="6"/>
  <c r="EI55" i="6"/>
  <c r="EH55" i="6"/>
  <c r="EG55" i="6"/>
  <c r="EF55" i="6"/>
  <c r="EE55" i="6"/>
  <c r="EC55" i="6"/>
  <c r="EB55" i="6"/>
  <c r="EA55" i="6"/>
  <c r="DZ55" i="6"/>
  <c r="DY55" i="6"/>
  <c r="DX55" i="6"/>
  <c r="DW55" i="6"/>
  <c r="DV55" i="6"/>
  <c r="DU55" i="6"/>
  <c r="DT55" i="6"/>
  <c r="DS55" i="6"/>
  <c r="DR55" i="6"/>
  <c r="DP55" i="6"/>
  <c r="DO55" i="6"/>
  <c r="DN55" i="6"/>
  <c r="DM55" i="6"/>
  <c r="DL55" i="6"/>
  <c r="DK55" i="6"/>
  <c r="DJ55" i="6"/>
  <c r="DI55" i="6"/>
  <c r="DH55" i="6"/>
  <c r="DG55" i="6"/>
  <c r="DF55" i="6"/>
  <c r="DE55" i="6"/>
  <c r="DC55" i="6"/>
  <c r="DB55" i="6"/>
  <c r="DA55" i="6"/>
  <c r="CZ55" i="6"/>
  <c r="CY55" i="6"/>
  <c r="CX55" i="6"/>
  <c r="CW55" i="6"/>
  <c r="CV55" i="6"/>
  <c r="CU55" i="6"/>
  <c r="CT55" i="6"/>
  <c r="CS55" i="6"/>
  <c r="CR55" i="6"/>
  <c r="CP55" i="6"/>
  <c r="CO55" i="6"/>
  <c r="CN55" i="6"/>
  <c r="CM55" i="6"/>
  <c r="CL55" i="6"/>
  <c r="CK55" i="6"/>
  <c r="CJ55" i="6"/>
  <c r="CI55" i="6"/>
  <c r="CH55" i="6"/>
  <c r="CG55" i="6"/>
  <c r="CF55" i="6"/>
  <c r="CE55" i="6"/>
  <c r="CC55" i="6"/>
  <c r="CB55" i="6"/>
  <c r="CA55" i="6"/>
  <c r="BZ55" i="6"/>
  <c r="BY55" i="6"/>
  <c r="BX55" i="6"/>
  <c r="BW55" i="6"/>
  <c r="BV55" i="6"/>
  <c r="BU55" i="6"/>
  <c r="BT55" i="6"/>
  <c r="BS55" i="6"/>
  <c r="BR55" i="6"/>
  <c r="BP55" i="6"/>
  <c r="BO55" i="6"/>
  <c r="BN55" i="6"/>
  <c r="BM55" i="6"/>
  <c r="BL55" i="6"/>
  <c r="BK55" i="6"/>
  <c r="BJ55" i="6"/>
  <c r="BI55" i="6"/>
  <c r="BH55" i="6"/>
  <c r="BG55" i="6"/>
  <c r="BF55" i="6"/>
  <c r="BE55" i="6"/>
  <c r="BC55" i="6"/>
  <c r="BB55" i="6"/>
  <c r="BA55" i="6"/>
  <c r="AZ55" i="6"/>
  <c r="AY55" i="6"/>
  <c r="AX55" i="6"/>
  <c r="AW55" i="6"/>
  <c r="AV55" i="6"/>
  <c r="AU55" i="6"/>
  <c r="AT55" i="6"/>
  <c r="AS55" i="6"/>
  <c r="AR55" i="6"/>
  <c r="AP55" i="6"/>
  <c r="AO55" i="6"/>
  <c r="AN55" i="6"/>
  <c r="AM55" i="6"/>
  <c r="AL55" i="6"/>
  <c r="AK55" i="6"/>
  <c r="AJ55" i="6"/>
  <c r="AI55" i="6"/>
  <c r="AH55" i="6"/>
  <c r="AG55" i="6"/>
  <c r="AF55" i="6"/>
  <c r="AE55" i="6"/>
  <c r="AC55" i="6"/>
  <c r="AB55" i="6"/>
  <c r="AA55" i="6"/>
  <c r="Z55" i="6"/>
  <c r="Y55" i="6"/>
  <c r="X55" i="6"/>
  <c r="W55" i="6"/>
  <c r="V55" i="6"/>
  <c r="U55" i="6"/>
  <c r="T55" i="6"/>
  <c r="S55" i="6"/>
  <c r="R55" i="6"/>
  <c r="P55" i="6"/>
  <c r="O55" i="6"/>
  <c r="N55" i="6"/>
  <c r="M55" i="6"/>
  <c r="L55" i="6"/>
  <c r="K55" i="6"/>
  <c r="J55" i="6"/>
  <c r="I55" i="6"/>
  <c r="H55" i="6"/>
  <c r="G55" i="6"/>
  <c r="F55" i="6"/>
  <c r="E55" i="6"/>
  <c r="GC50" i="6"/>
  <c r="GB50" i="6"/>
  <c r="GA50" i="6"/>
  <c r="FZ50" i="6"/>
  <c r="FY50" i="6"/>
  <c r="FX50" i="6"/>
  <c r="FW50" i="6"/>
  <c r="FV50" i="6"/>
  <c r="FU50" i="6"/>
  <c r="FT50" i="6"/>
  <c r="FS50" i="6"/>
  <c r="FR50" i="6"/>
  <c r="FP50" i="6"/>
  <c r="FO50" i="6"/>
  <c r="FN50" i="6"/>
  <c r="FM50" i="6"/>
  <c r="FL50" i="6"/>
  <c r="FK50" i="6"/>
  <c r="FJ50" i="6"/>
  <c r="FI50" i="6"/>
  <c r="FH50" i="6"/>
  <c r="FG50" i="6"/>
  <c r="FF50" i="6"/>
  <c r="FE50" i="6"/>
  <c r="FC50" i="6"/>
  <c r="FB50" i="6"/>
  <c r="FA50" i="6"/>
  <c r="EZ50" i="6"/>
  <c r="EY50" i="6"/>
  <c r="EX50" i="6"/>
  <c r="EW50" i="6"/>
  <c r="EV50" i="6"/>
  <c r="EU50" i="6"/>
  <c r="ET50" i="6"/>
  <c r="ES50" i="6"/>
  <c r="ER50" i="6"/>
  <c r="EP50" i="6"/>
  <c r="EO50" i="6"/>
  <c r="EN50" i="6"/>
  <c r="EM50" i="6"/>
  <c r="EL50" i="6"/>
  <c r="EK50" i="6"/>
  <c r="EJ50" i="6"/>
  <c r="EI50" i="6"/>
  <c r="EH50" i="6"/>
  <c r="EG50" i="6"/>
  <c r="EF50" i="6"/>
  <c r="EE50" i="6"/>
  <c r="EC50" i="6"/>
  <c r="EB50" i="6"/>
  <c r="EA50" i="6"/>
  <c r="DZ50" i="6"/>
  <c r="DY50" i="6"/>
  <c r="DX50" i="6"/>
  <c r="DW50" i="6"/>
  <c r="DV50" i="6"/>
  <c r="DU50" i="6"/>
  <c r="DT50" i="6"/>
  <c r="DS50" i="6"/>
  <c r="DR50" i="6"/>
  <c r="DP50" i="6"/>
  <c r="DO50" i="6"/>
  <c r="DN50" i="6"/>
  <c r="DM50" i="6"/>
  <c r="DL50" i="6"/>
  <c r="DK50" i="6"/>
  <c r="DJ50" i="6"/>
  <c r="DI50" i="6"/>
  <c r="DH50" i="6"/>
  <c r="DG50" i="6"/>
  <c r="DF50" i="6"/>
  <c r="DE50" i="6"/>
  <c r="DC50" i="6"/>
  <c r="DB50" i="6"/>
  <c r="DA50" i="6"/>
  <c r="CZ50" i="6"/>
  <c r="CY50" i="6"/>
  <c r="CX50" i="6"/>
  <c r="CW50" i="6"/>
  <c r="CV50" i="6"/>
  <c r="CU50" i="6"/>
  <c r="CT50" i="6"/>
  <c r="CS50" i="6"/>
  <c r="CR50" i="6"/>
  <c r="CP50" i="6"/>
  <c r="CO50" i="6"/>
  <c r="CN50" i="6"/>
  <c r="CM50" i="6"/>
  <c r="CL50" i="6"/>
  <c r="CK50" i="6"/>
  <c r="CJ50" i="6"/>
  <c r="CI50" i="6"/>
  <c r="CH50" i="6"/>
  <c r="CG50" i="6"/>
  <c r="CF50" i="6"/>
  <c r="CE50" i="6"/>
  <c r="CC50" i="6"/>
  <c r="CB50" i="6"/>
  <c r="CA50" i="6"/>
  <c r="BZ50" i="6"/>
  <c r="BY50" i="6"/>
  <c r="BX50" i="6"/>
  <c r="BW50" i="6"/>
  <c r="BV50" i="6"/>
  <c r="BU50" i="6"/>
  <c r="BT50" i="6"/>
  <c r="BS50" i="6"/>
  <c r="BR50" i="6"/>
  <c r="BP50" i="6"/>
  <c r="BO50" i="6"/>
  <c r="BN50" i="6"/>
  <c r="BM50" i="6"/>
  <c r="BL50" i="6"/>
  <c r="BK50" i="6"/>
  <c r="BJ50" i="6"/>
  <c r="BI50" i="6"/>
  <c r="BH50" i="6"/>
  <c r="BG50" i="6"/>
  <c r="BF50" i="6"/>
  <c r="BE50" i="6"/>
  <c r="BC50" i="6"/>
  <c r="BB50" i="6"/>
  <c r="BA50" i="6"/>
  <c r="AZ50" i="6"/>
  <c r="AY50" i="6"/>
  <c r="AX50" i="6"/>
  <c r="AW50" i="6"/>
  <c r="AV50" i="6"/>
  <c r="AU50" i="6"/>
  <c r="AT50" i="6"/>
  <c r="AS50" i="6"/>
  <c r="AR50" i="6"/>
  <c r="AP50" i="6"/>
  <c r="AO50" i="6"/>
  <c r="AN50" i="6"/>
  <c r="AM50" i="6"/>
  <c r="AL50" i="6"/>
  <c r="AK50" i="6"/>
  <c r="AJ50" i="6"/>
  <c r="AI50" i="6"/>
  <c r="AH50" i="6"/>
  <c r="AG50" i="6"/>
  <c r="AF50" i="6"/>
  <c r="AE50" i="6"/>
  <c r="AC50" i="6"/>
  <c r="AB50" i="6"/>
  <c r="AA50" i="6"/>
  <c r="Z50" i="6"/>
  <c r="Y50" i="6"/>
  <c r="X50" i="6"/>
  <c r="W50" i="6"/>
  <c r="V50" i="6"/>
  <c r="U50" i="6"/>
  <c r="T50" i="6"/>
  <c r="S50" i="6"/>
  <c r="R50" i="6"/>
  <c r="P50" i="6"/>
  <c r="O50" i="6"/>
  <c r="N50" i="6"/>
  <c r="M50" i="6"/>
  <c r="L50" i="6"/>
  <c r="K50" i="6"/>
  <c r="J50" i="6"/>
  <c r="I50" i="6"/>
  <c r="H50" i="6"/>
  <c r="G50" i="6"/>
  <c r="F50" i="6"/>
  <c r="E50" i="6"/>
  <c r="GC40" i="6"/>
  <c r="GB40" i="6"/>
  <c r="GA40" i="6"/>
  <c r="FZ40" i="6"/>
  <c r="FY40" i="6"/>
  <c r="FX40" i="6"/>
  <c r="FW40" i="6"/>
  <c r="FV40" i="6"/>
  <c r="FU40" i="6"/>
  <c r="FT40" i="6"/>
  <c r="FS40" i="6"/>
  <c r="FR40" i="6"/>
  <c r="FP40" i="6"/>
  <c r="FO40" i="6"/>
  <c r="FN40" i="6"/>
  <c r="FM40" i="6"/>
  <c r="FL40" i="6"/>
  <c r="FK40" i="6"/>
  <c r="FJ40" i="6"/>
  <c r="FI40" i="6"/>
  <c r="FH40" i="6"/>
  <c r="FG40" i="6"/>
  <c r="FF40" i="6"/>
  <c r="FE40" i="6"/>
  <c r="FC40" i="6"/>
  <c r="FB40" i="6"/>
  <c r="FA40" i="6"/>
  <c r="EZ40" i="6"/>
  <c r="EY40" i="6"/>
  <c r="EX40" i="6"/>
  <c r="EW40" i="6"/>
  <c r="EV40" i="6"/>
  <c r="EU40" i="6"/>
  <c r="ET40" i="6"/>
  <c r="ES40" i="6"/>
  <c r="ER40" i="6"/>
  <c r="EP40" i="6"/>
  <c r="EO40" i="6"/>
  <c r="EN40" i="6"/>
  <c r="EM40" i="6"/>
  <c r="EL40" i="6"/>
  <c r="EK40" i="6"/>
  <c r="EJ40" i="6"/>
  <c r="EI40" i="6"/>
  <c r="EH40" i="6"/>
  <c r="EG40" i="6"/>
  <c r="EF40" i="6"/>
  <c r="EE40" i="6"/>
  <c r="EC40" i="6"/>
  <c r="EB40" i="6"/>
  <c r="EA40" i="6"/>
  <c r="DZ40" i="6"/>
  <c r="DY40" i="6"/>
  <c r="DX40" i="6"/>
  <c r="DW40" i="6"/>
  <c r="DV40" i="6"/>
  <c r="DU40" i="6"/>
  <c r="DT40" i="6"/>
  <c r="DS40" i="6"/>
  <c r="DR40" i="6"/>
  <c r="DP40" i="6"/>
  <c r="DO40" i="6"/>
  <c r="DN40" i="6"/>
  <c r="DM40" i="6"/>
  <c r="DL40" i="6"/>
  <c r="DK40" i="6"/>
  <c r="DJ40" i="6"/>
  <c r="DI40" i="6"/>
  <c r="DH40" i="6"/>
  <c r="DG40" i="6"/>
  <c r="DF40" i="6"/>
  <c r="DE40" i="6"/>
  <c r="DC40" i="6"/>
  <c r="DB40" i="6"/>
  <c r="DA40" i="6"/>
  <c r="CZ40" i="6"/>
  <c r="CY40" i="6"/>
  <c r="CX40" i="6"/>
  <c r="CW40" i="6"/>
  <c r="CV40" i="6"/>
  <c r="CU40" i="6"/>
  <c r="CT40" i="6"/>
  <c r="CS40" i="6"/>
  <c r="CR40" i="6"/>
  <c r="CP40" i="6"/>
  <c r="CO40" i="6"/>
  <c r="CN40" i="6"/>
  <c r="CM40" i="6"/>
  <c r="CL40" i="6"/>
  <c r="CK40" i="6"/>
  <c r="CJ40" i="6"/>
  <c r="CI40" i="6"/>
  <c r="CH40" i="6"/>
  <c r="CG40" i="6"/>
  <c r="CF40" i="6"/>
  <c r="CE40" i="6"/>
  <c r="CC40" i="6"/>
  <c r="CB40" i="6"/>
  <c r="CA40" i="6"/>
  <c r="BZ40" i="6"/>
  <c r="BY40" i="6"/>
  <c r="BX40" i="6"/>
  <c r="BW40" i="6"/>
  <c r="BV40" i="6"/>
  <c r="BU40" i="6"/>
  <c r="BT40" i="6"/>
  <c r="BS40" i="6"/>
  <c r="BR40" i="6"/>
  <c r="BP40" i="6"/>
  <c r="BO40" i="6"/>
  <c r="BN40" i="6"/>
  <c r="BM40" i="6"/>
  <c r="BL40" i="6"/>
  <c r="BK40" i="6"/>
  <c r="BJ40" i="6"/>
  <c r="BI40" i="6"/>
  <c r="BH40" i="6"/>
  <c r="BG40" i="6"/>
  <c r="BF40" i="6"/>
  <c r="BE40" i="6"/>
  <c r="BC40" i="6"/>
  <c r="BB40" i="6"/>
  <c r="BA40" i="6"/>
  <c r="AZ40" i="6"/>
  <c r="AY40" i="6"/>
  <c r="AX40" i="6"/>
  <c r="AW40" i="6"/>
  <c r="AV40" i="6"/>
  <c r="AU40" i="6"/>
  <c r="AT40" i="6"/>
  <c r="AS40" i="6"/>
  <c r="AR40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C40" i="6"/>
  <c r="AB40" i="6"/>
  <c r="AA40" i="6"/>
  <c r="Z40" i="6"/>
  <c r="Y40" i="6"/>
  <c r="X40" i="6"/>
  <c r="W40" i="6"/>
  <c r="V40" i="6"/>
  <c r="U40" i="6"/>
  <c r="T40" i="6"/>
  <c r="S40" i="6"/>
  <c r="R40" i="6"/>
  <c r="P40" i="6"/>
  <c r="O40" i="6"/>
  <c r="N40" i="6"/>
  <c r="M40" i="6"/>
  <c r="L40" i="6"/>
  <c r="K40" i="6"/>
  <c r="J40" i="6"/>
  <c r="I40" i="6"/>
  <c r="H40" i="6"/>
  <c r="G40" i="6"/>
  <c r="F40" i="6"/>
  <c r="E40" i="6"/>
  <c r="GC37" i="6"/>
  <c r="GB37" i="6"/>
  <c r="GA37" i="6"/>
  <c r="FZ37" i="6"/>
  <c r="FY37" i="6"/>
  <c r="FX37" i="6"/>
  <c r="FW37" i="6"/>
  <c r="FV37" i="6"/>
  <c r="FU37" i="6"/>
  <c r="FT37" i="6"/>
  <c r="FS37" i="6"/>
  <c r="FR37" i="6"/>
  <c r="FP37" i="6"/>
  <c r="FO37" i="6"/>
  <c r="FN37" i="6"/>
  <c r="FM37" i="6"/>
  <c r="FL37" i="6"/>
  <c r="FK37" i="6"/>
  <c r="FJ37" i="6"/>
  <c r="FI37" i="6"/>
  <c r="FH37" i="6"/>
  <c r="FG37" i="6"/>
  <c r="FF37" i="6"/>
  <c r="FE37" i="6"/>
  <c r="FC37" i="6"/>
  <c r="FB37" i="6"/>
  <c r="FA37" i="6"/>
  <c r="EZ37" i="6"/>
  <c r="EY37" i="6"/>
  <c r="EX37" i="6"/>
  <c r="EW37" i="6"/>
  <c r="EV37" i="6"/>
  <c r="EU37" i="6"/>
  <c r="ET37" i="6"/>
  <c r="ES37" i="6"/>
  <c r="ER37" i="6"/>
  <c r="EP37" i="6"/>
  <c r="EO37" i="6"/>
  <c r="EN37" i="6"/>
  <c r="EM37" i="6"/>
  <c r="EL37" i="6"/>
  <c r="EK37" i="6"/>
  <c r="EJ37" i="6"/>
  <c r="EI37" i="6"/>
  <c r="EH37" i="6"/>
  <c r="EG37" i="6"/>
  <c r="EF37" i="6"/>
  <c r="EE37" i="6"/>
  <c r="EC37" i="6"/>
  <c r="EB37" i="6"/>
  <c r="EA37" i="6"/>
  <c r="DZ37" i="6"/>
  <c r="DY37" i="6"/>
  <c r="DX37" i="6"/>
  <c r="DW37" i="6"/>
  <c r="DV37" i="6"/>
  <c r="DU37" i="6"/>
  <c r="DT37" i="6"/>
  <c r="DS37" i="6"/>
  <c r="DR37" i="6"/>
  <c r="DP37" i="6"/>
  <c r="DO37" i="6"/>
  <c r="DN37" i="6"/>
  <c r="DM37" i="6"/>
  <c r="DL37" i="6"/>
  <c r="DK37" i="6"/>
  <c r="DJ37" i="6"/>
  <c r="DI37" i="6"/>
  <c r="DH37" i="6"/>
  <c r="DG37" i="6"/>
  <c r="DF37" i="6"/>
  <c r="DE37" i="6"/>
  <c r="DC37" i="6"/>
  <c r="DB37" i="6"/>
  <c r="DA37" i="6"/>
  <c r="CZ37" i="6"/>
  <c r="CY37" i="6"/>
  <c r="CX37" i="6"/>
  <c r="CW37" i="6"/>
  <c r="CV37" i="6"/>
  <c r="CU37" i="6"/>
  <c r="CT37" i="6"/>
  <c r="CS37" i="6"/>
  <c r="CR37" i="6"/>
  <c r="CP37" i="6"/>
  <c r="CO37" i="6"/>
  <c r="CN37" i="6"/>
  <c r="CM37" i="6"/>
  <c r="CL37" i="6"/>
  <c r="CK37" i="6"/>
  <c r="CJ37" i="6"/>
  <c r="CI37" i="6"/>
  <c r="CH37" i="6"/>
  <c r="CG37" i="6"/>
  <c r="CF37" i="6"/>
  <c r="CE37" i="6"/>
  <c r="CC37" i="6"/>
  <c r="CB37" i="6"/>
  <c r="CA37" i="6"/>
  <c r="BZ37" i="6"/>
  <c r="BY37" i="6"/>
  <c r="BX37" i="6"/>
  <c r="BW37" i="6"/>
  <c r="BV37" i="6"/>
  <c r="BU37" i="6"/>
  <c r="BT37" i="6"/>
  <c r="BS37" i="6"/>
  <c r="BR37" i="6"/>
  <c r="BP37" i="6"/>
  <c r="BO37" i="6"/>
  <c r="BN37" i="6"/>
  <c r="BM37" i="6"/>
  <c r="BL37" i="6"/>
  <c r="BK37" i="6"/>
  <c r="BJ37" i="6"/>
  <c r="BI37" i="6"/>
  <c r="BH37" i="6"/>
  <c r="BG37" i="6"/>
  <c r="BF37" i="6"/>
  <c r="BE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C37" i="6"/>
  <c r="AB37" i="6"/>
  <c r="AA37" i="6"/>
  <c r="Z37" i="6"/>
  <c r="Y37" i="6"/>
  <c r="X37" i="6"/>
  <c r="W37" i="6"/>
  <c r="V37" i="6"/>
  <c r="U37" i="6"/>
  <c r="T37" i="6"/>
  <c r="S37" i="6"/>
  <c r="R37" i="6"/>
  <c r="P37" i="6"/>
  <c r="O37" i="6"/>
  <c r="N37" i="6"/>
  <c r="M37" i="6"/>
  <c r="L37" i="6"/>
  <c r="K37" i="6"/>
  <c r="J37" i="6"/>
  <c r="I37" i="6"/>
  <c r="H37" i="6"/>
  <c r="G37" i="6"/>
  <c r="F37" i="6"/>
  <c r="E37" i="6"/>
  <c r="GC30" i="6"/>
  <c r="GB30" i="6"/>
  <c r="GA30" i="6"/>
  <c r="FZ30" i="6"/>
  <c r="FY30" i="6"/>
  <c r="FX30" i="6"/>
  <c r="FW30" i="6"/>
  <c r="FV30" i="6"/>
  <c r="FU30" i="6"/>
  <c r="FT30" i="6"/>
  <c r="FS30" i="6"/>
  <c r="FR30" i="6"/>
  <c r="FP30" i="6"/>
  <c r="FO30" i="6"/>
  <c r="FN30" i="6"/>
  <c r="FM30" i="6"/>
  <c r="FL30" i="6"/>
  <c r="FK30" i="6"/>
  <c r="FJ30" i="6"/>
  <c r="FI30" i="6"/>
  <c r="FH30" i="6"/>
  <c r="FG30" i="6"/>
  <c r="FF30" i="6"/>
  <c r="FE30" i="6"/>
  <c r="FC30" i="6"/>
  <c r="FB30" i="6"/>
  <c r="FA30" i="6"/>
  <c r="EZ30" i="6"/>
  <c r="EY30" i="6"/>
  <c r="EX30" i="6"/>
  <c r="EW30" i="6"/>
  <c r="EV30" i="6"/>
  <c r="EU30" i="6"/>
  <c r="ET30" i="6"/>
  <c r="ES30" i="6"/>
  <c r="ER30" i="6"/>
  <c r="EP30" i="6"/>
  <c r="EO30" i="6"/>
  <c r="EN30" i="6"/>
  <c r="EM30" i="6"/>
  <c r="EL30" i="6"/>
  <c r="EK30" i="6"/>
  <c r="EJ30" i="6"/>
  <c r="EI30" i="6"/>
  <c r="EH30" i="6"/>
  <c r="EG30" i="6"/>
  <c r="EF30" i="6"/>
  <c r="EE30" i="6"/>
  <c r="EC30" i="6"/>
  <c r="EB30" i="6"/>
  <c r="EA30" i="6"/>
  <c r="DZ30" i="6"/>
  <c r="DY30" i="6"/>
  <c r="DX30" i="6"/>
  <c r="DW30" i="6"/>
  <c r="DV30" i="6"/>
  <c r="DU30" i="6"/>
  <c r="DT30" i="6"/>
  <c r="DS30" i="6"/>
  <c r="DR30" i="6"/>
  <c r="DP30" i="6"/>
  <c r="DO30" i="6"/>
  <c r="DN30" i="6"/>
  <c r="DM30" i="6"/>
  <c r="DL30" i="6"/>
  <c r="DK30" i="6"/>
  <c r="DJ30" i="6"/>
  <c r="DI30" i="6"/>
  <c r="DH30" i="6"/>
  <c r="DG30" i="6"/>
  <c r="DF30" i="6"/>
  <c r="DE30" i="6"/>
  <c r="DC30" i="6"/>
  <c r="DB30" i="6"/>
  <c r="DA30" i="6"/>
  <c r="CZ30" i="6"/>
  <c r="CY30" i="6"/>
  <c r="CX30" i="6"/>
  <c r="CW30" i="6"/>
  <c r="CV30" i="6"/>
  <c r="CU30" i="6"/>
  <c r="CT30" i="6"/>
  <c r="CS30" i="6"/>
  <c r="CR30" i="6"/>
  <c r="CP30" i="6"/>
  <c r="CO30" i="6"/>
  <c r="CN30" i="6"/>
  <c r="CM30" i="6"/>
  <c r="CL30" i="6"/>
  <c r="CK30" i="6"/>
  <c r="CJ30" i="6"/>
  <c r="CI30" i="6"/>
  <c r="CH30" i="6"/>
  <c r="CG30" i="6"/>
  <c r="CF30" i="6"/>
  <c r="CE30" i="6"/>
  <c r="CC30" i="6"/>
  <c r="CB30" i="6"/>
  <c r="CA30" i="6"/>
  <c r="BZ30" i="6"/>
  <c r="BY30" i="6"/>
  <c r="BX30" i="6"/>
  <c r="BW30" i="6"/>
  <c r="BV30" i="6"/>
  <c r="BU30" i="6"/>
  <c r="BT30" i="6"/>
  <c r="BS30" i="6"/>
  <c r="BR30" i="6"/>
  <c r="BP30" i="6"/>
  <c r="BO30" i="6"/>
  <c r="BN30" i="6"/>
  <c r="BM30" i="6"/>
  <c r="BL30" i="6"/>
  <c r="BK30" i="6"/>
  <c r="BJ30" i="6"/>
  <c r="BI30" i="6"/>
  <c r="BH30" i="6"/>
  <c r="BG30" i="6"/>
  <c r="BF30" i="6"/>
  <c r="BE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GC25" i="6"/>
  <c r="GB25" i="6"/>
  <c r="GA25" i="6"/>
  <c r="FZ25" i="6"/>
  <c r="FY25" i="6"/>
  <c r="FX25" i="6"/>
  <c r="FW25" i="6"/>
  <c r="FV25" i="6"/>
  <c r="FU25" i="6"/>
  <c r="FT25" i="6"/>
  <c r="FS25" i="6"/>
  <c r="FR25" i="6"/>
  <c r="FP25" i="6"/>
  <c r="FO25" i="6"/>
  <c r="FN25" i="6"/>
  <c r="FM25" i="6"/>
  <c r="FL25" i="6"/>
  <c r="FK25" i="6"/>
  <c r="FJ25" i="6"/>
  <c r="FI25" i="6"/>
  <c r="FH25" i="6"/>
  <c r="FG25" i="6"/>
  <c r="FF25" i="6"/>
  <c r="FE25" i="6"/>
  <c r="FC25" i="6"/>
  <c r="FB25" i="6"/>
  <c r="FA25" i="6"/>
  <c r="EZ25" i="6"/>
  <c r="EY25" i="6"/>
  <c r="EX25" i="6"/>
  <c r="EW25" i="6"/>
  <c r="EV25" i="6"/>
  <c r="EU25" i="6"/>
  <c r="ET25" i="6"/>
  <c r="ES25" i="6"/>
  <c r="ER25" i="6"/>
  <c r="EP25" i="6"/>
  <c r="EO25" i="6"/>
  <c r="EN25" i="6"/>
  <c r="EM25" i="6"/>
  <c r="EL25" i="6"/>
  <c r="EK25" i="6"/>
  <c r="EJ25" i="6"/>
  <c r="EI25" i="6"/>
  <c r="EH25" i="6"/>
  <c r="EG25" i="6"/>
  <c r="EF25" i="6"/>
  <c r="EE25" i="6"/>
  <c r="EC25" i="6"/>
  <c r="EB25" i="6"/>
  <c r="EA25" i="6"/>
  <c r="DZ25" i="6"/>
  <c r="DY25" i="6"/>
  <c r="DX25" i="6"/>
  <c r="DW25" i="6"/>
  <c r="DV25" i="6"/>
  <c r="DU25" i="6"/>
  <c r="DT25" i="6"/>
  <c r="DS25" i="6"/>
  <c r="DR25" i="6"/>
  <c r="DP25" i="6"/>
  <c r="DO25" i="6"/>
  <c r="DN25" i="6"/>
  <c r="DM25" i="6"/>
  <c r="DL25" i="6"/>
  <c r="DK25" i="6"/>
  <c r="DJ25" i="6"/>
  <c r="DI25" i="6"/>
  <c r="DH25" i="6"/>
  <c r="DG25" i="6"/>
  <c r="DF25" i="6"/>
  <c r="DE25" i="6"/>
  <c r="DC25" i="6"/>
  <c r="DB25" i="6"/>
  <c r="DA25" i="6"/>
  <c r="CZ25" i="6"/>
  <c r="CY25" i="6"/>
  <c r="CX25" i="6"/>
  <c r="CW25" i="6"/>
  <c r="CV25" i="6"/>
  <c r="CU25" i="6"/>
  <c r="CT25" i="6"/>
  <c r="CS25" i="6"/>
  <c r="CR25" i="6"/>
  <c r="CP25" i="6"/>
  <c r="CO25" i="6"/>
  <c r="CN25" i="6"/>
  <c r="CM25" i="6"/>
  <c r="CL25" i="6"/>
  <c r="CK25" i="6"/>
  <c r="CJ25" i="6"/>
  <c r="CI25" i="6"/>
  <c r="CH25" i="6"/>
  <c r="CG25" i="6"/>
  <c r="CF25" i="6"/>
  <c r="CE25" i="6"/>
  <c r="CC25" i="6"/>
  <c r="CB25" i="6"/>
  <c r="CA25" i="6"/>
  <c r="BZ25" i="6"/>
  <c r="BY25" i="6"/>
  <c r="BX25" i="6"/>
  <c r="BW25" i="6"/>
  <c r="BV25" i="6"/>
  <c r="BU25" i="6"/>
  <c r="BT25" i="6"/>
  <c r="BS25" i="6"/>
  <c r="BR25" i="6"/>
  <c r="BP25" i="6"/>
  <c r="BO25" i="6"/>
  <c r="BN25" i="6"/>
  <c r="BM25" i="6"/>
  <c r="BL25" i="6"/>
  <c r="BK25" i="6"/>
  <c r="BJ25" i="6"/>
  <c r="BI25" i="6"/>
  <c r="BH25" i="6"/>
  <c r="BG25" i="6"/>
  <c r="BF25" i="6"/>
  <c r="BE25" i="6"/>
  <c r="BC25" i="6"/>
  <c r="BB25" i="6"/>
  <c r="BA25" i="6"/>
  <c r="AZ25" i="6"/>
  <c r="AY25" i="6"/>
  <c r="AX25" i="6"/>
  <c r="AW25" i="6"/>
  <c r="AV25" i="6"/>
  <c r="AU25" i="6"/>
  <c r="AT25" i="6"/>
  <c r="AS25" i="6"/>
  <c r="AR25" i="6"/>
  <c r="AP25" i="6"/>
  <c r="AO25" i="6"/>
  <c r="AN25" i="6"/>
  <c r="AM25" i="6"/>
  <c r="AL25" i="6"/>
  <c r="AK25" i="6"/>
  <c r="AJ25" i="6"/>
  <c r="AI25" i="6"/>
  <c r="AH25" i="6"/>
  <c r="AG25" i="6"/>
  <c r="AF25" i="6"/>
  <c r="AE25" i="6"/>
  <c r="AC25" i="6"/>
  <c r="AB25" i="6"/>
  <c r="AA25" i="6"/>
  <c r="Z25" i="6"/>
  <c r="Y25" i="6"/>
  <c r="X25" i="6"/>
  <c r="W25" i="6"/>
  <c r="V25" i="6"/>
  <c r="U25" i="6"/>
  <c r="T25" i="6"/>
  <c r="S25" i="6"/>
  <c r="R25" i="6"/>
  <c r="P25" i="6"/>
  <c r="O25" i="6"/>
  <c r="N25" i="6"/>
  <c r="M25" i="6"/>
  <c r="L25" i="6"/>
  <c r="K25" i="6"/>
  <c r="J25" i="6"/>
  <c r="I25" i="6"/>
  <c r="H25" i="6"/>
  <c r="G25" i="6"/>
  <c r="F25" i="6"/>
  <c r="E25" i="6"/>
  <c r="GC18" i="6"/>
  <c r="GB18" i="6"/>
  <c r="GA18" i="6"/>
  <c r="FZ18" i="6"/>
  <c r="FY18" i="6"/>
  <c r="FX18" i="6"/>
  <c r="FW18" i="6"/>
  <c r="FV18" i="6"/>
  <c r="FU18" i="6"/>
  <c r="FT18" i="6"/>
  <c r="FS18" i="6"/>
  <c r="FR18" i="6"/>
  <c r="FP18" i="6"/>
  <c r="FO18" i="6"/>
  <c r="FN18" i="6"/>
  <c r="FM18" i="6"/>
  <c r="FL18" i="6"/>
  <c r="FK18" i="6"/>
  <c r="FJ18" i="6"/>
  <c r="FI18" i="6"/>
  <c r="FH18" i="6"/>
  <c r="FG18" i="6"/>
  <c r="FF18" i="6"/>
  <c r="FE18" i="6"/>
  <c r="FC18" i="6"/>
  <c r="FB18" i="6"/>
  <c r="FA18" i="6"/>
  <c r="EZ18" i="6"/>
  <c r="EY18" i="6"/>
  <c r="EX18" i="6"/>
  <c r="EW18" i="6"/>
  <c r="EV18" i="6"/>
  <c r="EU18" i="6"/>
  <c r="ET18" i="6"/>
  <c r="ES18" i="6"/>
  <c r="ER18" i="6"/>
  <c r="EP18" i="6"/>
  <c r="EO18" i="6"/>
  <c r="EN18" i="6"/>
  <c r="EM18" i="6"/>
  <c r="EL18" i="6"/>
  <c r="EK18" i="6"/>
  <c r="EJ18" i="6"/>
  <c r="EI18" i="6"/>
  <c r="EH18" i="6"/>
  <c r="EG18" i="6"/>
  <c r="EF18" i="6"/>
  <c r="EE18" i="6"/>
  <c r="EC18" i="6"/>
  <c r="EB18" i="6"/>
  <c r="EA18" i="6"/>
  <c r="DZ18" i="6"/>
  <c r="DY18" i="6"/>
  <c r="DX18" i="6"/>
  <c r="DW18" i="6"/>
  <c r="DV18" i="6"/>
  <c r="DU18" i="6"/>
  <c r="DT18" i="6"/>
  <c r="DS18" i="6"/>
  <c r="DR18" i="6"/>
  <c r="DP18" i="6"/>
  <c r="DO18" i="6"/>
  <c r="DN18" i="6"/>
  <c r="DM18" i="6"/>
  <c r="DL18" i="6"/>
  <c r="DK18" i="6"/>
  <c r="DJ18" i="6"/>
  <c r="DI18" i="6"/>
  <c r="DH18" i="6"/>
  <c r="DG18" i="6"/>
  <c r="DF18" i="6"/>
  <c r="DE18" i="6"/>
  <c r="DC18" i="6"/>
  <c r="DB18" i="6"/>
  <c r="DA18" i="6"/>
  <c r="CZ18" i="6"/>
  <c r="CY18" i="6"/>
  <c r="CX18" i="6"/>
  <c r="CW18" i="6"/>
  <c r="CV18" i="6"/>
  <c r="CU18" i="6"/>
  <c r="CT18" i="6"/>
  <c r="CS18" i="6"/>
  <c r="CR18" i="6"/>
  <c r="CP18" i="6"/>
  <c r="CO18" i="6"/>
  <c r="CN18" i="6"/>
  <c r="CM18" i="6"/>
  <c r="CL18" i="6"/>
  <c r="CK18" i="6"/>
  <c r="CJ18" i="6"/>
  <c r="CI18" i="6"/>
  <c r="CH18" i="6"/>
  <c r="CG18" i="6"/>
  <c r="CF18" i="6"/>
  <c r="CE18" i="6"/>
  <c r="CC18" i="6"/>
  <c r="CB18" i="6"/>
  <c r="CA18" i="6"/>
  <c r="BZ18" i="6"/>
  <c r="BY18" i="6"/>
  <c r="BX18" i="6"/>
  <c r="BW18" i="6"/>
  <c r="BV18" i="6"/>
  <c r="BU18" i="6"/>
  <c r="BT18" i="6"/>
  <c r="BS18" i="6"/>
  <c r="BR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C18" i="6"/>
  <c r="AB18" i="6"/>
  <c r="AA18" i="6"/>
  <c r="Z18" i="6"/>
  <c r="Y18" i="6"/>
  <c r="X18" i="6"/>
  <c r="W18" i="6"/>
  <c r="V18" i="6"/>
  <c r="U18" i="6"/>
  <c r="T18" i="6"/>
  <c r="S18" i="6"/>
  <c r="R18" i="6"/>
  <c r="P18" i="6"/>
  <c r="O18" i="6"/>
  <c r="N18" i="6"/>
  <c r="M18" i="6"/>
  <c r="L18" i="6"/>
  <c r="K18" i="6"/>
  <c r="J18" i="6"/>
  <c r="I18" i="6"/>
  <c r="H18" i="6"/>
  <c r="G18" i="6"/>
  <c r="F18" i="6"/>
  <c r="E18" i="6"/>
  <c r="GC12" i="6"/>
  <c r="GB12" i="6"/>
  <c r="GA12" i="6"/>
  <c r="FZ12" i="6"/>
  <c r="FY12" i="6"/>
  <c r="FX12" i="6"/>
  <c r="FW12" i="6"/>
  <c r="FV12" i="6"/>
  <c r="FU12" i="6"/>
  <c r="FT12" i="6"/>
  <c r="FS12" i="6"/>
  <c r="FR12" i="6"/>
  <c r="FP12" i="6"/>
  <c r="FO12" i="6"/>
  <c r="FN12" i="6"/>
  <c r="FM12" i="6"/>
  <c r="FL12" i="6"/>
  <c r="FK12" i="6"/>
  <c r="FJ12" i="6"/>
  <c r="FI12" i="6"/>
  <c r="FH12" i="6"/>
  <c r="FG12" i="6"/>
  <c r="FF12" i="6"/>
  <c r="FE12" i="6"/>
  <c r="FC12" i="6"/>
  <c r="FB12" i="6"/>
  <c r="FA12" i="6"/>
  <c r="EZ12" i="6"/>
  <c r="EY12" i="6"/>
  <c r="EX12" i="6"/>
  <c r="EW12" i="6"/>
  <c r="EV12" i="6"/>
  <c r="EU12" i="6"/>
  <c r="ET12" i="6"/>
  <c r="ES12" i="6"/>
  <c r="ER12" i="6"/>
  <c r="EP12" i="6"/>
  <c r="EO12" i="6"/>
  <c r="EN12" i="6"/>
  <c r="EM12" i="6"/>
  <c r="EL12" i="6"/>
  <c r="EK12" i="6"/>
  <c r="EJ12" i="6"/>
  <c r="EI12" i="6"/>
  <c r="EH12" i="6"/>
  <c r="EG12" i="6"/>
  <c r="EF12" i="6"/>
  <c r="EE12" i="6"/>
  <c r="EC12" i="6"/>
  <c r="EB12" i="6"/>
  <c r="EA12" i="6"/>
  <c r="DZ12" i="6"/>
  <c r="DY12" i="6"/>
  <c r="DX12" i="6"/>
  <c r="DW12" i="6"/>
  <c r="DV12" i="6"/>
  <c r="DU12" i="6"/>
  <c r="DT12" i="6"/>
  <c r="DS12" i="6"/>
  <c r="DR12" i="6"/>
  <c r="DP12" i="6"/>
  <c r="DO12" i="6"/>
  <c r="DN12" i="6"/>
  <c r="DM12" i="6"/>
  <c r="DL12" i="6"/>
  <c r="DK12" i="6"/>
  <c r="DJ12" i="6"/>
  <c r="DI12" i="6"/>
  <c r="DH12" i="6"/>
  <c r="DG12" i="6"/>
  <c r="DF12" i="6"/>
  <c r="DE12" i="6"/>
  <c r="DC12" i="6"/>
  <c r="DB12" i="6"/>
  <c r="DA12" i="6"/>
  <c r="CZ12" i="6"/>
  <c r="CY12" i="6"/>
  <c r="CX12" i="6"/>
  <c r="CW12" i="6"/>
  <c r="CV12" i="6"/>
  <c r="CU12" i="6"/>
  <c r="CT12" i="6"/>
  <c r="CS12" i="6"/>
  <c r="CR12" i="6"/>
  <c r="CP12" i="6"/>
  <c r="CO12" i="6"/>
  <c r="CN12" i="6"/>
  <c r="CM12" i="6"/>
  <c r="CL12" i="6"/>
  <c r="CK12" i="6"/>
  <c r="CJ12" i="6"/>
  <c r="CI12" i="6"/>
  <c r="CH12" i="6"/>
  <c r="CG12" i="6"/>
  <c r="CF12" i="6"/>
  <c r="CE12" i="6"/>
  <c r="CC12" i="6"/>
  <c r="CB12" i="6"/>
  <c r="CA12" i="6"/>
  <c r="BZ12" i="6"/>
  <c r="BY12" i="6"/>
  <c r="BX12" i="6"/>
  <c r="BW12" i="6"/>
  <c r="BV12" i="6"/>
  <c r="BU12" i="6"/>
  <c r="BT12" i="6"/>
  <c r="BS12" i="6"/>
  <c r="BR12" i="6"/>
  <c r="BP12" i="6"/>
  <c r="BO12" i="6"/>
  <c r="BN12" i="6"/>
  <c r="BM12" i="6"/>
  <c r="BL12" i="6"/>
  <c r="BK12" i="6"/>
  <c r="BJ12" i="6"/>
  <c r="BI12" i="6"/>
  <c r="BH12" i="6"/>
  <c r="BG12" i="6"/>
  <c r="BF12" i="6"/>
  <c r="BE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C12" i="6"/>
  <c r="AB12" i="6"/>
  <c r="AA12" i="6"/>
  <c r="Z12" i="6"/>
  <c r="Y12" i="6"/>
  <c r="X12" i="6"/>
  <c r="W12" i="6"/>
  <c r="V12" i="6"/>
  <c r="U12" i="6"/>
  <c r="T12" i="6"/>
  <c r="S12" i="6"/>
  <c r="R12" i="6"/>
  <c r="P12" i="6"/>
  <c r="O12" i="6"/>
  <c r="N12" i="6"/>
  <c r="M12" i="6"/>
  <c r="L12" i="6"/>
  <c r="K12" i="6"/>
  <c r="J12" i="6"/>
  <c r="I12" i="6"/>
  <c r="H12" i="6"/>
  <c r="G12" i="6"/>
  <c r="F12" i="6"/>
  <c r="E12" i="6"/>
  <c r="GB28" i="1"/>
  <c r="GA28" i="1"/>
  <c r="FZ28" i="1"/>
  <c r="FY28" i="1"/>
  <c r="FX28" i="1"/>
  <c r="FW28" i="1"/>
  <c r="FV28" i="1"/>
  <c r="FU28" i="1"/>
  <c r="FT28" i="1"/>
  <c r="FS28" i="1"/>
  <c r="FR28" i="1"/>
  <c r="FQ28" i="1"/>
  <c r="GB9" i="1"/>
  <c r="GA9" i="1"/>
  <c r="GA8" i="1" s="1"/>
  <c r="FZ9" i="1"/>
  <c r="FY9" i="1"/>
  <c r="FX9" i="1"/>
  <c r="FW9" i="1"/>
  <c r="FV9" i="1"/>
  <c r="FU9" i="1"/>
  <c r="FU8" i="1" s="1"/>
  <c r="FT9" i="1"/>
  <c r="FS9" i="1"/>
  <c r="FR9" i="1"/>
  <c r="FQ9" i="1"/>
  <c r="FP26" i="4"/>
  <c r="FP25" i="4"/>
  <c r="FP24" i="4"/>
  <c r="FP23" i="4"/>
  <c r="FP22" i="4"/>
  <c r="FP21" i="4"/>
  <c r="FP20" i="4"/>
  <c r="FP19" i="4"/>
  <c r="FP18" i="4"/>
  <c r="FP17" i="4"/>
  <c r="FP16" i="4"/>
  <c r="FP15" i="4"/>
  <c r="FP14" i="4"/>
  <c r="FP13" i="4"/>
  <c r="FP12" i="4"/>
  <c r="FP11" i="4"/>
  <c r="FP10" i="4"/>
  <c r="FO9" i="4"/>
  <c r="FN9" i="4"/>
  <c r="FN8" i="4" s="1"/>
  <c r="FM9" i="4"/>
  <c r="FL9" i="4"/>
  <c r="FL8" i="4" s="1"/>
  <c r="FK9" i="4"/>
  <c r="FK8" i="4" s="1"/>
  <c r="FJ9" i="4"/>
  <c r="FJ8" i="4" s="1"/>
  <c r="FI9" i="4"/>
  <c r="FI8" i="4" s="1"/>
  <c r="FH9" i="4"/>
  <c r="FH8" i="4" s="1"/>
  <c r="FG9" i="4"/>
  <c r="FG8" i="4" s="1"/>
  <c r="FF9" i="4"/>
  <c r="FF8" i="4" s="1"/>
  <c r="FE9" i="4"/>
  <c r="FE8" i="4" s="1"/>
  <c r="FD9" i="4"/>
  <c r="FD8" i="4" s="1"/>
  <c r="FO8" i="4"/>
  <c r="FM8" i="4"/>
  <c r="FP30" i="3"/>
  <c r="FP29" i="3"/>
  <c r="FP28" i="3" s="1"/>
  <c r="FO28" i="3"/>
  <c r="FN28" i="3"/>
  <c r="FM28" i="3"/>
  <c r="FL28" i="3"/>
  <c r="FK28" i="3"/>
  <c r="FJ28" i="3"/>
  <c r="FI28" i="3"/>
  <c r="FH28" i="3"/>
  <c r="FG28" i="3"/>
  <c r="FF28" i="3"/>
  <c r="FE28" i="3"/>
  <c r="FD28" i="3"/>
  <c r="FP26" i="3"/>
  <c r="FP25" i="3"/>
  <c r="FP24" i="3"/>
  <c r="FP23" i="3"/>
  <c r="FP22" i="3"/>
  <c r="FP21" i="3"/>
  <c r="FP20" i="3"/>
  <c r="FP19" i="3"/>
  <c r="FP18" i="3"/>
  <c r="FP17" i="3"/>
  <c r="FP16" i="3"/>
  <c r="FP15" i="3"/>
  <c r="FP14" i="3"/>
  <c r="FP13" i="3"/>
  <c r="FP12" i="3"/>
  <c r="FP11" i="3"/>
  <c r="FP10" i="3"/>
  <c r="FO9" i="3"/>
  <c r="FO8" i="3" s="1"/>
  <c r="FN9" i="3"/>
  <c r="FM9" i="3"/>
  <c r="FM8" i="3" s="1"/>
  <c r="FL9" i="3"/>
  <c r="FL8" i="3" s="1"/>
  <c r="FK9" i="3"/>
  <c r="FK8" i="3" s="1"/>
  <c r="FJ9" i="3"/>
  <c r="FJ8" i="3" s="1"/>
  <c r="FI9" i="3"/>
  <c r="FI8" i="3" s="1"/>
  <c r="FH9" i="3"/>
  <c r="FG9" i="3"/>
  <c r="FG8" i="3" s="1"/>
  <c r="FF9" i="3"/>
  <c r="FF8" i="3" s="1"/>
  <c r="FE9" i="3"/>
  <c r="FE8" i="3" s="1"/>
  <c r="FD9" i="3"/>
  <c r="FD8" i="3" s="1"/>
  <c r="FN8" i="3"/>
  <c r="FH8" i="3"/>
  <c r="FO28" i="1"/>
  <c r="FN28" i="1"/>
  <c r="FM28" i="1"/>
  <c r="FL28" i="1"/>
  <c r="FK28" i="1"/>
  <c r="FJ28" i="1"/>
  <c r="FI28" i="1"/>
  <c r="FH28" i="1"/>
  <c r="FG28" i="1"/>
  <c r="FF28" i="1"/>
  <c r="FE28" i="1"/>
  <c r="FD28" i="1"/>
  <c r="FO9" i="1"/>
  <c r="FN9" i="1"/>
  <c r="FM9" i="1"/>
  <c r="FL9" i="1"/>
  <c r="FK9" i="1"/>
  <c r="FJ9" i="1"/>
  <c r="FI9" i="1"/>
  <c r="FH9" i="1"/>
  <c r="FG9" i="1"/>
  <c r="FF9" i="1"/>
  <c r="FE9" i="1"/>
  <c r="FD9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B28" i="1"/>
  <c r="AA28" i="1"/>
  <c r="Z28" i="1"/>
  <c r="Y28" i="1"/>
  <c r="X28" i="1"/>
  <c r="W28" i="1"/>
  <c r="V28" i="1"/>
  <c r="U28" i="1"/>
  <c r="T28" i="1"/>
  <c r="S28" i="1"/>
  <c r="R28" i="1"/>
  <c r="Q28" i="1"/>
  <c r="O28" i="1"/>
  <c r="N28" i="1"/>
  <c r="M28" i="1"/>
  <c r="L28" i="1"/>
  <c r="K28" i="1"/>
  <c r="J28" i="1"/>
  <c r="I28" i="1"/>
  <c r="H28" i="1"/>
  <c r="G28" i="1"/>
  <c r="F28" i="1"/>
  <c r="E28" i="1"/>
  <c r="D28" i="1"/>
  <c r="FC26" i="4"/>
  <c r="FC11" i="4"/>
  <c r="FC12" i="4"/>
  <c r="FC13" i="4"/>
  <c r="FC14" i="4"/>
  <c r="FC15" i="4"/>
  <c r="FC16" i="4"/>
  <c r="FC17" i="4"/>
  <c r="FC18" i="4"/>
  <c r="FC19" i="4"/>
  <c r="FC20" i="4"/>
  <c r="FC21" i="4"/>
  <c r="FC22" i="4"/>
  <c r="FC23" i="4"/>
  <c r="FC24" i="4"/>
  <c r="FC25" i="4"/>
  <c r="FC10" i="4"/>
  <c r="EP26" i="4"/>
  <c r="EP11" i="4"/>
  <c r="EP12" i="4"/>
  <c r="EP13" i="4"/>
  <c r="EP14" i="4"/>
  <c r="EP15" i="4"/>
  <c r="EP16" i="4"/>
  <c r="EP17" i="4"/>
  <c r="EP18" i="4"/>
  <c r="EP19" i="4"/>
  <c r="EP20" i="4"/>
  <c r="EP21" i="4"/>
  <c r="EP22" i="4"/>
  <c r="EP23" i="4"/>
  <c r="EP24" i="4"/>
  <c r="EP25" i="4"/>
  <c r="EP10" i="4"/>
  <c r="EC26" i="4"/>
  <c r="EC11" i="4"/>
  <c r="EC12" i="4"/>
  <c r="EC13" i="4"/>
  <c r="EC14" i="4"/>
  <c r="EC15" i="4"/>
  <c r="EC16" i="4"/>
  <c r="EC17" i="4"/>
  <c r="EC18" i="4"/>
  <c r="EC19" i="4"/>
  <c r="EC20" i="4"/>
  <c r="EC21" i="4"/>
  <c r="EC22" i="4"/>
  <c r="EC23" i="4"/>
  <c r="EC24" i="4"/>
  <c r="EC25" i="4"/>
  <c r="EC10" i="4"/>
  <c r="DP26" i="4"/>
  <c r="DP11" i="4"/>
  <c r="DP12" i="4"/>
  <c r="DP13" i="4"/>
  <c r="DP14" i="4"/>
  <c r="DP15" i="4"/>
  <c r="DP16" i="4"/>
  <c r="DP17" i="4"/>
  <c r="DP18" i="4"/>
  <c r="DP19" i="4"/>
  <c r="DP20" i="4"/>
  <c r="DP21" i="4"/>
  <c r="DP22" i="4"/>
  <c r="DP23" i="4"/>
  <c r="DP24" i="4"/>
  <c r="DP25" i="4"/>
  <c r="DP10" i="4"/>
  <c r="DC26" i="4"/>
  <c r="DC11" i="4"/>
  <c r="DC12" i="4"/>
  <c r="DC13" i="4"/>
  <c r="DC14" i="4"/>
  <c r="DC15" i="4"/>
  <c r="DC16" i="4"/>
  <c r="DC17" i="4"/>
  <c r="DC18" i="4"/>
  <c r="DC19" i="4"/>
  <c r="DC20" i="4"/>
  <c r="DC21" i="4"/>
  <c r="DC22" i="4"/>
  <c r="DC23" i="4"/>
  <c r="DC24" i="4"/>
  <c r="DC25" i="4"/>
  <c r="DC10" i="4"/>
  <c r="CP26" i="4"/>
  <c r="CP11" i="4"/>
  <c r="CP12" i="4"/>
  <c r="CP13" i="4"/>
  <c r="CP14" i="4"/>
  <c r="CP15" i="4"/>
  <c r="CP16" i="4"/>
  <c r="CP17" i="4"/>
  <c r="CP18" i="4"/>
  <c r="CP19" i="4"/>
  <c r="CP20" i="4"/>
  <c r="CP21" i="4"/>
  <c r="CP22" i="4"/>
  <c r="CP23" i="4"/>
  <c r="CP24" i="4"/>
  <c r="CP25" i="4"/>
  <c r="CP10" i="4"/>
  <c r="CC26" i="4"/>
  <c r="CC11" i="4"/>
  <c r="CC12" i="4"/>
  <c r="CC13" i="4"/>
  <c r="CC14" i="4"/>
  <c r="CC15" i="4"/>
  <c r="CC16" i="4"/>
  <c r="CC17" i="4"/>
  <c r="CC18" i="4"/>
  <c r="CC19" i="4"/>
  <c r="CC20" i="4"/>
  <c r="CC21" i="4"/>
  <c r="CC22" i="4"/>
  <c r="CC23" i="4"/>
  <c r="CC24" i="4"/>
  <c r="CC25" i="4"/>
  <c r="CC10" i="4"/>
  <c r="BP26" i="4"/>
  <c r="BP11" i="4"/>
  <c r="BP12" i="4"/>
  <c r="BP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10" i="4"/>
  <c r="BC26" i="4"/>
  <c r="BC11" i="4"/>
  <c r="BC12" i="4"/>
  <c r="BC13" i="4"/>
  <c r="BC14" i="4"/>
  <c r="BC15" i="4"/>
  <c r="BC16" i="4"/>
  <c r="BC17" i="4"/>
  <c r="BC18" i="4"/>
  <c r="BC19" i="4"/>
  <c r="BC20" i="4"/>
  <c r="BC21" i="4"/>
  <c r="BC22" i="4"/>
  <c r="BC23" i="4"/>
  <c r="BC24" i="4"/>
  <c r="BC25" i="4"/>
  <c r="BC10" i="4"/>
  <c r="AP26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10" i="4"/>
  <c r="AC26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10" i="4"/>
  <c r="P26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10" i="4"/>
  <c r="FC30" i="3"/>
  <c r="FC29" i="3"/>
  <c r="FC28" i="3" s="1"/>
  <c r="Q28" i="3"/>
  <c r="R28" i="3"/>
  <c r="S28" i="3"/>
  <c r="T28" i="3"/>
  <c r="U28" i="3"/>
  <c r="V28" i="3"/>
  <c r="W28" i="3"/>
  <c r="X28" i="3"/>
  <c r="Y28" i="3"/>
  <c r="Z28" i="3"/>
  <c r="AA28" i="3"/>
  <c r="AB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Q28" i="3"/>
  <c r="BR28" i="3"/>
  <c r="BS28" i="3"/>
  <c r="BT28" i="3"/>
  <c r="BU28" i="3"/>
  <c r="BV28" i="3"/>
  <c r="BW28" i="3"/>
  <c r="BX28" i="3"/>
  <c r="BY28" i="3"/>
  <c r="BZ28" i="3"/>
  <c r="CA28" i="3"/>
  <c r="CB28" i="3"/>
  <c r="CD28" i="3"/>
  <c r="CE28" i="3"/>
  <c r="CF28" i="3"/>
  <c r="CG28" i="3"/>
  <c r="CH28" i="3"/>
  <c r="CI28" i="3"/>
  <c r="CJ28" i="3"/>
  <c r="CK28" i="3"/>
  <c r="CL28" i="3"/>
  <c r="CM28" i="3"/>
  <c r="CN28" i="3"/>
  <c r="CO28" i="3"/>
  <c r="CQ28" i="3"/>
  <c r="CR28" i="3"/>
  <c r="CS28" i="3"/>
  <c r="CT28" i="3"/>
  <c r="CU28" i="3"/>
  <c r="CV28" i="3"/>
  <c r="CW28" i="3"/>
  <c r="CX28" i="3"/>
  <c r="CY28" i="3"/>
  <c r="CZ28" i="3"/>
  <c r="DA28" i="3"/>
  <c r="DB28" i="3"/>
  <c r="DD28" i="3"/>
  <c r="DE28" i="3"/>
  <c r="DF28" i="3"/>
  <c r="DG28" i="3"/>
  <c r="DH28" i="3"/>
  <c r="DI28" i="3"/>
  <c r="DJ28" i="3"/>
  <c r="DK28" i="3"/>
  <c r="DL28" i="3"/>
  <c r="DM28" i="3"/>
  <c r="DN28" i="3"/>
  <c r="DO28" i="3"/>
  <c r="DQ28" i="3"/>
  <c r="DR28" i="3"/>
  <c r="DS28" i="3"/>
  <c r="DT28" i="3"/>
  <c r="DU28" i="3"/>
  <c r="DV28" i="3"/>
  <c r="DW28" i="3"/>
  <c r="DX28" i="3"/>
  <c r="DY28" i="3"/>
  <c r="DZ28" i="3"/>
  <c r="EA28" i="3"/>
  <c r="EB28" i="3"/>
  <c r="ED28" i="3"/>
  <c r="EE28" i="3"/>
  <c r="EF28" i="3"/>
  <c r="EG28" i="3"/>
  <c r="EH28" i="3"/>
  <c r="EI28" i="3"/>
  <c r="EJ28" i="3"/>
  <c r="EK28" i="3"/>
  <c r="EL28" i="3"/>
  <c r="EM28" i="3"/>
  <c r="EN28" i="3"/>
  <c r="EO28" i="3"/>
  <c r="EQ28" i="3"/>
  <c r="ER28" i="3"/>
  <c r="ES28" i="3"/>
  <c r="ET28" i="3"/>
  <c r="EU28" i="3"/>
  <c r="EV28" i="3"/>
  <c r="EW28" i="3"/>
  <c r="EX28" i="3"/>
  <c r="EY28" i="3"/>
  <c r="EZ28" i="3"/>
  <c r="FA28" i="3"/>
  <c r="FB28" i="3"/>
  <c r="FC26" i="3"/>
  <c r="FC11" i="3"/>
  <c r="FC12" i="3"/>
  <c r="FC13" i="3"/>
  <c r="FC14" i="3"/>
  <c r="FC15" i="3"/>
  <c r="FC16" i="3"/>
  <c r="FC17" i="3"/>
  <c r="FC18" i="3"/>
  <c r="FC19" i="3"/>
  <c r="FC20" i="3"/>
  <c r="FC21" i="3"/>
  <c r="FC22" i="3"/>
  <c r="FC23" i="3"/>
  <c r="FC24" i="3"/>
  <c r="FC25" i="3"/>
  <c r="FC10" i="3"/>
  <c r="EP30" i="3"/>
  <c r="EP29" i="3"/>
  <c r="EP28" i="3" s="1"/>
  <c r="EP26" i="3"/>
  <c r="EP11" i="3"/>
  <c r="EP12" i="3"/>
  <c r="EP13" i="3"/>
  <c r="EP14" i="3"/>
  <c r="EP15" i="3"/>
  <c r="EP16" i="3"/>
  <c r="EP17" i="3"/>
  <c r="EP18" i="3"/>
  <c r="EP19" i="3"/>
  <c r="EP20" i="3"/>
  <c r="EP21" i="3"/>
  <c r="EP22" i="3"/>
  <c r="EP23" i="3"/>
  <c r="EP24" i="3"/>
  <c r="EP25" i="3"/>
  <c r="EP10" i="3"/>
  <c r="EC30" i="3"/>
  <c r="EC29" i="3"/>
  <c r="EC28" i="3" s="1"/>
  <c r="EC26" i="3"/>
  <c r="EC11" i="3"/>
  <c r="EC12" i="3"/>
  <c r="EC13" i="3"/>
  <c r="EC14" i="3"/>
  <c r="EC15" i="3"/>
  <c r="EC16" i="3"/>
  <c r="EC17" i="3"/>
  <c r="EC18" i="3"/>
  <c r="EC19" i="3"/>
  <c r="EC20" i="3"/>
  <c r="EC21" i="3"/>
  <c r="EC22" i="3"/>
  <c r="EC23" i="3"/>
  <c r="EC24" i="3"/>
  <c r="EC25" i="3"/>
  <c r="EC10" i="3"/>
  <c r="DP30" i="3"/>
  <c r="DP29" i="3"/>
  <c r="DP28" i="3" s="1"/>
  <c r="DP26" i="3"/>
  <c r="DP11" i="3"/>
  <c r="DP12" i="3"/>
  <c r="DP13" i="3"/>
  <c r="DP14" i="3"/>
  <c r="DP15" i="3"/>
  <c r="DP16" i="3"/>
  <c r="DP17" i="3"/>
  <c r="DP18" i="3"/>
  <c r="DP19" i="3"/>
  <c r="DP20" i="3"/>
  <c r="DP21" i="3"/>
  <c r="DP22" i="3"/>
  <c r="DP23" i="3"/>
  <c r="DP24" i="3"/>
  <c r="DP25" i="3"/>
  <c r="DP10" i="3"/>
  <c r="DC30" i="3"/>
  <c r="DC29" i="3"/>
  <c r="DC28" i="3" s="1"/>
  <c r="DC26" i="3"/>
  <c r="DC11" i="3"/>
  <c r="DC12" i="3"/>
  <c r="DC13" i="3"/>
  <c r="DC14" i="3"/>
  <c r="DC15" i="3"/>
  <c r="DC16" i="3"/>
  <c r="DC17" i="3"/>
  <c r="DC18" i="3"/>
  <c r="DC19" i="3"/>
  <c r="DC20" i="3"/>
  <c r="DC21" i="3"/>
  <c r="DC22" i="3"/>
  <c r="DC23" i="3"/>
  <c r="DC24" i="3"/>
  <c r="DC25" i="3"/>
  <c r="DC10" i="3"/>
  <c r="CP30" i="3"/>
  <c r="CP29" i="3"/>
  <c r="CP28" i="3" s="1"/>
  <c r="CP26" i="3"/>
  <c r="CP11" i="3"/>
  <c r="CP12" i="3"/>
  <c r="CP13" i="3"/>
  <c r="CP14" i="3"/>
  <c r="CP15" i="3"/>
  <c r="CP16" i="3"/>
  <c r="CP17" i="3"/>
  <c r="CP18" i="3"/>
  <c r="CP19" i="3"/>
  <c r="CP20" i="3"/>
  <c r="CP21" i="3"/>
  <c r="CP22" i="3"/>
  <c r="CP23" i="3"/>
  <c r="CP24" i="3"/>
  <c r="CP25" i="3"/>
  <c r="CP10" i="3"/>
  <c r="CC30" i="3"/>
  <c r="CC29" i="3"/>
  <c r="CC28" i="3" s="1"/>
  <c r="CC26" i="3"/>
  <c r="CC11" i="3"/>
  <c r="CC12" i="3"/>
  <c r="CC13" i="3"/>
  <c r="CC14" i="3"/>
  <c r="CC15" i="3"/>
  <c r="CC16" i="3"/>
  <c r="CC17" i="3"/>
  <c r="CC18" i="3"/>
  <c r="CC19" i="3"/>
  <c r="CC20" i="3"/>
  <c r="CC21" i="3"/>
  <c r="CC22" i="3"/>
  <c r="CC23" i="3"/>
  <c r="CC24" i="3"/>
  <c r="CC25" i="3"/>
  <c r="CC10" i="3"/>
  <c r="BP30" i="3"/>
  <c r="BP29" i="3"/>
  <c r="BP28" i="3" s="1"/>
  <c r="BP26" i="3"/>
  <c r="BP11" i="3"/>
  <c r="BP12" i="3"/>
  <c r="BP13" i="3"/>
  <c r="BP14" i="3"/>
  <c r="BP15" i="3"/>
  <c r="BP16" i="3"/>
  <c r="BP17" i="3"/>
  <c r="BP18" i="3"/>
  <c r="BP19" i="3"/>
  <c r="BP20" i="3"/>
  <c r="BP21" i="3"/>
  <c r="BP22" i="3"/>
  <c r="BP23" i="3"/>
  <c r="BP24" i="3"/>
  <c r="BP25" i="3"/>
  <c r="BP10" i="3"/>
  <c r="BC30" i="3"/>
  <c r="BC29" i="3"/>
  <c r="BC26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10" i="3"/>
  <c r="AP30" i="3"/>
  <c r="AP29" i="3"/>
  <c r="AP26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10" i="3"/>
  <c r="AC30" i="3"/>
  <c r="AC29" i="3"/>
  <c r="AC26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10" i="3"/>
  <c r="P30" i="3"/>
  <c r="P29" i="3"/>
  <c r="P28" i="3" s="1"/>
  <c r="P26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10" i="3"/>
  <c r="E28" i="3"/>
  <c r="F28" i="3"/>
  <c r="G28" i="3"/>
  <c r="H28" i="3"/>
  <c r="I28" i="3"/>
  <c r="J28" i="3"/>
  <c r="K28" i="3"/>
  <c r="L28" i="3"/>
  <c r="M28" i="3"/>
  <c r="N28" i="3"/>
  <c r="O28" i="3"/>
  <c r="D28" i="3"/>
  <c r="GP8" i="1" l="1"/>
  <c r="GC8" i="1"/>
  <c r="GF8" i="1"/>
  <c r="GG8" i="1"/>
  <c r="GH8" i="1"/>
  <c r="GI8" i="1"/>
  <c r="GJ8" i="1"/>
  <c r="GK8" i="1"/>
  <c r="GL8" i="1"/>
  <c r="GM8" i="1"/>
  <c r="GN8" i="1"/>
  <c r="CC8" i="1"/>
  <c r="AC8" i="1"/>
  <c r="BP8" i="1"/>
  <c r="FP8" i="1"/>
  <c r="EC8" i="1"/>
  <c r="DP8" i="1"/>
  <c r="FC8" i="1"/>
  <c r="DC8" i="1"/>
  <c r="AP8" i="1"/>
  <c r="CP8" i="1"/>
  <c r="EP8" i="1"/>
  <c r="FD50" i="6"/>
  <c r="FD40" i="6"/>
  <c r="EQ25" i="6"/>
  <c r="EQ18" i="6"/>
  <c r="ED25" i="6"/>
  <c r="ED50" i="6"/>
  <c r="ED40" i="6"/>
  <c r="DQ55" i="6"/>
  <c r="DQ50" i="6"/>
  <c r="FD64" i="6"/>
  <c r="Y80" i="6"/>
  <c r="GQ55" i="6"/>
  <c r="GM80" i="6"/>
  <c r="AL80" i="6"/>
  <c r="BL80" i="6"/>
  <c r="EY80" i="6"/>
  <c r="FY80" i="6"/>
  <c r="AD50" i="6"/>
  <c r="AQ30" i="6"/>
  <c r="BQ80" i="6"/>
  <c r="DQ40" i="6"/>
  <c r="GQ64" i="6"/>
  <c r="AA80" i="6"/>
  <c r="AN80" i="6"/>
  <c r="FN80" i="6"/>
  <c r="GA80" i="6"/>
  <c r="AD30" i="6"/>
  <c r="AQ64" i="6"/>
  <c r="BD87" i="6"/>
  <c r="BD80" i="6" s="1"/>
  <c r="DQ25" i="6"/>
  <c r="DQ81" i="6"/>
  <c r="DQ80" i="6" s="1"/>
  <c r="ED64" i="6"/>
  <c r="GQ40" i="6"/>
  <c r="AD64" i="6"/>
  <c r="CD80" i="6"/>
  <c r="ED55" i="6"/>
  <c r="FD25" i="6"/>
  <c r="AK80" i="6"/>
  <c r="FX80" i="6"/>
  <c r="FD55" i="6"/>
  <c r="DQ64" i="6"/>
  <c r="EQ80" i="6"/>
  <c r="FQ64" i="6"/>
  <c r="AE80" i="6"/>
  <c r="AR80" i="6"/>
  <c r="BE80" i="6"/>
  <c r="BR80" i="6"/>
  <c r="DR80" i="6"/>
  <c r="EE80" i="6"/>
  <c r="ER80" i="6"/>
  <c r="EC80" i="6"/>
  <c r="GF80" i="6"/>
  <c r="FQ55" i="6"/>
  <c r="GD80" i="6"/>
  <c r="AQ60" i="6"/>
  <c r="FQ40" i="6"/>
  <c r="GG10" i="6"/>
  <c r="GG8" i="6" s="1"/>
  <c r="CS80" i="6"/>
  <c r="FF80" i="6"/>
  <c r="GH10" i="6"/>
  <c r="GH8" i="6" s="1"/>
  <c r="GH80" i="6"/>
  <c r="AD81" i="6"/>
  <c r="EQ55" i="6"/>
  <c r="FQ25" i="6"/>
  <c r="BG80" i="6"/>
  <c r="CG80" i="6"/>
  <c r="CT80" i="6"/>
  <c r="FG80" i="6"/>
  <c r="Q40" i="6"/>
  <c r="Q81" i="6"/>
  <c r="BQ60" i="6"/>
  <c r="CQ60" i="6"/>
  <c r="EQ64" i="6"/>
  <c r="Q64" i="6"/>
  <c r="AD25" i="6"/>
  <c r="BQ40" i="6"/>
  <c r="CD40" i="6"/>
  <c r="CQ81" i="6"/>
  <c r="CQ80" i="6" s="1"/>
  <c r="FD87" i="6"/>
  <c r="FD80" i="6" s="1"/>
  <c r="GD64" i="6"/>
  <c r="GL80" i="6"/>
  <c r="BW80" i="6"/>
  <c r="CJ80" i="6"/>
  <c r="DW80" i="6"/>
  <c r="EJ80" i="6"/>
  <c r="FJ80" i="6"/>
  <c r="FW80" i="6"/>
  <c r="BI80" i="6"/>
  <c r="GK80" i="6"/>
  <c r="AD87" i="6"/>
  <c r="BD60" i="6"/>
  <c r="CD60" i="6"/>
  <c r="EQ40" i="6"/>
  <c r="GD40" i="6"/>
  <c r="GQ87" i="6"/>
  <c r="GQ80" i="6" s="1"/>
  <c r="DD25" i="6"/>
  <c r="DD55" i="6"/>
  <c r="DD64" i="6"/>
  <c r="DD30" i="6"/>
  <c r="DD40" i="6"/>
  <c r="DD10" i="6" s="1"/>
  <c r="DD8" i="6" s="1"/>
  <c r="CQ25" i="6"/>
  <c r="CQ18" i="6"/>
  <c r="CQ64" i="6"/>
  <c r="CQ50" i="6"/>
  <c r="CQ40" i="6"/>
  <c r="CD25" i="6"/>
  <c r="CD12" i="6"/>
  <c r="CD55" i="6"/>
  <c r="CD64" i="6"/>
  <c r="CD50" i="6"/>
  <c r="BQ25" i="6"/>
  <c r="BQ55" i="6"/>
  <c r="BQ18" i="6"/>
  <c r="BQ64" i="6"/>
  <c r="BQ50" i="6"/>
  <c r="BD25" i="6"/>
  <c r="BD18" i="6"/>
  <c r="BD55" i="6"/>
  <c r="BD64" i="6"/>
  <c r="BD40" i="6"/>
  <c r="AQ25" i="6"/>
  <c r="AQ10" i="6" s="1"/>
  <c r="AQ8" i="6" s="1"/>
  <c r="AQ55" i="6"/>
  <c r="AQ50" i="6"/>
  <c r="AQ40" i="6"/>
  <c r="AD12" i="6"/>
  <c r="AD55" i="6"/>
  <c r="AD40" i="6"/>
  <c r="Q55" i="6"/>
  <c r="L10" i="6"/>
  <c r="L8" i="6" s="1"/>
  <c r="L80" i="6"/>
  <c r="J80" i="6"/>
  <c r="FD10" i="6"/>
  <c r="BQ10" i="6"/>
  <c r="BQ8" i="6" s="1"/>
  <c r="BD10" i="6"/>
  <c r="BD8" i="6" s="1"/>
  <c r="Q18" i="6"/>
  <c r="AJ80" i="6"/>
  <c r="BH80" i="6"/>
  <c r="BT80" i="6"/>
  <c r="EB80" i="6"/>
  <c r="EN80" i="6"/>
  <c r="GP8" i="6"/>
  <c r="Q80" i="6"/>
  <c r="BY80" i="6"/>
  <c r="CK80" i="6"/>
  <c r="CW80" i="6"/>
  <c r="ES80" i="6"/>
  <c r="FE80" i="6"/>
  <c r="F80" i="6"/>
  <c r="R80" i="6"/>
  <c r="AP80" i="6"/>
  <c r="BZ80" i="6"/>
  <c r="CL80" i="6"/>
  <c r="DJ80" i="6"/>
  <c r="DV80" i="6"/>
  <c r="ET80" i="6"/>
  <c r="FR80" i="6"/>
  <c r="E80" i="6"/>
  <c r="EG80" i="6"/>
  <c r="EM80" i="6"/>
  <c r="X80" i="6"/>
  <c r="AV80" i="6"/>
  <c r="CF80" i="6"/>
  <c r="CR80" i="6"/>
  <c r="DP80" i="6"/>
  <c r="EZ80" i="6"/>
  <c r="FL80" i="6"/>
  <c r="J10" i="6"/>
  <c r="J8" i="6" s="1"/>
  <c r="GF10" i="6"/>
  <c r="GF8" i="6" s="1"/>
  <c r="K10" i="6"/>
  <c r="K8" i="6" s="1"/>
  <c r="BY10" i="6"/>
  <c r="GI10" i="6"/>
  <c r="GI8" i="6" s="1"/>
  <c r="GJ10" i="6"/>
  <c r="GJ8" i="6" s="1"/>
  <c r="FS10" i="6"/>
  <c r="FS8" i="6" s="1"/>
  <c r="EK10" i="6"/>
  <c r="EK8" i="6" s="1"/>
  <c r="AT10" i="6"/>
  <c r="AT8" i="6" s="1"/>
  <c r="BF10" i="6"/>
  <c r="BF8" i="6" s="1"/>
  <c r="EL10" i="6"/>
  <c r="EL8" i="6" s="1"/>
  <c r="EX10" i="6"/>
  <c r="EX8" i="6" s="1"/>
  <c r="EY10" i="6"/>
  <c r="EY8" i="6" s="1"/>
  <c r="FX10" i="6"/>
  <c r="FX8" i="6" s="1"/>
  <c r="GK10" i="6"/>
  <c r="GK8" i="6" s="1"/>
  <c r="FW10" i="6"/>
  <c r="FW8" i="6" s="1"/>
  <c r="X10" i="6"/>
  <c r="W10" i="6"/>
  <c r="W8" i="6" s="1"/>
  <c r="BG10" i="6"/>
  <c r="BG8" i="6" s="1"/>
  <c r="CF10" i="6"/>
  <c r="CF8" i="6" s="1"/>
  <c r="AJ10" i="6"/>
  <c r="AJ8" i="6" s="1"/>
  <c r="FL10" i="6"/>
  <c r="GL10" i="6"/>
  <c r="CG10" i="6"/>
  <c r="CG8" i="6" s="1"/>
  <c r="FY10" i="6"/>
  <c r="FY8" i="6" s="1"/>
  <c r="BJ10" i="6"/>
  <c r="BJ8" i="6" s="1"/>
  <c r="AW10" i="6"/>
  <c r="AW8" i="6" s="1"/>
  <c r="BI10" i="6"/>
  <c r="BI8" i="6" s="1"/>
  <c r="EC10" i="6"/>
  <c r="EC8" i="6" s="1"/>
  <c r="FA10" i="6"/>
  <c r="CH10" i="6"/>
  <c r="CH8" i="6" s="1"/>
  <c r="Y10" i="6"/>
  <c r="Y8" i="6" s="1"/>
  <c r="CS10" i="6"/>
  <c r="CS8" i="6" s="1"/>
  <c r="AX10" i="6"/>
  <c r="AX8" i="6" s="1"/>
  <c r="M10" i="6"/>
  <c r="BU10" i="6"/>
  <c r="DE10" i="6"/>
  <c r="DE8" i="6" s="1"/>
  <c r="EO10" i="6"/>
  <c r="FM10" i="6"/>
  <c r="N10" i="6"/>
  <c r="N8" i="6" s="1"/>
  <c r="Z10" i="6"/>
  <c r="Z8" i="6" s="1"/>
  <c r="FB10" i="6"/>
  <c r="FB8" i="6" s="1"/>
  <c r="FN10" i="6"/>
  <c r="FN8" i="6" s="1"/>
  <c r="FZ10" i="6"/>
  <c r="FZ8" i="6" s="1"/>
  <c r="DF10" i="6"/>
  <c r="DF8" i="6" s="1"/>
  <c r="O10" i="6"/>
  <c r="O8" i="6" s="1"/>
  <c r="AA10" i="6"/>
  <c r="AA8" i="6" s="1"/>
  <c r="AM10" i="6"/>
  <c r="AM8" i="6" s="1"/>
  <c r="AY10" i="6"/>
  <c r="AY8" i="6" s="1"/>
  <c r="BK10" i="6"/>
  <c r="BK8" i="6" s="1"/>
  <c r="BW10" i="6"/>
  <c r="BW8" i="6" s="1"/>
  <c r="CI10" i="6"/>
  <c r="CI8" i="6" s="1"/>
  <c r="CU10" i="6"/>
  <c r="CU8" i="6" s="1"/>
  <c r="DG10" i="6"/>
  <c r="DG8" i="6" s="1"/>
  <c r="DS10" i="6"/>
  <c r="DS8" i="6" s="1"/>
  <c r="EE10" i="6"/>
  <c r="EE8" i="6" s="1"/>
  <c r="FC10" i="6"/>
  <c r="FC8" i="6" s="1"/>
  <c r="FO10" i="6"/>
  <c r="FO8" i="6" s="1"/>
  <c r="GA10" i="6"/>
  <c r="GA8" i="6" s="1"/>
  <c r="CW10" i="6"/>
  <c r="EG10" i="6"/>
  <c r="P10" i="6"/>
  <c r="P8" i="6" s="1"/>
  <c r="AB10" i="6"/>
  <c r="AB8" i="6" s="1"/>
  <c r="AN10" i="6"/>
  <c r="AN8" i="6" s="1"/>
  <c r="AZ10" i="6"/>
  <c r="AZ8" i="6" s="1"/>
  <c r="BL10" i="6"/>
  <c r="BL8" i="6" s="1"/>
  <c r="BX10" i="6"/>
  <c r="BX8" i="6" s="1"/>
  <c r="CJ10" i="6"/>
  <c r="CJ8" i="6" s="1"/>
  <c r="CV10" i="6"/>
  <c r="CV8" i="6" s="1"/>
  <c r="DH10" i="6"/>
  <c r="DH8" i="6" s="1"/>
  <c r="DT10" i="6"/>
  <c r="DT8" i="6" s="1"/>
  <c r="EF10" i="6"/>
  <c r="EF8" i="6" s="1"/>
  <c r="ER10" i="6"/>
  <c r="ER8" i="6" s="1"/>
  <c r="FP10" i="6"/>
  <c r="FP8" i="6" s="1"/>
  <c r="GB10" i="6"/>
  <c r="GB8" i="6" s="1"/>
  <c r="CX10" i="6"/>
  <c r="CX8" i="6" s="1"/>
  <c r="FF10" i="6"/>
  <c r="FF8" i="6" s="1"/>
  <c r="GM10" i="6"/>
  <c r="GM8" i="6" s="1"/>
  <c r="BS10" i="6"/>
  <c r="BS8" i="6" s="1"/>
  <c r="FK10" i="6"/>
  <c r="FK8" i="6" s="1"/>
  <c r="AG10" i="6"/>
  <c r="AG8" i="6" s="1"/>
  <c r="AS10" i="6"/>
  <c r="AS8" i="6" s="1"/>
  <c r="DY10" i="6"/>
  <c r="DY8" i="6" s="1"/>
  <c r="EW10" i="6"/>
  <c r="EW8" i="6" s="1"/>
  <c r="G10" i="6"/>
  <c r="G8" i="6" s="1"/>
  <c r="CY10" i="6"/>
  <c r="CY8" i="6" s="1"/>
  <c r="FG10" i="6"/>
  <c r="AK10" i="6"/>
  <c r="AK8" i="6" s="1"/>
  <c r="BT10" i="6"/>
  <c r="FJ10" i="6"/>
  <c r="FJ8" i="6" s="1"/>
  <c r="DX10" i="6"/>
  <c r="DX8" i="6" s="1"/>
  <c r="AL10" i="6"/>
  <c r="AL8" i="6" s="1"/>
  <c r="CT10" i="6"/>
  <c r="EJ10" i="6"/>
  <c r="EJ8" i="6" s="1"/>
  <c r="GO10" i="6"/>
  <c r="GO8" i="6" s="1"/>
  <c r="GE10" i="6"/>
  <c r="GE8" i="6" s="1"/>
  <c r="GN10" i="6"/>
  <c r="GN8" i="6" s="1"/>
  <c r="CL10" i="6"/>
  <c r="DJ10" i="6"/>
  <c r="ET10" i="6"/>
  <c r="DK10" i="6"/>
  <c r="DK8" i="6" s="1"/>
  <c r="DW10" i="6"/>
  <c r="DW8" i="6" s="1"/>
  <c r="CK10" i="6"/>
  <c r="ES10" i="6"/>
  <c r="ES8" i="6" s="1"/>
  <c r="T10" i="6"/>
  <c r="T8" i="6" s="1"/>
  <c r="AF10" i="6"/>
  <c r="AF8" i="6" s="1"/>
  <c r="DL10" i="6"/>
  <c r="DL8" i="6" s="1"/>
  <c r="FT10" i="6"/>
  <c r="FT8" i="6" s="1"/>
  <c r="I10" i="6"/>
  <c r="I8" i="6" s="1"/>
  <c r="BE10" i="6"/>
  <c r="BE8" i="6" s="1"/>
  <c r="CC10" i="6"/>
  <c r="CC8" i="6" s="1"/>
  <c r="FI10" i="6"/>
  <c r="FI8" i="6" s="1"/>
  <c r="P28" i="1"/>
  <c r="FS8" i="1"/>
  <c r="E10" i="6"/>
  <c r="AO10" i="6"/>
  <c r="AO8" i="6" s="1"/>
  <c r="DI10" i="6"/>
  <c r="DI8" i="6" s="1"/>
  <c r="GC10" i="6"/>
  <c r="GC8" i="6" s="1"/>
  <c r="AP10" i="6"/>
  <c r="BN10" i="6"/>
  <c r="BN8" i="6" s="1"/>
  <c r="DV10" i="6"/>
  <c r="EP10" i="6"/>
  <c r="EP8" i="6" s="1"/>
  <c r="BO10" i="6"/>
  <c r="BO8" i="6" s="1"/>
  <c r="CA10" i="6"/>
  <c r="CA8" i="6" s="1"/>
  <c r="CM10" i="6"/>
  <c r="CM8" i="6" s="1"/>
  <c r="EU10" i="6"/>
  <c r="EU8" i="6" s="1"/>
  <c r="H10" i="6"/>
  <c r="H8" i="6" s="1"/>
  <c r="CB10" i="6"/>
  <c r="CB8" i="6" s="1"/>
  <c r="CN10" i="6"/>
  <c r="CN8" i="6" s="1"/>
  <c r="CZ10" i="6"/>
  <c r="CZ8" i="6" s="1"/>
  <c r="FH10" i="6"/>
  <c r="FH8" i="6" s="1"/>
  <c r="AC10" i="6"/>
  <c r="AC8" i="6" s="1"/>
  <c r="BM10" i="6"/>
  <c r="BM8" i="6" s="1"/>
  <c r="FE10" i="6"/>
  <c r="FE8" i="6" s="1"/>
  <c r="BB10" i="6"/>
  <c r="BB8" i="6" s="1"/>
  <c r="BZ10" i="6"/>
  <c r="EH10" i="6"/>
  <c r="EH8" i="6" s="1"/>
  <c r="U10" i="6"/>
  <c r="U8" i="6" s="1"/>
  <c r="CO10" i="6"/>
  <c r="CO8" i="6" s="1"/>
  <c r="DA10" i="6"/>
  <c r="DA8" i="6" s="1"/>
  <c r="DM10" i="6"/>
  <c r="DM8" i="6" s="1"/>
  <c r="FU10" i="6"/>
  <c r="FU8" i="6" s="1"/>
  <c r="M80" i="6"/>
  <c r="BU80" i="6"/>
  <c r="EO80" i="6"/>
  <c r="FA80" i="6"/>
  <c r="FM80" i="6"/>
  <c r="BA10" i="6"/>
  <c r="BA8" i="6" s="1"/>
  <c r="DU10" i="6"/>
  <c r="DU8" i="6" s="1"/>
  <c r="V10" i="6"/>
  <c r="V8" i="6" s="1"/>
  <c r="AH10" i="6"/>
  <c r="AH8" i="6" s="1"/>
  <c r="BR10" i="6"/>
  <c r="BR8" i="6" s="1"/>
  <c r="CP10" i="6"/>
  <c r="CP8" i="6" s="1"/>
  <c r="DB10" i="6"/>
  <c r="DB8" i="6" s="1"/>
  <c r="DN10" i="6"/>
  <c r="DN8" i="6" s="1"/>
  <c r="DZ10" i="6"/>
  <c r="DZ8" i="6" s="1"/>
  <c r="FV10" i="6"/>
  <c r="FV8" i="6" s="1"/>
  <c r="F10" i="6"/>
  <c r="R10" i="6"/>
  <c r="R8" i="6" s="1"/>
  <c r="FR10" i="6"/>
  <c r="AI10" i="6"/>
  <c r="AI8" i="6" s="1"/>
  <c r="AU10" i="6"/>
  <c r="AU8" i="6" s="1"/>
  <c r="CE10" i="6"/>
  <c r="CE8" i="6" s="1"/>
  <c r="DC10" i="6"/>
  <c r="DC8" i="6" s="1"/>
  <c r="DO10" i="6"/>
  <c r="DO8" i="6" s="1"/>
  <c r="EA10" i="6"/>
  <c r="EA8" i="6" s="1"/>
  <c r="EM10" i="6"/>
  <c r="S10" i="6"/>
  <c r="S8" i="6" s="1"/>
  <c r="AE10" i="6"/>
  <c r="BC10" i="6"/>
  <c r="BC8" i="6" s="1"/>
  <c r="EI10" i="6"/>
  <c r="EI8" i="6" s="1"/>
  <c r="AV10" i="6"/>
  <c r="AV8" i="6" s="1"/>
  <c r="BH10" i="6"/>
  <c r="BH8" i="6" s="1"/>
  <c r="CR10" i="6"/>
  <c r="DP10" i="6"/>
  <c r="EB10" i="6"/>
  <c r="EB8" i="6" s="1"/>
  <c r="EN10" i="6"/>
  <c r="EN8" i="6" s="1"/>
  <c r="EZ10" i="6"/>
  <c r="EZ8" i="6" s="1"/>
  <c r="AR10" i="6"/>
  <c r="AR8" i="6" s="1"/>
  <c r="BP10" i="6"/>
  <c r="BP8" i="6" s="1"/>
  <c r="EV10" i="6"/>
  <c r="EV8" i="6" s="1"/>
  <c r="BV10" i="6"/>
  <c r="BV8" i="6" s="1"/>
  <c r="DR10" i="6"/>
  <c r="DR8" i="6" s="1"/>
  <c r="AC28" i="3"/>
  <c r="BC28" i="3"/>
  <c r="AP28" i="3"/>
  <c r="GB8" i="1"/>
  <c r="FW8" i="1"/>
  <c r="FH8" i="1"/>
  <c r="FQ8" i="1"/>
  <c r="FJ8" i="1"/>
  <c r="FY8" i="1"/>
  <c r="FT8" i="1"/>
  <c r="FD8" i="1"/>
  <c r="FL8" i="1"/>
  <c r="FE8" i="1"/>
  <c r="FM8" i="1"/>
  <c r="FX8" i="1"/>
  <c r="FF8" i="1"/>
  <c r="FN8" i="1"/>
  <c r="FR8" i="1"/>
  <c r="FZ8" i="1"/>
  <c r="FV8" i="1"/>
  <c r="FI8" i="1"/>
  <c r="FP9" i="4"/>
  <c r="FP8" i="4" s="1"/>
  <c r="FP9" i="3"/>
  <c r="FP8" i="3" s="1"/>
  <c r="FG8" i="1"/>
  <c r="FK8" i="1"/>
  <c r="FO8" i="1"/>
  <c r="GQ10" i="6" l="1"/>
  <c r="GQ8" i="6" s="1"/>
  <c r="FQ10" i="6"/>
  <c r="FQ8" i="6" s="1"/>
  <c r="GD10" i="6"/>
  <c r="GD8" i="6" s="1"/>
  <c r="EQ10" i="6"/>
  <c r="EQ8" i="6" s="1"/>
  <c r="ED10" i="6"/>
  <c r="ED8" i="6" s="1"/>
  <c r="DQ10" i="6"/>
  <c r="DQ8" i="6" s="1"/>
  <c r="CQ10" i="6"/>
  <c r="CQ8" i="6" s="1"/>
  <c r="GL8" i="6"/>
  <c r="CT8" i="6"/>
  <c r="FD8" i="6"/>
  <c r="AD80" i="6"/>
  <c r="AE8" i="6"/>
  <c r="Q10" i="6"/>
  <c r="Q8" i="6" s="1"/>
  <c r="FG8" i="6"/>
  <c r="CD10" i="6"/>
  <c r="CD8" i="6" s="1"/>
  <c r="BY8" i="6"/>
  <c r="AD10" i="6"/>
  <c r="AD8" i="6" s="1"/>
  <c r="FL8" i="6"/>
  <c r="FR8" i="6"/>
  <c r="BZ8" i="6"/>
  <c r="CK8" i="6"/>
  <c r="DV8" i="6"/>
  <c r="ET8" i="6"/>
  <c r="BT8" i="6"/>
  <c r="EM8" i="6"/>
  <c r="DJ8" i="6"/>
  <c r="X8" i="6"/>
  <c r="AP8" i="6"/>
  <c r="CL8" i="6"/>
  <c r="BU8" i="6"/>
  <c r="EO8" i="6"/>
  <c r="DP8" i="6"/>
  <c r="EG8" i="6"/>
  <c r="CR8" i="6"/>
  <c r="CW8" i="6"/>
  <c r="E8" i="6"/>
  <c r="M8" i="6"/>
  <c r="FA8" i="6"/>
  <c r="FM8" i="6"/>
  <c r="F8" i="6"/>
  <c r="FC9" i="4"/>
  <c r="FC8" i="4" s="1"/>
  <c r="FB9" i="4"/>
  <c r="FB8" i="4" s="1"/>
  <c r="FA9" i="4"/>
  <c r="FA8" i="4" s="1"/>
  <c r="EZ9" i="4"/>
  <c r="EZ8" i="4" s="1"/>
  <c r="EY9" i="4"/>
  <c r="EY8" i="4" s="1"/>
  <c r="EX9" i="4"/>
  <c r="EX8" i="4" s="1"/>
  <c r="EW9" i="4"/>
  <c r="EW8" i="4" s="1"/>
  <c r="EV9" i="4"/>
  <c r="EV8" i="4" s="1"/>
  <c r="EU9" i="4"/>
  <c r="ET9" i="4"/>
  <c r="ES9" i="4"/>
  <c r="ES8" i="4" s="1"/>
  <c r="ER9" i="4"/>
  <c r="ER8" i="4" s="1"/>
  <c r="EQ9" i="4"/>
  <c r="EQ8" i="4" s="1"/>
  <c r="EP9" i="4"/>
  <c r="EP8" i="4" s="1"/>
  <c r="EO9" i="4"/>
  <c r="EO8" i="4" s="1"/>
  <c r="EN9" i="4"/>
  <c r="EN8" i="4" s="1"/>
  <c r="EM9" i="4"/>
  <c r="EM8" i="4" s="1"/>
  <c r="EL9" i="4"/>
  <c r="EK9" i="4"/>
  <c r="EJ9" i="4"/>
  <c r="EJ8" i="4" s="1"/>
  <c r="EI9" i="4"/>
  <c r="EI8" i="4" s="1"/>
  <c r="EH9" i="4"/>
  <c r="EH8" i="4" s="1"/>
  <c r="EG9" i="4"/>
  <c r="EG8" i="4" s="1"/>
  <c r="EF9" i="4"/>
  <c r="EF8" i="4" s="1"/>
  <c r="EE9" i="4"/>
  <c r="EE8" i="4" s="1"/>
  <c r="ED9" i="4"/>
  <c r="ED8" i="4" s="1"/>
  <c r="EC9" i="4"/>
  <c r="EC8" i="4" s="1"/>
  <c r="EB9" i="4"/>
  <c r="EB8" i="4" s="1"/>
  <c r="EA9" i="4"/>
  <c r="EA8" i="4" s="1"/>
  <c r="DZ9" i="4"/>
  <c r="DZ8" i="4" s="1"/>
  <c r="DY9" i="4"/>
  <c r="DY8" i="4" s="1"/>
  <c r="DX9" i="4"/>
  <c r="DX8" i="4" s="1"/>
  <c r="DW9" i="4"/>
  <c r="DW8" i="4" s="1"/>
  <c r="DV9" i="4"/>
  <c r="DV8" i="4" s="1"/>
  <c r="DU9" i="4"/>
  <c r="DU8" i="4" s="1"/>
  <c r="DT9" i="4"/>
  <c r="DT8" i="4" s="1"/>
  <c r="DS9" i="4"/>
  <c r="DS8" i="4" s="1"/>
  <c r="DR9" i="4"/>
  <c r="DR8" i="4" s="1"/>
  <c r="DQ9" i="4"/>
  <c r="DQ8" i="4" s="1"/>
  <c r="DP9" i="4"/>
  <c r="DP8" i="4" s="1"/>
  <c r="DO9" i="4"/>
  <c r="DO8" i="4" s="1"/>
  <c r="DN9" i="4"/>
  <c r="DN8" i="4" s="1"/>
  <c r="DM9" i="4"/>
  <c r="DL9" i="4"/>
  <c r="DL8" i="4" s="1"/>
  <c r="DK9" i="4"/>
  <c r="DK8" i="4" s="1"/>
  <c r="DJ9" i="4"/>
  <c r="DJ8" i="4" s="1"/>
  <c r="DI9" i="4"/>
  <c r="DI8" i="4" s="1"/>
  <c r="DH9" i="4"/>
  <c r="DH8" i="4" s="1"/>
  <c r="DG9" i="4"/>
  <c r="DG8" i="4" s="1"/>
  <c r="DF9" i="4"/>
  <c r="DF8" i="4" s="1"/>
  <c r="DE9" i="4"/>
  <c r="DE8" i="4" s="1"/>
  <c r="DD9" i="4"/>
  <c r="DD8" i="4" s="1"/>
  <c r="DC9" i="4"/>
  <c r="DC8" i="4" s="1"/>
  <c r="DB9" i="4"/>
  <c r="DB8" i="4" s="1"/>
  <c r="DA9" i="4"/>
  <c r="DA8" i="4" s="1"/>
  <c r="CZ9" i="4"/>
  <c r="CZ8" i="4" s="1"/>
  <c r="CY9" i="4"/>
  <c r="CX9" i="4"/>
  <c r="CW9" i="4"/>
  <c r="CV9" i="4"/>
  <c r="CV8" i="4" s="1"/>
  <c r="CU9" i="4"/>
  <c r="CU8" i="4" s="1"/>
  <c r="CT9" i="4"/>
  <c r="CT8" i="4" s="1"/>
  <c r="CS9" i="4"/>
  <c r="CS8" i="4" s="1"/>
  <c r="CR9" i="4"/>
  <c r="CR8" i="4" s="1"/>
  <c r="CQ9" i="4"/>
  <c r="CP9" i="4"/>
  <c r="CP8" i="4" s="1"/>
  <c r="CO9" i="4"/>
  <c r="CN9" i="4"/>
  <c r="CN8" i="4" s="1"/>
  <c r="CM9" i="4"/>
  <c r="CM8" i="4" s="1"/>
  <c r="CL9" i="4"/>
  <c r="CL8" i="4" s="1"/>
  <c r="CK9" i="4"/>
  <c r="CK8" i="4" s="1"/>
  <c r="CJ9" i="4"/>
  <c r="CJ8" i="4" s="1"/>
  <c r="CI9" i="4"/>
  <c r="CI8" i="4" s="1"/>
  <c r="CH9" i="4"/>
  <c r="CH8" i="4" s="1"/>
  <c r="CG9" i="4"/>
  <c r="CG8" i="4" s="1"/>
  <c r="CF9" i="4"/>
  <c r="CF8" i="4" s="1"/>
  <c r="CE9" i="4"/>
  <c r="CE8" i="4" s="1"/>
  <c r="CD9" i="4"/>
  <c r="CD8" i="4" s="1"/>
  <c r="CC9" i="4"/>
  <c r="CC8" i="4" s="1"/>
  <c r="CB9" i="4"/>
  <c r="CB8" i="4" s="1"/>
  <c r="CA9" i="4"/>
  <c r="CA8" i="4" s="1"/>
  <c r="BZ9" i="4"/>
  <c r="BZ8" i="4" s="1"/>
  <c r="BY9" i="4"/>
  <c r="BY8" i="4" s="1"/>
  <c r="BX9" i="4"/>
  <c r="BX8" i="4" s="1"/>
  <c r="BW9" i="4"/>
  <c r="BW8" i="4" s="1"/>
  <c r="BV9" i="4"/>
  <c r="BV8" i="4" s="1"/>
  <c r="BU9" i="4"/>
  <c r="BU8" i="4" s="1"/>
  <c r="BT9" i="4"/>
  <c r="BT8" i="4" s="1"/>
  <c r="BS9" i="4"/>
  <c r="BS8" i="4" s="1"/>
  <c r="BR9" i="4"/>
  <c r="BQ9" i="4"/>
  <c r="BP9" i="4"/>
  <c r="BP8" i="4" s="1"/>
  <c r="BO9" i="4"/>
  <c r="BO8" i="4" s="1"/>
  <c r="BN9" i="4"/>
  <c r="BN8" i="4" s="1"/>
  <c r="BM9" i="4"/>
  <c r="BM8" i="4" s="1"/>
  <c r="BL9" i="4"/>
  <c r="BL8" i="4" s="1"/>
  <c r="BK9" i="4"/>
  <c r="BJ9" i="4"/>
  <c r="BJ8" i="4" s="1"/>
  <c r="BI9" i="4"/>
  <c r="BI8" i="4" s="1"/>
  <c r="BH9" i="4"/>
  <c r="BH8" i="4" s="1"/>
  <c r="BG9" i="4"/>
  <c r="BG8" i="4" s="1"/>
  <c r="BF9" i="4"/>
  <c r="BF8" i="4" s="1"/>
  <c r="BE9" i="4"/>
  <c r="BE8" i="4" s="1"/>
  <c r="BD9" i="4"/>
  <c r="BD8" i="4" s="1"/>
  <c r="BC9" i="4"/>
  <c r="BC8" i="4" s="1"/>
  <c r="BB9" i="4"/>
  <c r="BA9" i="4"/>
  <c r="AZ9" i="4"/>
  <c r="AZ8" i="4" s="1"/>
  <c r="AY9" i="4"/>
  <c r="AY8" i="4" s="1"/>
  <c r="AX9" i="4"/>
  <c r="AX8" i="4" s="1"/>
  <c r="AW9" i="4"/>
  <c r="AW8" i="4" s="1"/>
  <c r="AV9" i="4"/>
  <c r="AV8" i="4" s="1"/>
  <c r="AU9" i="4"/>
  <c r="AT9" i="4"/>
  <c r="AS9" i="4"/>
  <c r="AR9" i="4"/>
  <c r="AR8" i="4" s="1"/>
  <c r="AQ9" i="4"/>
  <c r="AQ8" i="4" s="1"/>
  <c r="AP9" i="4"/>
  <c r="AP8" i="4" s="1"/>
  <c r="AO9" i="4"/>
  <c r="AO8" i="4" s="1"/>
  <c r="AN9" i="4"/>
  <c r="AN8" i="4" s="1"/>
  <c r="AM9" i="4"/>
  <c r="AM8" i="4" s="1"/>
  <c r="AL9" i="4"/>
  <c r="AL8" i="4" s="1"/>
  <c r="AK9" i="4"/>
  <c r="AK8" i="4" s="1"/>
  <c r="AJ9" i="4"/>
  <c r="AJ8" i="4" s="1"/>
  <c r="AI9" i="4"/>
  <c r="AI8" i="4" s="1"/>
  <c r="AH9" i="4"/>
  <c r="AH8" i="4" s="1"/>
  <c r="AG9" i="4"/>
  <c r="AG8" i="4" s="1"/>
  <c r="AF9" i="4"/>
  <c r="AF8" i="4" s="1"/>
  <c r="AE9" i="4"/>
  <c r="AE8" i="4" s="1"/>
  <c r="AD9" i="4"/>
  <c r="AC9" i="4"/>
  <c r="AC8" i="4" s="1"/>
  <c r="AB9" i="4"/>
  <c r="AB8" i="4" s="1"/>
  <c r="AA9" i="4"/>
  <c r="AA8" i="4" s="1"/>
  <c r="Z9" i="4"/>
  <c r="Z8" i="4" s="1"/>
  <c r="Y9" i="4"/>
  <c r="Y8" i="4" s="1"/>
  <c r="X9" i="4"/>
  <c r="X8" i="4" s="1"/>
  <c r="W9" i="4"/>
  <c r="W8" i="4" s="1"/>
  <c r="V9" i="4"/>
  <c r="V8" i="4" s="1"/>
  <c r="U9" i="4"/>
  <c r="U8" i="4" s="1"/>
  <c r="T9" i="4"/>
  <c r="T8" i="4" s="1"/>
  <c r="S9" i="4"/>
  <c r="S8" i="4" s="1"/>
  <c r="R9" i="4"/>
  <c r="R8" i="4" s="1"/>
  <c r="Q9" i="4"/>
  <c r="Q8" i="4" s="1"/>
  <c r="P9" i="4"/>
  <c r="P8" i="4" s="1"/>
  <c r="O9" i="4"/>
  <c r="O8" i="4" s="1"/>
  <c r="N9" i="4"/>
  <c r="N8" i="4" s="1"/>
  <c r="M9" i="4"/>
  <c r="M8" i="4" s="1"/>
  <c r="L9" i="4"/>
  <c r="L8" i="4" s="1"/>
  <c r="K9" i="4"/>
  <c r="K8" i="4" s="1"/>
  <c r="J9" i="4"/>
  <c r="J8" i="4" s="1"/>
  <c r="I9" i="4"/>
  <c r="I8" i="4" s="1"/>
  <c r="H9" i="4"/>
  <c r="H8" i="4" s="1"/>
  <c r="G9" i="4"/>
  <c r="G8" i="4" s="1"/>
  <c r="F9" i="4"/>
  <c r="F8" i="4" s="1"/>
  <c r="E9" i="4"/>
  <c r="D9" i="4"/>
  <c r="D8" i="4" s="1"/>
  <c r="EU8" i="4"/>
  <c r="ET8" i="4"/>
  <c r="EL8" i="4"/>
  <c r="EK8" i="4"/>
  <c r="DM8" i="4"/>
  <c r="CY8" i="4"/>
  <c r="CX8" i="4"/>
  <c r="CW8" i="4"/>
  <c r="CQ8" i="4"/>
  <c r="CO8" i="4"/>
  <c r="BR8" i="4"/>
  <c r="BQ8" i="4"/>
  <c r="BK8" i="4"/>
  <c r="BB8" i="4"/>
  <c r="BA8" i="4"/>
  <c r="AU8" i="4"/>
  <c r="AT8" i="4"/>
  <c r="AS8" i="4"/>
  <c r="AD8" i="4"/>
  <c r="E8" i="4"/>
  <c r="FC9" i="3"/>
  <c r="FC8" i="3" s="1"/>
  <c r="FB9" i="3"/>
  <c r="FB8" i="3" s="1"/>
  <c r="FA9" i="3"/>
  <c r="FA8" i="3" s="1"/>
  <c r="EZ9" i="3"/>
  <c r="EZ8" i="3" s="1"/>
  <c r="EY9" i="3"/>
  <c r="EY8" i="3" s="1"/>
  <c r="EX9" i="3"/>
  <c r="EX8" i="3" s="1"/>
  <c r="EW9" i="3"/>
  <c r="EW8" i="3" s="1"/>
  <c r="EV9" i="3"/>
  <c r="EV8" i="3" s="1"/>
  <c r="EU9" i="3"/>
  <c r="EU8" i="3" s="1"/>
  <c r="ET9" i="3"/>
  <c r="ET8" i="3" s="1"/>
  <c r="ES9" i="3"/>
  <c r="ES8" i="3" s="1"/>
  <c r="ER9" i="3"/>
  <c r="ER8" i="3" s="1"/>
  <c r="EQ9" i="3"/>
  <c r="EQ8" i="3" s="1"/>
  <c r="EP9" i="3"/>
  <c r="EP8" i="3" s="1"/>
  <c r="EO9" i="3"/>
  <c r="EO8" i="3" s="1"/>
  <c r="EN9" i="3"/>
  <c r="EN8" i="3" s="1"/>
  <c r="EM9" i="3"/>
  <c r="EM8" i="3" s="1"/>
  <c r="EL9" i="3"/>
  <c r="EL8" i="3" s="1"/>
  <c r="EK9" i="3"/>
  <c r="EK8" i="3" s="1"/>
  <c r="EJ9" i="3"/>
  <c r="EJ8" i="3" s="1"/>
  <c r="EI9" i="3"/>
  <c r="EI8" i="3" s="1"/>
  <c r="EH9" i="3"/>
  <c r="EH8" i="3" s="1"/>
  <c r="EG9" i="3"/>
  <c r="EG8" i="3" s="1"/>
  <c r="EF9" i="3"/>
  <c r="EF8" i="3" s="1"/>
  <c r="EE9" i="3"/>
  <c r="EE8" i="3" s="1"/>
  <c r="ED9" i="3"/>
  <c r="ED8" i="3" s="1"/>
  <c r="EC9" i="3"/>
  <c r="EC8" i="3" s="1"/>
  <c r="EB9" i="3"/>
  <c r="EB8" i="3" s="1"/>
  <c r="EA9" i="3"/>
  <c r="EA8" i="3" s="1"/>
  <c r="DZ9" i="3"/>
  <c r="DZ8" i="3" s="1"/>
  <c r="DY9" i="3"/>
  <c r="DY8" i="3" s="1"/>
  <c r="DX9" i="3"/>
  <c r="DX8" i="3" s="1"/>
  <c r="DW9" i="3"/>
  <c r="DW8" i="3" s="1"/>
  <c r="DV9" i="3"/>
  <c r="DV8" i="3" s="1"/>
  <c r="DU9" i="3"/>
  <c r="DU8" i="3" s="1"/>
  <c r="DT9" i="3"/>
  <c r="DT8" i="3" s="1"/>
  <c r="DS9" i="3"/>
  <c r="DS8" i="3" s="1"/>
  <c r="DR9" i="3"/>
  <c r="DR8" i="3" s="1"/>
  <c r="DQ9" i="3"/>
  <c r="DQ8" i="3" s="1"/>
  <c r="DP9" i="3"/>
  <c r="DP8" i="3" s="1"/>
  <c r="DO9" i="3"/>
  <c r="DO8" i="3" s="1"/>
  <c r="DN9" i="3"/>
  <c r="DN8" i="3" s="1"/>
  <c r="DM9" i="3"/>
  <c r="DM8" i="3" s="1"/>
  <c r="DL9" i="3"/>
  <c r="DL8" i="3" s="1"/>
  <c r="DK9" i="3"/>
  <c r="DK8" i="3" s="1"/>
  <c r="DJ9" i="3"/>
  <c r="DJ8" i="3" s="1"/>
  <c r="DI9" i="3"/>
  <c r="DI8" i="3" s="1"/>
  <c r="DH9" i="3"/>
  <c r="DH8" i="3" s="1"/>
  <c r="DG9" i="3"/>
  <c r="DG8" i="3" s="1"/>
  <c r="DF9" i="3"/>
  <c r="DF8" i="3" s="1"/>
  <c r="DE9" i="3"/>
  <c r="DE8" i="3" s="1"/>
  <c r="DD9" i="3"/>
  <c r="DD8" i="3" s="1"/>
  <c r="DC9" i="3"/>
  <c r="DC8" i="3" s="1"/>
  <c r="DB9" i="3"/>
  <c r="DB8" i="3" s="1"/>
  <c r="DA9" i="3"/>
  <c r="DA8" i="3" s="1"/>
  <c r="CZ9" i="3"/>
  <c r="CZ8" i="3" s="1"/>
  <c r="CY9" i="3"/>
  <c r="CY8" i="3" s="1"/>
  <c r="CX9" i="3"/>
  <c r="CX8" i="3" s="1"/>
  <c r="CW9" i="3"/>
  <c r="CW8" i="3" s="1"/>
  <c r="CV9" i="3"/>
  <c r="CV8" i="3" s="1"/>
  <c r="CU9" i="3"/>
  <c r="CU8" i="3" s="1"/>
  <c r="CT9" i="3"/>
  <c r="CT8" i="3" s="1"/>
  <c r="CS9" i="3"/>
  <c r="CS8" i="3" s="1"/>
  <c r="CR9" i="3"/>
  <c r="CR8" i="3" s="1"/>
  <c r="CQ9" i="3"/>
  <c r="CQ8" i="3" s="1"/>
  <c r="CP9" i="3"/>
  <c r="CP8" i="3" s="1"/>
  <c r="CO9" i="3"/>
  <c r="CO8" i="3" s="1"/>
  <c r="CN9" i="3"/>
  <c r="CN8" i="3" s="1"/>
  <c r="CM9" i="3"/>
  <c r="CM8" i="3" s="1"/>
  <c r="CL9" i="3"/>
  <c r="CL8" i="3" s="1"/>
  <c r="CK9" i="3"/>
  <c r="CK8" i="3" s="1"/>
  <c r="CJ9" i="3"/>
  <c r="CJ8" i="3" s="1"/>
  <c r="CI9" i="3"/>
  <c r="CI8" i="3" s="1"/>
  <c r="CH9" i="3"/>
  <c r="CH8" i="3" s="1"/>
  <c r="CG9" i="3"/>
  <c r="CG8" i="3" s="1"/>
  <c r="CF9" i="3"/>
  <c r="CF8" i="3" s="1"/>
  <c r="CE9" i="3"/>
  <c r="CE8" i="3" s="1"/>
  <c r="CD9" i="3"/>
  <c r="CD8" i="3" s="1"/>
  <c r="CC9" i="3"/>
  <c r="CC8" i="3" s="1"/>
  <c r="CB9" i="3"/>
  <c r="CB8" i="3" s="1"/>
  <c r="CA9" i="3"/>
  <c r="CA8" i="3" s="1"/>
  <c r="BZ9" i="3"/>
  <c r="BZ8" i="3" s="1"/>
  <c r="BY9" i="3"/>
  <c r="BY8" i="3" s="1"/>
  <c r="BX9" i="3"/>
  <c r="BX8" i="3" s="1"/>
  <c r="BW9" i="3"/>
  <c r="BW8" i="3" s="1"/>
  <c r="BV9" i="3"/>
  <c r="BV8" i="3" s="1"/>
  <c r="BU9" i="3"/>
  <c r="BU8" i="3" s="1"/>
  <c r="BT9" i="3"/>
  <c r="BT8" i="3" s="1"/>
  <c r="BS9" i="3"/>
  <c r="BS8" i="3" s="1"/>
  <c r="BR9" i="3"/>
  <c r="BR8" i="3" s="1"/>
  <c r="BQ9" i="3"/>
  <c r="BQ8" i="3" s="1"/>
  <c r="BP9" i="3"/>
  <c r="BP8" i="3" s="1"/>
  <c r="BO9" i="3"/>
  <c r="BO8" i="3" s="1"/>
  <c r="BN9" i="3"/>
  <c r="BN8" i="3" s="1"/>
  <c r="BM9" i="3"/>
  <c r="BM8" i="3" s="1"/>
  <c r="BL9" i="3"/>
  <c r="BL8" i="3" s="1"/>
  <c r="BK9" i="3"/>
  <c r="BK8" i="3" s="1"/>
  <c r="BJ9" i="3"/>
  <c r="BJ8" i="3" s="1"/>
  <c r="BI9" i="3"/>
  <c r="BI8" i="3" s="1"/>
  <c r="BH9" i="3"/>
  <c r="BH8" i="3" s="1"/>
  <c r="BG9" i="3"/>
  <c r="BG8" i="3" s="1"/>
  <c r="BF9" i="3"/>
  <c r="BF8" i="3" s="1"/>
  <c r="BE9" i="3"/>
  <c r="BE8" i="3" s="1"/>
  <c r="BD9" i="3"/>
  <c r="BD8" i="3" s="1"/>
  <c r="BC9" i="3"/>
  <c r="BC8" i="3" s="1"/>
  <c r="BB9" i="3"/>
  <c r="BB8" i="3" s="1"/>
  <c r="BA9" i="3"/>
  <c r="BA8" i="3" s="1"/>
  <c r="AZ9" i="3"/>
  <c r="AZ8" i="3" s="1"/>
  <c r="AY9" i="3"/>
  <c r="AY8" i="3" s="1"/>
  <c r="AX9" i="3"/>
  <c r="AX8" i="3" s="1"/>
  <c r="AW9" i="3"/>
  <c r="AW8" i="3" s="1"/>
  <c r="AV9" i="3"/>
  <c r="AV8" i="3" s="1"/>
  <c r="AU9" i="3"/>
  <c r="AU8" i="3" s="1"/>
  <c r="AT9" i="3"/>
  <c r="AT8" i="3" s="1"/>
  <c r="AS9" i="3"/>
  <c r="AS8" i="3" s="1"/>
  <c r="AR9" i="3"/>
  <c r="AR8" i="3" s="1"/>
  <c r="AQ9" i="3"/>
  <c r="AQ8" i="3" s="1"/>
  <c r="AP9" i="3"/>
  <c r="AP8" i="3" s="1"/>
  <c r="AO9" i="3"/>
  <c r="AO8" i="3" s="1"/>
  <c r="AN9" i="3"/>
  <c r="AN8" i="3" s="1"/>
  <c r="AM9" i="3"/>
  <c r="AM8" i="3" s="1"/>
  <c r="AL9" i="3"/>
  <c r="AL8" i="3" s="1"/>
  <c r="AK9" i="3"/>
  <c r="AK8" i="3" s="1"/>
  <c r="AJ9" i="3"/>
  <c r="AJ8" i="3" s="1"/>
  <c r="AI9" i="3"/>
  <c r="AI8" i="3" s="1"/>
  <c r="AH9" i="3"/>
  <c r="AH8" i="3" s="1"/>
  <c r="AG9" i="3"/>
  <c r="AG8" i="3" s="1"/>
  <c r="AF9" i="3"/>
  <c r="AF8" i="3" s="1"/>
  <c r="AE9" i="3"/>
  <c r="AE8" i="3" s="1"/>
  <c r="AD9" i="3"/>
  <c r="AD8" i="3" s="1"/>
  <c r="AC9" i="3"/>
  <c r="AC8" i="3" s="1"/>
  <c r="AB9" i="3"/>
  <c r="AB8" i="3" s="1"/>
  <c r="AA9" i="3"/>
  <c r="AA8" i="3" s="1"/>
  <c r="Z9" i="3"/>
  <c r="Z8" i="3" s="1"/>
  <c r="Y9" i="3"/>
  <c r="Y8" i="3" s="1"/>
  <c r="X9" i="3"/>
  <c r="X8" i="3" s="1"/>
  <c r="W9" i="3"/>
  <c r="W8" i="3" s="1"/>
  <c r="V9" i="3"/>
  <c r="V8" i="3" s="1"/>
  <c r="U9" i="3"/>
  <c r="U8" i="3" s="1"/>
  <c r="T9" i="3"/>
  <c r="T8" i="3" s="1"/>
  <c r="S9" i="3"/>
  <c r="S8" i="3" s="1"/>
  <c r="R9" i="3"/>
  <c r="R8" i="3" s="1"/>
  <c r="Q9" i="3"/>
  <c r="Q8" i="3" s="1"/>
  <c r="P9" i="3"/>
  <c r="P8" i="3" s="1"/>
  <c r="O9" i="3"/>
  <c r="O8" i="3" s="1"/>
  <c r="N9" i="3"/>
  <c r="N8" i="3" s="1"/>
  <c r="M9" i="3"/>
  <c r="M8" i="3" s="1"/>
  <c r="L9" i="3"/>
  <c r="L8" i="3" s="1"/>
  <c r="K9" i="3"/>
  <c r="K8" i="3" s="1"/>
  <c r="J9" i="3"/>
  <c r="J8" i="3" s="1"/>
  <c r="I9" i="3"/>
  <c r="I8" i="3" s="1"/>
  <c r="H9" i="3"/>
  <c r="H8" i="3" s="1"/>
  <c r="G9" i="3"/>
  <c r="G8" i="3" s="1"/>
  <c r="F9" i="3"/>
  <c r="F8" i="3" s="1"/>
  <c r="E9" i="3"/>
  <c r="E8" i="3" s="1"/>
  <c r="D9" i="3"/>
  <c r="D8" i="3" s="1"/>
  <c r="FB9" i="1"/>
  <c r="FB8" i="1" s="1"/>
  <c r="FA9" i="1"/>
  <c r="FA8" i="1" s="1"/>
  <c r="EZ9" i="1"/>
  <c r="EZ8" i="1" s="1"/>
  <c r="EY9" i="1"/>
  <c r="EY8" i="1" s="1"/>
  <c r="EX9" i="1"/>
  <c r="EX8" i="1" s="1"/>
  <c r="EW9" i="1"/>
  <c r="EW8" i="1" s="1"/>
  <c r="EV9" i="1"/>
  <c r="EV8" i="1" s="1"/>
  <c r="EU9" i="1"/>
  <c r="EU8" i="1" s="1"/>
  <c r="ET9" i="1"/>
  <c r="ET8" i="1" s="1"/>
  <c r="ES9" i="1"/>
  <c r="ES8" i="1" s="1"/>
  <c r="ER9" i="1"/>
  <c r="ER8" i="1" s="1"/>
  <c r="EQ9" i="1"/>
  <c r="EQ8" i="1" s="1"/>
  <c r="EO9" i="1" l="1"/>
  <c r="EO8" i="1" s="1"/>
  <c r="EN9" i="1"/>
  <c r="EN8" i="1" s="1"/>
  <c r="EM9" i="1"/>
  <c r="EM8" i="1" s="1"/>
  <c r="EL9" i="1"/>
  <c r="EL8" i="1" s="1"/>
  <c r="EK9" i="1"/>
  <c r="EK8" i="1" s="1"/>
  <c r="EJ9" i="1"/>
  <c r="EJ8" i="1" s="1"/>
  <c r="EI9" i="1"/>
  <c r="EI8" i="1" s="1"/>
  <c r="EH9" i="1"/>
  <c r="EH8" i="1" s="1"/>
  <c r="EG9" i="1"/>
  <c r="EG8" i="1" s="1"/>
  <c r="EF9" i="1"/>
  <c r="EF8" i="1" s="1"/>
  <c r="EE9" i="1"/>
  <c r="EE8" i="1" s="1"/>
  <c r="ED9" i="1"/>
  <c r="ED8" i="1" s="1"/>
  <c r="EB9" i="1"/>
  <c r="EB8" i="1" s="1"/>
  <c r="EA9" i="1"/>
  <c r="EA8" i="1" s="1"/>
  <c r="DZ9" i="1"/>
  <c r="DZ8" i="1" s="1"/>
  <c r="DY9" i="1"/>
  <c r="DY8" i="1" s="1"/>
  <c r="DX9" i="1"/>
  <c r="DX8" i="1" s="1"/>
  <c r="DW9" i="1"/>
  <c r="DW8" i="1" s="1"/>
  <c r="DV9" i="1"/>
  <c r="DV8" i="1" s="1"/>
  <c r="DU9" i="1"/>
  <c r="DU8" i="1" s="1"/>
  <c r="DT9" i="1"/>
  <c r="DT8" i="1" s="1"/>
  <c r="DS9" i="1"/>
  <c r="DS8" i="1" s="1"/>
  <c r="DR9" i="1"/>
  <c r="DR8" i="1" s="1"/>
  <c r="DQ9" i="1"/>
  <c r="DQ8" i="1" s="1"/>
  <c r="DO9" i="1"/>
  <c r="DO8" i="1" s="1"/>
  <c r="DN9" i="1"/>
  <c r="DN8" i="1" s="1"/>
  <c r="DM9" i="1"/>
  <c r="DM8" i="1" s="1"/>
  <c r="DL9" i="1"/>
  <c r="DL8" i="1" s="1"/>
  <c r="DK9" i="1"/>
  <c r="DK8" i="1" s="1"/>
  <c r="DJ9" i="1"/>
  <c r="DJ8" i="1" s="1"/>
  <c r="DI9" i="1"/>
  <c r="DI8" i="1" s="1"/>
  <c r="DH9" i="1"/>
  <c r="DH8" i="1" s="1"/>
  <c r="DG9" i="1"/>
  <c r="DG8" i="1" s="1"/>
  <c r="DF9" i="1"/>
  <c r="DF8" i="1" s="1"/>
  <c r="DE9" i="1"/>
  <c r="DE8" i="1" s="1"/>
  <c r="DD9" i="1"/>
  <c r="DD8" i="1" s="1"/>
  <c r="DB9" i="1"/>
  <c r="DB8" i="1" s="1"/>
  <c r="DA9" i="1"/>
  <c r="DA8" i="1" s="1"/>
  <c r="CZ9" i="1"/>
  <c r="CZ8" i="1" s="1"/>
  <c r="CY9" i="1"/>
  <c r="CY8" i="1" s="1"/>
  <c r="CX9" i="1"/>
  <c r="CX8" i="1" s="1"/>
  <c r="CW9" i="1"/>
  <c r="CW8" i="1" s="1"/>
  <c r="CV9" i="1"/>
  <c r="CV8" i="1" s="1"/>
  <c r="CU9" i="1"/>
  <c r="CU8" i="1" s="1"/>
  <c r="CT9" i="1"/>
  <c r="CT8" i="1" s="1"/>
  <c r="CS9" i="1"/>
  <c r="CS8" i="1" s="1"/>
  <c r="CR9" i="1"/>
  <c r="CR8" i="1" s="1"/>
  <c r="CQ9" i="1"/>
  <c r="CQ8" i="1" s="1"/>
  <c r="CO9" i="1"/>
  <c r="CO8" i="1" s="1"/>
  <c r="CN9" i="1"/>
  <c r="CN8" i="1" s="1"/>
  <c r="CM9" i="1"/>
  <c r="CM8" i="1" s="1"/>
  <c r="CL9" i="1"/>
  <c r="CL8" i="1" s="1"/>
  <c r="CK9" i="1"/>
  <c r="CK8" i="1" s="1"/>
  <c r="CJ9" i="1"/>
  <c r="CJ8" i="1" s="1"/>
  <c r="CI9" i="1"/>
  <c r="CI8" i="1" s="1"/>
  <c r="CH9" i="1"/>
  <c r="CH8" i="1" s="1"/>
  <c r="CG9" i="1"/>
  <c r="CG8" i="1" s="1"/>
  <c r="CF9" i="1"/>
  <c r="CF8" i="1" s="1"/>
  <c r="CE9" i="1"/>
  <c r="CE8" i="1" s="1"/>
  <c r="CD9" i="1"/>
  <c r="CD8" i="1" s="1"/>
  <c r="CB9" i="1"/>
  <c r="CB8" i="1" s="1"/>
  <c r="CA9" i="1"/>
  <c r="CA8" i="1" s="1"/>
  <c r="BZ9" i="1"/>
  <c r="BZ8" i="1" s="1"/>
  <c r="BY9" i="1"/>
  <c r="BY8" i="1" s="1"/>
  <c r="BX9" i="1"/>
  <c r="BX8" i="1" s="1"/>
  <c r="BW9" i="1"/>
  <c r="BW8" i="1" s="1"/>
  <c r="BV9" i="1"/>
  <c r="BV8" i="1" s="1"/>
  <c r="BU9" i="1"/>
  <c r="BU8" i="1" s="1"/>
  <c r="BT9" i="1"/>
  <c r="BT8" i="1" s="1"/>
  <c r="BS9" i="1"/>
  <c r="BS8" i="1" s="1"/>
  <c r="BR9" i="1"/>
  <c r="BR8" i="1" s="1"/>
  <c r="BQ9" i="1"/>
  <c r="BQ8" i="1" s="1"/>
  <c r="BO9" i="1"/>
  <c r="BO8" i="1" s="1"/>
  <c r="BN9" i="1"/>
  <c r="BN8" i="1" s="1"/>
  <c r="BM9" i="1"/>
  <c r="BM8" i="1" s="1"/>
  <c r="BL9" i="1"/>
  <c r="BL8" i="1" s="1"/>
  <c r="BK9" i="1"/>
  <c r="BK8" i="1" s="1"/>
  <c r="BJ9" i="1"/>
  <c r="BJ8" i="1" s="1"/>
  <c r="BI9" i="1"/>
  <c r="BI8" i="1" s="1"/>
  <c r="BH9" i="1"/>
  <c r="BH8" i="1" s="1"/>
  <c r="BG9" i="1"/>
  <c r="BG8" i="1" s="1"/>
  <c r="BF9" i="1"/>
  <c r="BF8" i="1" s="1"/>
  <c r="BE9" i="1"/>
  <c r="BE8" i="1" s="1"/>
  <c r="BD9" i="1"/>
  <c r="BD8" i="1" s="1"/>
  <c r="BB9" i="1"/>
  <c r="BB8" i="1" s="1"/>
  <c r="BA9" i="1"/>
  <c r="BA8" i="1" s="1"/>
  <c r="AZ9" i="1"/>
  <c r="AZ8" i="1" s="1"/>
  <c r="AY9" i="1"/>
  <c r="AY8" i="1" s="1"/>
  <c r="AX9" i="1"/>
  <c r="AX8" i="1" s="1"/>
  <c r="AW9" i="1"/>
  <c r="AW8" i="1" s="1"/>
  <c r="AV9" i="1"/>
  <c r="AV8" i="1" s="1"/>
  <c r="AU9" i="1"/>
  <c r="AU8" i="1" s="1"/>
  <c r="AT9" i="1"/>
  <c r="AT8" i="1" s="1"/>
  <c r="AS9" i="1"/>
  <c r="AS8" i="1" s="1"/>
  <c r="AR9" i="1"/>
  <c r="AR8" i="1" s="1"/>
  <c r="AQ9" i="1"/>
  <c r="AQ8" i="1" s="1"/>
  <c r="AO9" i="1"/>
  <c r="AO8" i="1" s="1"/>
  <c r="AN9" i="1"/>
  <c r="AN8" i="1" s="1"/>
  <c r="AM9" i="1"/>
  <c r="AM8" i="1" s="1"/>
  <c r="AL9" i="1"/>
  <c r="AL8" i="1" s="1"/>
  <c r="AK9" i="1"/>
  <c r="AK8" i="1" s="1"/>
  <c r="AJ9" i="1"/>
  <c r="AJ8" i="1" s="1"/>
  <c r="AI9" i="1"/>
  <c r="AI8" i="1" s="1"/>
  <c r="AH9" i="1"/>
  <c r="AH8" i="1" s="1"/>
  <c r="AG9" i="1"/>
  <c r="AG8" i="1" s="1"/>
  <c r="AF9" i="1"/>
  <c r="AF8" i="1" s="1"/>
  <c r="AE9" i="1"/>
  <c r="AE8" i="1" s="1"/>
  <c r="AD9" i="1"/>
  <c r="AD8" i="1" s="1"/>
  <c r="AB9" i="1"/>
  <c r="AB8" i="1" s="1"/>
  <c r="AA9" i="1"/>
  <c r="AA8" i="1" s="1"/>
  <c r="Z9" i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</calcChain>
</file>

<file path=xl/sharedStrings.xml><?xml version="1.0" encoding="utf-8"?>
<sst xmlns="http://schemas.openxmlformats.org/spreadsheetml/2006/main" count="388" uniqueCount="108">
  <si>
    <t>GRANEL SÓLIDO MINERALES</t>
  </si>
  <si>
    <t>PUERTO / TERMINAL PORTUARIO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</si>
  <si>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</si>
  <si>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</si>
  <si>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</si>
  <si>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</si>
  <si>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</si>
  <si>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</si>
  <si>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</si>
  <si>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</si>
  <si>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</si>
  <si>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</si>
  <si>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</si>
  <si>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</si>
  <si>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</si>
  <si>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</si>
  <si>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TP Shougan Hierro Perú</t>
  </si>
  <si>
    <t>San Nicolás</t>
  </si>
  <si>
    <t>Privado</t>
  </si>
  <si>
    <t>TP Matarani - TISUR</t>
  </si>
  <si>
    <t>Matarani</t>
  </si>
  <si>
    <t>Público</t>
  </si>
  <si>
    <t>TNM Callao - ENAPU / APM Terminals Callao</t>
  </si>
  <si>
    <t>Callao</t>
  </si>
  <si>
    <t>TP Transportadora Callao</t>
  </si>
  <si>
    <t xml:space="preserve">TP Misky Mayo - Vale  </t>
  </si>
  <si>
    <t>Bayóvar</t>
  </si>
  <si>
    <t>TP Salaverry - ENAPU / Salaverry Terminal Internacional</t>
  </si>
  <si>
    <t>Salaverry</t>
  </si>
  <si>
    <t>TP Punta Lobitos - Antamina</t>
  </si>
  <si>
    <t>Huarmey</t>
  </si>
  <si>
    <t>TP General San Martín - ENAPU / Paracas</t>
  </si>
  <si>
    <t>Pisco</t>
  </si>
  <si>
    <t>TP Conchan  Cementos Lima / Unacem</t>
  </si>
  <si>
    <t>TP Paita -TPE</t>
  </si>
  <si>
    <t xml:space="preserve">Paita </t>
  </si>
  <si>
    <t>Muelle SIDERPERÚ</t>
  </si>
  <si>
    <t>Chimbote</t>
  </si>
  <si>
    <t>TP Ilo - ENAPU</t>
  </si>
  <si>
    <t>Ilo</t>
  </si>
  <si>
    <t>TP Enersur / ENGIE</t>
  </si>
  <si>
    <r>
      <t xml:space="preserve">TP Juan Pablo Quay / </t>
    </r>
    <r>
      <rPr>
        <sz val="8"/>
        <rFont val="Arial"/>
        <family val="2"/>
      </rPr>
      <t>Puerto Bayóvar</t>
    </r>
  </si>
  <si>
    <t>TP Southern Perú</t>
  </si>
  <si>
    <t>TP Chimbote - ENAPU/ GR</t>
  </si>
  <si>
    <t>TP Tablones - Southern Perú</t>
  </si>
  <si>
    <t>Fuente:Instalaciones portuarias de uso público y privado</t>
  </si>
  <si>
    <t>Elaborado por el Área de Estadísticas - DOMA</t>
  </si>
  <si>
    <t>Puerto/ Terminal Portuario</t>
  </si>
  <si>
    <t>Uso</t>
  </si>
  <si>
    <t>Tipo de Operación</t>
  </si>
  <si>
    <t>Descarga</t>
  </si>
  <si>
    <t>Embarque</t>
  </si>
  <si>
    <t>Transbordo</t>
  </si>
  <si>
    <t>TNM Callao - ENAPU/ APM Terminals Callao</t>
  </si>
  <si>
    <t>Fluvial</t>
  </si>
  <si>
    <t>Iquitos</t>
  </si>
  <si>
    <t>Embarcadero Jibaro - PLUSPETROL</t>
  </si>
  <si>
    <t>Embarcadero Villa Trompeteros - PLUSPETROL</t>
  </si>
  <si>
    <t>Yurimaguas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</si>
  <si>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</si>
  <si>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</si>
  <si>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</si>
  <si>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</si>
  <si>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</si>
  <si>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Se excluye Arica</t>
  </si>
  <si>
    <t>Fuente:Terminales Portuarios de uso Público y Privado</t>
  </si>
  <si>
    <t>Año 2021</t>
  </si>
  <si>
    <t xml:space="preserve">                                                          Evolucion del movimiento de carga a granel sólido minerales no metálicos mensualizada en las instalaciones portuarias de uso público y privado a nivel nacional, 
Año 2010 - 2021
(en toneladas métricas)</t>
  </si>
  <si>
    <t xml:space="preserve">                                                          Evolucion del movimiento de carga a granel sólido minerales metálicos mensualizada en las instalaciones portuarias de uso público y privado a nivel nacional, 
Año 2010 - 2021
(en toneladas métricas)</t>
  </si>
  <si>
    <t xml:space="preserve">ROCA FOSFORICA </t>
  </si>
  <si>
    <t>CLINKER</t>
  </si>
  <si>
    <t>ROCA FOSFÓRICA A GRANEL</t>
  </si>
  <si>
    <t>YESO</t>
  </si>
  <si>
    <t>SAL INDUSTRIAL</t>
  </si>
  <si>
    <t>CARBON</t>
  </si>
  <si>
    <t>*Entre los principales minerales no metalicos de mayor movimiento tenemos:</t>
  </si>
  <si>
    <t>FKPS</t>
  </si>
  <si>
    <t>CONCENTRADO DE COBRE</t>
  </si>
  <si>
    <t>MINERAL DE HIERRO</t>
  </si>
  <si>
    <t>CONC. MINERAL</t>
  </si>
  <si>
    <t>CDSS</t>
  </si>
  <si>
    <t>CKIS</t>
  </si>
  <si>
    <t>LUMP</t>
  </si>
  <si>
    <t>MINERAL HIERRO</t>
  </si>
  <si>
    <t>*Entre los principales minerales metalicos de mayor movimiento tenemos:</t>
  </si>
  <si>
    <t>ZINC</t>
  </si>
  <si>
    <t>PLOMO</t>
  </si>
  <si>
    <t>* Los graneles solidos de minerales comprende los minerales metálicos y no metálicos.</t>
  </si>
  <si>
    <t>Año 2022</t>
  </si>
  <si>
    <t>Año 2023</t>
  </si>
  <si>
    <t>TP Yurimaguas - ENAPU</t>
  </si>
  <si>
    <t>TP Yurimaguas Nueva Reforma - COPAM</t>
  </si>
  <si>
    <t>TP Multiboyas Tablones - SOUTHERN PERU</t>
  </si>
  <si>
    <t xml:space="preserve">MOVIMIENTO DE CARGA </t>
  </si>
  <si>
    <t>Otros</t>
  </si>
  <si>
    <t>TP JPQ/Puerto Bayóvar</t>
  </si>
  <si>
    <t>TP Misky Mayo - VALE</t>
  </si>
  <si>
    <t>TP Chimbote - ENAPU/GR</t>
  </si>
  <si>
    <t>TP Punta Lobitos - ANTAMINA</t>
  </si>
  <si>
    <t>T Embarque Concentrado Minerales - TC</t>
  </si>
  <si>
    <t>TP Conchan - UNACEM</t>
  </si>
  <si>
    <t>TP SHOUGAN HIERRO PERU</t>
  </si>
  <si>
    <t>TP Ilo - ENERSUR/ENGIE</t>
  </si>
  <si>
    <t>TP SOUTHERN PERU - Ilo</t>
  </si>
  <si>
    <t>Salaverry Terminal Internacional inicio operaciones el 30.10.2018</t>
  </si>
  <si>
    <t xml:space="preserve">                                                          Evolucion del movimiento de carga a granel sólido Minerales mensualizada en las instalaciones portuarias de uso público y privado a nivel nacional, 
Año 2010 - 2024
(en toneladas métricas)</t>
  </si>
  <si>
    <t>Año 2024</t>
  </si>
  <si>
    <t>Movimiento de carga a granel sólido Minerales mensualizada según tipo de operación en las instalaciones portuarias de uso público y privado a nivel nacional, 
Año 2010 - 2024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</si>
</sst>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6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2"/>
      <color theme="1"/>
      <name val="Arial"/>
      <family val="2"/>
    </font>
    <font>
      <b/>
      <sz val="2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sz val="11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8ED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</cellStyleXfs>
  <cellXfs count="99">
    <xf numFmtId="0" fontId="0" fillId="0" borderId="0" xfId="0"/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3" fillId="4" borderId="0" xfId="1" applyFont="1" applyFill="1" applyAlignment="1">
      <alignment horizontal="left" vertical="center"/>
    </xf>
    <xf numFmtId="0" fontId="5" fillId="2" borderId="0" xfId="0" applyFont="1" applyFill="1"/>
    <xf numFmtId="3" fontId="0" fillId="0" borderId="0" xfId="0" applyNumberFormat="1" applyAlignment="1">
      <alignment horizontal="center"/>
    </xf>
    <xf numFmtId="17" fontId="6" fillId="5" borderId="0" xfId="0" applyNumberFormat="1" applyFont="1" applyFill="1" applyAlignment="1">
      <alignment vertical="center" wrapText="1"/>
    </xf>
    <xf numFmtId="17" fontId="6" fillId="5" borderId="0" xfId="0" applyNumberFormat="1" applyFont="1" applyFill="1" applyAlignment="1">
      <alignment horizontal="center" vertical="center" wrapText="1"/>
    </xf>
    <xf numFmtId="3" fontId="6" fillId="5" borderId="0" xfId="0" applyNumberFormat="1" applyFont="1" applyFill="1" applyAlignment="1">
      <alignment horizontal="center" vertical="center" wrapText="1"/>
    </xf>
    <xf numFmtId="0" fontId="2" fillId="4" borderId="0" xfId="2" applyFill="1"/>
    <xf numFmtId="3" fontId="2" fillId="4" borderId="0" xfId="2" applyNumberFormat="1" applyFill="1" applyAlignment="1">
      <alignment horizontal="center"/>
    </xf>
    <xf numFmtId="0" fontId="7" fillId="4" borderId="2" xfId="1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3" fontId="7" fillId="2" borderId="2" xfId="3" applyNumberFormat="1" applyFont="1" applyFill="1" applyBorder="1" applyAlignment="1">
      <alignment horizontal="center" vertical="center"/>
    </xf>
    <xf numFmtId="164" fontId="7" fillId="6" borderId="0" xfId="3" applyNumberFormat="1" applyFont="1" applyFill="1" applyAlignment="1">
      <alignment horizontal="left" vertical="center"/>
    </xf>
    <xf numFmtId="0" fontId="7" fillId="6" borderId="0" xfId="3" applyFont="1" applyFill="1" applyAlignment="1">
      <alignment horizontal="center" vertical="center"/>
    </xf>
    <xf numFmtId="3" fontId="7" fillId="6" borderId="0" xfId="3" applyNumberFormat="1" applyFont="1" applyFill="1" applyAlignment="1">
      <alignment horizontal="center" vertical="center"/>
    </xf>
    <xf numFmtId="0" fontId="8" fillId="2" borderId="3" xfId="3" applyFont="1" applyFill="1" applyBorder="1" applyAlignment="1">
      <alignment horizontal="left" vertical="center" indent="2"/>
    </xf>
    <xf numFmtId="0" fontId="8" fillId="2" borderId="3" xfId="4" applyFont="1" applyFill="1" applyBorder="1" applyAlignment="1">
      <alignment horizontal="center" vertical="center"/>
    </xf>
    <xf numFmtId="3" fontId="8" fillId="2" borderId="3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left" vertical="center" indent="2"/>
    </xf>
    <xf numFmtId="0" fontId="8" fillId="2" borderId="4" xfId="4" applyFont="1" applyFill="1" applyBorder="1" applyAlignment="1">
      <alignment horizontal="center" vertical="center"/>
    </xf>
    <xf numFmtId="3" fontId="8" fillId="2" borderId="4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left" vertical="center" indent="1"/>
    </xf>
    <xf numFmtId="164" fontId="8" fillId="2" borderId="4" xfId="3" applyNumberFormat="1" applyFont="1" applyFill="1" applyBorder="1" applyAlignment="1">
      <alignment horizontal="left" vertical="center" indent="2"/>
    </xf>
    <xf numFmtId="0" fontId="8" fillId="4" borderId="0" xfId="1" applyFont="1" applyFill="1"/>
    <xf numFmtId="0" fontId="8" fillId="4" borderId="0" xfId="1" applyFont="1" applyFill="1" applyAlignment="1">
      <alignment horizontal="left"/>
    </xf>
    <xf numFmtId="0" fontId="11" fillId="4" borderId="0" xfId="1" applyFont="1" applyFill="1"/>
    <xf numFmtId="0" fontId="12" fillId="4" borderId="0" xfId="1" applyFont="1" applyFill="1"/>
    <xf numFmtId="0" fontId="12" fillId="0" borderId="0" xfId="1" applyFont="1"/>
    <xf numFmtId="0" fontId="8" fillId="0" borderId="0" xfId="1" applyFont="1"/>
    <xf numFmtId="0" fontId="11" fillId="0" borderId="0" xfId="1" applyFont="1"/>
    <xf numFmtId="17" fontId="6" fillId="5" borderId="2" xfId="0" applyNumberFormat="1" applyFont="1" applyFill="1" applyBorder="1" applyAlignment="1">
      <alignment vertical="center" wrapText="1"/>
    </xf>
    <xf numFmtId="17" fontId="6" fillId="5" borderId="2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left" vertical="center" indent="1"/>
    </xf>
    <xf numFmtId="0" fontId="7" fillId="4" borderId="0" xfId="1" applyFont="1" applyFill="1" applyAlignment="1">
      <alignment horizontal="left" vertical="center" indent="1"/>
    </xf>
    <xf numFmtId="0" fontId="7" fillId="2" borderId="0" xfId="3" applyFont="1" applyFill="1" applyAlignment="1">
      <alignment horizontal="center" vertical="center"/>
    </xf>
    <xf numFmtId="3" fontId="7" fillId="2" borderId="0" xfId="3" applyNumberFormat="1" applyFont="1" applyFill="1" applyAlignment="1">
      <alignment horizontal="center" vertical="center"/>
    </xf>
    <xf numFmtId="164" fontId="7" fillId="2" borderId="0" xfId="3" applyNumberFormat="1" applyFont="1" applyFill="1" applyAlignment="1">
      <alignment horizontal="left" vertical="center"/>
    </xf>
    <xf numFmtId="3" fontId="13" fillId="2" borderId="0" xfId="5" applyNumberFormat="1" applyFont="1" applyFill="1" applyAlignment="1">
      <alignment horizontal="center" vertical="center"/>
    </xf>
    <xf numFmtId="0" fontId="7" fillId="0" borderId="0" xfId="3" applyFont="1" applyAlignment="1">
      <alignment horizontal="left" vertical="center" indent="1"/>
    </xf>
    <xf numFmtId="0" fontId="8" fillId="2" borderId="0" xfId="4" applyFont="1" applyFill="1" applyAlignment="1">
      <alignment horizontal="center" vertical="center"/>
    </xf>
    <xf numFmtId="3" fontId="8" fillId="2" borderId="4" xfId="1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horizontal="center" vertical="center"/>
    </xf>
    <xf numFmtId="3" fontId="8" fillId="2" borderId="0" xfId="1" applyNumberFormat="1" applyFont="1" applyFill="1" applyAlignment="1">
      <alignment horizontal="center" vertical="center"/>
    </xf>
    <xf numFmtId="0" fontId="7" fillId="2" borderId="0" xfId="5" applyFont="1" applyFill="1" applyAlignment="1">
      <alignment horizontal="center" vertical="center"/>
    </xf>
    <xf numFmtId="0" fontId="14" fillId="2" borderId="0" xfId="5" applyFont="1" applyFill="1" applyAlignment="1">
      <alignment horizontal="center" vertical="center"/>
    </xf>
    <xf numFmtId="3" fontId="10" fillId="2" borderId="0" xfId="1" applyNumberFormat="1" applyFont="1" applyFill="1" applyAlignment="1">
      <alignment horizontal="center" vertical="center"/>
    </xf>
    <xf numFmtId="0" fontId="8" fillId="2" borderId="0" xfId="3" applyFont="1" applyFill="1" applyAlignment="1">
      <alignment horizontal="left" vertical="center" indent="2"/>
    </xf>
    <xf numFmtId="0" fontId="14" fillId="6" borderId="0" xfId="3" applyFont="1" applyFill="1" applyAlignment="1">
      <alignment horizontal="center" vertical="center"/>
    </xf>
    <xf numFmtId="0" fontId="8" fillId="2" borderId="6" xfId="4" applyFont="1" applyFill="1" applyBorder="1" applyAlignment="1">
      <alignment horizontal="center" vertical="center"/>
    </xf>
    <xf numFmtId="3" fontId="8" fillId="2" borderId="6" xfId="3" applyNumberFormat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left"/>
    </xf>
    <xf numFmtId="0" fontId="3" fillId="2" borderId="0" xfId="5" applyFont="1" applyFill="1" applyAlignment="1">
      <alignment vertical="center"/>
    </xf>
    <xf numFmtId="0" fontId="9" fillId="0" borderId="0" xfId="4"/>
    <xf numFmtId="3" fontId="9" fillId="0" borderId="0" xfId="4" applyNumberFormat="1"/>
    <xf numFmtId="3" fontId="15" fillId="0" borderId="0" xfId="4" applyNumberFormat="1" applyFont="1"/>
    <xf numFmtId="3" fontId="8" fillId="2" borderId="0" xfId="4" applyNumberFormat="1" applyFont="1" applyFill="1" applyAlignment="1">
      <alignment horizontal="center" vertical="center"/>
    </xf>
    <xf numFmtId="0" fontId="8" fillId="2" borderId="8" xfId="4" applyFont="1" applyFill="1" applyBorder="1" applyAlignment="1">
      <alignment horizontal="center" vertical="center"/>
    </xf>
    <xf numFmtId="0" fontId="8" fillId="2" borderId="11" xfId="4" applyFont="1" applyFill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2" borderId="9" xfId="4" applyFont="1" applyFill="1" applyBorder="1" applyAlignment="1">
      <alignment horizontal="center" vertical="center"/>
    </xf>
    <xf numFmtId="3" fontId="7" fillId="2" borderId="5" xfId="3" applyNumberFormat="1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>
      <alignment horizontal="center" vertical="center"/>
    </xf>
    <xf numFmtId="3" fontId="8" fillId="2" borderId="4" xfId="3" applyNumberFormat="1" applyFont="1" applyFill="1" applyBorder="1" applyAlignment="1">
      <alignment horizontal="center" vertical="center"/>
    </xf>
    <xf numFmtId="0" fontId="10" fillId="2" borderId="4" xfId="4" applyFont="1" applyFill="1" applyBorder="1" applyAlignment="1">
      <alignment horizontal="center" vertical="center"/>
    </xf>
    <xf numFmtId="0" fontId="8" fillId="0" borderId="3" xfId="3" applyFont="1" applyBorder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11" xfId="3" applyFont="1" applyBorder="1" applyAlignment="1">
      <alignment horizontal="left" vertical="center"/>
    </xf>
    <xf numFmtId="0" fontId="8" fillId="0" borderId="9" xfId="3" applyFont="1" applyBorder="1" applyAlignment="1">
      <alignment horizontal="left" vertical="center"/>
    </xf>
    <xf numFmtId="0" fontId="8" fillId="0" borderId="8" xfId="3" applyFont="1" applyBorder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0" xfId="3" applyFont="1" applyAlignment="1">
      <alignment horizontal="left" vertical="center" indent="2"/>
    </xf>
    <xf numFmtId="0" fontId="8" fillId="0" borderId="4" xfId="3" applyFont="1" applyBorder="1" applyAlignment="1">
      <alignment horizontal="left" vertical="center" indent="2"/>
    </xf>
    <xf numFmtId="0" fontId="8" fillId="0" borderId="4" xfId="3" applyFont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8" fillId="0" borderId="3" xfId="3" applyFont="1" applyBorder="1" applyAlignment="1">
      <alignment horizontal="left" vertical="center"/>
    </xf>
    <xf numFmtId="0" fontId="8" fillId="0" borderId="5" xfId="3" applyFont="1" applyBorder="1" applyAlignment="1">
      <alignment horizontal="left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8" fillId="0" borderId="10" xfId="3" applyFont="1" applyBorder="1" applyAlignment="1">
      <alignment horizontal="left" vertical="center"/>
    </xf>
    <xf numFmtId="0" fontId="8" fillId="2" borderId="0" xfId="4" applyFont="1" applyFill="1" applyAlignment="1">
      <alignment horizontal="center" vertical="center"/>
    </xf>
    <xf numFmtId="3" fontId="8" fillId="2" borderId="12" xfId="4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3" fontId="8" fillId="0" borderId="4" xfId="1" applyNumberFormat="1" applyFont="1" applyFill="1" applyBorder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3" fontId="7" fillId="0" borderId="0" xfId="3" applyNumberFormat="1" applyFont="1" applyFill="1" applyAlignment="1">
      <alignment horizontal="center" vertical="center"/>
    </xf>
    <xf numFmtId="3" fontId="7" fillId="0" borderId="5" xfId="3" applyNumberFormat="1" applyFont="1" applyFill="1" applyBorder="1" applyAlignment="1">
      <alignment horizontal="center" vertical="center"/>
    </xf>
    <xf numFmtId="0" fontId="8" fillId="0" borderId="0" xfId="1" applyFont="1" applyFill="1"/>
    <xf numFmtId="3" fontId="8" fillId="0" borderId="4" xfId="3" applyNumberFormat="1" applyFont="1" applyFill="1" applyBorder="1" applyAlignment="1">
      <alignment horizontal="center" vertical="center"/>
    </xf>
    <xf numFmtId="3" fontId="8" fillId="0" borderId="6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/>
    </xf>
    <xf numFmtId="3" fontId="8" fillId="0" borderId="3" xfId="4" applyNumberFormat="1" applyFont="1" applyFill="1" applyBorder="1" applyAlignment="1">
      <alignment horizontal="center" vertical="center"/>
    </xf>
  </cellXfs>
  <cellStyles count="6">
    <cellStyle name="Diseño" xfId="2" xr:uid="{C0247CEA-C727-442B-B172-C3FEF201D70F}"/>
    <cellStyle name="Normal" xfId="0" builtinId="0"/>
    <cellStyle name="Normal 2" xfId="3" xr:uid="{7EF09B18-91AB-4827-A98C-1CD4CAA03E92}"/>
    <cellStyle name="Normal 2 2" xfId="4" xr:uid="{AC7E9D4F-43AA-4321-AE6E-C8997CD3907D}"/>
    <cellStyle name="Normal_110518 Resumen de carga - Año 2010 2" xfId="5" xr:uid="{399B5DF8-D4F3-4C42-91FD-C0A75BB437A6}"/>
    <cellStyle name="Normal_110630 Estadísticas de tráfico de carga - Junio 2011" xfId="1" xr:uid="{A604D594-8344-43FA-BA8E-75E0F64DA9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99374-F290-4CF1-AFD8-1D8227A729A0}">
  <dimension ref="A1:GP35"/>
  <sheetViews>
    <sheetView showGridLines="0" tabSelected="1" zoomScaleNormal="100" workbookViewId="0">
      <selection activeCell="GP34" sqref="GP34"/>
    </sheetView>
  </sheetViews>
  <sheetFormatPr baseColWidth="10" defaultRowHeight="14.4" outlineLevelRow="1" outlineLevelCol="1" x14ac:dyDescent="0.3"/>
  <cols>
    <col min="1" max="1" width="45.44140625" bestFit="1" customWidth="1"/>
    <col min="2" max="2" width="13.77734375" customWidth="1"/>
    <col min="4" max="15" width="10.77734375" hidden="1" customWidth="1" outlineLevel="1"/>
    <col min="16" max="16" width="10.77734375" customWidth="1" collapsed="1"/>
    <col min="17" max="28" width="10.77734375" hidden="1" customWidth="1" outlineLevel="1"/>
    <col min="29" max="29" width="10.77734375" customWidth="1" collapsed="1"/>
    <col min="30" max="41" width="10.77734375" hidden="1" customWidth="1" outlineLevel="1"/>
    <col min="42" max="42" width="10.77734375" customWidth="1" collapsed="1"/>
    <col min="43" max="54" width="10.77734375" hidden="1" customWidth="1" outlineLevel="1"/>
    <col min="55" max="55" width="10.77734375" customWidth="1" collapsed="1"/>
    <col min="56" max="67" width="10.77734375" hidden="1" customWidth="1" outlineLevel="1"/>
    <col min="68" max="68" width="10.77734375" customWidth="1" collapsed="1"/>
    <col min="69" max="80" width="10.77734375" hidden="1" customWidth="1" outlineLevel="1"/>
    <col min="81" max="81" width="10.77734375" customWidth="1" collapsed="1"/>
    <col min="82" max="93" width="10.77734375" hidden="1" customWidth="1" outlineLevel="1"/>
    <col min="94" max="94" width="10.77734375" customWidth="1" collapsed="1"/>
    <col min="95" max="106" width="10.77734375" hidden="1" customWidth="1" outlineLevel="1"/>
    <col min="107" max="107" width="10.77734375" customWidth="1" collapsed="1"/>
    <col min="108" max="119" width="10.77734375" hidden="1" customWidth="1" outlineLevel="1"/>
    <col min="120" max="120" width="10.77734375" customWidth="1" collapsed="1"/>
    <col min="121" max="132" width="10.77734375" hidden="1" customWidth="1" outlineLevel="1"/>
    <col min="133" max="133" width="10.77734375" customWidth="1" collapsed="1"/>
    <col min="134" max="145" width="10.77734375" hidden="1" customWidth="1" outlineLevel="1"/>
    <col min="146" max="146" width="10.77734375" customWidth="1" collapsed="1"/>
    <col min="147" max="158" width="10.77734375" hidden="1" customWidth="1" outlineLevel="1"/>
    <col min="159" max="159" width="10.88671875" customWidth="1" collapsed="1"/>
    <col min="160" max="171" width="11.5546875" hidden="1" customWidth="1" outlineLevel="1"/>
    <col min="172" max="172" width="10.88671875" collapsed="1"/>
    <col min="173" max="184" width="11.5546875" hidden="1" customWidth="1" outlineLevel="1"/>
    <col min="185" max="185" width="10.88671875" collapsed="1"/>
    <col min="186" max="197" width="0" hidden="1" customWidth="1" outlineLevel="1"/>
    <col min="198" max="198" width="11.5546875" collapsed="1"/>
  </cols>
  <sheetData>
    <row r="1" spans="1:198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98" ht="37.5" customHeight="1" x14ac:dyDescent="0.3">
      <c r="A2" s="78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</row>
    <row r="3" spans="1:198" ht="6.45" customHeight="1" x14ac:dyDescent="0.3">
      <c r="A3" s="3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98" ht="67.2" customHeight="1" x14ac:dyDescent="0.3">
      <c r="A4" s="77" t="s">
        <v>105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</row>
    <row r="5" spans="1:198" ht="8.1" customHeight="1" x14ac:dyDescent="0.5">
      <c r="A5" s="4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pans="1:198" ht="41.55" customHeight="1" x14ac:dyDescent="0.3">
      <c r="A6" s="6" t="s">
        <v>1</v>
      </c>
      <c r="B6" s="6"/>
      <c r="C6" s="7" t="s">
        <v>2</v>
      </c>
      <c r="D6" s="7">
        <v>40179</v>
      </c>
      <c r="E6" s="7">
        <v>40210</v>
      </c>
      <c r="F6" s="7">
        <v>40238</v>
      </c>
      <c r="G6" s="7">
        <v>40269</v>
      </c>
      <c r="H6" s="7">
        <v>40299</v>
      </c>
      <c r="I6" s="7">
        <v>40330</v>
      </c>
      <c r="J6" s="7">
        <v>40360</v>
      </c>
      <c r="K6" s="7">
        <v>40391</v>
      </c>
      <c r="L6" s="7">
        <v>40422</v>
      </c>
      <c r="M6" s="7">
        <v>40452</v>
      </c>
      <c r="N6" s="7">
        <v>40483</v>
      </c>
      <c r="O6" s="7">
        <v>40513</v>
      </c>
      <c r="P6" s="8" t="s">
        <v>3</v>
      </c>
      <c r="Q6" s="7">
        <v>40544</v>
      </c>
      <c r="R6" s="7">
        <v>40575</v>
      </c>
      <c r="S6" s="7">
        <v>40603</v>
      </c>
      <c r="T6" s="7">
        <v>40634</v>
      </c>
      <c r="U6" s="7">
        <v>40664</v>
      </c>
      <c r="V6" s="7">
        <v>40695</v>
      </c>
      <c r="W6" s="7">
        <v>40725</v>
      </c>
      <c r="X6" s="7">
        <v>40756</v>
      </c>
      <c r="Y6" s="7">
        <v>40787</v>
      </c>
      <c r="Z6" s="7">
        <v>40817</v>
      </c>
      <c r="AA6" s="7">
        <v>40848</v>
      </c>
      <c r="AB6" s="7">
        <v>40878</v>
      </c>
      <c r="AC6" s="8" t="s">
        <v>4</v>
      </c>
      <c r="AD6" s="7">
        <v>40909</v>
      </c>
      <c r="AE6" s="7">
        <v>40940</v>
      </c>
      <c r="AF6" s="7">
        <v>40969</v>
      </c>
      <c r="AG6" s="7">
        <v>41000</v>
      </c>
      <c r="AH6" s="7">
        <v>41030</v>
      </c>
      <c r="AI6" s="7">
        <v>41061</v>
      </c>
      <c r="AJ6" s="7">
        <v>41091</v>
      </c>
      <c r="AK6" s="7">
        <v>41122</v>
      </c>
      <c r="AL6" s="7">
        <v>41153</v>
      </c>
      <c r="AM6" s="7">
        <v>41183</v>
      </c>
      <c r="AN6" s="7">
        <v>41214</v>
      </c>
      <c r="AO6" s="7">
        <v>41244</v>
      </c>
      <c r="AP6" s="8" t="s">
        <v>5</v>
      </c>
      <c r="AQ6" s="7">
        <v>41275</v>
      </c>
      <c r="AR6" s="7">
        <v>41306</v>
      </c>
      <c r="AS6" s="7">
        <v>41334</v>
      </c>
      <c r="AT6" s="7">
        <v>41365</v>
      </c>
      <c r="AU6" s="7">
        <v>41395</v>
      </c>
      <c r="AV6" s="7">
        <v>41426</v>
      </c>
      <c r="AW6" s="7">
        <v>41456</v>
      </c>
      <c r="AX6" s="7">
        <v>41487</v>
      </c>
      <c r="AY6" s="7">
        <v>41518</v>
      </c>
      <c r="AZ6" s="7">
        <v>41548</v>
      </c>
      <c r="BA6" s="7">
        <v>41579</v>
      </c>
      <c r="BB6" s="7">
        <v>41609</v>
      </c>
      <c r="BC6" s="8" t="s">
        <v>6</v>
      </c>
      <c r="BD6" s="7">
        <v>41640</v>
      </c>
      <c r="BE6" s="7">
        <v>41671</v>
      </c>
      <c r="BF6" s="7">
        <v>41699</v>
      </c>
      <c r="BG6" s="7">
        <v>41730</v>
      </c>
      <c r="BH6" s="7">
        <v>41760</v>
      </c>
      <c r="BI6" s="7">
        <v>41791</v>
      </c>
      <c r="BJ6" s="7">
        <v>41821</v>
      </c>
      <c r="BK6" s="7">
        <v>41852</v>
      </c>
      <c r="BL6" s="7">
        <v>41883</v>
      </c>
      <c r="BM6" s="7">
        <v>41913</v>
      </c>
      <c r="BN6" s="7">
        <v>41944</v>
      </c>
      <c r="BO6" s="7">
        <v>41974</v>
      </c>
      <c r="BP6" s="8" t="s">
        <v>7</v>
      </c>
      <c r="BQ6" s="7">
        <v>42005</v>
      </c>
      <c r="BR6" s="7">
        <v>42036</v>
      </c>
      <c r="BS6" s="7">
        <v>42064</v>
      </c>
      <c r="BT6" s="7">
        <v>42095</v>
      </c>
      <c r="BU6" s="7">
        <v>42125</v>
      </c>
      <c r="BV6" s="7">
        <v>42156</v>
      </c>
      <c r="BW6" s="7">
        <v>42186</v>
      </c>
      <c r="BX6" s="7">
        <v>42217</v>
      </c>
      <c r="BY6" s="7">
        <v>42248</v>
      </c>
      <c r="BZ6" s="7">
        <v>42278</v>
      </c>
      <c r="CA6" s="7">
        <v>42309</v>
      </c>
      <c r="CB6" s="7">
        <v>42339</v>
      </c>
      <c r="CC6" s="8" t="s">
        <v>8</v>
      </c>
      <c r="CD6" s="7">
        <v>42370</v>
      </c>
      <c r="CE6" s="7">
        <v>42401</v>
      </c>
      <c r="CF6" s="7">
        <v>42430</v>
      </c>
      <c r="CG6" s="7">
        <v>42461</v>
      </c>
      <c r="CH6" s="7">
        <v>42491</v>
      </c>
      <c r="CI6" s="7">
        <v>42522</v>
      </c>
      <c r="CJ6" s="7">
        <v>42552</v>
      </c>
      <c r="CK6" s="7">
        <v>42583</v>
      </c>
      <c r="CL6" s="7">
        <v>42614</v>
      </c>
      <c r="CM6" s="7">
        <v>42644</v>
      </c>
      <c r="CN6" s="7">
        <v>42675</v>
      </c>
      <c r="CO6" s="7">
        <v>42705</v>
      </c>
      <c r="CP6" s="8" t="s">
        <v>9</v>
      </c>
      <c r="CQ6" s="7">
        <v>42736</v>
      </c>
      <c r="CR6" s="7">
        <v>42767</v>
      </c>
      <c r="CS6" s="7">
        <v>42795</v>
      </c>
      <c r="CT6" s="7">
        <v>42826</v>
      </c>
      <c r="CU6" s="7">
        <v>42856</v>
      </c>
      <c r="CV6" s="7">
        <v>42887</v>
      </c>
      <c r="CW6" s="7">
        <v>42917</v>
      </c>
      <c r="CX6" s="7">
        <v>42948</v>
      </c>
      <c r="CY6" s="7">
        <v>42979</v>
      </c>
      <c r="CZ6" s="7">
        <v>43009</v>
      </c>
      <c r="DA6" s="7">
        <v>43040</v>
      </c>
      <c r="DB6" s="7">
        <v>43070</v>
      </c>
      <c r="DC6" s="8" t="s">
        <v>10</v>
      </c>
      <c r="DD6" s="7">
        <v>43101</v>
      </c>
      <c r="DE6" s="7">
        <v>43132</v>
      </c>
      <c r="DF6" s="7">
        <v>43160</v>
      </c>
      <c r="DG6" s="7">
        <v>43191</v>
      </c>
      <c r="DH6" s="7">
        <v>43221</v>
      </c>
      <c r="DI6" s="7">
        <v>43252</v>
      </c>
      <c r="DJ6" s="7">
        <v>43282</v>
      </c>
      <c r="DK6" s="7">
        <v>43313</v>
      </c>
      <c r="DL6" s="7">
        <v>43344</v>
      </c>
      <c r="DM6" s="7">
        <v>43374</v>
      </c>
      <c r="DN6" s="7">
        <v>43405</v>
      </c>
      <c r="DO6" s="7">
        <v>43435</v>
      </c>
      <c r="DP6" s="8" t="s">
        <v>11</v>
      </c>
      <c r="DQ6" s="7">
        <v>43466</v>
      </c>
      <c r="DR6" s="7">
        <v>43497</v>
      </c>
      <c r="DS6" s="7">
        <v>43525</v>
      </c>
      <c r="DT6" s="7">
        <v>43556</v>
      </c>
      <c r="DU6" s="7">
        <v>43586</v>
      </c>
      <c r="DV6" s="7">
        <v>43617</v>
      </c>
      <c r="DW6" s="7">
        <v>43647</v>
      </c>
      <c r="DX6" s="7">
        <v>43678</v>
      </c>
      <c r="DY6" s="7">
        <v>43709</v>
      </c>
      <c r="DZ6" s="7">
        <v>43739</v>
      </c>
      <c r="EA6" s="7">
        <v>43770</v>
      </c>
      <c r="EB6" s="7">
        <v>43800</v>
      </c>
      <c r="EC6" s="8" t="s">
        <v>12</v>
      </c>
      <c r="ED6" s="7">
        <v>43831</v>
      </c>
      <c r="EE6" s="7">
        <v>43862</v>
      </c>
      <c r="EF6" s="7">
        <v>43891</v>
      </c>
      <c r="EG6" s="7">
        <v>43922</v>
      </c>
      <c r="EH6" s="7">
        <v>43952</v>
      </c>
      <c r="EI6" s="7">
        <v>43983</v>
      </c>
      <c r="EJ6" s="7">
        <v>44013</v>
      </c>
      <c r="EK6" s="7">
        <v>44044</v>
      </c>
      <c r="EL6" s="7">
        <v>44075</v>
      </c>
      <c r="EM6" s="7">
        <v>44105</v>
      </c>
      <c r="EN6" s="7">
        <v>44136</v>
      </c>
      <c r="EO6" s="7">
        <v>44166</v>
      </c>
      <c r="EP6" s="8" t="s">
        <v>13</v>
      </c>
      <c r="EQ6" s="7">
        <v>44197</v>
      </c>
      <c r="ER6" s="7">
        <v>44228</v>
      </c>
      <c r="ES6" s="7">
        <v>44256</v>
      </c>
      <c r="ET6" s="7">
        <v>44287</v>
      </c>
      <c r="EU6" s="7">
        <v>44317</v>
      </c>
      <c r="EV6" s="7">
        <v>44348</v>
      </c>
      <c r="EW6" s="7">
        <v>44378</v>
      </c>
      <c r="EX6" s="7">
        <v>44409</v>
      </c>
      <c r="EY6" s="7">
        <v>44440</v>
      </c>
      <c r="EZ6" s="7">
        <v>44470</v>
      </c>
      <c r="FA6" s="7">
        <v>44501</v>
      </c>
      <c r="FB6" s="7">
        <v>44531</v>
      </c>
      <c r="FC6" s="8" t="s">
        <v>66</v>
      </c>
      <c r="FD6" s="7">
        <v>44562</v>
      </c>
      <c r="FE6" s="7">
        <v>44593</v>
      </c>
      <c r="FF6" s="7">
        <v>44621</v>
      </c>
      <c r="FG6" s="7">
        <v>44652</v>
      </c>
      <c r="FH6" s="7">
        <v>44682</v>
      </c>
      <c r="FI6" s="7">
        <v>44713</v>
      </c>
      <c r="FJ6" s="7">
        <v>44743</v>
      </c>
      <c r="FK6" s="7">
        <v>44774</v>
      </c>
      <c r="FL6" s="7">
        <v>44805</v>
      </c>
      <c r="FM6" s="7">
        <v>44835</v>
      </c>
      <c r="FN6" s="7">
        <v>44866</v>
      </c>
      <c r="FO6" s="7">
        <v>44896</v>
      </c>
      <c r="FP6" s="8" t="s">
        <v>88</v>
      </c>
      <c r="FQ6" s="7">
        <v>44927</v>
      </c>
      <c r="FR6" s="7">
        <v>44958</v>
      </c>
      <c r="FS6" s="7">
        <v>44986</v>
      </c>
      <c r="FT6" s="7">
        <v>45017</v>
      </c>
      <c r="FU6" s="7">
        <v>45047</v>
      </c>
      <c r="FV6" s="7">
        <v>45078</v>
      </c>
      <c r="FW6" s="7">
        <v>45108</v>
      </c>
      <c r="FX6" s="7">
        <v>45139</v>
      </c>
      <c r="FY6" s="7">
        <v>45170</v>
      </c>
      <c r="FZ6" s="7">
        <v>45200</v>
      </c>
      <c r="GA6" s="7">
        <v>45231</v>
      </c>
      <c r="GB6" s="7">
        <v>45261</v>
      </c>
      <c r="GC6" s="8" t="s">
        <v>89</v>
      </c>
      <c r="GD6" s="7">
        <v>45292</v>
      </c>
      <c r="GE6" s="7">
        <v>45323</v>
      </c>
      <c r="GF6" s="7">
        <v>45352</v>
      </c>
      <c r="GG6" s="7">
        <v>45383</v>
      </c>
      <c r="GH6" s="7">
        <v>45413</v>
      </c>
      <c r="GI6" s="7">
        <v>45444</v>
      </c>
      <c r="GJ6" s="7">
        <v>45474</v>
      </c>
      <c r="GK6" s="7">
        <v>45505</v>
      </c>
      <c r="GL6" s="7">
        <v>45536</v>
      </c>
      <c r="GM6" s="7">
        <v>45566</v>
      </c>
      <c r="GN6" s="7">
        <v>45597</v>
      </c>
      <c r="GO6" s="7">
        <v>45627</v>
      </c>
      <c r="GP6" s="8" t="s">
        <v>106</v>
      </c>
    </row>
    <row r="7" spans="1:198" ht="6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FC7" s="10"/>
      <c r="FD7" s="10"/>
      <c r="FP7" s="10"/>
      <c r="FQ7" s="10"/>
      <c r="GC7" s="10"/>
      <c r="GD7" s="10"/>
      <c r="GP7" s="10"/>
    </row>
    <row r="8" spans="1:198" ht="21.6" customHeight="1" x14ac:dyDescent="0.3">
      <c r="A8" s="11" t="s">
        <v>14</v>
      </c>
      <c r="B8" s="11"/>
      <c r="C8" s="12"/>
      <c r="D8" s="13">
        <f>+D9+D28</f>
        <v>1296078.0159999998</v>
      </c>
      <c r="E8" s="13">
        <f t="shared" ref="E8:BP8" si="0">+E9+E28</f>
        <v>1049957.7079999999</v>
      </c>
      <c r="F8" s="13">
        <f t="shared" si="0"/>
        <v>1410104.4799999997</v>
      </c>
      <c r="G8" s="13">
        <f t="shared" si="0"/>
        <v>1488900.5210000002</v>
      </c>
      <c r="H8" s="13">
        <f t="shared" si="0"/>
        <v>1285205.7279999999</v>
      </c>
      <c r="I8" s="13">
        <f t="shared" si="0"/>
        <v>1456026.3940000001</v>
      </c>
      <c r="J8" s="13">
        <f t="shared" si="0"/>
        <v>971986.929</v>
      </c>
      <c r="K8" s="13">
        <f t="shared" si="0"/>
        <v>1355328.0359999998</v>
      </c>
      <c r="L8" s="13">
        <f t="shared" si="0"/>
        <v>1941585.2139999999</v>
      </c>
      <c r="M8" s="13">
        <f t="shared" si="0"/>
        <v>1212084.0690000001</v>
      </c>
      <c r="N8" s="13">
        <f t="shared" si="0"/>
        <v>1839441.6529999997</v>
      </c>
      <c r="O8" s="13">
        <f t="shared" si="0"/>
        <v>1604090.5430000001</v>
      </c>
      <c r="P8" s="97">
        <f t="shared" si="0"/>
        <v>16910789.290999997</v>
      </c>
      <c r="Q8" s="13">
        <f t="shared" si="0"/>
        <v>1661312.9270000001</v>
      </c>
      <c r="R8" s="13">
        <f t="shared" si="0"/>
        <v>1631629.6090000002</v>
      </c>
      <c r="S8" s="13">
        <f t="shared" si="0"/>
        <v>1469495.8730000001</v>
      </c>
      <c r="T8" s="13">
        <f t="shared" si="0"/>
        <v>1687365.0689999999</v>
      </c>
      <c r="U8" s="13">
        <f t="shared" si="0"/>
        <v>1688668.5759999999</v>
      </c>
      <c r="V8" s="13">
        <f t="shared" si="0"/>
        <v>1277618.4550000001</v>
      </c>
      <c r="W8" s="13">
        <f t="shared" si="0"/>
        <v>1387149.727</v>
      </c>
      <c r="X8" s="13">
        <f t="shared" si="0"/>
        <v>1674837.22</v>
      </c>
      <c r="Y8" s="13">
        <f t="shared" si="0"/>
        <v>1165227.2620000001</v>
      </c>
      <c r="Z8" s="13">
        <f t="shared" si="0"/>
        <v>1648881.6249999998</v>
      </c>
      <c r="AA8" s="13">
        <f t="shared" si="0"/>
        <v>1173971.31</v>
      </c>
      <c r="AB8" s="13">
        <f t="shared" si="0"/>
        <v>1780497.6590000002</v>
      </c>
      <c r="AC8" s="13">
        <f t="shared" ref="AC8" si="1">+AC9+AC28</f>
        <v>18246655.312000003</v>
      </c>
      <c r="AD8" s="13">
        <f t="shared" si="0"/>
        <v>1977696.4360000002</v>
      </c>
      <c r="AE8" s="13">
        <f t="shared" si="0"/>
        <v>1785536.7110000001</v>
      </c>
      <c r="AF8" s="13">
        <f t="shared" si="0"/>
        <v>1735181.763</v>
      </c>
      <c r="AG8" s="13">
        <f t="shared" si="0"/>
        <v>1344015.345</v>
      </c>
      <c r="AH8" s="13">
        <f t="shared" si="0"/>
        <v>2131036.2059999998</v>
      </c>
      <c r="AI8" s="13">
        <f t="shared" si="0"/>
        <v>2125119.8360000006</v>
      </c>
      <c r="AJ8" s="13">
        <f t="shared" si="0"/>
        <v>1862525.42</v>
      </c>
      <c r="AK8" s="13">
        <f t="shared" si="0"/>
        <v>1667190.4439999999</v>
      </c>
      <c r="AL8" s="13">
        <f t="shared" si="0"/>
        <v>2284172.9109999998</v>
      </c>
      <c r="AM8" s="13">
        <f t="shared" si="0"/>
        <v>1758968.709</v>
      </c>
      <c r="AN8" s="13">
        <f t="shared" si="0"/>
        <v>2172265.0819999999</v>
      </c>
      <c r="AO8" s="13">
        <f t="shared" si="0"/>
        <v>2382654.9619999998</v>
      </c>
      <c r="AP8" s="13">
        <f t="shared" ref="AP8" si="2">+AP9+AP28</f>
        <v>23226363.825000003</v>
      </c>
      <c r="AQ8" s="13">
        <f t="shared" si="0"/>
        <v>2210812.5809999998</v>
      </c>
      <c r="AR8" s="13">
        <f t="shared" si="0"/>
        <v>1735621.1119999997</v>
      </c>
      <c r="AS8" s="13">
        <f t="shared" si="0"/>
        <v>2292640.5980000002</v>
      </c>
      <c r="AT8" s="13">
        <f t="shared" si="0"/>
        <v>1899375.8540000001</v>
      </c>
      <c r="AU8" s="13">
        <f t="shared" si="0"/>
        <v>2249593.0840000003</v>
      </c>
      <c r="AV8" s="13">
        <f t="shared" si="0"/>
        <v>1777720.8260000001</v>
      </c>
      <c r="AW8" s="13">
        <f t="shared" si="0"/>
        <v>2953271.3029999994</v>
      </c>
      <c r="AX8" s="13">
        <f t="shared" si="0"/>
        <v>2410833.4909999999</v>
      </c>
      <c r="AY8" s="13">
        <f t="shared" si="0"/>
        <v>1996214.5569999998</v>
      </c>
      <c r="AZ8" s="13">
        <f t="shared" si="0"/>
        <v>2221232.1039999998</v>
      </c>
      <c r="BA8" s="13">
        <f t="shared" si="0"/>
        <v>2154989.946</v>
      </c>
      <c r="BB8" s="13">
        <f t="shared" si="0"/>
        <v>2044066.0079999999</v>
      </c>
      <c r="BC8" s="13">
        <f t="shared" ref="BC8" si="3">+BC9+BC28</f>
        <v>25946371.463999998</v>
      </c>
      <c r="BD8" s="13">
        <f t="shared" si="0"/>
        <v>1723570.679</v>
      </c>
      <c r="BE8" s="13">
        <f t="shared" si="0"/>
        <v>2161454.0160000008</v>
      </c>
      <c r="BF8" s="13">
        <f t="shared" si="0"/>
        <v>1918781.0720000002</v>
      </c>
      <c r="BG8" s="13">
        <f t="shared" si="0"/>
        <v>2191926.355</v>
      </c>
      <c r="BH8" s="13">
        <f t="shared" si="0"/>
        <v>1871904.5760000001</v>
      </c>
      <c r="BI8" s="13">
        <f t="shared" si="0"/>
        <v>1933099.4729999998</v>
      </c>
      <c r="BJ8" s="13">
        <f t="shared" si="0"/>
        <v>1985923.9919999999</v>
      </c>
      <c r="BK8" s="13">
        <f t="shared" si="0"/>
        <v>1600306.754</v>
      </c>
      <c r="BL8" s="13">
        <f t="shared" si="0"/>
        <v>1662252.932</v>
      </c>
      <c r="BM8" s="13">
        <f t="shared" si="0"/>
        <v>2662652.3930000002</v>
      </c>
      <c r="BN8" s="13">
        <f t="shared" si="0"/>
        <v>2216873.9360218504</v>
      </c>
      <c r="BO8" s="13">
        <f t="shared" si="0"/>
        <v>1832139.2449999996</v>
      </c>
      <c r="BP8" s="13">
        <f t="shared" ref="BP8" si="4">+BP9+BP28</f>
        <v>23760885.423021846</v>
      </c>
      <c r="BQ8" s="13">
        <f t="shared" ref="BQ8:EB8" si="5">+BQ9+BQ28</f>
        <v>2391863.4679999999</v>
      </c>
      <c r="BR8" s="13">
        <f t="shared" si="5"/>
        <v>1882373.1159999999</v>
      </c>
      <c r="BS8" s="13">
        <f t="shared" si="5"/>
        <v>1817666.7010000001</v>
      </c>
      <c r="BT8" s="13">
        <f t="shared" si="5"/>
        <v>2458932.61</v>
      </c>
      <c r="BU8" s="13">
        <f t="shared" si="5"/>
        <v>1893720.017</v>
      </c>
      <c r="BV8" s="13">
        <f t="shared" si="5"/>
        <v>2032931.166</v>
      </c>
      <c r="BW8" s="13">
        <f t="shared" si="5"/>
        <v>2055535.574</v>
      </c>
      <c r="BX8" s="13">
        <f t="shared" si="5"/>
        <v>2264827.6349999998</v>
      </c>
      <c r="BY8" s="13">
        <f t="shared" si="5"/>
        <v>1325201.06</v>
      </c>
      <c r="BZ8" s="13">
        <f t="shared" si="5"/>
        <v>2348828.9139999999</v>
      </c>
      <c r="CA8" s="13">
        <f t="shared" si="5"/>
        <v>2386898.3837499996</v>
      </c>
      <c r="CB8" s="13">
        <f t="shared" si="5"/>
        <v>2273768.8740000003</v>
      </c>
      <c r="CC8" s="13">
        <f t="shared" si="5"/>
        <v>25132547.518749993</v>
      </c>
      <c r="CD8" s="13">
        <f t="shared" si="5"/>
        <v>2343121.037</v>
      </c>
      <c r="CE8" s="13">
        <f t="shared" si="5"/>
        <v>2175543.1140000001</v>
      </c>
      <c r="CF8" s="13">
        <f t="shared" si="5"/>
        <v>2150480.3939999999</v>
      </c>
      <c r="CG8" s="13">
        <f t="shared" si="5"/>
        <v>2448651.5110000009</v>
      </c>
      <c r="CH8" s="13">
        <f t="shared" si="5"/>
        <v>2827622.0909999995</v>
      </c>
      <c r="CI8" s="13">
        <f t="shared" si="5"/>
        <v>1800238.3689999999</v>
      </c>
      <c r="CJ8" s="13">
        <f t="shared" si="5"/>
        <v>2706537.1740000001</v>
      </c>
      <c r="CK8" s="13">
        <f t="shared" si="5"/>
        <v>2465556.1189999999</v>
      </c>
      <c r="CL8" s="13">
        <f t="shared" si="5"/>
        <v>1627353.6489999997</v>
      </c>
      <c r="CM8" s="13">
        <f t="shared" si="5"/>
        <v>2636639.1639999999</v>
      </c>
      <c r="CN8" s="13">
        <f t="shared" si="5"/>
        <v>2833005.9269999997</v>
      </c>
      <c r="CO8" s="13">
        <f t="shared" si="5"/>
        <v>2290381.9420000003</v>
      </c>
      <c r="CP8" s="13">
        <f t="shared" si="5"/>
        <v>28305130.491</v>
      </c>
      <c r="CQ8" s="13">
        <f t="shared" si="5"/>
        <v>2595266.4620000003</v>
      </c>
      <c r="CR8" s="13">
        <f t="shared" si="5"/>
        <v>2265399.3410000005</v>
      </c>
      <c r="CS8" s="13">
        <f t="shared" si="5"/>
        <v>2193300.3310000002</v>
      </c>
      <c r="CT8" s="13">
        <f t="shared" si="5"/>
        <v>2108864.8930000002</v>
      </c>
      <c r="CU8" s="13">
        <f t="shared" si="5"/>
        <v>2499469.7199999993</v>
      </c>
      <c r="CV8" s="13">
        <f t="shared" si="5"/>
        <v>2498606.4939999999</v>
      </c>
      <c r="CW8" s="13">
        <f t="shared" si="5"/>
        <v>2121292.4589999998</v>
      </c>
      <c r="CX8" s="13">
        <f t="shared" si="5"/>
        <v>2389122.9620000003</v>
      </c>
      <c r="CY8" s="13">
        <f t="shared" si="5"/>
        <v>2686379.9499999997</v>
      </c>
      <c r="CZ8" s="13">
        <f t="shared" si="5"/>
        <v>1725907.9259999997</v>
      </c>
      <c r="DA8" s="13">
        <f t="shared" si="5"/>
        <v>3068874.9250000003</v>
      </c>
      <c r="DB8" s="13">
        <f t="shared" si="5"/>
        <v>3270210.6779999994</v>
      </c>
      <c r="DC8" s="13">
        <f t="shared" ref="DC8" si="6">+DC9+DC28</f>
        <v>29422696.140999991</v>
      </c>
      <c r="DD8" s="13">
        <f t="shared" si="5"/>
        <v>3204744.128</v>
      </c>
      <c r="DE8" s="13">
        <f t="shared" si="5"/>
        <v>2780331.4382858956</v>
      </c>
      <c r="DF8" s="13">
        <f t="shared" si="5"/>
        <v>3129869.8790000002</v>
      </c>
      <c r="DG8" s="13">
        <f t="shared" si="5"/>
        <v>2541867.9380000001</v>
      </c>
      <c r="DH8" s="13">
        <f t="shared" si="5"/>
        <v>3068650.8869999996</v>
      </c>
      <c r="DI8" s="13">
        <f t="shared" si="5"/>
        <v>2532514.0970000005</v>
      </c>
      <c r="DJ8" s="13">
        <f t="shared" si="5"/>
        <v>2725904.6890000002</v>
      </c>
      <c r="DK8" s="13">
        <f t="shared" si="5"/>
        <v>2542839.835</v>
      </c>
      <c r="DL8" s="13">
        <f t="shared" si="5"/>
        <v>2842603.4050000003</v>
      </c>
      <c r="DM8" s="13">
        <f t="shared" si="5"/>
        <v>2415311.8580000005</v>
      </c>
      <c r="DN8" s="13">
        <f t="shared" si="5"/>
        <v>2715619.5220000003</v>
      </c>
      <c r="DO8" s="13">
        <f t="shared" si="5"/>
        <v>3438160.7330000005</v>
      </c>
      <c r="DP8" s="13">
        <f t="shared" ref="DP8" si="7">+DP9+DP28</f>
        <v>33938418.409285896</v>
      </c>
      <c r="DQ8" s="13">
        <f t="shared" si="5"/>
        <v>2818528.4780000001</v>
      </c>
      <c r="DR8" s="13">
        <f t="shared" si="5"/>
        <v>2848591.3309999998</v>
      </c>
      <c r="DS8" s="13">
        <f t="shared" si="5"/>
        <v>2941562.9980000001</v>
      </c>
      <c r="DT8" s="13">
        <f t="shared" si="5"/>
        <v>2680798.0010000002</v>
      </c>
      <c r="DU8" s="13">
        <f t="shared" si="5"/>
        <v>2442581.7769999998</v>
      </c>
      <c r="DV8" s="13">
        <f t="shared" si="5"/>
        <v>2459431.389</v>
      </c>
      <c r="DW8" s="13">
        <f t="shared" si="5"/>
        <v>2805516.1319999998</v>
      </c>
      <c r="DX8" s="13">
        <f t="shared" si="5"/>
        <v>2784310.1500000004</v>
      </c>
      <c r="DY8" s="13">
        <f t="shared" si="5"/>
        <v>2557964.9879999999</v>
      </c>
      <c r="DZ8" s="13">
        <f t="shared" si="5"/>
        <v>2968597.1810000008</v>
      </c>
      <c r="EA8" s="13">
        <f t="shared" si="5"/>
        <v>3008096.9199999995</v>
      </c>
      <c r="EB8" s="13">
        <f t="shared" si="5"/>
        <v>3526000.3960000006</v>
      </c>
      <c r="EC8" s="13">
        <f t="shared" ref="EC8" si="8">+EC9+EC28</f>
        <v>33841979.740999997</v>
      </c>
      <c r="ED8" s="13">
        <f t="shared" ref="EC8:FC8" si="9">+ED9+ED28</f>
        <v>2894188.7019999996</v>
      </c>
      <c r="EE8" s="13">
        <f t="shared" si="9"/>
        <v>3227204.7500000005</v>
      </c>
      <c r="EF8" s="13">
        <f t="shared" si="9"/>
        <v>2553270.4879999994</v>
      </c>
      <c r="EG8" s="13">
        <f t="shared" si="9"/>
        <v>1553768.1200000003</v>
      </c>
      <c r="EH8" s="13">
        <f t="shared" si="9"/>
        <v>756727.86</v>
      </c>
      <c r="EI8" s="13">
        <f t="shared" si="9"/>
        <v>1413935.5</v>
      </c>
      <c r="EJ8" s="13">
        <f t="shared" si="9"/>
        <v>2318693.1890000002</v>
      </c>
      <c r="EK8" s="13">
        <f t="shared" si="9"/>
        <v>2172972</v>
      </c>
      <c r="EL8" s="13">
        <f t="shared" si="9"/>
        <v>2198050.48</v>
      </c>
      <c r="EM8" s="13">
        <f t="shared" si="9"/>
        <v>3145626.6579999998</v>
      </c>
      <c r="EN8" s="13">
        <f t="shared" si="9"/>
        <v>2839537.0280000004</v>
      </c>
      <c r="EO8" s="13">
        <f t="shared" si="9"/>
        <v>3290482.8589999997</v>
      </c>
      <c r="EP8" s="13">
        <f t="shared" si="9"/>
        <v>28364457.633999992</v>
      </c>
      <c r="EQ8" s="13">
        <f t="shared" si="9"/>
        <v>3439656.6570000006</v>
      </c>
      <c r="ER8" s="13">
        <f t="shared" si="9"/>
        <v>2975328.7699999996</v>
      </c>
      <c r="ES8" s="13">
        <f t="shared" si="9"/>
        <v>3184974.273</v>
      </c>
      <c r="ET8" s="13">
        <f t="shared" si="9"/>
        <v>2558369.1979999999</v>
      </c>
      <c r="EU8" s="13">
        <f t="shared" si="9"/>
        <v>3088398.8439999991</v>
      </c>
      <c r="EV8" s="13">
        <f t="shared" si="9"/>
        <v>2398177.0869999998</v>
      </c>
      <c r="EW8" s="13">
        <f t="shared" si="9"/>
        <v>1951018.93</v>
      </c>
      <c r="EX8" s="13">
        <f t="shared" si="9"/>
        <v>3553258.9340000008</v>
      </c>
      <c r="EY8" s="13">
        <f t="shared" si="9"/>
        <v>2623557.48</v>
      </c>
      <c r="EZ8" s="13">
        <f t="shared" si="9"/>
        <v>3147181.6679999996</v>
      </c>
      <c r="FA8" s="13">
        <f t="shared" si="9"/>
        <v>3649255.8090000004</v>
      </c>
      <c r="FB8" s="13">
        <f t="shared" si="9"/>
        <v>3453551.4039999996</v>
      </c>
      <c r="FC8" s="13">
        <f t="shared" si="9"/>
        <v>36022729.053999998</v>
      </c>
      <c r="FD8" s="13">
        <f t="shared" ref="FD8:FP8" si="10">+FD9+FD28</f>
        <v>3061254.06</v>
      </c>
      <c r="FE8" s="13">
        <f t="shared" si="10"/>
        <v>3323732.575999999</v>
      </c>
      <c r="FF8" s="13">
        <f t="shared" si="10"/>
        <v>3021488.3230000003</v>
      </c>
      <c r="FG8" s="13">
        <f t="shared" si="10"/>
        <v>2696327.1959999995</v>
      </c>
      <c r="FH8" s="13">
        <f t="shared" si="10"/>
        <v>2545563.9210000001</v>
      </c>
      <c r="FI8" s="13">
        <f t="shared" si="10"/>
        <v>3172095.0979999993</v>
      </c>
      <c r="FJ8" s="13">
        <f t="shared" si="10"/>
        <v>2623040.409</v>
      </c>
      <c r="FK8" s="13">
        <f t="shared" si="10"/>
        <v>3133255.1509999982</v>
      </c>
      <c r="FL8" s="13">
        <f t="shared" si="10"/>
        <v>2973021.2459999998</v>
      </c>
      <c r="FM8" s="13">
        <f t="shared" si="10"/>
        <v>3399801.8989999997</v>
      </c>
      <c r="FN8" s="13">
        <f t="shared" si="10"/>
        <v>2957015.6909999996</v>
      </c>
      <c r="FO8" s="13">
        <f t="shared" si="10"/>
        <v>3990423.1439999999</v>
      </c>
      <c r="FP8" s="13">
        <f t="shared" si="10"/>
        <v>36897018.713999994</v>
      </c>
      <c r="FQ8" s="13">
        <f t="shared" ref="FQ8:GC8" si="11">+FQ9+FQ28</f>
        <v>3170761.0729999994</v>
      </c>
      <c r="FR8" s="13">
        <f t="shared" si="11"/>
        <v>3314293.55</v>
      </c>
      <c r="FS8" s="13">
        <f t="shared" si="11"/>
        <v>3431795.1290000002</v>
      </c>
      <c r="FT8" s="13">
        <f t="shared" si="11"/>
        <v>3505610.4029999999</v>
      </c>
      <c r="FU8" s="13">
        <f t="shared" si="11"/>
        <v>2162228.787</v>
      </c>
      <c r="FV8" s="13">
        <f t="shared" si="11"/>
        <v>4015877.5729999999</v>
      </c>
      <c r="FW8" s="13">
        <f t="shared" si="11"/>
        <v>3507332.2030000007</v>
      </c>
      <c r="FX8" s="13">
        <f t="shared" si="11"/>
        <v>3404407.5980000002</v>
      </c>
      <c r="FY8" s="13">
        <f t="shared" si="11"/>
        <v>3653590.9889999996</v>
      </c>
      <c r="FZ8" s="13">
        <f t="shared" si="11"/>
        <v>3031247.2380000004</v>
      </c>
      <c r="GA8" s="13">
        <f t="shared" si="11"/>
        <v>3568248.6390000004</v>
      </c>
      <c r="GB8" s="13">
        <f t="shared" si="11"/>
        <v>3496241.6460000002</v>
      </c>
      <c r="GC8" s="13">
        <f t="shared" si="11"/>
        <v>40261634.828000002</v>
      </c>
      <c r="GD8" s="13">
        <f t="shared" ref="GD8:GP8" si="12">+GD9+GD28</f>
        <v>3371265.628</v>
      </c>
      <c r="GE8" s="13">
        <f t="shared" si="12"/>
        <v>3733136.4180000001</v>
      </c>
      <c r="GF8" s="13">
        <f t="shared" si="12"/>
        <v>3581304.1370000001</v>
      </c>
      <c r="GG8" s="13">
        <f t="shared" si="12"/>
        <v>2949799.2030000002</v>
      </c>
      <c r="GH8" s="13">
        <f t="shared" si="12"/>
        <v>3301411.0219999999</v>
      </c>
      <c r="GI8" s="13">
        <f t="shared" si="12"/>
        <v>3307054.9300000006</v>
      </c>
      <c r="GJ8" s="13">
        <f t="shared" si="12"/>
        <v>2854022.21</v>
      </c>
      <c r="GK8" s="13">
        <f t="shared" si="12"/>
        <v>3893130.4589999998</v>
      </c>
      <c r="GL8" s="13">
        <f t="shared" si="12"/>
        <v>3453949.17</v>
      </c>
      <c r="GM8" s="13">
        <f t="shared" si="12"/>
        <v>2834531.1100000003</v>
      </c>
      <c r="GN8" s="13">
        <f t="shared" si="12"/>
        <v>3391086.08</v>
      </c>
      <c r="GO8" s="13">
        <f t="shared" si="12"/>
        <v>3481930.4999999991</v>
      </c>
      <c r="GP8" s="13">
        <f t="shared" si="12"/>
        <v>40152620.866999999</v>
      </c>
    </row>
    <row r="9" spans="1:198" x14ac:dyDescent="0.3">
      <c r="A9" s="14" t="s">
        <v>15</v>
      </c>
      <c r="B9" s="14"/>
      <c r="C9" s="15"/>
      <c r="D9" s="16">
        <f t="shared" ref="D9:BO9" si="13">+SUM(D10:D26)</f>
        <v>1295862.3759999999</v>
      </c>
      <c r="E9" s="16">
        <f t="shared" si="13"/>
        <v>1047487.448</v>
      </c>
      <c r="F9" s="16">
        <f t="shared" si="13"/>
        <v>1409070.3599999996</v>
      </c>
      <c r="G9" s="16">
        <f t="shared" si="13"/>
        <v>1488260.4210000001</v>
      </c>
      <c r="H9" s="16">
        <f t="shared" si="13"/>
        <v>1284700.4079999998</v>
      </c>
      <c r="I9" s="16">
        <f t="shared" si="13"/>
        <v>1455342.1340000001</v>
      </c>
      <c r="J9" s="16">
        <f t="shared" si="13"/>
        <v>971217.20900000003</v>
      </c>
      <c r="K9" s="16">
        <f t="shared" si="13"/>
        <v>1355029.5159999998</v>
      </c>
      <c r="L9" s="16">
        <f t="shared" si="13"/>
        <v>1939956.9639999999</v>
      </c>
      <c r="M9" s="16">
        <f t="shared" si="13"/>
        <v>1210539.969</v>
      </c>
      <c r="N9" s="16">
        <f t="shared" si="13"/>
        <v>1838551.4429999997</v>
      </c>
      <c r="O9" s="16">
        <f t="shared" si="13"/>
        <v>1603357.6530000002</v>
      </c>
      <c r="P9" s="16">
        <f t="shared" si="13"/>
        <v>16899375.900999997</v>
      </c>
      <c r="Q9" s="16">
        <f t="shared" si="13"/>
        <v>1661312.9270000001</v>
      </c>
      <c r="R9" s="16">
        <f t="shared" si="13"/>
        <v>1631629.6090000002</v>
      </c>
      <c r="S9" s="16">
        <f t="shared" si="13"/>
        <v>1469495.8730000001</v>
      </c>
      <c r="T9" s="16">
        <f t="shared" si="13"/>
        <v>1687365.0689999999</v>
      </c>
      <c r="U9" s="16">
        <f t="shared" si="13"/>
        <v>1688668.5759999999</v>
      </c>
      <c r="V9" s="16">
        <f t="shared" si="13"/>
        <v>1277618.4550000001</v>
      </c>
      <c r="W9" s="16">
        <f t="shared" si="13"/>
        <v>1387149.727</v>
      </c>
      <c r="X9" s="16">
        <f t="shared" si="13"/>
        <v>1674837.22</v>
      </c>
      <c r="Y9" s="16">
        <f t="shared" si="13"/>
        <v>1165227.2620000001</v>
      </c>
      <c r="Z9" s="16">
        <f t="shared" si="13"/>
        <v>1648881.6249999998</v>
      </c>
      <c r="AA9" s="16">
        <f t="shared" si="13"/>
        <v>1173971.31</v>
      </c>
      <c r="AB9" s="16">
        <f t="shared" si="13"/>
        <v>1780497.6590000002</v>
      </c>
      <c r="AC9" s="16">
        <f t="shared" ref="AC9" si="14">+SUM(AC10:AC26)</f>
        <v>18246655.312000003</v>
      </c>
      <c r="AD9" s="16">
        <f t="shared" si="13"/>
        <v>1977696.4360000002</v>
      </c>
      <c r="AE9" s="16">
        <f t="shared" si="13"/>
        <v>1785536.7110000001</v>
      </c>
      <c r="AF9" s="16">
        <f t="shared" si="13"/>
        <v>1735181.763</v>
      </c>
      <c r="AG9" s="16">
        <f t="shared" si="13"/>
        <v>1344015.345</v>
      </c>
      <c r="AH9" s="16">
        <f t="shared" si="13"/>
        <v>2131036.2059999998</v>
      </c>
      <c r="AI9" s="16">
        <f t="shared" si="13"/>
        <v>2125119.8360000006</v>
      </c>
      <c r="AJ9" s="16">
        <f t="shared" si="13"/>
        <v>1862525.42</v>
      </c>
      <c r="AK9" s="16">
        <f t="shared" si="13"/>
        <v>1667190.4439999999</v>
      </c>
      <c r="AL9" s="16">
        <f t="shared" si="13"/>
        <v>2284172.9109999998</v>
      </c>
      <c r="AM9" s="16">
        <f t="shared" si="13"/>
        <v>1758968.709</v>
      </c>
      <c r="AN9" s="16">
        <f t="shared" si="13"/>
        <v>2172265.0819999999</v>
      </c>
      <c r="AO9" s="16">
        <f t="shared" si="13"/>
        <v>2382654.9619999998</v>
      </c>
      <c r="AP9" s="16">
        <f t="shared" ref="AP9" si="15">+SUM(AP10:AP26)</f>
        <v>23226363.825000003</v>
      </c>
      <c r="AQ9" s="16">
        <f t="shared" si="13"/>
        <v>2210812.5809999998</v>
      </c>
      <c r="AR9" s="16">
        <f t="shared" si="13"/>
        <v>1735621.1119999997</v>
      </c>
      <c r="AS9" s="16">
        <f t="shared" si="13"/>
        <v>2292640.5980000002</v>
      </c>
      <c r="AT9" s="16">
        <f t="shared" si="13"/>
        <v>1899375.8540000001</v>
      </c>
      <c r="AU9" s="16">
        <f t="shared" si="13"/>
        <v>2249593.0840000003</v>
      </c>
      <c r="AV9" s="16">
        <f t="shared" si="13"/>
        <v>1777720.8260000001</v>
      </c>
      <c r="AW9" s="16">
        <f t="shared" si="13"/>
        <v>2953271.3029999994</v>
      </c>
      <c r="AX9" s="16">
        <f t="shared" si="13"/>
        <v>2410833.4909999999</v>
      </c>
      <c r="AY9" s="16">
        <f t="shared" si="13"/>
        <v>1996214.5569999998</v>
      </c>
      <c r="AZ9" s="16">
        <f t="shared" si="13"/>
        <v>2221232.1039999998</v>
      </c>
      <c r="BA9" s="16">
        <f t="shared" si="13"/>
        <v>2154989.946</v>
      </c>
      <c r="BB9" s="16">
        <f t="shared" si="13"/>
        <v>2044066.0079999999</v>
      </c>
      <c r="BC9" s="16">
        <f t="shared" ref="BC9" si="16">+SUM(BC10:BC26)</f>
        <v>25946371.463999998</v>
      </c>
      <c r="BD9" s="16">
        <f t="shared" si="13"/>
        <v>1723570.679</v>
      </c>
      <c r="BE9" s="16">
        <f t="shared" si="13"/>
        <v>2161454.0160000008</v>
      </c>
      <c r="BF9" s="16">
        <f t="shared" si="13"/>
        <v>1918781.0720000002</v>
      </c>
      <c r="BG9" s="16">
        <f t="shared" si="13"/>
        <v>2191926.355</v>
      </c>
      <c r="BH9" s="16">
        <f t="shared" si="13"/>
        <v>1871904.5760000001</v>
      </c>
      <c r="BI9" s="16">
        <f t="shared" si="13"/>
        <v>1933099.4729999998</v>
      </c>
      <c r="BJ9" s="16">
        <f t="shared" si="13"/>
        <v>1985923.9919999999</v>
      </c>
      <c r="BK9" s="16">
        <f t="shared" si="13"/>
        <v>1600306.754</v>
      </c>
      <c r="BL9" s="16">
        <f t="shared" si="13"/>
        <v>1662252.932</v>
      </c>
      <c r="BM9" s="16">
        <f t="shared" si="13"/>
        <v>2662652.3930000002</v>
      </c>
      <c r="BN9" s="16">
        <f t="shared" si="13"/>
        <v>2216873.9360218504</v>
      </c>
      <c r="BO9" s="16">
        <f t="shared" si="13"/>
        <v>1832139.2449999996</v>
      </c>
      <c r="BP9" s="16">
        <f t="shared" ref="BP9" si="17">+SUM(BP10:BP26)</f>
        <v>23760885.423021846</v>
      </c>
      <c r="BQ9" s="16">
        <f t="shared" ref="BP9:EP9" si="18">+SUM(BQ10:BQ26)</f>
        <v>2391863.4679999999</v>
      </c>
      <c r="BR9" s="16">
        <f t="shared" si="18"/>
        <v>1882373.1159999999</v>
      </c>
      <c r="BS9" s="16">
        <f t="shared" si="18"/>
        <v>1817666.7010000001</v>
      </c>
      <c r="BT9" s="16">
        <f t="shared" si="18"/>
        <v>2458932.61</v>
      </c>
      <c r="BU9" s="16">
        <f t="shared" si="18"/>
        <v>1893720.017</v>
      </c>
      <c r="BV9" s="16">
        <f t="shared" si="18"/>
        <v>2032931.166</v>
      </c>
      <c r="BW9" s="16">
        <f t="shared" si="18"/>
        <v>2055535.574</v>
      </c>
      <c r="BX9" s="16">
        <f t="shared" si="18"/>
        <v>2264827.6349999998</v>
      </c>
      <c r="BY9" s="16">
        <f t="shared" si="18"/>
        <v>1325201.06</v>
      </c>
      <c r="BZ9" s="16">
        <f t="shared" si="18"/>
        <v>2348828.9139999999</v>
      </c>
      <c r="CA9" s="16">
        <f t="shared" si="18"/>
        <v>2386898.3837499996</v>
      </c>
      <c r="CB9" s="16">
        <f t="shared" si="18"/>
        <v>2273768.8740000003</v>
      </c>
      <c r="CC9" s="16">
        <f t="shared" ref="CC9" si="19">+SUM(CC10:CC26)</f>
        <v>25132547.518749993</v>
      </c>
      <c r="CD9" s="16">
        <f t="shared" si="18"/>
        <v>2343121.037</v>
      </c>
      <c r="CE9" s="16">
        <f t="shared" si="18"/>
        <v>2175543.1140000001</v>
      </c>
      <c r="CF9" s="16">
        <f t="shared" si="18"/>
        <v>2150480.3939999999</v>
      </c>
      <c r="CG9" s="16">
        <f t="shared" si="18"/>
        <v>2448651.5110000009</v>
      </c>
      <c r="CH9" s="16">
        <f t="shared" si="18"/>
        <v>2827622.0909999995</v>
      </c>
      <c r="CI9" s="16">
        <f t="shared" si="18"/>
        <v>1800238.3689999999</v>
      </c>
      <c r="CJ9" s="16">
        <f t="shared" si="18"/>
        <v>2706537.1740000001</v>
      </c>
      <c r="CK9" s="16">
        <f t="shared" si="18"/>
        <v>2465556.1189999999</v>
      </c>
      <c r="CL9" s="16">
        <f t="shared" si="18"/>
        <v>1627353.6489999997</v>
      </c>
      <c r="CM9" s="16">
        <f t="shared" si="18"/>
        <v>2636639.1639999999</v>
      </c>
      <c r="CN9" s="16">
        <f t="shared" si="18"/>
        <v>2833005.9269999997</v>
      </c>
      <c r="CO9" s="16">
        <f t="shared" si="18"/>
        <v>2290381.9420000003</v>
      </c>
      <c r="CP9" s="16">
        <f t="shared" ref="CP9" si="20">+SUM(CP10:CP26)</f>
        <v>28305130.491</v>
      </c>
      <c r="CQ9" s="16">
        <f t="shared" si="18"/>
        <v>2595266.4620000003</v>
      </c>
      <c r="CR9" s="16">
        <f t="shared" si="18"/>
        <v>2265399.3410000005</v>
      </c>
      <c r="CS9" s="16">
        <f t="shared" si="18"/>
        <v>2193300.3310000002</v>
      </c>
      <c r="CT9" s="16">
        <f t="shared" si="18"/>
        <v>2108864.8930000002</v>
      </c>
      <c r="CU9" s="16">
        <f t="shared" si="18"/>
        <v>2499469.7199999993</v>
      </c>
      <c r="CV9" s="16">
        <f t="shared" si="18"/>
        <v>2498606.4939999999</v>
      </c>
      <c r="CW9" s="16">
        <f t="shared" si="18"/>
        <v>2121292.4589999998</v>
      </c>
      <c r="CX9" s="16">
        <f t="shared" si="18"/>
        <v>2389122.9620000003</v>
      </c>
      <c r="CY9" s="16">
        <f t="shared" si="18"/>
        <v>2686379.9499999997</v>
      </c>
      <c r="CZ9" s="16">
        <f t="shared" si="18"/>
        <v>1725907.9259999997</v>
      </c>
      <c r="DA9" s="16">
        <f t="shared" si="18"/>
        <v>3068874.9250000003</v>
      </c>
      <c r="DB9" s="16">
        <f t="shared" si="18"/>
        <v>3270210.6779999994</v>
      </c>
      <c r="DC9" s="16">
        <f t="shared" ref="DC9" si="21">+SUM(DC10:DC26)</f>
        <v>29422696.140999991</v>
      </c>
      <c r="DD9" s="16">
        <f t="shared" si="18"/>
        <v>3204744.128</v>
      </c>
      <c r="DE9" s="16">
        <f t="shared" si="18"/>
        <v>2780331.4382858956</v>
      </c>
      <c r="DF9" s="16">
        <f t="shared" si="18"/>
        <v>3129869.8790000002</v>
      </c>
      <c r="DG9" s="16">
        <f t="shared" si="18"/>
        <v>2541867.9380000001</v>
      </c>
      <c r="DH9" s="16">
        <f t="shared" si="18"/>
        <v>3068650.8869999996</v>
      </c>
      <c r="DI9" s="16">
        <f t="shared" si="18"/>
        <v>2532514.0970000005</v>
      </c>
      <c r="DJ9" s="16">
        <f t="shared" si="18"/>
        <v>2725904.6890000002</v>
      </c>
      <c r="DK9" s="16">
        <f t="shared" si="18"/>
        <v>2542839.835</v>
      </c>
      <c r="DL9" s="16">
        <f t="shared" si="18"/>
        <v>2842603.4050000003</v>
      </c>
      <c r="DM9" s="16">
        <f t="shared" si="18"/>
        <v>2415311.8580000005</v>
      </c>
      <c r="DN9" s="16">
        <f t="shared" si="18"/>
        <v>2715619.5220000003</v>
      </c>
      <c r="DO9" s="16">
        <f t="shared" si="18"/>
        <v>3438160.7330000005</v>
      </c>
      <c r="DP9" s="16">
        <f t="shared" ref="DP9" si="22">+SUM(DP10:DP26)</f>
        <v>33938418.409285896</v>
      </c>
      <c r="DQ9" s="16">
        <f t="shared" si="18"/>
        <v>2818528.4780000001</v>
      </c>
      <c r="DR9" s="16">
        <f t="shared" si="18"/>
        <v>2848591.3309999998</v>
      </c>
      <c r="DS9" s="16">
        <f t="shared" si="18"/>
        <v>2941562.9980000001</v>
      </c>
      <c r="DT9" s="16">
        <f t="shared" si="18"/>
        <v>2680798.0010000002</v>
      </c>
      <c r="DU9" s="16">
        <f t="shared" si="18"/>
        <v>2442581.7769999998</v>
      </c>
      <c r="DV9" s="16">
        <f t="shared" si="18"/>
        <v>2459431.389</v>
      </c>
      <c r="DW9" s="16">
        <f t="shared" si="18"/>
        <v>2805516.1319999998</v>
      </c>
      <c r="DX9" s="16">
        <f t="shared" si="18"/>
        <v>2784310.1500000004</v>
      </c>
      <c r="DY9" s="16">
        <f t="shared" si="18"/>
        <v>2557964.9879999999</v>
      </c>
      <c r="DZ9" s="16">
        <f t="shared" si="18"/>
        <v>2968597.1810000008</v>
      </c>
      <c r="EA9" s="16">
        <f t="shared" si="18"/>
        <v>3008096.9199999995</v>
      </c>
      <c r="EB9" s="16">
        <f t="shared" si="18"/>
        <v>3526000.3960000006</v>
      </c>
      <c r="EC9" s="16">
        <f t="shared" ref="EC9" si="23">+SUM(EC10:EC26)</f>
        <v>33841979.740999997</v>
      </c>
      <c r="ED9" s="16">
        <f t="shared" si="18"/>
        <v>2894188.7019999996</v>
      </c>
      <c r="EE9" s="16">
        <f t="shared" si="18"/>
        <v>3227204.7500000005</v>
      </c>
      <c r="EF9" s="16">
        <f t="shared" si="18"/>
        <v>2553270.4879999994</v>
      </c>
      <c r="EG9" s="16">
        <f t="shared" si="18"/>
        <v>1553768.1200000003</v>
      </c>
      <c r="EH9" s="16">
        <f t="shared" si="18"/>
        <v>756727.86</v>
      </c>
      <c r="EI9" s="16">
        <f t="shared" si="18"/>
        <v>1413935.5</v>
      </c>
      <c r="EJ9" s="16">
        <f t="shared" si="18"/>
        <v>2318693.1890000002</v>
      </c>
      <c r="EK9" s="16">
        <f t="shared" si="18"/>
        <v>2172972</v>
      </c>
      <c r="EL9" s="16">
        <f t="shared" si="18"/>
        <v>2198050.48</v>
      </c>
      <c r="EM9" s="16">
        <f t="shared" si="18"/>
        <v>3145626.6579999998</v>
      </c>
      <c r="EN9" s="16">
        <f t="shared" si="18"/>
        <v>2839537.0280000004</v>
      </c>
      <c r="EO9" s="16">
        <f t="shared" si="18"/>
        <v>3290482.8589999997</v>
      </c>
      <c r="EP9" s="16">
        <f t="shared" ref="EP9" si="24">+SUM(EP10:EP26)</f>
        <v>28364457.633999992</v>
      </c>
      <c r="EQ9" s="16">
        <f t="shared" ref="EQ9:FC9" si="25">+SUM(EQ10:EQ26)</f>
        <v>3439656.6570000006</v>
      </c>
      <c r="ER9" s="16">
        <f t="shared" si="25"/>
        <v>2975328.7699999996</v>
      </c>
      <c r="ES9" s="16">
        <f t="shared" si="25"/>
        <v>3184974.273</v>
      </c>
      <c r="ET9" s="16">
        <f t="shared" si="25"/>
        <v>2558369.1979999999</v>
      </c>
      <c r="EU9" s="16">
        <f t="shared" si="25"/>
        <v>3088398.8439999991</v>
      </c>
      <c r="EV9" s="16">
        <f t="shared" si="25"/>
        <v>2398177.0869999998</v>
      </c>
      <c r="EW9" s="16">
        <f t="shared" si="25"/>
        <v>1951018.93</v>
      </c>
      <c r="EX9" s="16">
        <f t="shared" si="25"/>
        <v>3553258.9340000008</v>
      </c>
      <c r="EY9" s="16">
        <f t="shared" si="25"/>
        <v>2623557.48</v>
      </c>
      <c r="EZ9" s="16">
        <f t="shared" si="25"/>
        <v>3147181.6679999996</v>
      </c>
      <c r="FA9" s="16">
        <f t="shared" si="25"/>
        <v>3649255.8090000004</v>
      </c>
      <c r="FB9" s="16">
        <f t="shared" si="25"/>
        <v>3453551.4039999996</v>
      </c>
      <c r="FC9" s="16">
        <f t="shared" ref="FC9" si="26">+SUM(FC10:FC26)</f>
        <v>36022729.053999998</v>
      </c>
      <c r="FD9" s="16">
        <f t="shared" ref="FD9:FP9" si="27">+SUM(FD10:FD26)</f>
        <v>3061254.06</v>
      </c>
      <c r="FE9" s="16">
        <f t="shared" si="27"/>
        <v>3323732.575999999</v>
      </c>
      <c r="FF9" s="16">
        <f t="shared" si="27"/>
        <v>3021488.3230000003</v>
      </c>
      <c r="FG9" s="16">
        <f t="shared" si="27"/>
        <v>2696327.1959999995</v>
      </c>
      <c r="FH9" s="16">
        <f t="shared" si="27"/>
        <v>2545563.9210000001</v>
      </c>
      <c r="FI9" s="16">
        <f t="shared" si="27"/>
        <v>3172095.0979999993</v>
      </c>
      <c r="FJ9" s="16">
        <f t="shared" si="27"/>
        <v>2623040.409</v>
      </c>
      <c r="FK9" s="16">
        <f t="shared" si="27"/>
        <v>3133255.1509999982</v>
      </c>
      <c r="FL9" s="16">
        <f t="shared" si="27"/>
        <v>2973021.2459999998</v>
      </c>
      <c r="FM9" s="16">
        <f t="shared" si="27"/>
        <v>3399801.8989999997</v>
      </c>
      <c r="FN9" s="16">
        <f t="shared" si="27"/>
        <v>2957015.6909999996</v>
      </c>
      <c r="FO9" s="16">
        <f t="shared" si="27"/>
        <v>3990423.1439999999</v>
      </c>
      <c r="FP9" s="16">
        <f t="shared" ref="FP9" si="28">+SUM(FP10:FP26)</f>
        <v>36897018.713999994</v>
      </c>
      <c r="FQ9" s="16">
        <f t="shared" ref="FQ9:GC9" si="29">+SUM(FQ10:FQ26)</f>
        <v>3170761.0729999994</v>
      </c>
      <c r="FR9" s="16">
        <f t="shared" si="29"/>
        <v>3314293.55</v>
      </c>
      <c r="FS9" s="16">
        <f t="shared" si="29"/>
        <v>3431795.1290000002</v>
      </c>
      <c r="FT9" s="16">
        <f t="shared" si="29"/>
        <v>3505610.4029999999</v>
      </c>
      <c r="FU9" s="16">
        <f t="shared" si="29"/>
        <v>2162228.787</v>
      </c>
      <c r="FV9" s="16">
        <f t="shared" si="29"/>
        <v>4015877.5729999999</v>
      </c>
      <c r="FW9" s="16">
        <f t="shared" si="29"/>
        <v>3507332.2030000007</v>
      </c>
      <c r="FX9" s="16">
        <f t="shared" si="29"/>
        <v>3404407.5980000002</v>
      </c>
      <c r="FY9" s="16">
        <f t="shared" si="29"/>
        <v>3653590.9889999996</v>
      </c>
      <c r="FZ9" s="16">
        <f t="shared" si="29"/>
        <v>3031247.2380000004</v>
      </c>
      <c r="GA9" s="16">
        <f t="shared" si="29"/>
        <v>3568248.6390000004</v>
      </c>
      <c r="GB9" s="16">
        <f t="shared" si="29"/>
        <v>3496241.6460000002</v>
      </c>
      <c r="GC9" s="16">
        <f t="shared" ref="GC9" si="30">+SUM(GC10:GC26)</f>
        <v>40261634.828000002</v>
      </c>
      <c r="GD9" s="16">
        <f t="shared" ref="GD9:GP9" si="31">+SUM(GD10:GD26)</f>
        <v>3371265.628</v>
      </c>
      <c r="GE9" s="16">
        <f t="shared" si="31"/>
        <v>3733136.4180000001</v>
      </c>
      <c r="GF9" s="16">
        <f t="shared" si="31"/>
        <v>3581304.1370000001</v>
      </c>
      <c r="GG9" s="16">
        <f t="shared" si="31"/>
        <v>2949799.2030000002</v>
      </c>
      <c r="GH9" s="16">
        <f t="shared" si="31"/>
        <v>3301411.0219999999</v>
      </c>
      <c r="GI9" s="16">
        <f t="shared" si="31"/>
        <v>3307054.9300000006</v>
      </c>
      <c r="GJ9" s="16">
        <f t="shared" si="31"/>
        <v>2854022.21</v>
      </c>
      <c r="GK9" s="16">
        <f t="shared" si="31"/>
        <v>3893130.4589999998</v>
      </c>
      <c r="GL9" s="16">
        <f t="shared" si="31"/>
        <v>3453949.17</v>
      </c>
      <c r="GM9" s="16">
        <f t="shared" si="31"/>
        <v>2834531.1100000003</v>
      </c>
      <c r="GN9" s="16">
        <f t="shared" si="31"/>
        <v>3391086.08</v>
      </c>
      <c r="GO9" s="16">
        <f t="shared" si="31"/>
        <v>3481930.4999999991</v>
      </c>
      <c r="GP9" s="16">
        <f t="shared" ref="GP9" si="32">+SUM(GP10:GP26)</f>
        <v>40152620.866999999</v>
      </c>
    </row>
    <row r="10" spans="1:198" outlineLevel="1" x14ac:dyDescent="0.3">
      <c r="A10" s="17" t="s">
        <v>16</v>
      </c>
      <c r="B10" s="17" t="s">
        <v>17</v>
      </c>
      <c r="C10" s="18" t="s">
        <v>18</v>
      </c>
      <c r="D10" s="19">
        <v>840363</v>
      </c>
      <c r="E10" s="19">
        <v>439403</v>
      </c>
      <c r="F10" s="19">
        <v>779275</v>
      </c>
      <c r="G10" s="19">
        <v>865972</v>
      </c>
      <c r="H10" s="19">
        <v>686063</v>
      </c>
      <c r="I10" s="19">
        <v>627300</v>
      </c>
      <c r="J10" s="19">
        <v>307500</v>
      </c>
      <c r="K10" s="19">
        <v>715709</v>
      </c>
      <c r="L10" s="19">
        <v>1091944</v>
      </c>
      <c r="M10" s="19">
        <v>637164</v>
      </c>
      <c r="N10" s="19">
        <v>908339</v>
      </c>
      <c r="O10" s="19">
        <v>732726</v>
      </c>
      <c r="P10" s="98">
        <v>8631758</v>
      </c>
      <c r="Q10" s="19">
        <v>961215</v>
      </c>
      <c r="R10" s="19">
        <v>869341</v>
      </c>
      <c r="S10" s="19">
        <v>823708</v>
      </c>
      <c r="T10" s="19">
        <v>987134</v>
      </c>
      <c r="U10" s="19">
        <v>993913</v>
      </c>
      <c r="V10" s="19">
        <v>605145</v>
      </c>
      <c r="W10" s="19">
        <v>775543</v>
      </c>
      <c r="X10" s="19">
        <v>993067</v>
      </c>
      <c r="Y10" s="19">
        <v>496483</v>
      </c>
      <c r="Z10" s="19">
        <v>992118</v>
      </c>
      <c r="AA10" s="19">
        <v>683981</v>
      </c>
      <c r="AB10" s="19">
        <v>789353</v>
      </c>
      <c r="AC10" s="19">
        <v>9971001</v>
      </c>
      <c r="AD10" s="19">
        <v>970720.51300000004</v>
      </c>
      <c r="AE10" s="19">
        <v>974153.95400000003</v>
      </c>
      <c r="AF10" s="19">
        <v>689484.10600000003</v>
      </c>
      <c r="AG10" s="19">
        <v>487696.93400000001</v>
      </c>
      <c r="AH10" s="19">
        <v>1162812.72</v>
      </c>
      <c r="AI10" s="19">
        <v>1160097.7490000001</v>
      </c>
      <c r="AJ10" s="19">
        <v>822551.74399999995</v>
      </c>
      <c r="AK10" s="19">
        <v>645850.37600000005</v>
      </c>
      <c r="AL10" s="19">
        <v>1159449.9750000001</v>
      </c>
      <c r="AM10" s="19">
        <v>341532.56299999997</v>
      </c>
      <c r="AN10" s="19">
        <v>1060409.777</v>
      </c>
      <c r="AO10" s="19">
        <v>1002460.1140000001</v>
      </c>
      <c r="AP10" s="19">
        <v>10477220.525</v>
      </c>
      <c r="AQ10" s="19">
        <v>1186352.5969999998</v>
      </c>
      <c r="AR10" s="19">
        <v>852036.5959999999</v>
      </c>
      <c r="AS10" s="19">
        <v>1034776.2490000001</v>
      </c>
      <c r="AT10" s="19">
        <v>829196.22</v>
      </c>
      <c r="AU10" s="19">
        <v>1000059.3740000001</v>
      </c>
      <c r="AV10" s="19">
        <v>696990.93099999998</v>
      </c>
      <c r="AW10" s="19">
        <v>1854803.4639999999</v>
      </c>
      <c r="AX10" s="19">
        <v>1200309.426</v>
      </c>
      <c r="AY10" s="19">
        <v>819123.09199999995</v>
      </c>
      <c r="AZ10" s="19">
        <v>1041937.574</v>
      </c>
      <c r="BA10" s="19">
        <v>1015811.376</v>
      </c>
      <c r="BB10" s="19">
        <v>837495.68900000001</v>
      </c>
      <c r="BC10" s="19">
        <v>12368892.587999998</v>
      </c>
      <c r="BD10" s="19">
        <v>809482.41399999999</v>
      </c>
      <c r="BE10" s="19">
        <v>1227115.8160000001</v>
      </c>
      <c r="BF10" s="19">
        <v>851610.61300000001</v>
      </c>
      <c r="BG10" s="19">
        <v>1230114.7049999998</v>
      </c>
      <c r="BH10" s="19">
        <v>974332.54</v>
      </c>
      <c r="BI10" s="19">
        <v>995995.64700000011</v>
      </c>
      <c r="BJ10" s="19">
        <v>1030771.302</v>
      </c>
      <c r="BK10" s="19">
        <v>366396.33400000003</v>
      </c>
      <c r="BL10" s="19">
        <v>827907.44200000004</v>
      </c>
      <c r="BM10" s="19">
        <v>1171381.3429999999</v>
      </c>
      <c r="BN10" s="19">
        <v>1019413.6440000001</v>
      </c>
      <c r="BO10" s="19">
        <v>672149.50900000008</v>
      </c>
      <c r="BP10" s="19">
        <v>11176671.308999998</v>
      </c>
      <c r="BQ10" s="19">
        <v>1237328.0989999999</v>
      </c>
      <c r="BR10" s="19">
        <v>986410.66599999997</v>
      </c>
      <c r="BS10" s="19">
        <v>830239.674</v>
      </c>
      <c r="BT10" s="19">
        <v>1384711.7180000001</v>
      </c>
      <c r="BU10" s="19">
        <v>830356.84699999995</v>
      </c>
      <c r="BV10" s="19">
        <v>1143628.8740000001</v>
      </c>
      <c r="BW10" s="19">
        <v>881425.78399999999</v>
      </c>
      <c r="BX10" s="19">
        <v>1338770.139</v>
      </c>
      <c r="BY10" s="19">
        <v>163080.34</v>
      </c>
      <c r="BZ10" s="19">
        <v>1192323.476</v>
      </c>
      <c r="CA10" s="19">
        <v>979975.35074999998</v>
      </c>
      <c r="CB10" s="19">
        <v>814656.76500000001</v>
      </c>
      <c r="CC10" s="19">
        <v>11782907.732749999</v>
      </c>
      <c r="CD10" s="19">
        <v>1332800.273</v>
      </c>
      <c r="CE10" s="19">
        <v>1018731.8940000001</v>
      </c>
      <c r="CF10" s="19">
        <v>986983.86400000006</v>
      </c>
      <c r="CG10" s="19">
        <v>1165058.33</v>
      </c>
      <c r="CH10" s="19">
        <v>1512862.8509999998</v>
      </c>
      <c r="CI10" s="19">
        <v>675407.47200000007</v>
      </c>
      <c r="CJ10" s="19">
        <v>1162298.4040000001</v>
      </c>
      <c r="CK10" s="19">
        <v>1038607.738</v>
      </c>
      <c r="CL10" s="19">
        <v>407283.00899999996</v>
      </c>
      <c r="CM10" s="19">
        <v>997952.25999999989</v>
      </c>
      <c r="CN10" s="19">
        <v>1429845.43</v>
      </c>
      <c r="CO10" s="19">
        <v>680851.59600000002</v>
      </c>
      <c r="CP10" s="19">
        <v>12408683.121000001</v>
      </c>
      <c r="CQ10" s="19">
        <v>1501417.452</v>
      </c>
      <c r="CR10" s="19">
        <v>868213.30200000003</v>
      </c>
      <c r="CS10" s="19">
        <v>1321801.0010000002</v>
      </c>
      <c r="CT10" s="19">
        <v>1172831.54</v>
      </c>
      <c r="CU10" s="19">
        <v>1151938.0829999999</v>
      </c>
      <c r="CV10" s="19">
        <v>1011405.6040000001</v>
      </c>
      <c r="CW10" s="19">
        <v>1002014.3099999999</v>
      </c>
      <c r="CX10" s="19">
        <v>996454.33200000005</v>
      </c>
      <c r="CY10" s="19">
        <v>1120499.58</v>
      </c>
      <c r="CZ10" s="19">
        <v>169699.606</v>
      </c>
      <c r="DA10" s="19">
        <v>1640777.2350000001</v>
      </c>
      <c r="DB10" s="19">
        <v>1674015.808</v>
      </c>
      <c r="DC10" s="19">
        <v>13631067.853</v>
      </c>
      <c r="DD10" s="19">
        <v>1687409.2680000002</v>
      </c>
      <c r="DE10" s="19">
        <v>1508034.9989999998</v>
      </c>
      <c r="DF10" s="19">
        <v>1486895.389</v>
      </c>
      <c r="DG10" s="19">
        <v>1015031.7079999999</v>
      </c>
      <c r="DH10" s="19">
        <v>1504148.307</v>
      </c>
      <c r="DI10" s="19">
        <v>995512.92700000014</v>
      </c>
      <c r="DJ10" s="19">
        <v>1204255.0290000001</v>
      </c>
      <c r="DK10" s="19">
        <v>1005149.275</v>
      </c>
      <c r="DL10" s="19">
        <v>1351092.5450000002</v>
      </c>
      <c r="DM10" s="19">
        <v>1021082.1680000001</v>
      </c>
      <c r="DN10" s="19">
        <v>1005811.192</v>
      </c>
      <c r="DO10" s="19">
        <v>1695696.0230000003</v>
      </c>
      <c r="DP10" s="19">
        <v>15480118.83</v>
      </c>
      <c r="DQ10" s="19">
        <v>1684198.4679999999</v>
      </c>
      <c r="DR10" s="19">
        <v>1561759.051</v>
      </c>
      <c r="DS10" s="19">
        <v>1505187.1580000001</v>
      </c>
      <c r="DT10" s="19">
        <v>1194913.311</v>
      </c>
      <c r="DU10" s="19">
        <v>1032704.887</v>
      </c>
      <c r="DV10" s="19">
        <v>1017846.919</v>
      </c>
      <c r="DW10" s="19">
        <v>1351165.8019999999</v>
      </c>
      <c r="DX10" s="19">
        <v>1574682.23</v>
      </c>
      <c r="DY10" s="19">
        <v>1176471.1879999998</v>
      </c>
      <c r="DZ10" s="19">
        <v>1490672.7409999999</v>
      </c>
      <c r="EA10" s="19">
        <v>1703477.0999999999</v>
      </c>
      <c r="EB10" s="19">
        <v>2035881.6300000001</v>
      </c>
      <c r="EC10" s="19">
        <v>17328960.484999999</v>
      </c>
      <c r="ED10" s="19">
        <v>1524721.23</v>
      </c>
      <c r="EE10" s="19">
        <v>2091158.36</v>
      </c>
      <c r="EF10" s="19">
        <v>1384149.3999999997</v>
      </c>
      <c r="EG10" s="19">
        <v>841956.85</v>
      </c>
      <c r="EH10" s="19">
        <v>0</v>
      </c>
      <c r="EI10" s="19">
        <v>321748.43</v>
      </c>
      <c r="EJ10" s="19">
        <v>1176498.4100000001</v>
      </c>
      <c r="EK10" s="19">
        <v>1176624.48</v>
      </c>
      <c r="EL10" s="19">
        <v>1207199.04</v>
      </c>
      <c r="EM10" s="19">
        <v>1723017.39</v>
      </c>
      <c r="EN10" s="19">
        <v>1593213.15</v>
      </c>
      <c r="EO10" s="19">
        <v>1919856.3399999999</v>
      </c>
      <c r="EP10" s="19">
        <v>14960143.08</v>
      </c>
      <c r="EQ10" s="19">
        <v>2031031.96</v>
      </c>
      <c r="ER10" s="19">
        <v>1552488.2999999998</v>
      </c>
      <c r="ES10" s="19">
        <v>1545795.65</v>
      </c>
      <c r="ET10" s="19">
        <v>1254576.45</v>
      </c>
      <c r="EU10" s="19">
        <v>1569572.9300000002</v>
      </c>
      <c r="EV10" s="19">
        <v>1177627.25</v>
      </c>
      <c r="EW10" s="19">
        <v>547076.75</v>
      </c>
      <c r="EX10" s="19">
        <v>1850456.9900000002</v>
      </c>
      <c r="EY10" s="19">
        <v>1296057.17</v>
      </c>
      <c r="EZ10" s="19">
        <v>1845549.0299999998</v>
      </c>
      <c r="FA10" s="19">
        <v>2030677.2069999999</v>
      </c>
      <c r="FB10" s="19">
        <v>1918738.96</v>
      </c>
      <c r="FC10" s="19">
        <v>18619648.647</v>
      </c>
      <c r="FD10" s="19">
        <v>1720733.33</v>
      </c>
      <c r="FE10" s="19">
        <v>1993598.31</v>
      </c>
      <c r="FF10" s="19">
        <v>1678239.77</v>
      </c>
      <c r="FG10" s="19">
        <v>1360845.6800000002</v>
      </c>
      <c r="FH10" s="19">
        <v>1385309.42</v>
      </c>
      <c r="FI10" s="19">
        <v>1540460.89</v>
      </c>
      <c r="FJ10" s="19">
        <v>1372848.58</v>
      </c>
      <c r="FK10" s="19">
        <v>1610406.8199999996</v>
      </c>
      <c r="FL10" s="19">
        <v>1505255.76</v>
      </c>
      <c r="FM10" s="19">
        <v>1912425.1</v>
      </c>
      <c r="FN10" s="19">
        <v>1684631.4199999997</v>
      </c>
      <c r="FO10" s="19">
        <v>2370026.8510000003</v>
      </c>
      <c r="FP10" s="19">
        <v>20134781.930999998</v>
      </c>
      <c r="FQ10" s="19">
        <v>1857114.8499999999</v>
      </c>
      <c r="FR10" s="19">
        <v>1859932.4699999997</v>
      </c>
      <c r="FS10" s="19">
        <v>1859041.69</v>
      </c>
      <c r="FT10" s="19">
        <v>1718040.7749999999</v>
      </c>
      <c r="FU10" s="19">
        <v>529121.26</v>
      </c>
      <c r="FV10" s="19">
        <v>2042977.42</v>
      </c>
      <c r="FW10" s="19">
        <v>1881711.6</v>
      </c>
      <c r="FX10" s="19">
        <v>1560922.77</v>
      </c>
      <c r="FY10" s="19">
        <v>1893706.13</v>
      </c>
      <c r="FZ10" s="19">
        <v>1363734.9500000002</v>
      </c>
      <c r="GA10" s="19">
        <v>1776821.2000000002</v>
      </c>
      <c r="GB10" s="19">
        <v>1710834.6</v>
      </c>
      <c r="GC10" s="19">
        <v>20053959.715</v>
      </c>
      <c r="GD10" s="19">
        <v>2066330.81</v>
      </c>
      <c r="GE10" s="19">
        <v>2138856.54</v>
      </c>
      <c r="GF10" s="19">
        <v>1876070.7699999998</v>
      </c>
      <c r="GG10" s="19">
        <v>1588854.0600000003</v>
      </c>
      <c r="GH10" s="19">
        <v>1721747.84</v>
      </c>
      <c r="GI10" s="19">
        <v>1651431.91</v>
      </c>
      <c r="GJ10" s="19">
        <v>1270395.99</v>
      </c>
      <c r="GK10" s="19">
        <v>2097979.92</v>
      </c>
      <c r="GL10" s="19">
        <v>1751496.36</v>
      </c>
      <c r="GM10" s="19">
        <v>1776464.1500000001</v>
      </c>
      <c r="GN10" s="19">
        <v>1602783.2300000002</v>
      </c>
      <c r="GO10" s="19">
        <v>1859503.5399999998</v>
      </c>
      <c r="GP10" s="19">
        <v>21401915.119999997</v>
      </c>
    </row>
    <row r="11" spans="1:198" outlineLevel="1" x14ac:dyDescent="0.3">
      <c r="A11" s="17" t="s">
        <v>19</v>
      </c>
      <c r="B11" s="17" t="s">
        <v>20</v>
      </c>
      <c r="C11" s="18" t="s">
        <v>21</v>
      </c>
      <c r="D11" s="19">
        <v>73267.570000000007</v>
      </c>
      <c r="E11" s="19">
        <v>93085.440000000002</v>
      </c>
      <c r="F11" s="19">
        <v>116322.62999999999</v>
      </c>
      <c r="G11" s="19">
        <v>103013.06</v>
      </c>
      <c r="H11" s="19">
        <v>27447.53</v>
      </c>
      <c r="I11" s="19">
        <v>120369.3</v>
      </c>
      <c r="J11" s="19">
        <v>142730.93</v>
      </c>
      <c r="K11" s="19">
        <v>95426.65</v>
      </c>
      <c r="L11" s="19">
        <v>113885.63</v>
      </c>
      <c r="M11" s="19">
        <v>96616.137000000002</v>
      </c>
      <c r="N11" s="19">
        <v>140739.74</v>
      </c>
      <c r="O11" s="19">
        <v>100550.13</v>
      </c>
      <c r="P11" s="98">
        <f t="shared" ref="P11:P24" si="33">+SUM(D11:O11)</f>
        <v>1223454.747</v>
      </c>
      <c r="Q11" s="19">
        <v>83459</v>
      </c>
      <c r="R11" s="19">
        <v>159799.52000000002</v>
      </c>
      <c r="S11" s="19">
        <v>111143.02</v>
      </c>
      <c r="T11" s="19">
        <v>115183.85</v>
      </c>
      <c r="U11" s="19">
        <v>132458.47999999998</v>
      </c>
      <c r="V11" s="19">
        <v>122017.34</v>
      </c>
      <c r="W11" s="19">
        <v>83936.51</v>
      </c>
      <c r="X11" s="19">
        <v>101998.11</v>
      </c>
      <c r="Y11" s="19">
        <v>97350.56</v>
      </c>
      <c r="Z11" s="19">
        <v>88393.57</v>
      </c>
      <c r="AA11" s="19">
        <v>71069.87</v>
      </c>
      <c r="AB11" s="19">
        <v>138385.859</v>
      </c>
      <c r="AC11" s="19">
        <v>1305195.689</v>
      </c>
      <c r="AD11" s="19">
        <v>66988.19</v>
      </c>
      <c r="AE11" s="19">
        <v>77704.38</v>
      </c>
      <c r="AF11" s="19">
        <v>159430.87400000001</v>
      </c>
      <c r="AG11" s="19">
        <v>47701.26</v>
      </c>
      <c r="AH11" s="19">
        <v>121395.84</v>
      </c>
      <c r="AI11" s="19">
        <v>136526.63</v>
      </c>
      <c r="AJ11" s="19">
        <v>69430.399999999994</v>
      </c>
      <c r="AK11" s="19">
        <v>103926.47</v>
      </c>
      <c r="AL11" s="19">
        <v>198580.05</v>
      </c>
      <c r="AM11" s="19">
        <v>94766.6</v>
      </c>
      <c r="AN11" s="19">
        <v>111104.46</v>
      </c>
      <c r="AO11" s="19">
        <v>183270.6</v>
      </c>
      <c r="AP11" s="19">
        <v>1370825.7540000002</v>
      </c>
      <c r="AQ11" s="19">
        <v>131089.71</v>
      </c>
      <c r="AR11" s="19">
        <v>97604.17</v>
      </c>
      <c r="AS11" s="19">
        <v>180846.28</v>
      </c>
      <c r="AT11" s="19">
        <v>146971.76</v>
      </c>
      <c r="AU11" s="19">
        <v>214318.21</v>
      </c>
      <c r="AV11" s="19">
        <v>164201.81999999998</v>
      </c>
      <c r="AW11" s="19">
        <v>122276.70000000003</v>
      </c>
      <c r="AX11" s="19">
        <v>101956.11</v>
      </c>
      <c r="AY11" s="19">
        <v>102252.45999999999</v>
      </c>
      <c r="AZ11" s="19">
        <v>277580.80000000005</v>
      </c>
      <c r="BA11" s="19">
        <v>173702.07</v>
      </c>
      <c r="BB11" s="19">
        <v>108120.22</v>
      </c>
      <c r="BC11" s="19">
        <v>1820920.31</v>
      </c>
      <c r="BD11" s="19">
        <v>150085.6</v>
      </c>
      <c r="BE11" s="19"/>
      <c r="BF11" s="19">
        <v>97413.51999999999</v>
      </c>
      <c r="BG11" s="19">
        <v>102907.29</v>
      </c>
      <c r="BH11" s="19">
        <v>169853.78</v>
      </c>
      <c r="BI11" s="19"/>
      <c r="BJ11" s="19">
        <v>101589.59</v>
      </c>
      <c r="BK11" s="19">
        <v>128905.23999999999</v>
      </c>
      <c r="BL11" s="19">
        <v>85953.44</v>
      </c>
      <c r="BM11" s="19">
        <v>131551.73000000001</v>
      </c>
      <c r="BN11" s="19">
        <v>167282.89000000001</v>
      </c>
      <c r="BO11" s="19">
        <v>132844.5</v>
      </c>
      <c r="BP11" s="19">
        <v>1268387.58</v>
      </c>
      <c r="BQ11" s="19">
        <v>108147.03</v>
      </c>
      <c r="BR11" s="19">
        <v>84802.91</v>
      </c>
      <c r="BS11" s="19">
        <v>116402.90700000001</v>
      </c>
      <c r="BT11" s="19">
        <v>117899.98200000003</v>
      </c>
      <c r="BU11" s="19">
        <v>57342.55</v>
      </c>
      <c r="BV11" s="19">
        <v>11850.29</v>
      </c>
      <c r="BW11" s="19">
        <v>271903.98</v>
      </c>
      <c r="BX11" s="19"/>
      <c r="BY11" s="19">
        <v>179476.38000000006</v>
      </c>
      <c r="BZ11" s="19">
        <v>194860.02</v>
      </c>
      <c r="CA11" s="19">
        <v>350842.87</v>
      </c>
      <c r="CB11" s="19">
        <v>347781.32999999996</v>
      </c>
      <c r="CC11" s="19">
        <v>1841310.2490000003</v>
      </c>
      <c r="CD11" s="19">
        <v>255272.53000000003</v>
      </c>
      <c r="CE11" s="19">
        <v>307282.13999999996</v>
      </c>
      <c r="CF11" s="19">
        <v>317556.44000000006</v>
      </c>
      <c r="CG11" s="19">
        <v>390512.57</v>
      </c>
      <c r="CH11" s="19">
        <v>396585.31999999989</v>
      </c>
      <c r="CI11" s="19">
        <v>283119.30000000005</v>
      </c>
      <c r="CJ11" s="19">
        <v>653367</v>
      </c>
      <c r="CK11" s="19">
        <v>400547.23000000004</v>
      </c>
      <c r="CL11" s="19">
        <v>340466.98</v>
      </c>
      <c r="CM11" s="19">
        <v>501599.7</v>
      </c>
      <c r="CN11" s="19">
        <v>445979.82999999996</v>
      </c>
      <c r="CO11" s="19">
        <v>493644.51999999996</v>
      </c>
      <c r="CP11" s="19">
        <v>4785933.5599999996</v>
      </c>
      <c r="CQ11" s="19">
        <v>399033.72</v>
      </c>
      <c r="CR11" s="19">
        <v>416219.68</v>
      </c>
      <c r="CS11" s="19">
        <v>362692.50000000006</v>
      </c>
      <c r="CT11" s="19">
        <v>341714.30000000005</v>
      </c>
      <c r="CU11" s="19">
        <v>393907.49</v>
      </c>
      <c r="CV11" s="19">
        <v>427428.4</v>
      </c>
      <c r="CW11" s="19">
        <v>305835.08999999997</v>
      </c>
      <c r="CX11" s="19">
        <v>479964.97000000003</v>
      </c>
      <c r="CY11" s="19">
        <v>469319.29</v>
      </c>
      <c r="CZ11" s="19">
        <v>500806.85999999981</v>
      </c>
      <c r="DA11" s="19">
        <v>435994.9599999999</v>
      </c>
      <c r="DB11" s="19">
        <v>449299.76999999996</v>
      </c>
      <c r="DC11" s="19">
        <v>4982217.0299999993</v>
      </c>
      <c r="DD11" s="19">
        <v>466286.27</v>
      </c>
      <c r="DE11" s="19">
        <v>376332.46028589556</v>
      </c>
      <c r="DF11" s="19">
        <v>493033.28</v>
      </c>
      <c r="DG11" s="19">
        <v>421384.15</v>
      </c>
      <c r="DH11" s="19">
        <v>434614.59000000008</v>
      </c>
      <c r="DI11" s="19">
        <v>416383.08</v>
      </c>
      <c r="DJ11" s="19">
        <v>466673.29</v>
      </c>
      <c r="DK11" s="19">
        <v>492908.41</v>
      </c>
      <c r="DL11" s="19">
        <v>437268.75</v>
      </c>
      <c r="DM11" s="19">
        <v>405030.17999999993</v>
      </c>
      <c r="DN11" s="19">
        <v>650865.71999999986</v>
      </c>
      <c r="DO11" s="19">
        <v>438105.52</v>
      </c>
      <c r="DP11" s="19">
        <v>5498885.7002858948</v>
      </c>
      <c r="DQ11" s="19">
        <v>339612.25</v>
      </c>
      <c r="DR11" s="19">
        <v>318460.92</v>
      </c>
      <c r="DS11" s="19">
        <v>338511.65</v>
      </c>
      <c r="DT11" s="19">
        <v>367675.22000000003</v>
      </c>
      <c r="DU11" s="19">
        <v>318938.21999999991</v>
      </c>
      <c r="DV11" s="19">
        <v>437462.58</v>
      </c>
      <c r="DW11" s="19">
        <v>300725.75999999995</v>
      </c>
      <c r="DX11" s="19">
        <v>293893.23000000004</v>
      </c>
      <c r="DY11" s="19">
        <v>426839.37000000005</v>
      </c>
      <c r="DZ11" s="19">
        <v>323649.4499999999</v>
      </c>
      <c r="EA11" s="19">
        <v>483361.94</v>
      </c>
      <c r="EB11" s="19">
        <v>508335.27000000008</v>
      </c>
      <c r="EC11" s="19">
        <v>4457465.8599999994</v>
      </c>
      <c r="ED11" s="19">
        <v>334206.36</v>
      </c>
      <c r="EE11" s="19">
        <v>305508.99</v>
      </c>
      <c r="EF11" s="19">
        <v>302163.92000000004</v>
      </c>
      <c r="EG11" s="19">
        <v>98080.34</v>
      </c>
      <c r="EH11" s="19">
        <v>226001.16</v>
      </c>
      <c r="EI11" s="19">
        <v>411444.80999999994</v>
      </c>
      <c r="EJ11" s="19">
        <v>343044.51000000007</v>
      </c>
      <c r="EK11" s="19">
        <v>217704.06999999998</v>
      </c>
      <c r="EL11" s="19">
        <v>5172.7700000000004</v>
      </c>
      <c r="EM11" s="19">
        <v>441328.53000000009</v>
      </c>
      <c r="EN11" s="19">
        <v>342278.12000000005</v>
      </c>
      <c r="EO11" s="19">
        <v>391406.36</v>
      </c>
      <c r="EP11" s="19">
        <v>3418339.9400000004</v>
      </c>
      <c r="EQ11" s="19">
        <v>263126.02</v>
      </c>
      <c r="ER11" s="19">
        <v>327148.63999999996</v>
      </c>
      <c r="ES11" s="19">
        <v>378304.14299999992</v>
      </c>
      <c r="ET11" s="19">
        <v>253475.76099999997</v>
      </c>
      <c r="EU11" s="19">
        <v>465201.2</v>
      </c>
      <c r="EV11" s="19">
        <v>338172.74699999997</v>
      </c>
      <c r="EW11" s="19">
        <v>334746.02999999991</v>
      </c>
      <c r="EX11" s="19">
        <v>390619.79399999988</v>
      </c>
      <c r="EY11" s="19">
        <v>326199.77799999993</v>
      </c>
      <c r="EZ11" s="19">
        <v>307748.16499999998</v>
      </c>
      <c r="FA11" s="19">
        <v>362512.97799999994</v>
      </c>
      <c r="FB11" s="19">
        <v>389937.52799999999</v>
      </c>
      <c r="FC11" s="19">
        <v>4137192.7839999995</v>
      </c>
      <c r="FD11" s="19">
        <v>310909.06699999998</v>
      </c>
      <c r="FE11" s="19">
        <v>328419.23599999992</v>
      </c>
      <c r="FF11" s="19">
        <v>326214.56299999997</v>
      </c>
      <c r="FG11" s="19">
        <v>357049.31500000006</v>
      </c>
      <c r="FH11" s="19">
        <v>333204.51099999994</v>
      </c>
      <c r="FI11" s="19">
        <v>485175.77799999993</v>
      </c>
      <c r="FJ11" s="19">
        <v>390947.60099999997</v>
      </c>
      <c r="FK11" s="19">
        <v>415196.74100000004</v>
      </c>
      <c r="FL11" s="19">
        <v>496639.29599999991</v>
      </c>
      <c r="FM11" s="19">
        <v>445150.71900000004</v>
      </c>
      <c r="FN11" s="19">
        <v>275418.01100000006</v>
      </c>
      <c r="FO11" s="19">
        <v>440481.78300000005</v>
      </c>
      <c r="FP11" s="19">
        <v>4604806.6209999993</v>
      </c>
      <c r="FQ11" s="19">
        <v>243106.47299999997</v>
      </c>
      <c r="FR11" s="19">
        <v>288852.51999999996</v>
      </c>
      <c r="FS11" s="19">
        <v>428081.67899999989</v>
      </c>
      <c r="FT11" s="19">
        <v>441932.13800000004</v>
      </c>
      <c r="FU11" s="19">
        <v>429018.72700000001</v>
      </c>
      <c r="FV11" s="19">
        <v>545378.80299999996</v>
      </c>
      <c r="FW11" s="19">
        <v>440629.08299999998</v>
      </c>
      <c r="FX11" s="19">
        <v>562147.478</v>
      </c>
      <c r="FY11" s="19">
        <v>524769.61900000006</v>
      </c>
      <c r="FZ11" s="19">
        <v>469238.69799999997</v>
      </c>
      <c r="GA11" s="19">
        <v>420281.71899999998</v>
      </c>
      <c r="GB11" s="19">
        <v>508283.10600000003</v>
      </c>
      <c r="GC11" s="19">
        <v>5301720.0429999996</v>
      </c>
      <c r="GD11" s="19">
        <v>237224.068</v>
      </c>
      <c r="GE11" s="19">
        <v>406237.64799999999</v>
      </c>
      <c r="GF11" s="19">
        <v>467277.53700000001</v>
      </c>
      <c r="GG11" s="19">
        <v>374388.77299999999</v>
      </c>
      <c r="GH11" s="19">
        <v>450760.82399999991</v>
      </c>
      <c r="GI11" s="19">
        <v>593103.2300000001</v>
      </c>
      <c r="GJ11" s="19">
        <v>499394.97</v>
      </c>
      <c r="GK11" s="19">
        <v>496085.19</v>
      </c>
      <c r="GL11" s="19">
        <v>509393.71</v>
      </c>
      <c r="GM11" s="19"/>
      <c r="GN11" s="19">
        <v>510292.03</v>
      </c>
      <c r="GO11" s="19">
        <v>625459.80999999982</v>
      </c>
      <c r="GP11" s="19">
        <v>5169617.7899999991</v>
      </c>
    </row>
    <row r="12" spans="1:198" outlineLevel="1" x14ac:dyDescent="0.3">
      <c r="A12" s="20" t="s">
        <v>22</v>
      </c>
      <c r="B12" s="20" t="s">
        <v>23</v>
      </c>
      <c r="C12" s="21" t="s">
        <v>21</v>
      </c>
      <c r="D12" s="22">
        <v>161463</v>
      </c>
      <c r="E12" s="22">
        <v>228387</v>
      </c>
      <c r="F12" s="22">
        <v>214568</v>
      </c>
      <c r="G12" s="22">
        <v>190757</v>
      </c>
      <c r="H12" s="22">
        <v>210456</v>
      </c>
      <c r="I12" s="22">
        <v>315839</v>
      </c>
      <c r="J12" s="22">
        <v>171716</v>
      </c>
      <c r="K12" s="22">
        <v>317224</v>
      </c>
      <c r="L12" s="22">
        <v>230080</v>
      </c>
      <c r="M12" s="22">
        <v>191946</v>
      </c>
      <c r="N12" s="22">
        <v>259392</v>
      </c>
      <c r="O12" s="22">
        <v>332883</v>
      </c>
      <c r="P12" s="98">
        <f t="shared" si="33"/>
        <v>2824711</v>
      </c>
      <c r="Q12" s="22">
        <v>148388.57999999999</v>
      </c>
      <c r="R12" s="22">
        <v>140665.64000000001</v>
      </c>
      <c r="S12" s="22">
        <v>208647.99</v>
      </c>
      <c r="T12" s="22">
        <v>260814.87999999998</v>
      </c>
      <c r="U12" s="22">
        <v>161128.65</v>
      </c>
      <c r="V12" s="22">
        <v>163842.24799999999</v>
      </c>
      <c r="W12" s="22">
        <v>207046.85</v>
      </c>
      <c r="X12" s="22">
        <v>234070.95</v>
      </c>
      <c r="Y12" s="22">
        <v>158723.26</v>
      </c>
      <c r="Z12" s="22">
        <v>164916.57</v>
      </c>
      <c r="AA12" s="22">
        <v>93330.93</v>
      </c>
      <c r="AB12" s="22">
        <v>300185.5</v>
      </c>
      <c r="AC12" s="19">
        <v>2241762.048</v>
      </c>
      <c r="AD12" s="22">
        <v>209273.57</v>
      </c>
      <c r="AE12" s="22">
        <v>194153.53</v>
      </c>
      <c r="AF12" s="22">
        <v>241646.9</v>
      </c>
      <c r="AG12" s="22">
        <v>175200.34</v>
      </c>
      <c r="AH12" s="22">
        <v>184144.29</v>
      </c>
      <c r="AI12" s="22">
        <v>193521.35700000002</v>
      </c>
      <c r="AJ12" s="22">
        <v>212567.11</v>
      </c>
      <c r="AK12" s="22">
        <v>239990.57200000001</v>
      </c>
      <c r="AL12" s="22">
        <v>233603.91</v>
      </c>
      <c r="AM12" s="22">
        <v>278089.34999999998</v>
      </c>
      <c r="AN12" s="22">
        <v>193147.89</v>
      </c>
      <c r="AO12" s="22">
        <v>270146.74599999998</v>
      </c>
      <c r="AP12" s="19">
        <v>2625485.5649999999</v>
      </c>
      <c r="AQ12" s="22">
        <v>205680.41</v>
      </c>
      <c r="AR12" s="22">
        <v>99770.59</v>
      </c>
      <c r="AS12" s="22">
        <v>214325.6</v>
      </c>
      <c r="AT12" s="22">
        <v>189398.31</v>
      </c>
      <c r="AU12" s="22">
        <v>167583.90700000004</v>
      </c>
      <c r="AV12" s="22">
        <v>180704.80000000002</v>
      </c>
      <c r="AW12" s="22">
        <v>232503.15</v>
      </c>
      <c r="AX12" s="22">
        <v>249365.82</v>
      </c>
      <c r="AY12" s="22">
        <v>210090.16</v>
      </c>
      <c r="AZ12" s="22">
        <v>165475.39000000001</v>
      </c>
      <c r="BA12" s="22">
        <v>205859.62</v>
      </c>
      <c r="BB12" s="22">
        <v>163403.51</v>
      </c>
      <c r="BC12" s="19">
        <v>2284161.267</v>
      </c>
      <c r="BD12" s="22">
        <v>190267.86</v>
      </c>
      <c r="BE12" s="22">
        <v>199614.27</v>
      </c>
      <c r="BF12" s="22">
        <v>158847.87</v>
      </c>
      <c r="BG12" s="22">
        <v>215195.38</v>
      </c>
      <c r="BH12" s="22">
        <v>142773.78</v>
      </c>
      <c r="BI12" s="22"/>
      <c r="BJ12" s="22"/>
      <c r="BK12" s="22"/>
      <c r="BL12" s="22"/>
      <c r="BM12" s="22"/>
      <c r="BN12" s="22"/>
      <c r="BO12" s="22"/>
      <c r="BP12" s="19">
        <v>906699.16</v>
      </c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19">
        <v>0</v>
      </c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19">
        <v>0</v>
      </c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19">
        <v>0</v>
      </c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19">
        <v>0</v>
      </c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19">
        <v>0</v>
      </c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19">
        <v>0</v>
      </c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19">
        <v>0</v>
      </c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19">
        <v>0</v>
      </c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19">
        <v>0</v>
      </c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19">
        <v>0</v>
      </c>
    </row>
    <row r="13" spans="1:198" outlineLevel="1" x14ac:dyDescent="0.3">
      <c r="A13" s="20" t="s">
        <v>24</v>
      </c>
      <c r="B13" s="20" t="s">
        <v>23</v>
      </c>
      <c r="C13" s="21" t="s">
        <v>21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98">
        <f t="shared" si="33"/>
        <v>0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9">
        <v>0</v>
      </c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19">
        <v>0</v>
      </c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19">
        <v>0</v>
      </c>
      <c r="BD13" s="22"/>
      <c r="BE13" s="22"/>
      <c r="BF13" s="22"/>
      <c r="BG13" s="22"/>
      <c r="BH13" s="22">
        <v>50689.560000000005</v>
      </c>
      <c r="BI13" s="22">
        <v>198573.16</v>
      </c>
      <c r="BJ13" s="22">
        <v>188687.41999999998</v>
      </c>
      <c r="BK13" s="22">
        <v>294698.42000000004</v>
      </c>
      <c r="BL13" s="22">
        <v>194047.21</v>
      </c>
      <c r="BM13" s="22">
        <v>229647.61000000004</v>
      </c>
      <c r="BN13" s="22">
        <v>219028.51</v>
      </c>
      <c r="BO13" s="22">
        <v>276021.39999999997</v>
      </c>
      <c r="BP13" s="19">
        <v>1651393.29</v>
      </c>
      <c r="BQ13" s="22">
        <v>314380</v>
      </c>
      <c r="BR13" s="22">
        <v>224124.97999999998</v>
      </c>
      <c r="BS13" s="22">
        <v>220527.70999999996</v>
      </c>
      <c r="BT13" s="22">
        <v>230788.45</v>
      </c>
      <c r="BU13" s="22">
        <v>229190.18</v>
      </c>
      <c r="BV13" s="22">
        <v>309585.07</v>
      </c>
      <c r="BW13" s="22">
        <v>254885.22000000003</v>
      </c>
      <c r="BX13" s="22">
        <v>327642.25</v>
      </c>
      <c r="BY13" s="22">
        <v>280985.2</v>
      </c>
      <c r="BZ13" s="22">
        <v>196577.33</v>
      </c>
      <c r="CA13" s="22">
        <v>284687.46999999997</v>
      </c>
      <c r="CB13" s="22">
        <v>401851.84600000002</v>
      </c>
      <c r="CC13" s="19">
        <v>3275225.7060000002</v>
      </c>
      <c r="CD13" s="22">
        <v>208110.56</v>
      </c>
      <c r="CE13" s="22">
        <v>219477.73</v>
      </c>
      <c r="CF13" s="22">
        <v>221630.81</v>
      </c>
      <c r="CG13" s="22">
        <v>262071.61000000002</v>
      </c>
      <c r="CH13" s="22">
        <v>250297.44999999998</v>
      </c>
      <c r="CI13" s="22">
        <v>312393.89999999997</v>
      </c>
      <c r="CJ13" s="22">
        <v>236960.90000000002</v>
      </c>
      <c r="CK13" s="22">
        <v>328037.54999999993</v>
      </c>
      <c r="CL13" s="22">
        <v>268628.85000000003</v>
      </c>
      <c r="CM13" s="22">
        <v>246351.94</v>
      </c>
      <c r="CN13" s="22">
        <v>286105.90999999997</v>
      </c>
      <c r="CO13" s="22">
        <v>319535.12</v>
      </c>
      <c r="CP13" s="19">
        <v>3159602.33</v>
      </c>
      <c r="CQ13" s="22">
        <v>212448.7</v>
      </c>
      <c r="CR13" s="22">
        <v>309968.49</v>
      </c>
      <c r="CS13" s="22">
        <v>185864.82</v>
      </c>
      <c r="CT13" s="22">
        <v>213717.59</v>
      </c>
      <c r="CU13" s="22">
        <v>310678.43</v>
      </c>
      <c r="CV13" s="22">
        <v>274772.36</v>
      </c>
      <c r="CW13" s="22">
        <v>195576.13</v>
      </c>
      <c r="CX13" s="22">
        <v>186493.53999999998</v>
      </c>
      <c r="CY13" s="22">
        <v>333651.65000000002</v>
      </c>
      <c r="CZ13" s="22">
        <v>204411.69</v>
      </c>
      <c r="DA13" s="22">
        <v>251390.56</v>
      </c>
      <c r="DB13" s="22">
        <v>294116.02999999997</v>
      </c>
      <c r="DC13" s="19">
        <v>2973089.9899999998</v>
      </c>
      <c r="DD13" s="22">
        <v>195408.96</v>
      </c>
      <c r="DE13" s="22">
        <v>226105.33000000002</v>
      </c>
      <c r="DF13" s="22">
        <v>306308.57999999996</v>
      </c>
      <c r="DG13" s="22">
        <v>220384.94</v>
      </c>
      <c r="DH13" s="22">
        <v>266605.19999999995</v>
      </c>
      <c r="DI13" s="22">
        <v>310957.71999999997</v>
      </c>
      <c r="DJ13" s="22">
        <v>154526.6</v>
      </c>
      <c r="DK13" s="22">
        <v>234834.09000000003</v>
      </c>
      <c r="DL13" s="22">
        <v>245077.7</v>
      </c>
      <c r="DM13" s="22">
        <v>257994.41999999998</v>
      </c>
      <c r="DN13" s="22">
        <v>248779.94</v>
      </c>
      <c r="DO13" s="22">
        <v>230227.23999999996</v>
      </c>
      <c r="DP13" s="19">
        <v>2897210.7199999997</v>
      </c>
      <c r="DQ13" s="22">
        <v>224635.58000000002</v>
      </c>
      <c r="DR13" s="22">
        <v>267613.27</v>
      </c>
      <c r="DS13" s="22">
        <v>268205</v>
      </c>
      <c r="DT13" s="22">
        <v>245025.06</v>
      </c>
      <c r="DU13" s="22">
        <v>232413.02000000002</v>
      </c>
      <c r="DV13" s="22">
        <v>292983.37</v>
      </c>
      <c r="DW13" s="22">
        <v>256584.03000000003</v>
      </c>
      <c r="DX13" s="22">
        <v>269802.60000000003</v>
      </c>
      <c r="DY13" s="22">
        <v>194542.57</v>
      </c>
      <c r="DZ13" s="22">
        <v>320942.17000000004</v>
      </c>
      <c r="EA13" s="22">
        <v>152810.96000000002</v>
      </c>
      <c r="EB13" s="22">
        <v>266449.46999999997</v>
      </c>
      <c r="EC13" s="19">
        <v>2992007.1000000006</v>
      </c>
      <c r="ED13" s="22">
        <v>232494.38</v>
      </c>
      <c r="EE13" s="22">
        <v>198143.16999999998</v>
      </c>
      <c r="EF13" s="22">
        <v>281032.38</v>
      </c>
      <c r="EG13" s="22">
        <v>227788.1</v>
      </c>
      <c r="EH13" s="22">
        <v>204048.35</v>
      </c>
      <c r="EI13" s="22">
        <v>105099.95999999999</v>
      </c>
      <c r="EJ13" s="22">
        <v>115767.73999999999</v>
      </c>
      <c r="EK13" s="22">
        <v>221729.46000000002</v>
      </c>
      <c r="EL13" s="22">
        <v>226772.98</v>
      </c>
      <c r="EM13" s="22">
        <v>264058.68</v>
      </c>
      <c r="EN13" s="22">
        <v>185088.6</v>
      </c>
      <c r="EO13" s="22">
        <v>244057.22</v>
      </c>
      <c r="EP13" s="19">
        <v>2506081.02</v>
      </c>
      <c r="EQ13" s="22">
        <v>250901.26</v>
      </c>
      <c r="ER13" s="22">
        <v>238455.58</v>
      </c>
      <c r="ES13" s="22">
        <v>198328.61</v>
      </c>
      <c r="ET13" s="22">
        <v>222491.60000000003</v>
      </c>
      <c r="EU13" s="22">
        <v>249325.82</v>
      </c>
      <c r="EV13" s="22">
        <v>229829.72999999998</v>
      </c>
      <c r="EW13" s="22">
        <v>306991.38</v>
      </c>
      <c r="EX13" s="22">
        <v>261330.90999999997</v>
      </c>
      <c r="EY13" s="22">
        <v>250153.54</v>
      </c>
      <c r="EZ13" s="22">
        <v>252442.57000000007</v>
      </c>
      <c r="FA13" s="22">
        <v>306853.81</v>
      </c>
      <c r="FB13" s="22">
        <v>302235.06999999989</v>
      </c>
      <c r="FC13" s="19">
        <v>3069339.88</v>
      </c>
      <c r="FD13" s="22">
        <v>320238.45</v>
      </c>
      <c r="FE13" s="22">
        <v>277328.31999999902</v>
      </c>
      <c r="FF13" s="22">
        <v>252068.16999999998</v>
      </c>
      <c r="FG13" s="22">
        <v>260889.59999999989</v>
      </c>
      <c r="FH13" s="22">
        <v>211578.76</v>
      </c>
      <c r="FI13" s="22">
        <v>306225.12000000005</v>
      </c>
      <c r="FJ13" s="22">
        <v>207929.57</v>
      </c>
      <c r="FK13" s="22">
        <v>264529.97999999899</v>
      </c>
      <c r="FL13" s="22">
        <v>308014.08000000002</v>
      </c>
      <c r="FM13" s="22">
        <v>253565.71999999988</v>
      </c>
      <c r="FN13" s="22">
        <v>224293.98999999987</v>
      </c>
      <c r="FO13" s="22">
        <v>265526.56999999972</v>
      </c>
      <c r="FP13" s="19">
        <v>3152188.3299999973</v>
      </c>
      <c r="FQ13" s="22">
        <v>207667.75</v>
      </c>
      <c r="FR13" s="22">
        <v>260525.16999999998</v>
      </c>
      <c r="FS13" s="22">
        <v>338938.48</v>
      </c>
      <c r="FT13" s="22">
        <v>183482.27</v>
      </c>
      <c r="FU13" s="22">
        <v>311407.73</v>
      </c>
      <c r="FV13" s="22">
        <v>225236.04</v>
      </c>
      <c r="FW13" s="22">
        <v>209116.58</v>
      </c>
      <c r="FX13" s="22">
        <v>224269.9</v>
      </c>
      <c r="FY13" s="22">
        <v>171241.72999999998</v>
      </c>
      <c r="FZ13" s="22">
        <v>311001.37999999989</v>
      </c>
      <c r="GA13" s="22">
        <v>168589.07</v>
      </c>
      <c r="GB13" s="22">
        <v>253473.56</v>
      </c>
      <c r="GC13" s="19">
        <v>2864949.6599999997</v>
      </c>
      <c r="GD13" s="22">
        <v>250883.47</v>
      </c>
      <c r="GE13" s="22">
        <v>259924.51999999976</v>
      </c>
      <c r="GF13" s="22">
        <v>279777.5</v>
      </c>
      <c r="GG13" s="22">
        <v>202673.39</v>
      </c>
      <c r="GH13" s="22">
        <v>316208.57000000007</v>
      </c>
      <c r="GI13" s="22">
        <v>161306.83999999991</v>
      </c>
      <c r="GJ13" s="22">
        <v>206047.13000000003</v>
      </c>
      <c r="GK13" s="22">
        <v>233548.49900000001</v>
      </c>
      <c r="GL13" s="22">
        <v>281919.23</v>
      </c>
      <c r="GM13" s="22">
        <v>111842.61</v>
      </c>
      <c r="GN13" s="22">
        <v>376582.66</v>
      </c>
      <c r="GO13" s="22">
        <v>225553.33999999979</v>
      </c>
      <c r="GP13" s="19">
        <v>2906267.7589999996</v>
      </c>
    </row>
    <row r="14" spans="1:198" outlineLevel="1" x14ac:dyDescent="0.3">
      <c r="A14" s="17" t="s">
        <v>25</v>
      </c>
      <c r="B14" s="17" t="s">
        <v>26</v>
      </c>
      <c r="C14" s="18" t="s">
        <v>18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98">
        <f t="shared" si="33"/>
        <v>0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>
        <v>0</v>
      </c>
      <c r="AD14" s="19">
        <v>265574.46000000002</v>
      </c>
      <c r="AE14" s="19">
        <v>192715.98</v>
      </c>
      <c r="AF14" s="19">
        <v>275292.3</v>
      </c>
      <c r="AG14" s="19">
        <v>212430.26</v>
      </c>
      <c r="AH14" s="19">
        <v>279974.03000000003</v>
      </c>
      <c r="AI14" s="19">
        <v>254690.06</v>
      </c>
      <c r="AJ14" s="19">
        <v>297526.78000000003</v>
      </c>
      <c r="AK14" s="19">
        <v>282785.68</v>
      </c>
      <c r="AL14" s="19">
        <v>219650.78</v>
      </c>
      <c r="AM14" s="19">
        <v>357979.96</v>
      </c>
      <c r="AN14" s="19">
        <v>307862.74</v>
      </c>
      <c r="AO14" s="19">
        <v>285644.05</v>
      </c>
      <c r="AP14" s="19">
        <v>3232127.08</v>
      </c>
      <c r="AQ14" s="19">
        <v>230693.54</v>
      </c>
      <c r="AR14" s="19">
        <v>272304.64000000001</v>
      </c>
      <c r="AS14" s="19">
        <v>282760.37</v>
      </c>
      <c r="AT14" s="19">
        <v>307645.57</v>
      </c>
      <c r="AU14" s="19">
        <v>249978.75</v>
      </c>
      <c r="AV14" s="19">
        <v>202291.97999999998</v>
      </c>
      <c r="AW14" s="19">
        <v>308023.55</v>
      </c>
      <c r="AX14" s="19">
        <v>321063.71999999997</v>
      </c>
      <c r="AY14" s="19">
        <v>254106.66</v>
      </c>
      <c r="AZ14" s="19">
        <v>333741.99</v>
      </c>
      <c r="BA14" s="19">
        <v>342335.13</v>
      </c>
      <c r="BB14" s="19">
        <v>430461.12</v>
      </c>
      <c r="BC14" s="19">
        <v>3535407.0200000005</v>
      </c>
      <c r="BD14" s="19">
        <v>252594.68999999997</v>
      </c>
      <c r="BE14" s="19">
        <v>298224.34999999998</v>
      </c>
      <c r="BF14" s="19">
        <v>358477.91000000003</v>
      </c>
      <c r="BG14" s="19">
        <v>334160.19</v>
      </c>
      <c r="BH14" s="19">
        <v>241085.27999999997</v>
      </c>
      <c r="BI14" s="19">
        <v>339836.11</v>
      </c>
      <c r="BJ14" s="19">
        <v>269877.41000000003</v>
      </c>
      <c r="BK14" s="19">
        <v>355031.48</v>
      </c>
      <c r="BL14" s="19">
        <v>282673.06400000001</v>
      </c>
      <c r="BM14" s="19">
        <v>324545.09999999998</v>
      </c>
      <c r="BN14" s="19">
        <v>380179.6</v>
      </c>
      <c r="BO14" s="19">
        <v>364616.86</v>
      </c>
      <c r="BP14" s="19">
        <v>3801302.0440000002</v>
      </c>
      <c r="BQ14" s="19">
        <v>340659.74</v>
      </c>
      <c r="BR14" s="19">
        <v>274976.31</v>
      </c>
      <c r="BS14" s="19">
        <v>316442.56</v>
      </c>
      <c r="BT14" s="19">
        <v>298805.67</v>
      </c>
      <c r="BU14" s="19">
        <v>445683.15</v>
      </c>
      <c r="BV14" s="19">
        <v>252490.47000000003</v>
      </c>
      <c r="BW14" s="19">
        <v>342576.55</v>
      </c>
      <c r="BX14" s="19">
        <v>288822.23000000004</v>
      </c>
      <c r="BY14" s="19">
        <v>357034.33</v>
      </c>
      <c r="BZ14" s="19">
        <v>417581.68000000005</v>
      </c>
      <c r="CA14" s="19">
        <v>319523.23000000004</v>
      </c>
      <c r="CB14" s="19">
        <v>247458.25000000003</v>
      </c>
      <c r="CC14" s="19">
        <v>3902054.1700000004</v>
      </c>
      <c r="CD14" s="19">
        <v>274707.37</v>
      </c>
      <c r="CE14" s="19">
        <v>318855.51</v>
      </c>
      <c r="CF14" s="19">
        <v>273928.90000000002</v>
      </c>
      <c r="CG14" s="19">
        <v>260333.12</v>
      </c>
      <c r="CH14" s="19">
        <v>331405.23</v>
      </c>
      <c r="CI14" s="19">
        <v>258384.2</v>
      </c>
      <c r="CJ14" s="19">
        <v>352001.82</v>
      </c>
      <c r="CK14" s="19">
        <v>337695.56999999995</v>
      </c>
      <c r="CL14" s="19">
        <v>333259.65999999997</v>
      </c>
      <c r="CM14" s="19">
        <v>331937.08000000007</v>
      </c>
      <c r="CN14" s="19">
        <v>360698.18999999994</v>
      </c>
      <c r="CO14" s="19">
        <v>392164.18</v>
      </c>
      <c r="CP14" s="19">
        <v>3825370.83</v>
      </c>
      <c r="CQ14" s="19">
        <v>234337.68</v>
      </c>
      <c r="CR14" s="19">
        <v>288693.51</v>
      </c>
      <c r="CS14" s="19">
        <v>82790.720000000001</v>
      </c>
      <c r="CT14" s="19">
        <v>31899.96</v>
      </c>
      <c r="CU14" s="19">
        <v>275611.39</v>
      </c>
      <c r="CV14" s="19">
        <v>350471.63</v>
      </c>
      <c r="CW14" s="19">
        <v>259180.14999999997</v>
      </c>
      <c r="CX14" s="19">
        <v>335451.15999999997</v>
      </c>
      <c r="CY14" s="19">
        <v>272398.49</v>
      </c>
      <c r="CZ14" s="19">
        <v>421374.46</v>
      </c>
      <c r="DA14" s="19">
        <v>336811.08</v>
      </c>
      <c r="DB14" s="19">
        <v>387785.43999999994</v>
      </c>
      <c r="DC14" s="19">
        <v>3276805.67</v>
      </c>
      <c r="DD14" s="19">
        <v>364351.91000000003</v>
      </c>
      <c r="DE14" s="19">
        <v>267942.51</v>
      </c>
      <c r="DF14" s="19">
        <v>388930.61999999994</v>
      </c>
      <c r="DG14" s="19">
        <v>365622.47</v>
      </c>
      <c r="DH14" s="19">
        <v>310153.46000000002</v>
      </c>
      <c r="DI14" s="19">
        <v>341530.55000000005</v>
      </c>
      <c r="DJ14" s="19">
        <v>399544</v>
      </c>
      <c r="DK14" s="19">
        <v>281149.68000000005</v>
      </c>
      <c r="DL14" s="19">
        <v>368864.99999999994</v>
      </c>
      <c r="DM14" s="19">
        <v>277824.57</v>
      </c>
      <c r="DN14" s="19">
        <v>311275.52000000002</v>
      </c>
      <c r="DO14" s="19">
        <v>407421.77999999997</v>
      </c>
      <c r="DP14" s="19">
        <v>4084612.07</v>
      </c>
      <c r="DQ14" s="19">
        <v>286390.31</v>
      </c>
      <c r="DR14" s="19">
        <v>263251.42000000004</v>
      </c>
      <c r="DS14" s="19">
        <v>285509.81</v>
      </c>
      <c r="DT14" s="19">
        <v>427083.18</v>
      </c>
      <c r="DU14" s="19">
        <v>363041.41</v>
      </c>
      <c r="DV14" s="19">
        <v>340965.25</v>
      </c>
      <c r="DW14" s="19">
        <v>409309.08999999997</v>
      </c>
      <c r="DX14" s="19">
        <v>257667.95</v>
      </c>
      <c r="DY14" s="19">
        <v>388895.65</v>
      </c>
      <c r="DZ14" s="19">
        <v>374606.63</v>
      </c>
      <c r="EA14" s="19">
        <v>239935.73</v>
      </c>
      <c r="EB14" s="19">
        <v>253015.66599999997</v>
      </c>
      <c r="EC14" s="19">
        <v>3889672.0959999999</v>
      </c>
      <c r="ED14" s="19">
        <v>317446.48200000002</v>
      </c>
      <c r="EE14" s="19">
        <v>273669.83</v>
      </c>
      <c r="EF14" s="19">
        <v>168340.21800000002</v>
      </c>
      <c r="EG14" s="19">
        <v>138113.53</v>
      </c>
      <c r="EH14" s="19">
        <v>189556.86</v>
      </c>
      <c r="EI14" s="19">
        <v>312742.14999999997</v>
      </c>
      <c r="EJ14" s="19">
        <v>355296.34600000002</v>
      </c>
      <c r="EK14" s="19">
        <v>261952.71</v>
      </c>
      <c r="EL14" s="19">
        <v>353365.98</v>
      </c>
      <c r="EM14" s="19">
        <v>345376.84799999994</v>
      </c>
      <c r="EN14" s="19">
        <v>309693.12800000003</v>
      </c>
      <c r="EO14" s="19">
        <v>272184.61900000001</v>
      </c>
      <c r="EP14" s="19">
        <v>3297738.7009999994</v>
      </c>
      <c r="EQ14" s="19">
        <v>377963.67699999997</v>
      </c>
      <c r="ER14" s="19">
        <v>317845.12</v>
      </c>
      <c r="ES14" s="19">
        <v>363736.29000000004</v>
      </c>
      <c r="ET14" s="19">
        <v>326364.527</v>
      </c>
      <c r="EU14" s="19">
        <v>252677.22399999999</v>
      </c>
      <c r="EV14" s="19">
        <v>307269.23</v>
      </c>
      <c r="EW14" s="19">
        <v>423464.32000000007</v>
      </c>
      <c r="EX14" s="19">
        <v>433734.78</v>
      </c>
      <c r="EY14" s="19">
        <v>344551.022</v>
      </c>
      <c r="EZ14" s="19">
        <v>294551.09299999999</v>
      </c>
      <c r="FA14" s="19">
        <v>427521.35899999994</v>
      </c>
      <c r="FB14" s="19">
        <v>436158.22599999997</v>
      </c>
      <c r="FC14" s="19">
        <v>4305836.8679999998</v>
      </c>
      <c r="FD14" s="19">
        <v>340283.29300000001</v>
      </c>
      <c r="FE14" s="19">
        <v>341053.78</v>
      </c>
      <c r="FF14" s="19">
        <v>329426.09999999998</v>
      </c>
      <c r="FG14" s="19">
        <v>311279.78999999998</v>
      </c>
      <c r="FH14" s="19">
        <v>233678.44</v>
      </c>
      <c r="FI14" s="19">
        <v>430628.76</v>
      </c>
      <c r="FJ14" s="19">
        <v>368359.45799999998</v>
      </c>
      <c r="FK14" s="19">
        <v>410341.93999999994</v>
      </c>
      <c r="FL14" s="19">
        <v>247564.66999999998</v>
      </c>
      <c r="FM14" s="19">
        <v>431354.45000000007</v>
      </c>
      <c r="FN14" s="19">
        <v>309165.34999999998</v>
      </c>
      <c r="FO14" s="19">
        <v>475419.44</v>
      </c>
      <c r="FP14" s="19">
        <v>4228555.4709999999</v>
      </c>
      <c r="FQ14" s="19">
        <v>324350.08999999997</v>
      </c>
      <c r="FR14" s="19">
        <v>366861.92000000004</v>
      </c>
      <c r="FS14" s="19">
        <v>328796.7</v>
      </c>
      <c r="FT14" s="19">
        <v>418851.37000000005</v>
      </c>
      <c r="FU14" s="19">
        <v>425466.41000000003</v>
      </c>
      <c r="FV14" s="19">
        <v>377131.22</v>
      </c>
      <c r="FW14" s="19">
        <v>418709.33000000007</v>
      </c>
      <c r="FX14" s="19">
        <v>349516.23</v>
      </c>
      <c r="FY14" s="19">
        <v>449117.42000000004</v>
      </c>
      <c r="FZ14" s="19">
        <v>350508.19999999995</v>
      </c>
      <c r="GA14" s="19">
        <v>391935.70999999996</v>
      </c>
      <c r="GB14" s="19">
        <v>423091.89</v>
      </c>
      <c r="GC14" s="19">
        <v>4624336.4899999993</v>
      </c>
      <c r="GD14" s="19">
        <v>366847.3</v>
      </c>
      <c r="GE14" s="19">
        <v>377807.46</v>
      </c>
      <c r="GF14" s="19">
        <v>412588.04</v>
      </c>
      <c r="GG14" s="19">
        <v>361879.01</v>
      </c>
      <c r="GH14" s="19">
        <v>343061.78</v>
      </c>
      <c r="GI14" s="19">
        <v>425515.89</v>
      </c>
      <c r="GJ14" s="19">
        <v>403159.66000000003</v>
      </c>
      <c r="GK14" s="19">
        <v>491451.74999999994</v>
      </c>
      <c r="GL14" s="19">
        <v>427847.42000000004</v>
      </c>
      <c r="GM14" s="19">
        <v>412473.91</v>
      </c>
      <c r="GN14" s="19">
        <v>427076.42000000004</v>
      </c>
      <c r="GO14" s="19">
        <v>398397.08999999997</v>
      </c>
      <c r="GP14" s="19">
        <v>4848105.7300000004</v>
      </c>
    </row>
    <row r="15" spans="1:198" outlineLevel="1" x14ac:dyDescent="0.3">
      <c r="A15" s="20" t="s">
        <v>27</v>
      </c>
      <c r="B15" s="20" t="s">
        <v>28</v>
      </c>
      <c r="C15" s="21" t="s">
        <v>21</v>
      </c>
      <c r="D15" s="22">
        <v>22608</v>
      </c>
      <c r="E15" s="22">
        <v>56619</v>
      </c>
      <c r="F15" s="22">
        <v>15549</v>
      </c>
      <c r="G15" s="22">
        <v>10960</v>
      </c>
      <c r="H15" s="22">
        <v>51553</v>
      </c>
      <c r="I15" s="22">
        <v>39583</v>
      </c>
      <c r="J15" s="22">
        <v>20915</v>
      </c>
      <c r="K15" s="22">
        <v>5009</v>
      </c>
      <c r="L15" s="22">
        <v>57504</v>
      </c>
      <c r="M15" s="22">
        <v>45391</v>
      </c>
      <c r="N15" s="22">
        <v>97869</v>
      </c>
      <c r="O15" s="22">
        <v>66434</v>
      </c>
      <c r="P15" s="98">
        <f t="shared" si="33"/>
        <v>489994</v>
      </c>
      <c r="Q15" s="22">
        <v>33820.35</v>
      </c>
      <c r="R15" s="22">
        <v>98611.790000000008</v>
      </c>
      <c r="S15" s="22">
        <v>66203.03</v>
      </c>
      <c r="T15" s="22">
        <v>27858.69</v>
      </c>
      <c r="U15" s="22">
        <v>67282.399999999994</v>
      </c>
      <c r="V15" s="22">
        <v>101017.1</v>
      </c>
      <c r="W15" s="22">
        <v>26478.86</v>
      </c>
      <c r="X15" s="22">
        <v>84631.88</v>
      </c>
      <c r="Y15" s="22">
        <v>47548.090000000004</v>
      </c>
      <c r="Z15" s="22">
        <v>51533.710000000006</v>
      </c>
      <c r="AA15" s="22">
        <v>70515.489999999991</v>
      </c>
      <c r="AB15" s="22">
        <v>107620.08</v>
      </c>
      <c r="AC15" s="19">
        <v>783121.46999999986</v>
      </c>
      <c r="AD15" s="22">
        <v>96254</v>
      </c>
      <c r="AE15" s="22">
        <v>77474</v>
      </c>
      <c r="AF15" s="22">
        <v>71282</v>
      </c>
      <c r="AG15" s="22">
        <v>148637</v>
      </c>
      <c r="AH15" s="22">
        <v>60724</v>
      </c>
      <c r="AI15" s="22">
        <v>80685</v>
      </c>
      <c r="AJ15" s="22">
        <v>41161</v>
      </c>
      <c r="AK15" s="22">
        <v>133310</v>
      </c>
      <c r="AL15" s="22">
        <v>86692</v>
      </c>
      <c r="AM15" s="22">
        <v>166268</v>
      </c>
      <c r="AN15" s="22">
        <v>53016</v>
      </c>
      <c r="AO15" s="22">
        <v>208147</v>
      </c>
      <c r="AP15" s="19">
        <v>1223650</v>
      </c>
      <c r="AQ15" s="22">
        <v>16344</v>
      </c>
      <c r="AR15" s="22">
        <v>72261</v>
      </c>
      <c r="AS15" s="22">
        <v>99017</v>
      </c>
      <c r="AT15" s="22">
        <v>42231</v>
      </c>
      <c r="AU15" s="22">
        <v>132943</v>
      </c>
      <c r="AV15" s="22">
        <v>107222</v>
      </c>
      <c r="AW15" s="22">
        <v>70418</v>
      </c>
      <c r="AX15" s="22">
        <v>30610</v>
      </c>
      <c r="AY15" s="22">
        <v>5464</v>
      </c>
      <c r="AZ15" s="22">
        <v>93100</v>
      </c>
      <c r="BA15" s="22">
        <v>60793</v>
      </c>
      <c r="BB15" s="22">
        <v>126347</v>
      </c>
      <c r="BC15" s="19">
        <v>856750</v>
      </c>
      <c r="BD15" s="22">
        <v>48978.64</v>
      </c>
      <c r="BE15" s="22">
        <v>10468.36</v>
      </c>
      <c r="BF15" s="22">
        <v>49740</v>
      </c>
      <c r="BG15" s="22">
        <v>24019</v>
      </c>
      <c r="BH15" s="22">
        <v>69733.100000000006</v>
      </c>
      <c r="BI15" s="22">
        <v>76307.429999999993</v>
      </c>
      <c r="BJ15" s="22">
        <v>115186.97</v>
      </c>
      <c r="BK15" s="22">
        <v>108796.91999999998</v>
      </c>
      <c r="BL15" s="22">
        <v>60641</v>
      </c>
      <c r="BM15" s="22">
        <v>212988.03</v>
      </c>
      <c r="BN15" s="22">
        <v>138579.03</v>
      </c>
      <c r="BO15" s="22">
        <v>91002.41</v>
      </c>
      <c r="BP15" s="19">
        <v>1006440.89</v>
      </c>
      <c r="BQ15" s="22">
        <v>45317</v>
      </c>
      <c r="BR15" s="22">
        <v>78588.39</v>
      </c>
      <c r="BS15" s="22">
        <v>26317.690000000002</v>
      </c>
      <c r="BT15" s="22">
        <v>37970.230000000003</v>
      </c>
      <c r="BU15" s="22">
        <v>28580.6</v>
      </c>
      <c r="BV15" s="22">
        <v>15743</v>
      </c>
      <c r="BW15" s="22">
        <v>68995.459999999992</v>
      </c>
      <c r="BX15" s="22">
        <v>11029</v>
      </c>
      <c r="BY15" s="22">
        <v>17230</v>
      </c>
      <c r="BZ15" s="22">
        <v>73832.94</v>
      </c>
      <c r="CA15" s="22">
        <v>76279.67</v>
      </c>
      <c r="CB15" s="22">
        <v>60290.75</v>
      </c>
      <c r="CC15" s="19">
        <v>540174.73</v>
      </c>
      <c r="CD15" s="22">
        <v>53883.81</v>
      </c>
      <c r="CE15" s="22">
        <v>10918</v>
      </c>
      <c r="CF15" s="22">
        <v>48588.950000000004</v>
      </c>
      <c r="CG15" s="22">
        <v>29042</v>
      </c>
      <c r="CH15" s="22">
        <v>45299</v>
      </c>
      <c r="CI15" s="22">
        <v>16089</v>
      </c>
      <c r="CJ15" s="22">
        <v>55888.06</v>
      </c>
      <c r="CK15" s="22">
        <v>11892.21</v>
      </c>
      <c r="CL15" s="22">
        <v>11891</v>
      </c>
      <c r="CM15" s="22">
        <v>78722.359999999986</v>
      </c>
      <c r="CN15" s="22">
        <v>36575.839999999997</v>
      </c>
      <c r="CO15" s="22">
        <v>57647.56</v>
      </c>
      <c r="CP15" s="19">
        <v>456437.79</v>
      </c>
      <c r="CQ15" s="22">
        <v>43353</v>
      </c>
      <c r="CR15" s="22">
        <v>49517</v>
      </c>
      <c r="CS15" s="22">
        <v>17145</v>
      </c>
      <c r="CT15" s="22">
        <v>33852</v>
      </c>
      <c r="CU15" s="22">
        <v>54657</v>
      </c>
      <c r="CV15" s="22">
        <v>71039</v>
      </c>
      <c r="CW15" s="22">
        <v>11900</v>
      </c>
      <c r="CX15" s="22">
        <v>76302</v>
      </c>
      <c r="CY15" s="22">
        <v>63296</v>
      </c>
      <c r="CZ15" s="22">
        <v>100630</v>
      </c>
      <c r="DA15" s="22">
        <v>44645</v>
      </c>
      <c r="DB15" s="22">
        <v>10768</v>
      </c>
      <c r="DC15" s="19">
        <v>577104</v>
      </c>
      <c r="DD15" s="22">
        <v>53639.59</v>
      </c>
      <c r="DE15" s="22">
        <v>63171</v>
      </c>
      <c r="DF15" s="22">
        <v>43786.06</v>
      </c>
      <c r="DG15" s="22">
        <v>76965.53</v>
      </c>
      <c r="DH15" s="22">
        <v>100936.9</v>
      </c>
      <c r="DI15" s="22">
        <v>54462.89</v>
      </c>
      <c r="DJ15" s="22">
        <v>106157.17</v>
      </c>
      <c r="DK15" s="22">
        <v>66772.350000000006</v>
      </c>
      <c r="DL15" s="22">
        <v>45093.65</v>
      </c>
      <c r="DM15" s="22">
        <v>138852.18</v>
      </c>
      <c r="DN15" s="22">
        <v>78600.22</v>
      </c>
      <c r="DO15" s="22">
        <v>43463.22</v>
      </c>
      <c r="DP15" s="19">
        <v>871900.76</v>
      </c>
      <c r="DQ15" s="22">
        <v>61532.58</v>
      </c>
      <c r="DR15" s="22">
        <v>65272.53</v>
      </c>
      <c r="DS15" s="22">
        <v>117571.43</v>
      </c>
      <c r="DT15" s="22">
        <v>16437.93</v>
      </c>
      <c r="DU15" s="22">
        <v>83890.61</v>
      </c>
      <c r="DV15" s="22">
        <v>113885.9</v>
      </c>
      <c r="DW15" s="22">
        <v>75758.69</v>
      </c>
      <c r="DX15" s="22">
        <v>10689.36</v>
      </c>
      <c r="DY15" s="22">
        <v>10796.65</v>
      </c>
      <c r="DZ15" s="22">
        <v>16767.22</v>
      </c>
      <c r="EA15" s="22">
        <v>63755.53</v>
      </c>
      <c r="EB15" s="22">
        <v>74893.179999999993</v>
      </c>
      <c r="EC15" s="19">
        <v>711251.60999999987</v>
      </c>
      <c r="ED15" s="22">
        <v>11194.02</v>
      </c>
      <c r="EE15" s="22">
        <v>10784.95</v>
      </c>
      <c r="EF15" s="22">
        <v>75278.38</v>
      </c>
      <c r="EG15" s="22">
        <v>84448.61</v>
      </c>
      <c r="EH15" s="22">
        <v>71760.61</v>
      </c>
      <c r="EI15" s="22">
        <v>23028.02</v>
      </c>
      <c r="EJ15" s="22"/>
      <c r="EK15" s="22">
        <v>10824.26</v>
      </c>
      <c r="EL15" s="22">
        <v>91514.880000000005</v>
      </c>
      <c r="EM15" s="22">
        <v>10768.01</v>
      </c>
      <c r="EN15" s="22"/>
      <c r="EO15" s="22">
        <v>10807.23</v>
      </c>
      <c r="EP15" s="19">
        <v>400408.97000000003</v>
      </c>
      <c r="EQ15" s="22">
        <v>150246.60999999999</v>
      </c>
      <c r="ER15" s="22">
        <v>170794.58000000002</v>
      </c>
      <c r="ES15" s="22">
        <v>234359.96</v>
      </c>
      <c r="ET15" s="22">
        <v>190042.83000000002</v>
      </c>
      <c r="EU15" s="22">
        <v>58565.55</v>
      </c>
      <c r="EV15" s="22"/>
      <c r="EW15" s="22">
        <v>10776.65</v>
      </c>
      <c r="EX15" s="22">
        <v>21742.7</v>
      </c>
      <c r="EY15" s="22"/>
      <c r="EZ15" s="22">
        <v>21800.83</v>
      </c>
      <c r="FA15" s="22">
        <v>21551.69</v>
      </c>
      <c r="FB15" s="22">
        <v>11331.97</v>
      </c>
      <c r="FC15" s="19">
        <v>891213.36999999988</v>
      </c>
      <c r="FD15" s="22">
        <v>11985.29</v>
      </c>
      <c r="FE15" s="22">
        <v>10815.81</v>
      </c>
      <c r="FF15" s="22">
        <v>11898.990000000002</v>
      </c>
      <c r="FG15" s="22">
        <v>11965.05</v>
      </c>
      <c r="FH15" s="22">
        <v>10801.42</v>
      </c>
      <c r="FI15" s="22">
        <v>11900.3</v>
      </c>
      <c r="FJ15" s="22">
        <v>10800.32</v>
      </c>
      <c r="FK15" s="22">
        <v>21601.03</v>
      </c>
      <c r="FL15" s="22">
        <v>12900.2</v>
      </c>
      <c r="FM15" s="22">
        <v>40926.44</v>
      </c>
      <c r="FN15" s="22">
        <v>10800.2</v>
      </c>
      <c r="FO15" s="22">
        <v>12900.41</v>
      </c>
      <c r="FP15" s="19">
        <v>179295.46</v>
      </c>
      <c r="FQ15" s="22">
        <v>111225.56</v>
      </c>
      <c r="FR15" s="22">
        <v>138813.25</v>
      </c>
      <c r="FS15" s="22">
        <v>97113.33</v>
      </c>
      <c r="FT15" s="22">
        <v>158189.09000000003</v>
      </c>
      <c r="FU15" s="22">
        <v>11968.76</v>
      </c>
      <c r="FV15" s="22">
        <v>202140.9</v>
      </c>
      <c r="FW15" s="22">
        <v>124513.48999999999</v>
      </c>
      <c r="FX15" s="22">
        <v>95495.760000000009</v>
      </c>
      <c r="FY15" s="22">
        <v>138649.57</v>
      </c>
      <c r="FZ15" s="22">
        <v>94406.780000000013</v>
      </c>
      <c r="GA15" s="22">
        <v>176802.29</v>
      </c>
      <c r="GB15" s="22">
        <v>11600</v>
      </c>
      <c r="GC15" s="19">
        <v>1360918.78</v>
      </c>
      <c r="GD15" s="22">
        <v>9957.93</v>
      </c>
      <c r="GE15" s="22">
        <v>10792.769999999999</v>
      </c>
      <c r="GF15" s="22">
        <v>10792.61</v>
      </c>
      <c r="GG15" s="22">
        <v>10748.13</v>
      </c>
      <c r="GH15" s="22">
        <v>10291.210000000001</v>
      </c>
      <c r="GI15" s="22">
        <v>9948.18</v>
      </c>
      <c r="GJ15" s="22"/>
      <c r="GK15" s="22">
        <v>10481.550000000001</v>
      </c>
      <c r="GL15" s="22">
        <v>20030.47</v>
      </c>
      <c r="GM15" s="22"/>
      <c r="GN15" s="22">
        <v>20060.349999999999</v>
      </c>
      <c r="GO15" s="22">
        <v>10798.52</v>
      </c>
      <c r="GP15" s="19">
        <v>123901.71999999999</v>
      </c>
    </row>
    <row r="16" spans="1:198" outlineLevel="1" x14ac:dyDescent="0.3">
      <c r="A16" s="23" t="s">
        <v>29</v>
      </c>
      <c r="B16" s="20" t="s">
        <v>30</v>
      </c>
      <c r="C16" s="21" t="s">
        <v>18</v>
      </c>
      <c r="D16" s="22">
        <v>128900.4</v>
      </c>
      <c r="E16" s="22">
        <v>188336.5</v>
      </c>
      <c r="F16" s="22">
        <v>138428.90000000002</v>
      </c>
      <c r="G16" s="22">
        <v>201682.5</v>
      </c>
      <c r="H16" s="22">
        <v>139605.9</v>
      </c>
      <c r="I16" s="22">
        <v>207757.90000000002</v>
      </c>
      <c r="J16" s="22">
        <v>191728.8</v>
      </c>
      <c r="K16" s="22">
        <v>103782.1</v>
      </c>
      <c r="L16" s="22">
        <v>204620.90000000002</v>
      </c>
      <c r="M16" s="22">
        <v>138310</v>
      </c>
      <c r="N16" s="22">
        <v>131574.70000000001</v>
      </c>
      <c r="O16" s="22">
        <v>171380.1</v>
      </c>
      <c r="P16" s="98">
        <f t="shared" si="33"/>
        <v>1946108.7000000004</v>
      </c>
      <c r="Q16" s="22">
        <v>178001.6</v>
      </c>
      <c r="R16" s="22">
        <v>170765.1</v>
      </c>
      <c r="S16" s="22">
        <v>155824.5</v>
      </c>
      <c r="T16" s="22">
        <v>115292.4</v>
      </c>
      <c r="U16" s="22">
        <v>135680.70000000001</v>
      </c>
      <c r="V16" s="22">
        <v>167687</v>
      </c>
      <c r="W16" s="22">
        <v>147976.6</v>
      </c>
      <c r="X16" s="22">
        <v>127187.1</v>
      </c>
      <c r="Y16" s="22">
        <v>137657.5</v>
      </c>
      <c r="Z16" s="22">
        <v>159517.40000000002</v>
      </c>
      <c r="AA16" s="22">
        <v>122918</v>
      </c>
      <c r="AB16" s="22">
        <v>205277.80000000002</v>
      </c>
      <c r="AC16" s="19">
        <v>1823785.7000000004</v>
      </c>
      <c r="AD16" s="22">
        <v>148151.5</v>
      </c>
      <c r="AE16" s="22">
        <v>148679.29999999999</v>
      </c>
      <c r="AF16" s="22">
        <v>184641.8</v>
      </c>
      <c r="AG16" s="22">
        <v>156989.70000000001</v>
      </c>
      <c r="AH16" s="22">
        <v>199543.9</v>
      </c>
      <c r="AI16" s="22">
        <v>169468.6</v>
      </c>
      <c r="AJ16" s="22">
        <v>236353.7</v>
      </c>
      <c r="AK16" s="22">
        <v>183176.9</v>
      </c>
      <c r="AL16" s="22">
        <v>200673.5</v>
      </c>
      <c r="AM16" s="22">
        <v>239637.7</v>
      </c>
      <c r="AN16" s="22">
        <v>196408.7</v>
      </c>
      <c r="AO16" s="22">
        <v>176973.8</v>
      </c>
      <c r="AP16" s="19">
        <v>2240699.0999999996</v>
      </c>
      <c r="AQ16" s="22">
        <v>132933.6</v>
      </c>
      <c r="AR16" s="22">
        <v>127093.2</v>
      </c>
      <c r="AS16" s="22">
        <v>172869.8</v>
      </c>
      <c r="AT16" s="22">
        <v>120628.7</v>
      </c>
      <c r="AU16" s="22">
        <v>216437</v>
      </c>
      <c r="AV16" s="22">
        <v>228255.59999999998</v>
      </c>
      <c r="AW16" s="22">
        <v>178745.30000000002</v>
      </c>
      <c r="AX16" s="22">
        <v>258853.8</v>
      </c>
      <c r="AY16" s="22">
        <v>195686.2</v>
      </c>
      <c r="AZ16" s="22">
        <v>198826.3</v>
      </c>
      <c r="BA16" s="22">
        <v>224140.50000000003</v>
      </c>
      <c r="BB16" s="22">
        <v>216249.5</v>
      </c>
      <c r="BC16" s="19">
        <v>2270719.5</v>
      </c>
      <c r="BD16" s="22">
        <v>100989.7</v>
      </c>
      <c r="BE16" s="22">
        <v>169055.6</v>
      </c>
      <c r="BF16" s="22">
        <v>167353.20000000004</v>
      </c>
      <c r="BG16" s="22">
        <v>137677.70000000001</v>
      </c>
      <c r="BH16" s="22">
        <v>144517.5</v>
      </c>
      <c r="BI16" s="22">
        <v>147799.1</v>
      </c>
      <c r="BJ16" s="22">
        <v>137345.9</v>
      </c>
      <c r="BK16" s="22">
        <v>156517.29999999999</v>
      </c>
      <c r="BL16" s="22">
        <v>135190.9</v>
      </c>
      <c r="BM16" s="22">
        <v>190800.50000000003</v>
      </c>
      <c r="BN16" s="22">
        <v>179215.69999999998</v>
      </c>
      <c r="BO16" s="22">
        <v>168638</v>
      </c>
      <c r="BP16" s="19">
        <v>1835101.0999999999</v>
      </c>
      <c r="BQ16" s="22">
        <v>124117.8</v>
      </c>
      <c r="BR16" s="22">
        <v>168966.8</v>
      </c>
      <c r="BS16" s="22">
        <v>157309</v>
      </c>
      <c r="BT16" s="22">
        <v>124633.9</v>
      </c>
      <c r="BU16" s="22">
        <v>132725.29999999999</v>
      </c>
      <c r="BV16" s="22">
        <v>177666.09999999998</v>
      </c>
      <c r="BW16" s="22">
        <v>146242.99999999997</v>
      </c>
      <c r="BX16" s="22">
        <v>190287.29999999996</v>
      </c>
      <c r="BY16" s="22">
        <v>156208</v>
      </c>
      <c r="BZ16" s="22">
        <v>201642.3</v>
      </c>
      <c r="CA16" s="22">
        <v>214964.9</v>
      </c>
      <c r="CB16" s="22">
        <v>228648.6</v>
      </c>
      <c r="CC16" s="19">
        <v>2023413</v>
      </c>
      <c r="CD16" s="22">
        <v>114066.29999999999</v>
      </c>
      <c r="CE16" s="22">
        <v>169196.90000000002</v>
      </c>
      <c r="CF16" s="22">
        <v>148378.19999999998</v>
      </c>
      <c r="CG16" s="22">
        <v>171987.7</v>
      </c>
      <c r="CH16" s="22">
        <v>172462.89999999997</v>
      </c>
      <c r="CI16" s="22">
        <v>163082.5</v>
      </c>
      <c r="CJ16" s="22">
        <v>169918.2</v>
      </c>
      <c r="CK16" s="22">
        <v>167237.6</v>
      </c>
      <c r="CL16" s="22">
        <v>180632.4</v>
      </c>
      <c r="CM16" s="22">
        <v>220867.9</v>
      </c>
      <c r="CN16" s="22">
        <v>158319.29999999999</v>
      </c>
      <c r="CO16" s="22">
        <v>200256.89999999997</v>
      </c>
      <c r="CP16" s="19">
        <v>2036406.7999999998</v>
      </c>
      <c r="CQ16" s="22">
        <v>144779.6</v>
      </c>
      <c r="CR16" s="22">
        <v>190300.4</v>
      </c>
      <c r="CS16" s="22">
        <v>201173.7</v>
      </c>
      <c r="CT16" s="22">
        <v>202746.3</v>
      </c>
      <c r="CU16" s="22">
        <v>202419.3</v>
      </c>
      <c r="CV16" s="22">
        <v>258895.1</v>
      </c>
      <c r="CW16" s="22">
        <v>135503</v>
      </c>
      <c r="CX16" s="22">
        <v>180104</v>
      </c>
      <c r="CY16" s="22">
        <v>252640.3</v>
      </c>
      <c r="CZ16" s="22">
        <v>178298</v>
      </c>
      <c r="DA16" s="22">
        <v>219047.1</v>
      </c>
      <c r="DB16" s="22">
        <v>273438.10000000003</v>
      </c>
      <c r="DC16" s="19">
        <v>2439344.9000000004</v>
      </c>
      <c r="DD16" s="22">
        <v>210961.7</v>
      </c>
      <c r="DE16" s="22">
        <v>158311.01999999999</v>
      </c>
      <c r="DF16" s="22">
        <v>221945.8</v>
      </c>
      <c r="DG16" s="22">
        <v>230651.87</v>
      </c>
      <c r="DH16" s="22">
        <v>235158.15000000002</v>
      </c>
      <c r="DI16" s="22">
        <v>234402.3</v>
      </c>
      <c r="DJ16" s="22">
        <v>234655.87</v>
      </c>
      <c r="DK16" s="22">
        <v>220909.37</v>
      </c>
      <c r="DL16" s="22">
        <v>201181.4</v>
      </c>
      <c r="DM16" s="22">
        <v>203083.66</v>
      </c>
      <c r="DN16" s="22">
        <v>237562.32999999996</v>
      </c>
      <c r="DO16" s="22">
        <v>268500.28000000003</v>
      </c>
      <c r="DP16" s="19">
        <v>2657323.75</v>
      </c>
      <c r="DQ16" s="22">
        <v>169405.62</v>
      </c>
      <c r="DR16" s="22">
        <v>179350.83000000002</v>
      </c>
      <c r="DS16" s="22">
        <v>223531.06</v>
      </c>
      <c r="DT16" s="22">
        <v>214524.72999999998</v>
      </c>
      <c r="DU16" s="22">
        <v>223343.05</v>
      </c>
      <c r="DV16" s="22">
        <v>179475.67999999996</v>
      </c>
      <c r="DW16" s="22">
        <v>177584.13</v>
      </c>
      <c r="DX16" s="22">
        <v>212473.16</v>
      </c>
      <c r="DY16" s="22">
        <v>178008.87</v>
      </c>
      <c r="DZ16" s="22">
        <v>245118.53000000006</v>
      </c>
      <c r="EA16" s="22">
        <v>182360.56999999998</v>
      </c>
      <c r="EB16" s="22">
        <v>309044.83</v>
      </c>
      <c r="EC16" s="19">
        <v>2494221.06</v>
      </c>
      <c r="ED16" s="22">
        <v>199922.05000000002</v>
      </c>
      <c r="EE16" s="22">
        <v>190326.49</v>
      </c>
      <c r="EF16" s="22">
        <v>231647.11</v>
      </c>
      <c r="EG16" s="22">
        <v>131074.64000000001</v>
      </c>
      <c r="EH16" s="22">
        <v>0</v>
      </c>
      <c r="EI16" s="22">
        <v>179845.11</v>
      </c>
      <c r="EJ16" s="22">
        <v>211631.91000000003</v>
      </c>
      <c r="EK16" s="22">
        <v>224726.37</v>
      </c>
      <c r="EL16" s="22">
        <v>223201.06</v>
      </c>
      <c r="EM16" s="22">
        <v>257456.49</v>
      </c>
      <c r="EN16" s="22">
        <v>258456.22</v>
      </c>
      <c r="EO16" s="22">
        <v>325517.73</v>
      </c>
      <c r="EP16" s="19">
        <v>2433805.1800000002</v>
      </c>
      <c r="EQ16" s="22">
        <v>180548.76</v>
      </c>
      <c r="ER16" s="22">
        <v>189586.28</v>
      </c>
      <c r="ES16" s="22">
        <v>267008.93</v>
      </c>
      <c r="ET16" s="22">
        <v>231567.81999999998</v>
      </c>
      <c r="EU16" s="22">
        <v>234290.34000000003</v>
      </c>
      <c r="EV16" s="22">
        <v>233866.89</v>
      </c>
      <c r="EW16" s="22">
        <v>182148.64</v>
      </c>
      <c r="EX16" s="22">
        <v>242666.1</v>
      </c>
      <c r="EY16" s="22">
        <v>213700.67</v>
      </c>
      <c r="EZ16" s="22">
        <v>177431.47000000003</v>
      </c>
      <c r="FA16" s="22">
        <v>272054.88000000006</v>
      </c>
      <c r="FB16" s="22">
        <v>300259.25</v>
      </c>
      <c r="FC16" s="19">
        <v>2725130.0300000003</v>
      </c>
      <c r="FD16" s="22">
        <v>145088.17000000001</v>
      </c>
      <c r="FE16" s="22">
        <v>245124.3</v>
      </c>
      <c r="FF16" s="22">
        <v>234654.4</v>
      </c>
      <c r="FG16" s="22">
        <v>223076.34</v>
      </c>
      <c r="FH16" s="22">
        <v>255664.38999999998</v>
      </c>
      <c r="FI16" s="22">
        <v>245274.96</v>
      </c>
      <c r="FJ16" s="22">
        <v>178985.31</v>
      </c>
      <c r="FK16" s="22">
        <v>277553.24</v>
      </c>
      <c r="FL16" s="22">
        <v>253756.57</v>
      </c>
      <c r="FM16" s="22">
        <v>178834.61000000002</v>
      </c>
      <c r="FN16" s="22">
        <v>259042.00000000003</v>
      </c>
      <c r="FO16" s="22">
        <v>212866.46000000002</v>
      </c>
      <c r="FP16" s="19">
        <v>2709920.75</v>
      </c>
      <c r="FQ16" s="22">
        <v>167411.06999999998</v>
      </c>
      <c r="FR16" s="22">
        <v>234743.74000000002</v>
      </c>
      <c r="FS16" s="22">
        <v>199246.35</v>
      </c>
      <c r="FT16" s="22">
        <v>207384.44</v>
      </c>
      <c r="FU16" s="22">
        <v>266896.28000000003</v>
      </c>
      <c r="FV16" s="22">
        <v>234971.74000000002</v>
      </c>
      <c r="FW16" s="22">
        <v>211732.18</v>
      </c>
      <c r="FX16" s="22">
        <v>200211.18999999997</v>
      </c>
      <c r="FY16" s="22">
        <v>245115.60000000003</v>
      </c>
      <c r="FZ16" s="22">
        <v>189450.93000000002</v>
      </c>
      <c r="GA16" s="22">
        <v>280091.46000000002</v>
      </c>
      <c r="GB16" s="22">
        <v>280150.51</v>
      </c>
      <c r="GC16" s="19">
        <v>2717405.49</v>
      </c>
      <c r="GD16" s="22">
        <v>144996.68</v>
      </c>
      <c r="GE16" s="22">
        <v>179551.91</v>
      </c>
      <c r="GF16" s="22">
        <v>189844.05</v>
      </c>
      <c r="GG16" s="22">
        <v>178334.27</v>
      </c>
      <c r="GH16" s="22">
        <v>189429.26</v>
      </c>
      <c r="GI16" s="22">
        <v>199992.94000000003</v>
      </c>
      <c r="GJ16" s="22">
        <v>201573.52999999997</v>
      </c>
      <c r="GK16" s="22">
        <v>234762.34999999998</v>
      </c>
      <c r="GL16" s="22">
        <v>189990.19</v>
      </c>
      <c r="GM16" s="22">
        <v>168751.58</v>
      </c>
      <c r="GN16" s="22">
        <v>210536.97999999998</v>
      </c>
      <c r="GO16" s="22">
        <v>208954.75</v>
      </c>
      <c r="GP16" s="19">
        <v>2296718.4899999998</v>
      </c>
    </row>
    <row r="17" spans="1:198" outlineLevel="1" x14ac:dyDescent="0.3">
      <c r="A17" s="20" t="s">
        <v>31</v>
      </c>
      <c r="B17" s="20" t="s">
        <v>32</v>
      </c>
      <c r="C17" s="21" t="s">
        <v>21</v>
      </c>
      <c r="D17" s="22">
        <v>57817.9</v>
      </c>
      <c r="E17" s="22">
        <v>36761.31</v>
      </c>
      <c r="F17" s="22">
        <v>62782.2</v>
      </c>
      <c r="G17" s="22">
        <v>29484.52</v>
      </c>
      <c r="H17" s="22">
        <v>53889.49</v>
      </c>
      <c r="I17" s="22">
        <v>43018.05</v>
      </c>
      <c r="J17" s="22">
        <v>31998.799999999999</v>
      </c>
      <c r="K17" s="22">
        <v>27211.77</v>
      </c>
      <c r="L17" s="22">
        <v>67324.03</v>
      </c>
      <c r="M17" s="22">
        <v>30845</v>
      </c>
      <c r="N17" s="22">
        <v>90259.16</v>
      </c>
      <c r="O17" s="22">
        <v>127261.95</v>
      </c>
      <c r="P17" s="98">
        <f t="shared" si="33"/>
        <v>658654.17999999993</v>
      </c>
      <c r="Q17" s="22">
        <v>177940.79</v>
      </c>
      <c r="R17" s="22">
        <v>122171.48</v>
      </c>
      <c r="S17" s="22"/>
      <c r="T17" s="22">
        <v>45178.47</v>
      </c>
      <c r="U17" s="22">
        <v>87697.823999999993</v>
      </c>
      <c r="V17" s="22">
        <v>58254.04</v>
      </c>
      <c r="W17" s="22">
        <v>18975.64</v>
      </c>
      <c r="X17" s="22">
        <v>58063.4</v>
      </c>
      <c r="Y17" s="22">
        <v>32019.78</v>
      </c>
      <c r="Z17" s="22">
        <v>66154.17</v>
      </c>
      <c r="AA17" s="22">
        <v>114700.2</v>
      </c>
      <c r="AB17" s="22">
        <v>31603</v>
      </c>
      <c r="AC17" s="19">
        <v>812758.79399999999</v>
      </c>
      <c r="AD17" s="22">
        <v>78513</v>
      </c>
      <c r="AE17" s="22"/>
      <c r="AF17" s="22">
        <v>46840</v>
      </c>
      <c r="AG17" s="22"/>
      <c r="AH17" s="22">
        <v>8209</v>
      </c>
      <c r="AI17" s="22">
        <v>21410</v>
      </c>
      <c r="AJ17" s="22">
        <v>31307</v>
      </c>
      <c r="AK17" s="22">
        <v>17717</v>
      </c>
      <c r="AL17" s="22">
        <v>32508</v>
      </c>
      <c r="AM17" s="22">
        <v>89147</v>
      </c>
      <c r="AN17" s="22">
        <v>27239</v>
      </c>
      <c r="AO17" s="22">
        <v>56365</v>
      </c>
      <c r="AP17" s="19">
        <v>409255</v>
      </c>
      <c r="AQ17" s="22">
        <v>117827</v>
      </c>
      <c r="AR17" s="22">
        <v>31682</v>
      </c>
      <c r="AS17" s="22">
        <v>60962</v>
      </c>
      <c r="AT17" s="22">
        <v>15667</v>
      </c>
      <c r="AU17" s="22"/>
      <c r="AV17" s="22">
        <v>31214</v>
      </c>
      <c r="AW17" s="22">
        <v>36992</v>
      </c>
      <c r="AX17" s="22">
        <v>59810</v>
      </c>
      <c r="AY17" s="22"/>
      <c r="AZ17" s="22">
        <v>47946</v>
      </c>
      <c r="BA17" s="22">
        <v>31158</v>
      </c>
      <c r="BB17" s="22">
        <v>90795</v>
      </c>
      <c r="BC17" s="19">
        <v>524053</v>
      </c>
      <c r="BD17" s="22">
        <v>7600.84</v>
      </c>
      <c r="BE17" s="22">
        <v>225215</v>
      </c>
      <c r="BF17" s="22">
        <v>125891.76</v>
      </c>
      <c r="BG17" s="22">
        <v>95936.54</v>
      </c>
      <c r="BH17" s="22"/>
      <c r="BI17" s="22">
        <v>16908</v>
      </c>
      <c r="BJ17" s="22">
        <v>7565.26</v>
      </c>
      <c r="BK17" s="22">
        <v>119699</v>
      </c>
      <c r="BL17" s="22"/>
      <c r="BM17" s="22">
        <v>176760.97999999998</v>
      </c>
      <c r="BN17" s="22"/>
      <c r="BO17" s="22">
        <v>47730.95</v>
      </c>
      <c r="BP17" s="19">
        <v>823308.32999999984</v>
      </c>
      <c r="BQ17" s="22">
        <v>31205.34</v>
      </c>
      <c r="BR17" s="22"/>
      <c r="BS17" s="22">
        <v>10224.959999999999</v>
      </c>
      <c r="BT17" s="22">
        <v>31013.98</v>
      </c>
      <c r="BU17" s="22">
        <v>32214.78</v>
      </c>
      <c r="BV17" s="22">
        <v>12045.4</v>
      </c>
      <c r="BW17" s="22"/>
      <c r="BX17" s="22">
        <v>29800.240000000002</v>
      </c>
      <c r="BY17" s="22">
        <v>32772.400000000001</v>
      </c>
      <c r="BZ17" s="22"/>
      <c r="CA17" s="22"/>
      <c r="CB17" s="22">
        <v>32703.23</v>
      </c>
      <c r="CC17" s="19">
        <v>211980.33</v>
      </c>
      <c r="CD17" s="22">
        <v>31483.83</v>
      </c>
      <c r="CE17" s="22">
        <v>45521.36</v>
      </c>
      <c r="CF17" s="22">
        <v>32868.720000000001</v>
      </c>
      <c r="CG17" s="22">
        <v>38281.46</v>
      </c>
      <c r="CH17" s="22"/>
      <c r="CI17" s="22">
        <v>18161.73</v>
      </c>
      <c r="CJ17" s="22">
        <v>22050.53</v>
      </c>
      <c r="CK17" s="22">
        <v>103588.82999999999</v>
      </c>
      <c r="CL17" s="22">
        <v>51372.82</v>
      </c>
      <c r="CM17" s="22"/>
      <c r="CN17" s="22">
        <v>80533.350000000006</v>
      </c>
      <c r="CO17" s="22">
        <v>32790.639999999999</v>
      </c>
      <c r="CP17" s="19">
        <v>456653.27</v>
      </c>
      <c r="CQ17" s="22"/>
      <c r="CR17" s="22">
        <v>32607.43</v>
      </c>
      <c r="CS17" s="22"/>
      <c r="CT17" s="22"/>
      <c r="CU17" s="22"/>
      <c r="CV17" s="22">
        <v>32548.27</v>
      </c>
      <c r="CW17" s="22"/>
      <c r="CX17" s="22"/>
      <c r="CY17" s="22"/>
      <c r="CZ17" s="22">
        <v>32666.78</v>
      </c>
      <c r="DA17" s="22"/>
      <c r="DB17" s="22">
        <v>32681.26</v>
      </c>
      <c r="DC17" s="19">
        <v>130503.73999999999</v>
      </c>
      <c r="DD17" s="22">
        <v>101738.34</v>
      </c>
      <c r="DE17" s="22">
        <v>45159.560000000005</v>
      </c>
      <c r="DF17" s="22">
        <v>48376.68</v>
      </c>
      <c r="DG17" s="22">
        <v>65497.17</v>
      </c>
      <c r="DH17" s="22">
        <v>83338.070000000007</v>
      </c>
      <c r="DI17" s="22"/>
      <c r="DJ17" s="22">
        <v>13200.76</v>
      </c>
      <c r="DK17" s="22">
        <v>73693.299999999988</v>
      </c>
      <c r="DL17" s="22"/>
      <c r="DM17" s="22">
        <v>66002.209999999992</v>
      </c>
      <c r="DN17" s="22">
        <v>110691.20000000001</v>
      </c>
      <c r="DO17" s="22">
        <v>133312.47999999998</v>
      </c>
      <c r="DP17" s="19">
        <v>741009.77</v>
      </c>
      <c r="DQ17" s="22"/>
      <c r="DR17" s="22"/>
      <c r="DS17" s="22">
        <v>35071.730000000003</v>
      </c>
      <c r="DT17" s="22"/>
      <c r="DU17" s="22"/>
      <c r="DV17" s="22"/>
      <c r="DW17" s="22"/>
      <c r="DX17" s="22"/>
      <c r="DY17" s="22">
        <v>30443.010000000002</v>
      </c>
      <c r="DZ17" s="22"/>
      <c r="EA17" s="22"/>
      <c r="EB17" s="22"/>
      <c r="EC17" s="19">
        <v>65514.740000000005</v>
      </c>
      <c r="ED17" s="22">
        <v>44891.62</v>
      </c>
      <c r="EE17" s="22">
        <v>20679.16</v>
      </c>
      <c r="EF17" s="22"/>
      <c r="EG17" s="22"/>
      <c r="EH17" s="22"/>
      <c r="EI17" s="22"/>
      <c r="EJ17" s="22"/>
      <c r="EK17" s="22"/>
      <c r="EL17" s="22"/>
      <c r="EM17" s="22"/>
      <c r="EN17" s="22">
        <v>34407.11</v>
      </c>
      <c r="EO17" s="22"/>
      <c r="EP17" s="19">
        <v>99977.89</v>
      </c>
      <c r="EQ17" s="22">
        <v>8668.33</v>
      </c>
      <c r="ER17" s="22">
        <v>73438.790000000008</v>
      </c>
      <c r="ES17" s="22"/>
      <c r="ET17" s="22">
        <v>9630.52</v>
      </c>
      <c r="EU17" s="22">
        <v>80018.53</v>
      </c>
      <c r="EV17" s="22"/>
      <c r="EW17" s="22">
        <v>19999.98</v>
      </c>
      <c r="EX17" s="22">
        <v>60719.42</v>
      </c>
      <c r="EY17" s="22">
        <v>33165.370000000003</v>
      </c>
      <c r="EZ17" s="22">
        <v>78720</v>
      </c>
      <c r="FA17" s="22">
        <v>112657.535</v>
      </c>
      <c r="FB17" s="22"/>
      <c r="FC17" s="19">
        <v>477018.47499999998</v>
      </c>
      <c r="FD17" s="22">
        <v>93842.48</v>
      </c>
      <c r="FE17" s="22">
        <v>65944.539999999994</v>
      </c>
      <c r="FF17" s="22">
        <v>54287.289999999994</v>
      </c>
      <c r="FG17" s="22">
        <v>69708.540999999997</v>
      </c>
      <c r="FH17" s="22">
        <v>41188.53</v>
      </c>
      <c r="FI17" s="22"/>
      <c r="FJ17" s="22">
        <v>47217.51</v>
      </c>
      <c r="FK17" s="22">
        <v>48842.07</v>
      </c>
      <c r="FL17" s="22">
        <v>33122.31</v>
      </c>
      <c r="FM17" s="22">
        <v>58129.440000000002</v>
      </c>
      <c r="FN17" s="22">
        <v>28680</v>
      </c>
      <c r="FO17" s="22"/>
      <c r="FP17" s="19">
        <v>540962.71100000013</v>
      </c>
      <c r="FQ17" s="22">
        <v>81917.240000000005</v>
      </c>
      <c r="FR17" s="22">
        <v>54974.979999999996</v>
      </c>
      <c r="FS17" s="22">
        <v>79057.63</v>
      </c>
      <c r="FT17" s="22">
        <v>149284.33000000002</v>
      </c>
      <c r="FU17" s="22">
        <v>51531.42</v>
      </c>
      <c r="FV17" s="22">
        <v>170269.94</v>
      </c>
      <c r="FW17" s="22">
        <v>29552.940000000002</v>
      </c>
      <c r="FX17" s="22">
        <v>195342.58</v>
      </c>
      <c r="FY17" s="22">
        <v>45222.07</v>
      </c>
      <c r="FZ17" s="22">
        <v>112119.81</v>
      </c>
      <c r="GA17" s="22">
        <v>93839</v>
      </c>
      <c r="GB17" s="22">
        <v>23750.3</v>
      </c>
      <c r="GC17" s="19">
        <v>1086862.24</v>
      </c>
      <c r="GD17" s="22">
        <v>130140.68999999999</v>
      </c>
      <c r="GE17" s="22">
        <v>170201.13999999998</v>
      </c>
      <c r="GF17" s="22">
        <v>138224.75</v>
      </c>
      <c r="GG17" s="22">
        <v>119157.69</v>
      </c>
      <c r="GH17" s="22">
        <v>93393.067999999999</v>
      </c>
      <c r="GI17" s="22">
        <v>128970.16</v>
      </c>
      <c r="GJ17" s="22">
        <v>143370.68</v>
      </c>
      <c r="GK17" s="22">
        <v>71938.38</v>
      </c>
      <c r="GL17" s="22">
        <v>112673.61</v>
      </c>
      <c r="GM17" s="22">
        <v>168813.91999999998</v>
      </c>
      <c r="GN17" s="22">
        <v>75801.03</v>
      </c>
      <c r="GO17" s="22">
        <v>25419.82</v>
      </c>
      <c r="GP17" s="19">
        <v>1378104.9380000001</v>
      </c>
    </row>
    <row r="18" spans="1:198" outlineLevel="1" x14ac:dyDescent="0.3">
      <c r="A18" s="20" t="s">
        <v>33</v>
      </c>
      <c r="B18" s="20" t="s">
        <v>23</v>
      </c>
      <c r="C18" s="21" t="s">
        <v>18</v>
      </c>
      <c r="D18" s="22"/>
      <c r="E18" s="22"/>
      <c r="F18" s="22">
        <v>32318.63</v>
      </c>
      <c r="G18" s="22">
        <v>63623.570999999996</v>
      </c>
      <c r="H18" s="22">
        <v>32005</v>
      </c>
      <c r="I18" s="22">
        <v>34972.673999999999</v>
      </c>
      <c r="J18" s="22"/>
      <c r="K18" s="22">
        <v>32418.846000000001</v>
      </c>
      <c r="L18" s="22">
        <v>33248.616999999998</v>
      </c>
      <c r="M18" s="22">
        <v>36450.819000000003</v>
      </c>
      <c r="N18" s="22">
        <v>94281.4</v>
      </c>
      <c r="O18" s="22">
        <v>32779.86</v>
      </c>
      <c r="P18" s="98">
        <f t="shared" si="33"/>
        <v>392099.41700000002</v>
      </c>
      <c r="Q18" s="22"/>
      <c r="R18" s="22">
        <v>30509.17</v>
      </c>
      <c r="S18" s="22">
        <v>68672.053</v>
      </c>
      <c r="T18" s="22">
        <v>64907.219000000005</v>
      </c>
      <c r="U18" s="22"/>
      <c r="V18" s="22">
        <v>31015.035</v>
      </c>
      <c r="W18" s="22">
        <v>37686.686999999998</v>
      </c>
      <c r="X18" s="22"/>
      <c r="Y18" s="22">
        <v>94618.482000000004</v>
      </c>
      <c r="Z18" s="22"/>
      <c r="AA18" s="22"/>
      <c r="AB18" s="22">
        <v>113020.685</v>
      </c>
      <c r="AC18" s="19">
        <v>440429.33100000001</v>
      </c>
      <c r="AD18" s="22">
        <v>78132.12</v>
      </c>
      <c r="AE18" s="22">
        <v>32203.86</v>
      </c>
      <c r="AF18" s="22"/>
      <c r="AG18" s="22">
        <v>32236.861000000001</v>
      </c>
      <c r="AH18" s="22">
        <v>36001.686000000002</v>
      </c>
      <c r="AI18" s="22">
        <v>35519.449999999997</v>
      </c>
      <c r="AJ18" s="22">
        <v>33082.169000000002</v>
      </c>
      <c r="AK18" s="22">
        <v>33034.446000000004</v>
      </c>
      <c r="AL18" s="22">
        <v>26514.516</v>
      </c>
      <c r="AM18" s="22">
        <v>101775.476</v>
      </c>
      <c r="AN18" s="22">
        <v>167923.285</v>
      </c>
      <c r="AO18" s="22">
        <v>142793.67199999999</v>
      </c>
      <c r="AP18" s="19">
        <v>719217.54100000008</v>
      </c>
      <c r="AQ18" s="22">
        <v>106573.72400000002</v>
      </c>
      <c r="AR18" s="22">
        <v>141516.87599999999</v>
      </c>
      <c r="AS18" s="22">
        <v>205128.22899999999</v>
      </c>
      <c r="AT18" s="22">
        <v>179863.69399999999</v>
      </c>
      <c r="AU18" s="22">
        <v>178123.84299999999</v>
      </c>
      <c r="AV18" s="22">
        <v>139708.69500000001</v>
      </c>
      <c r="AW18" s="22">
        <v>67508.138999999996</v>
      </c>
      <c r="AX18" s="22">
        <v>100870.735</v>
      </c>
      <c r="AY18" s="22">
        <v>224223.18799999997</v>
      </c>
      <c r="AZ18" s="22">
        <v>57150.05</v>
      </c>
      <c r="BA18" s="22"/>
      <c r="BB18" s="22">
        <v>68195.968999999997</v>
      </c>
      <c r="BC18" s="19">
        <v>1468863.1420000002</v>
      </c>
      <c r="BD18" s="22">
        <v>59663.714999999997</v>
      </c>
      <c r="BE18" s="22"/>
      <c r="BF18" s="22">
        <v>31800.199000000001</v>
      </c>
      <c r="BG18" s="22">
        <v>25537.39</v>
      </c>
      <c r="BH18" s="22">
        <v>57845.945999999996</v>
      </c>
      <c r="BI18" s="22">
        <v>122601.09599999999</v>
      </c>
      <c r="BJ18" s="22">
        <v>100010.72</v>
      </c>
      <c r="BK18" s="22">
        <v>54507.47</v>
      </c>
      <c r="BL18" s="22">
        <v>59920.84</v>
      </c>
      <c r="BM18" s="22">
        <v>116539.16</v>
      </c>
      <c r="BN18" s="22">
        <v>90541.41</v>
      </c>
      <c r="BO18" s="22">
        <v>66668.75</v>
      </c>
      <c r="BP18" s="19">
        <v>785636.696</v>
      </c>
      <c r="BQ18" s="22">
        <v>158770.98000000001</v>
      </c>
      <c r="BR18" s="22">
        <v>55006.490000000005</v>
      </c>
      <c r="BS18" s="22">
        <v>65810.61</v>
      </c>
      <c r="BT18" s="22">
        <v>93430.98000000001</v>
      </c>
      <c r="BU18" s="22">
        <v>48997.45</v>
      </c>
      <c r="BV18" s="22">
        <v>55506.8</v>
      </c>
      <c r="BW18" s="22">
        <v>31916.81</v>
      </c>
      <c r="BX18" s="22">
        <v>61053.59</v>
      </c>
      <c r="BY18" s="22">
        <v>34875.39</v>
      </c>
      <c r="BZ18" s="22">
        <v>27534.67</v>
      </c>
      <c r="CA18" s="22">
        <v>86777.76</v>
      </c>
      <c r="CB18" s="22">
        <v>95303.99</v>
      </c>
      <c r="CC18" s="19">
        <v>814985.52000000014</v>
      </c>
      <c r="CD18" s="22">
        <v>60178.87</v>
      </c>
      <c r="CE18" s="22">
        <v>36453.79</v>
      </c>
      <c r="CF18" s="22">
        <v>55327.17</v>
      </c>
      <c r="CG18" s="22">
        <v>60635.14</v>
      </c>
      <c r="CH18" s="22">
        <v>35691.54</v>
      </c>
      <c r="CI18" s="22">
        <v>18851.310000000001</v>
      </c>
      <c r="CJ18" s="22">
        <v>31865.89</v>
      </c>
      <c r="CK18" s="22">
        <v>21602.15</v>
      </c>
      <c r="CL18" s="22">
        <v>33818.93</v>
      </c>
      <c r="CM18" s="22">
        <v>66058.880000000005</v>
      </c>
      <c r="CN18" s="22"/>
      <c r="CO18" s="22">
        <v>63881.689999999995</v>
      </c>
      <c r="CP18" s="19">
        <v>484365.3600000001</v>
      </c>
      <c r="CQ18" s="22">
        <v>36345.89</v>
      </c>
      <c r="CR18" s="22">
        <v>53572.58</v>
      </c>
      <c r="CS18" s="22">
        <v>0</v>
      </c>
      <c r="CT18" s="22">
        <v>91450.94</v>
      </c>
      <c r="CU18" s="22">
        <v>37703.46</v>
      </c>
      <c r="CV18" s="22">
        <v>59384.31</v>
      </c>
      <c r="CW18" s="22">
        <v>159778.18</v>
      </c>
      <c r="CX18" s="22">
        <v>64872.75</v>
      </c>
      <c r="CY18" s="22">
        <v>108285.20999999999</v>
      </c>
      <c r="CZ18" s="22">
        <v>90787.829999999987</v>
      </c>
      <c r="DA18" s="22">
        <v>127992.22</v>
      </c>
      <c r="DB18" s="22">
        <v>94007.039999999994</v>
      </c>
      <c r="DC18" s="19">
        <v>924180.40999999992</v>
      </c>
      <c r="DD18" s="22">
        <v>100945.59000000001</v>
      </c>
      <c r="DE18" s="22">
        <v>122635.7</v>
      </c>
      <c r="DF18" s="22">
        <v>124271.08</v>
      </c>
      <c r="DG18" s="22">
        <v>141334.26</v>
      </c>
      <c r="DH18" s="22">
        <v>133696.21</v>
      </c>
      <c r="DI18" s="22">
        <v>168333.24</v>
      </c>
      <c r="DJ18" s="22">
        <v>70648.09</v>
      </c>
      <c r="DK18" s="22">
        <v>167423.36000000002</v>
      </c>
      <c r="DL18" s="22">
        <v>139019.91</v>
      </c>
      <c r="DM18" s="22">
        <v>34440.33</v>
      </c>
      <c r="DN18" s="22">
        <v>72033.399999999994</v>
      </c>
      <c r="DO18" s="22">
        <v>140218.70000000001</v>
      </c>
      <c r="DP18" s="19">
        <v>1414999.8699999999</v>
      </c>
      <c r="DQ18" s="22">
        <v>30719.46</v>
      </c>
      <c r="DR18" s="22">
        <v>104954.22</v>
      </c>
      <c r="DS18" s="22">
        <v>101855.54999999999</v>
      </c>
      <c r="DT18" s="22">
        <v>133523.33000000002</v>
      </c>
      <c r="DU18" s="22">
        <v>144330.90000000002</v>
      </c>
      <c r="DV18" s="22">
        <v>33019.1</v>
      </c>
      <c r="DW18" s="22">
        <v>179825.36000000002</v>
      </c>
      <c r="DX18" s="22">
        <v>36315.599999999999</v>
      </c>
      <c r="DY18" s="22">
        <v>102665.08000000002</v>
      </c>
      <c r="DZ18" s="22">
        <v>119834.45000000001</v>
      </c>
      <c r="EA18" s="22">
        <v>103955.9</v>
      </c>
      <c r="EB18" s="22">
        <v>0</v>
      </c>
      <c r="EC18" s="19">
        <v>1090998.95</v>
      </c>
      <c r="ED18" s="22">
        <v>212042.31999999998</v>
      </c>
      <c r="EE18" s="22">
        <v>65311.33</v>
      </c>
      <c r="EF18" s="22">
        <v>37088.93</v>
      </c>
      <c r="EG18" s="22">
        <v>0</v>
      </c>
      <c r="EH18" s="22">
        <v>0</v>
      </c>
      <c r="EI18" s="22"/>
      <c r="EJ18" s="22"/>
      <c r="EK18" s="22">
        <v>15609.44</v>
      </c>
      <c r="EL18" s="22">
        <v>36109.89</v>
      </c>
      <c r="EM18" s="22">
        <v>70785.209999999992</v>
      </c>
      <c r="EN18" s="22">
        <v>51028.210000000006</v>
      </c>
      <c r="EO18" s="22">
        <v>104719.69</v>
      </c>
      <c r="EP18" s="19">
        <v>592695.02</v>
      </c>
      <c r="EQ18" s="22">
        <v>110090.25</v>
      </c>
      <c r="ER18" s="22">
        <v>72623.39</v>
      </c>
      <c r="ES18" s="22">
        <v>142821.27000000002</v>
      </c>
      <c r="ET18" s="22">
        <v>48361.5</v>
      </c>
      <c r="EU18" s="22">
        <v>101724.69</v>
      </c>
      <c r="EV18" s="22">
        <v>89544.15</v>
      </c>
      <c r="EW18" s="22">
        <v>101959.66999999998</v>
      </c>
      <c r="EX18" s="22">
        <v>157545.17000000001</v>
      </c>
      <c r="EY18" s="22">
        <v>107821.94</v>
      </c>
      <c r="EZ18" s="22">
        <v>117062.82</v>
      </c>
      <c r="FA18" s="22">
        <v>71604.61</v>
      </c>
      <c r="FB18" s="22">
        <v>51015.009999999995</v>
      </c>
      <c r="FC18" s="19">
        <v>1172174.4700000002</v>
      </c>
      <c r="FD18" s="22">
        <v>107209.75</v>
      </c>
      <c r="FE18" s="22">
        <v>50500.56</v>
      </c>
      <c r="FF18" s="22">
        <v>134699.04</v>
      </c>
      <c r="FG18" s="22">
        <v>70006.149999999994</v>
      </c>
      <c r="FH18" s="22"/>
      <c r="FI18" s="22">
        <v>98514.140000000014</v>
      </c>
      <c r="FJ18" s="22">
        <v>35005.769999999997</v>
      </c>
      <c r="FK18" s="22">
        <v>62807.81</v>
      </c>
      <c r="FL18" s="22">
        <v>104731.81</v>
      </c>
      <c r="FM18" s="22">
        <v>33014.58</v>
      </c>
      <c r="FN18" s="22">
        <v>34059.07</v>
      </c>
      <c r="FO18" s="22">
        <v>69949.570000000007</v>
      </c>
      <c r="FP18" s="19">
        <v>800498.25</v>
      </c>
      <c r="FQ18" s="22">
        <v>71049.209999999992</v>
      </c>
      <c r="FR18" s="22">
        <v>34304.06</v>
      </c>
      <c r="FS18" s="22">
        <v>35506.230000000003</v>
      </c>
      <c r="FT18" s="22">
        <v>104421.15</v>
      </c>
      <c r="FU18" s="22">
        <v>72787.45</v>
      </c>
      <c r="FV18" s="22">
        <v>66106.009999999995</v>
      </c>
      <c r="FW18" s="22">
        <v>71265.7</v>
      </c>
      <c r="FX18" s="22">
        <v>106553.92</v>
      </c>
      <c r="FY18" s="22">
        <v>68548.649999999994</v>
      </c>
      <c r="FZ18" s="22">
        <v>72827.06</v>
      </c>
      <c r="GA18" s="22">
        <v>107422.2</v>
      </c>
      <c r="GB18" s="22">
        <v>107860</v>
      </c>
      <c r="GC18" s="19">
        <v>918651.6399999999</v>
      </c>
      <c r="GD18" s="22">
        <v>33123.769999999997</v>
      </c>
      <c r="GE18" s="22">
        <v>70970.25</v>
      </c>
      <c r="GF18" s="22">
        <v>72357.200000000012</v>
      </c>
      <c r="GG18" s="22">
        <v>36305.22</v>
      </c>
      <c r="GH18" s="22">
        <v>34484.379999999997</v>
      </c>
      <c r="GI18" s="22"/>
      <c r="GJ18" s="22">
        <v>37002.04</v>
      </c>
      <c r="GK18" s="22">
        <v>74476.37</v>
      </c>
      <c r="GL18" s="22">
        <v>73642.13</v>
      </c>
      <c r="GM18" s="22">
        <v>35764.21</v>
      </c>
      <c r="GN18" s="22"/>
      <c r="GO18" s="22"/>
      <c r="GP18" s="19">
        <v>468125.57</v>
      </c>
    </row>
    <row r="19" spans="1:198" outlineLevel="1" x14ac:dyDescent="0.3">
      <c r="A19" s="20" t="s">
        <v>34</v>
      </c>
      <c r="B19" s="24" t="s">
        <v>35</v>
      </c>
      <c r="C19" s="21" t="s">
        <v>21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>
        <v>261.17</v>
      </c>
      <c r="O19" s="22">
        <v>13.86</v>
      </c>
      <c r="P19" s="98">
        <f t="shared" si="33"/>
        <v>275.03000000000003</v>
      </c>
      <c r="Q19" s="22"/>
      <c r="R19" s="22">
        <v>188.69</v>
      </c>
      <c r="S19" s="22">
        <v>56.37</v>
      </c>
      <c r="T19" s="22"/>
      <c r="U19" s="22">
        <v>100.97</v>
      </c>
      <c r="V19" s="22"/>
      <c r="W19" s="22"/>
      <c r="X19" s="22">
        <v>10407.780000000001</v>
      </c>
      <c r="Y19" s="22">
        <v>13599.67</v>
      </c>
      <c r="Z19" s="22">
        <v>8004.75</v>
      </c>
      <c r="AA19" s="22"/>
      <c r="AB19" s="22">
        <v>27863.439999999999</v>
      </c>
      <c r="AC19" s="19">
        <v>60221.67</v>
      </c>
      <c r="AD19" s="22">
        <v>23716.01</v>
      </c>
      <c r="AE19" s="22">
        <v>12272.8</v>
      </c>
      <c r="AF19" s="22">
        <v>24107.74</v>
      </c>
      <c r="AG19" s="22">
        <v>11212.93</v>
      </c>
      <c r="AH19" s="22">
        <v>3452.38</v>
      </c>
      <c r="AI19" s="22">
        <v>5005.6000000000004</v>
      </c>
      <c r="AJ19" s="22">
        <v>20742.63</v>
      </c>
      <c r="AK19" s="22"/>
      <c r="AL19" s="22"/>
      <c r="AM19" s="22"/>
      <c r="AN19" s="22"/>
      <c r="AO19" s="22"/>
      <c r="AP19" s="19">
        <v>100510.09000000003</v>
      </c>
      <c r="AQ19" s="22"/>
      <c r="AR19" s="22"/>
      <c r="AS19" s="22"/>
      <c r="AT19" s="22">
        <v>10932.6</v>
      </c>
      <c r="AU19" s="22"/>
      <c r="AV19" s="22"/>
      <c r="AW19" s="22"/>
      <c r="AX19" s="22"/>
      <c r="AY19" s="22"/>
      <c r="AZ19" s="22"/>
      <c r="BA19" s="22"/>
      <c r="BB19" s="22"/>
      <c r="BC19" s="19">
        <v>10932.6</v>
      </c>
      <c r="BD19" s="22"/>
      <c r="BE19" s="22"/>
      <c r="BF19" s="22"/>
      <c r="BG19" s="22"/>
      <c r="BH19" s="22"/>
      <c r="BI19" s="22"/>
      <c r="BJ19" s="22"/>
      <c r="BK19" s="22"/>
      <c r="BL19" s="22">
        <v>1</v>
      </c>
      <c r="BM19" s="22"/>
      <c r="BN19" s="22">
        <v>116.98202185041671</v>
      </c>
      <c r="BO19" s="22"/>
      <c r="BP19" s="19">
        <v>117.98202185041671</v>
      </c>
      <c r="BQ19" s="22"/>
      <c r="BR19" s="22"/>
      <c r="BS19" s="22">
        <v>69431.59</v>
      </c>
      <c r="BT19" s="22">
        <v>99505.049999999988</v>
      </c>
      <c r="BU19" s="22">
        <v>52929.26</v>
      </c>
      <c r="BV19" s="22">
        <v>39002.82</v>
      </c>
      <c r="BW19" s="22"/>
      <c r="BX19" s="22"/>
      <c r="BY19" s="22">
        <v>52464.68</v>
      </c>
      <c r="BZ19" s="22"/>
      <c r="CA19" s="22">
        <v>52914.31</v>
      </c>
      <c r="CB19" s="22">
        <v>38768.400000000001</v>
      </c>
      <c r="CC19" s="19">
        <v>405016.11000000004</v>
      </c>
      <c r="CD19" s="22"/>
      <c r="CE19" s="22">
        <v>49105.79</v>
      </c>
      <c r="CF19" s="22"/>
      <c r="CG19" s="22"/>
      <c r="CH19" s="22"/>
      <c r="CI19" s="22"/>
      <c r="CJ19" s="22"/>
      <c r="CK19" s="22"/>
      <c r="CL19" s="22"/>
      <c r="CM19" s="22">
        <v>49700.84</v>
      </c>
      <c r="CN19" s="22"/>
      <c r="CO19" s="22">
        <v>43260.06</v>
      </c>
      <c r="CP19" s="19">
        <v>142066.69</v>
      </c>
      <c r="CQ19" s="22"/>
      <c r="CR19" s="22"/>
      <c r="CS19" s="22"/>
      <c r="CT19" s="22">
        <v>14327.73</v>
      </c>
      <c r="CU19" s="22"/>
      <c r="CV19" s="22"/>
      <c r="CW19" s="22"/>
      <c r="CX19" s="22"/>
      <c r="CY19" s="22"/>
      <c r="CZ19" s="22"/>
      <c r="DA19" s="22"/>
      <c r="DB19" s="22">
        <v>42013.23</v>
      </c>
      <c r="DC19" s="19">
        <v>56340.960000000006</v>
      </c>
      <c r="DD19" s="22"/>
      <c r="DE19" s="22"/>
      <c r="DF19" s="22"/>
      <c r="DG19" s="22"/>
      <c r="DH19" s="22"/>
      <c r="DI19" s="22">
        <v>122.64999999999999</v>
      </c>
      <c r="DJ19" s="22">
        <v>49452.62</v>
      </c>
      <c r="DK19" s="22"/>
      <c r="DL19" s="22"/>
      <c r="DM19" s="22">
        <v>14.68</v>
      </c>
      <c r="DN19" s="22"/>
      <c r="DO19" s="22">
        <v>42680.12</v>
      </c>
      <c r="DP19" s="19">
        <v>92270.07</v>
      </c>
      <c r="DQ19" s="22"/>
      <c r="DR19" s="22"/>
      <c r="DS19" s="22"/>
      <c r="DT19" s="22">
        <v>42944.82</v>
      </c>
      <c r="DU19" s="22"/>
      <c r="DV19" s="22"/>
      <c r="DW19" s="22"/>
      <c r="DX19" s="22">
        <v>42049.7</v>
      </c>
      <c r="DY19" s="22"/>
      <c r="DZ19" s="22"/>
      <c r="EA19" s="22"/>
      <c r="EB19" s="22"/>
      <c r="EC19" s="19">
        <v>84994.51999999999</v>
      </c>
      <c r="ED19" s="22"/>
      <c r="EE19" s="22"/>
      <c r="EF19" s="22">
        <v>40688.559999999998</v>
      </c>
      <c r="EG19" s="22"/>
      <c r="EH19" s="22"/>
      <c r="EI19" s="22"/>
      <c r="EJ19" s="22"/>
      <c r="EK19" s="22"/>
      <c r="EL19" s="22"/>
      <c r="EM19" s="22"/>
      <c r="EN19" s="22"/>
      <c r="EO19" s="22"/>
      <c r="EP19" s="19">
        <v>40688.559999999998</v>
      </c>
      <c r="EQ19" s="22">
        <v>43146.58</v>
      </c>
      <c r="ER19" s="22"/>
      <c r="ES19" s="22"/>
      <c r="ET19" s="22"/>
      <c r="EU19" s="22">
        <v>42146.76</v>
      </c>
      <c r="EV19" s="22"/>
      <c r="EW19" s="22"/>
      <c r="EX19" s="22">
        <v>43557.98</v>
      </c>
      <c r="EY19" s="22"/>
      <c r="EZ19" s="22"/>
      <c r="FA19" s="22"/>
      <c r="FB19" s="22"/>
      <c r="FC19" s="19">
        <v>128851.32</v>
      </c>
      <c r="FD19" s="22"/>
      <c r="FE19" s="22"/>
      <c r="FF19" s="22"/>
      <c r="FG19" s="22"/>
      <c r="FH19" s="22">
        <v>42007.54</v>
      </c>
      <c r="FI19" s="22"/>
      <c r="FJ19" s="22"/>
      <c r="FK19" s="22"/>
      <c r="FL19" s="22"/>
      <c r="FM19" s="22"/>
      <c r="FN19" s="22">
        <v>21989.88</v>
      </c>
      <c r="FO19" s="22"/>
      <c r="FP19" s="19">
        <v>63997.42</v>
      </c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19">
        <v>0</v>
      </c>
      <c r="GD19" s="22">
        <v>43924.19</v>
      </c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19">
        <v>43924.19</v>
      </c>
    </row>
    <row r="20" spans="1:198" outlineLevel="1" x14ac:dyDescent="0.3">
      <c r="A20" s="20" t="s">
        <v>36</v>
      </c>
      <c r="B20" s="20" t="s">
        <v>37</v>
      </c>
      <c r="C20" s="21" t="s">
        <v>18</v>
      </c>
      <c r="D20" s="22">
        <v>5542</v>
      </c>
      <c r="E20" s="22"/>
      <c r="F20" s="22"/>
      <c r="G20" s="22"/>
      <c r="H20" s="22">
        <v>24679</v>
      </c>
      <c r="I20" s="22"/>
      <c r="J20" s="22"/>
      <c r="K20" s="22"/>
      <c r="L20" s="22"/>
      <c r="M20" s="22"/>
      <c r="N20" s="22"/>
      <c r="O20" s="22"/>
      <c r="P20" s="98">
        <v>30221</v>
      </c>
      <c r="Q20" s="22"/>
      <c r="R20" s="22"/>
      <c r="S20" s="22">
        <v>17653.939999999999</v>
      </c>
      <c r="T20" s="22"/>
      <c r="U20" s="22"/>
      <c r="V20" s="22"/>
      <c r="W20" s="22"/>
      <c r="X20" s="22"/>
      <c r="Y20" s="22"/>
      <c r="Z20" s="22"/>
      <c r="AA20" s="22"/>
      <c r="AB20" s="22"/>
      <c r="AC20" s="19">
        <v>17653.939999999999</v>
      </c>
      <c r="AD20" s="22"/>
      <c r="AE20" s="22">
        <v>19501.906999999999</v>
      </c>
      <c r="AF20" s="22">
        <v>25001.644</v>
      </c>
      <c r="AG20" s="22"/>
      <c r="AH20" s="22"/>
      <c r="AI20" s="22">
        <v>41608.269999999997</v>
      </c>
      <c r="AJ20" s="22"/>
      <c r="AK20" s="22"/>
      <c r="AL20" s="22"/>
      <c r="AM20" s="22"/>
      <c r="AN20" s="22"/>
      <c r="AO20" s="22"/>
      <c r="AP20" s="19">
        <v>86111.820999999996</v>
      </c>
      <c r="AQ20" s="22"/>
      <c r="AR20" s="22">
        <v>36124.04</v>
      </c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19">
        <v>36124.04</v>
      </c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19">
        <v>0</v>
      </c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19">
        <v>0</v>
      </c>
      <c r="CD20" s="22"/>
      <c r="CE20" s="22"/>
      <c r="CF20" s="22"/>
      <c r="CG20" s="22">
        <v>9106.6200000000008</v>
      </c>
      <c r="CH20" s="22">
        <v>31018.41</v>
      </c>
      <c r="CI20" s="22"/>
      <c r="CJ20" s="22"/>
      <c r="CK20" s="22">
        <v>27520.25</v>
      </c>
      <c r="CL20" s="22"/>
      <c r="CM20" s="22"/>
      <c r="CN20" s="22"/>
      <c r="CO20" s="22"/>
      <c r="CP20" s="19">
        <v>67645.279999999999</v>
      </c>
      <c r="CQ20" s="22"/>
      <c r="CR20" s="22"/>
      <c r="CS20" s="22"/>
      <c r="CT20" s="22"/>
      <c r="CU20" s="22"/>
      <c r="CV20" s="22"/>
      <c r="CW20" s="22"/>
      <c r="CX20" s="22"/>
      <c r="CY20" s="22"/>
      <c r="CZ20" s="22">
        <v>10042.74</v>
      </c>
      <c r="DA20" s="22"/>
      <c r="DB20" s="22"/>
      <c r="DC20" s="19">
        <v>10042.74</v>
      </c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19">
        <v>0</v>
      </c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19">
        <v>0</v>
      </c>
      <c r="ED20" s="22"/>
      <c r="EE20" s="22"/>
      <c r="EF20" s="22"/>
      <c r="EG20" s="22"/>
      <c r="EH20" s="22"/>
      <c r="EI20" s="22"/>
      <c r="EJ20" s="22">
        <v>29627.602999999999</v>
      </c>
      <c r="EK20" s="22"/>
      <c r="EL20" s="22"/>
      <c r="EM20" s="22"/>
      <c r="EN20" s="22"/>
      <c r="EO20" s="22"/>
      <c r="EP20" s="19">
        <v>29627.602999999999</v>
      </c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19">
        <v>0</v>
      </c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19">
        <v>0</v>
      </c>
      <c r="FQ20" s="22"/>
      <c r="FR20" s="22"/>
      <c r="FS20" s="22"/>
      <c r="FT20" s="22"/>
      <c r="FU20" s="22">
        <v>21630.58</v>
      </c>
      <c r="FV20" s="22"/>
      <c r="FW20" s="22"/>
      <c r="FX20" s="22"/>
      <c r="FY20" s="22"/>
      <c r="FZ20" s="22"/>
      <c r="GA20" s="22"/>
      <c r="GB20" s="22"/>
      <c r="GC20" s="19">
        <v>21630.58</v>
      </c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19">
        <v>0</v>
      </c>
    </row>
    <row r="21" spans="1:198" outlineLevel="1" x14ac:dyDescent="0.3">
      <c r="A21" s="20" t="s">
        <v>38</v>
      </c>
      <c r="B21" s="20" t="s">
        <v>39</v>
      </c>
      <c r="C21" s="21" t="s">
        <v>21</v>
      </c>
      <c r="D21" s="22"/>
      <c r="E21" s="22"/>
      <c r="F21" s="22"/>
      <c r="G21" s="22"/>
      <c r="H21" s="22"/>
      <c r="I21" s="22">
        <v>6179</v>
      </c>
      <c r="J21" s="22">
        <v>18957</v>
      </c>
      <c r="K21" s="22"/>
      <c r="L21" s="22">
        <v>28642</v>
      </c>
      <c r="M21" s="22">
        <v>22000</v>
      </c>
      <c r="N21" s="22"/>
      <c r="O21" s="22"/>
      <c r="P21" s="98">
        <f t="shared" si="33"/>
        <v>75778</v>
      </c>
      <c r="Q21" s="22"/>
      <c r="R21" s="22"/>
      <c r="S21" s="22"/>
      <c r="T21" s="22"/>
      <c r="U21" s="22">
        <v>21523</v>
      </c>
      <c r="V21" s="22"/>
      <c r="W21" s="22">
        <v>30900</v>
      </c>
      <c r="X21" s="22"/>
      <c r="Y21" s="22">
        <v>21800</v>
      </c>
      <c r="Z21" s="22">
        <v>45093.38</v>
      </c>
      <c r="AA21" s="22"/>
      <c r="AB21" s="22"/>
      <c r="AC21" s="19">
        <v>119316.38</v>
      </c>
      <c r="AD21" s="22">
        <v>28704</v>
      </c>
      <c r="AE21" s="22">
        <v>56677</v>
      </c>
      <c r="AF21" s="22">
        <v>5732</v>
      </c>
      <c r="AG21" s="22">
        <v>54345</v>
      </c>
      <c r="AH21" s="22">
        <v>45656</v>
      </c>
      <c r="AI21" s="22">
        <v>20744</v>
      </c>
      <c r="AJ21" s="22">
        <v>59468</v>
      </c>
      <c r="AK21" s="22">
        <v>27399</v>
      </c>
      <c r="AL21" s="22">
        <v>43319</v>
      </c>
      <c r="AM21" s="22"/>
      <c r="AN21" s="22">
        <v>35355</v>
      </c>
      <c r="AO21" s="22">
        <v>37031</v>
      </c>
      <c r="AP21" s="19">
        <v>414430</v>
      </c>
      <c r="AQ21" s="22">
        <v>37369</v>
      </c>
      <c r="AR21" s="22">
        <v>5228</v>
      </c>
      <c r="AS21" s="22">
        <v>30916</v>
      </c>
      <c r="AT21" s="22">
        <v>5745</v>
      </c>
      <c r="AU21" s="22">
        <v>42490</v>
      </c>
      <c r="AV21" s="22">
        <v>27131</v>
      </c>
      <c r="AW21" s="22">
        <v>32900</v>
      </c>
      <c r="AX21" s="22">
        <v>28102</v>
      </c>
      <c r="AY21" s="22">
        <v>27072</v>
      </c>
      <c r="AZ21" s="22">
        <v>5474</v>
      </c>
      <c r="BA21" s="22">
        <v>55261</v>
      </c>
      <c r="BB21" s="22">
        <v>2998</v>
      </c>
      <c r="BC21" s="19">
        <v>300686</v>
      </c>
      <c r="BD21" s="22">
        <v>41273</v>
      </c>
      <c r="BE21" s="22">
        <v>31760.62</v>
      </c>
      <c r="BF21" s="22">
        <v>27313</v>
      </c>
      <c r="BG21" s="22">
        <v>26378.16</v>
      </c>
      <c r="BH21" s="22">
        <v>5032.68</v>
      </c>
      <c r="BI21" s="22">
        <v>35078.93</v>
      </c>
      <c r="BJ21" s="22">
        <v>34889.42</v>
      </c>
      <c r="BK21" s="22">
        <v>5755.83</v>
      </c>
      <c r="BL21" s="22">
        <v>15076.789999999999</v>
      </c>
      <c r="BM21" s="22">
        <v>30759.15</v>
      </c>
      <c r="BN21" s="22"/>
      <c r="BO21" s="22">
        <v>6717</v>
      </c>
      <c r="BP21" s="19">
        <v>260034.58</v>
      </c>
      <c r="BQ21" s="22">
        <v>4014</v>
      </c>
      <c r="BR21" s="22">
        <v>4710</v>
      </c>
      <c r="BS21" s="22">
        <v>4960</v>
      </c>
      <c r="BT21" s="22">
        <v>40172.65</v>
      </c>
      <c r="BU21" s="22">
        <v>35699.9</v>
      </c>
      <c r="BV21" s="22">
        <v>4410</v>
      </c>
      <c r="BW21" s="22">
        <v>40960</v>
      </c>
      <c r="BX21" s="22"/>
      <c r="BY21" s="22">
        <v>34546.26</v>
      </c>
      <c r="BZ21" s="22"/>
      <c r="CA21" s="22">
        <v>8535</v>
      </c>
      <c r="CB21" s="22"/>
      <c r="CC21" s="19">
        <v>178007.81</v>
      </c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19">
        <v>0</v>
      </c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19">
        <v>0</v>
      </c>
      <c r="DD21" s="22"/>
      <c r="DE21" s="22"/>
      <c r="DF21" s="22"/>
      <c r="DG21" s="22"/>
      <c r="DH21" s="22"/>
      <c r="DI21" s="22"/>
      <c r="DJ21" s="22">
        <v>9829.0400000000009</v>
      </c>
      <c r="DK21" s="22"/>
      <c r="DL21" s="22"/>
      <c r="DM21" s="22"/>
      <c r="DN21" s="22"/>
      <c r="DO21" s="22"/>
      <c r="DP21" s="19">
        <v>9829.0400000000009</v>
      </c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19">
        <v>0</v>
      </c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19">
        <v>0</v>
      </c>
      <c r="EQ21" s="22">
        <v>2002</v>
      </c>
      <c r="ER21" s="22"/>
      <c r="ES21" s="22"/>
      <c r="ET21" s="22"/>
      <c r="EU21" s="22">
        <v>2010</v>
      </c>
      <c r="EV21" s="22"/>
      <c r="EW21" s="22">
        <v>1897</v>
      </c>
      <c r="EX21" s="22">
        <v>2712</v>
      </c>
      <c r="EY21" s="22">
        <v>29990</v>
      </c>
      <c r="EZ21" s="22">
        <v>8037</v>
      </c>
      <c r="FA21" s="22"/>
      <c r="FB21" s="22"/>
      <c r="FC21" s="19">
        <v>46648</v>
      </c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19">
        <v>0</v>
      </c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19">
        <v>0</v>
      </c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19">
        <v>0</v>
      </c>
    </row>
    <row r="22" spans="1:198" outlineLevel="1" x14ac:dyDescent="0.3">
      <c r="A22" s="20" t="s">
        <v>40</v>
      </c>
      <c r="B22" s="20" t="s">
        <v>39</v>
      </c>
      <c r="C22" s="21" t="s">
        <v>18</v>
      </c>
      <c r="D22" s="22"/>
      <c r="E22" s="22"/>
      <c r="F22" s="22">
        <v>49826</v>
      </c>
      <c r="G22" s="22"/>
      <c r="H22" s="22">
        <v>47190</v>
      </c>
      <c r="I22" s="22">
        <v>48510</v>
      </c>
      <c r="J22" s="22">
        <v>51167</v>
      </c>
      <c r="K22" s="22"/>
      <c r="L22" s="22">
        <v>51620</v>
      </c>
      <c r="M22" s="22"/>
      <c r="N22" s="22">
        <v>98098</v>
      </c>
      <c r="O22" s="22"/>
      <c r="P22" s="98">
        <f t="shared" si="33"/>
        <v>346411</v>
      </c>
      <c r="Q22" s="22">
        <v>49611.01</v>
      </c>
      <c r="R22" s="22"/>
      <c r="S22" s="22"/>
      <c r="T22" s="22">
        <v>47508.73</v>
      </c>
      <c r="U22" s="22">
        <v>49871.6</v>
      </c>
      <c r="V22" s="22"/>
      <c r="W22" s="22">
        <v>46861.95</v>
      </c>
      <c r="X22" s="22">
        <v>47850.98</v>
      </c>
      <c r="Y22" s="22">
        <v>53752.34</v>
      </c>
      <c r="Z22" s="22">
        <v>49723.93</v>
      </c>
      <c r="AA22" s="22"/>
      <c r="AB22" s="22">
        <v>49603.85</v>
      </c>
      <c r="AC22" s="19">
        <v>394784.38999999996</v>
      </c>
      <c r="AD22" s="22"/>
      <c r="AE22" s="22"/>
      <c r="AF22" s="22"/>
      <c r="AG22" s="22"/>
      <c r="AH22" s="22"/>
      <c r="AI22" s="22"/>
      <c r="AJ22" s="22"/>
      <c r="AK22" s="22"/>
      <c r="AL22" s="22">
        <v>49222</v>
      </c>
      <c r="AM22" s="22">
        <v>46047</v>
      </c>
      <c r="AN22" s="22"/>
      <c r="AO22" s="22"/>
      <c r="AP22" s="19">
        <v>95269</v>
      </c>
      <c r="AQ22" s="22">
        <v>45949</v>
      </c>
      <c r="AR22" s="22"/>
      <c r="AS22" s="22"/>
      <c r="AT22" s="22">
        <v>51096</v>
      </c>
      <c r="AU22" s="22">
        <v>47659</v>
      </c>
      <c r="AV22" s="22"/>
      <c r="AW22" s="22">
        <v>49101</v>
      </c>
      <c r="AX22" s="22">
        <v>48882</v>
      </c>
      <c r="AY22" s="22">
        <v>46077</v>
      </c>
      <c r="AZ22" s="22"/>
      <c r="BA22" s="22">
        <v>45929.25</v>
      </c>
      <c r="BB22" s="22"/>
      <c r="BC22" s="19">
        <v>334693.25</v>
      </c>
      <c r="BD22" s="22">
        <v>45916.98</v>
      </c>
      <c r="BE22" s="22"/>
      <c r="BF22" s="22">
        <v>50333</v>
      </c>
      <c r="BG22" s="22"/>
      <c r="BH22" s="22"/>
      <c r="BI22" s="22"/>
      <c r="BJ22" s="22"/>
      <c r="BK22" s="22"/>
      <c r="BL22" s="22"/>
      <c r="BM22" s="22">
        <v>55016.91</v>
      </c>
      <c r="BN22" s="22"/>
      <c r="BO22" s="22"/>
      <c r="BP22" s="19">
        <v>151266.89000000001</v>
      </c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19">
        <v>0</v>
      </c>
      <c r="CD22" s="22"/>
      <c r="CE22" s="22"/>
      <c r="CF22" s="22">
        <v>54395.85</v>
      </c>
      <c r="CG22" s="22">
        <v>48992.18</v>
      </c>
      <c r="CH22" s="22">
        <v>46610.61</v>
      </c>
      <c r="CI22" s="22">
        <v>48900.88</v>
      </c>
      <c r="CJ22" s="22"/>
      <c r="CK22" s="22"/>
      <c r="CL22" s="22"/>
      <c r="CM22" s="22">
        <v>98887.95</v>
      </c>
      <c r="CN22" s="22"/>
      <c r="CO22" s="22"/>
      <c r="CP22" s="19">
        <v>297787.47000000003</v>
      </c>
      <c r="CQ22" s="22">
        <v>0</v>
      </c>
      <c r="CR22" s="22">
        <v>49995.27</v>
      </c>
      <c r="CS22" s="22">
        <v>0</v>
      </c>
      <c r="CT22" s="22">
        <v>0</v>
      </c>
      <c r="CU22" s="22">
        <v>48941.05</v>
      </c>
      <c r="CV22" s="22">
        <v>0</v>
      </c>
      <c r="CW22" s="22">
        <v>0</v>
      </c>
      <c r="CX22" s="22">
        <v>51932.46</v>
      </c>
      <c r="CY22" s="22">
        <v>55014.96</v>
      </c>
      <c r="CZ22" s="22">
        <v>0</v>
      </c>
      <c r="DA22" s="22">
        <v>0</v>
      </c>
      <c r="DB22" s="22">
        <v>0</v>
      </c>
      <c r="DC22" s="19">
        <v>205883.74</v>
      </c>
      <c r="DD22" s="22"/>
      <c r="DE22" s="22"/>
      <c r="DF22" s="22"/>
      <c r="DG22" s="22"/>
      <c r="DH22" s="22"/>
      <c r="DI22" s="22"/>
      <c r="DJ22" s="22"/>
      <c r="DK22" s="22"/>
      <c r="DL22" s="22">
        <v>33076.04</v>
      </c>
      <c r="DM22" s="22"/>
      <c r="DN22" s="22"/>
      <c r="DO22" s="22"/>
      <c r="DP22" s="19">
        <v>33076.04</v>
      </c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19">
        <v>0</v>
      </c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19">
        <v>0</v>
      </c>
      <c r="EQ22" s="22"/>
      <c r="ER22" s="22"/>
      <c r="ES22" s="22"/>
      <c r="ET22" s="22"/>
      <c r="EU22" s="22"/>
      <c r="EV22" s="22"/>
      <c r="EW22" s="22"/>
      <c r="EX22" s="22">
        <v>33408.89</v>
      </c>
      <c r="EY22" s="22">
        <v>0</v>
      </c>
      <c r="EZ22" s="22">
        <v>0</v>
      </c>
      <c r="FA22" s="22">
        <v>0</v>
      </c>
      <c r="FB22" s="22">
        <v>0</v>
      </c>
      <c r="FC22" s="19">
        <v>33408.89</v>
      </c>
      <c r="FD22" s="22"/>
      <c r="FE22" s="22"/>
      <c r="FF22" s="22"/>
      <c r="FG22" s="22"/>
      <c r="FH22" s="22"/>
      <c r="FI22" s="22"/>
      <c r="FJ22" s="22"/>
      <c r="FK22" s="22"/>
      <c r="FL22" s="22"/>
      <c r="FM22" s="22">
        <v>46400.84</v>
      </c>
      <c r="FN22" s="22">
        <v>97967.5</v>
      </c>
      <c r="FO22" s="22">
        <v>132285.74</v>
      </c>
      <c r="FP22" s="19">
        <v>276654.07999999996</v>
      </c>
      <c r="FQ22" s="22">
        <v>95967.529999999984</v>
      </c>
      <c r="FR22" s="22">
        <v>64338.39</v>
      </c>
      <c r="FS22" s="22">
        <v>66013.040000000008</v>
      </c>
      <c r="FT22" s="22">
        <v>113053.35</v>
      </c>
      <c r="FU22" s="22">
        <v>42400.17</v>
      </c>
      <c r="FV22" s="22">
        <v>140696.76999999999</v>
      </c>
      <c r="FW22" s="22">
        <v>120101.3</v>
      </c>
      <c r="FX22" s="22">
        <v>109947.77</v>
      </c>
      <c r="FY22" s="22">
        <v>106266.93</v>
      </c>
      <c r="FZ22" s="22">
        <v>56189.72</v>
      </c>
      <c r="GA22" s="22">
        <v>119534.1</v>
      </c>
      <c r="GB22" s="22">
        <v>155207.97999999998</v>
      </c>
      <c r="GC22" s="19">
        <v>1189717.0499999998</v>
      </c>
      <c r="GD22" s="22">
        <v>43950.880000000005</v>
      </c>
      <c r="GE22" s="22">
        <v>118794.18</v>
      </c>
      <c r="GF22" s="22">
        <v>101344.13999999998</v>
      </c>
      <c r="GG22" s="22">
        <v>66514.69</v>
      </c>
      <c r="GH22" s="22">
        <v>120067.83</v>
      </c>
      <c r="GI22" s="22">
        <v>136785.78000000003</v>
      </c>
      <c r="GJ22" s="22">
        <v>60091.33</v>
      </c>
      <c r="GK22" s="22">
        <v>127614.72</v>
      </c>
      <c r="GL22" s="22">
        <v>75980.01999999999</v>
      </c>
      <c r="GM22" s="22">
        <v>105503.74</v>
      </c>
      <c r="GN22" s="22">
        <v>135132.25</v>
      </c>
      <c r="GO22" s="22">
        <v>116848.79</v>
      </c>
      <c r="GP22" s="19">
        <v>1208628.3500000001</v>
      </c>
    </row>
    <row r="23" spans="1:198" outlineLevel="1" x14ac:dyDescent="0.3">
      <c r="A23" s="20" t="s">
        <v>41</v>
      </c>
      <c r="B23" s="20" t="s">
        <v>26</v>
      </c>
      <c r="C23" s="21" t="s">
        <v>18</v>
      </c>
      <c r="D23" s="22">
        <v>5900.5060000000003</v>
      </c>
      <c r="E23" s="22">
        <v>4240.08</v>
      </c>
      <c r="F23" s="22"/>
      <c r="G23" s="22">
        <v>11809.48</v>
      </c>
      <c r="H23" s="22">
        <v>11811.487999999999</v>
      </c>
      <c r="I23" s="22">
        <v>11813.21</v>
      </c>
      <c r="J23" s="22">
        <v>23661.098999999998</v>
      </c>
      <c r="K23" s="22">
        <v>11832.67</v>
      </c>
      <c r="L23" s="22">
        <v>17717.476999999999</v>
      </c>
      <c r="M23" s="22">
        <v>11817.013000000001</v>
      </c>
      <c r="N23" s="22">
        <v>17737.273000000001</v>
      </c>
      <c r="O23" s="22">
        <v>12016.233</v>
      </c>
      <c r="P23" s="98">
        <f t="shared" si="33"/>
        <v>140356.52900000001</v>
      </c>
      <c r="Q23" s="22">
        <v>17828.677</v>
      </c>
      <c r="R23" s="22">
        <v>17522.28</v>
      </c>
      <c r="S23" s="22">
        <v>17586.97</v>
      </c>
      <c r="T23" s="22">
        <v>23486.83</v>
      </c>
      <c r="U23" s="22">
        <v>17669.011999999999</v>
      </c>
      <c r="V23" s="22">
        <v>17584.421999999999</v>
      </c>
      <c r="W23" s="22">
        <v>11743.63</v>
      </c>
      <c r="X23" s="22">
        <v>17560.02</v>
      </c>
      <c r="Y23" s="22">
        <v>11674.58</v>
      </c>
      <c r="Z23" s="22">
        <v>23426.145</v>
      </c>
      <c r="AA23" s="22">
        <v>17455.82</v>
      </c>
      <c r="AB23" s="22">
        <v>17584.445</v>
      </c>
      <c r="AC23" s="19">
        <v>211122.83099999998</v>
      </c>
      <c r="AD23" s="22">
        <v>11669.073</v>
      </c>
      <c r="AE23" s="22"/>
      <c r="AF23" s="22">
        <v>11722.398999999999</v>
      </c>
      <c r="AG23" s="22">
        <v>17565.060000000001</v>
      </c>
      <c r="AH23" s="22">
        <v>29122.36</v>
      </c>
      <c r="AI23" s="22">
        <v>5843.12</v>
      </c>
      <c r="AJ23" s="22">
        <v>5800.0370000000003</v>
      </c>
      <c r="AK23" s="22"/>
      <c r="AL23" s="22">
        <v>12007.27</v>
      </c>
      <c r="AM23" s="22"/>
      <c r="AN23" s="22">
        <v>4501.17</v>
      </c>
      <c r="AO23" s="22"/>
      <c r="AP23" s="19">
        <v>98230.489000000001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19">
        <v>0</v>
      </c>
      <c r="BD23" s="22">
        <v>5643.87</v>
      </c>
      <c r="BE23" s="22"/>
      <c r="BF23" s="22"/>
      <c r="BG23" s="22"/>
      <c r="BH23" s="22">
        <v>16040.41</v>
      </c>
      <c r="BI23" s="22"/>
      <c r="BJ23" s="22"/>
      <c r="BK23" s="22"/>
      <c r="BL23" s="22"/>
      <c r="BM23" s="22"/>
      <c r="BN23" s="22">
        <v>22516.17</v>
      </c>
      <c r="BO23" s="22">
        <v>5749.866</v>
      </c>
      <c r="BP23" s="19">
        <v>49950.315999999999</v>
      </c>
      <c r="BQ23" s="22">
        <v>11465.548999999999</v>
      </c>
      <c r="BR23" s="22">
        <v>4786.57</v>
      </c>
      <c r="BS23" s="22"/>
      <c r="BT23" s="22"/>
      <c r="BU23" s="22"/>
      <c r="BV23" s="22">
        <v>11002.342000000001</v>
      </c>
      <c r="BW23" s="22"/>
      <c r="BX23" s="22">
        <v>5539.6360000000004</v>
      </c>
      <c r="BY23" s="22">
        <v>5528.02</v>
      </c>
      <c r="BZ23" s="22">
        <v>6000.1880000000001</v>
      </c>
      <c r="CA23" s="22">
        <v>12397.823</v>
      </c>
      <c r="CB23" s="22">
        <v>6305.7129999999997</v>
      </c>
      <c r="CC23" s="19">
        <v>63025.841</v>
      </c>
      <c r="CD23" s="22">
        <v>12617.493999999999</v>
      </c>
      <c r="CE23" s="22"/>
      <c r="CF23" s="22"/>
      <c r="CG23" s="22">
        <v>12630.780999999999</v>
      </c>
      <c r="CH23" s="22"/>
      <c r="CI23" s="22">
        <v>5848.0770000000002</v>
      </c>
      <c r="CJ23" s="22">
        <v>5849.52</v>
      </c>
      <c r="CK23" s="22">
        <v>12630.780999999999</v>
      </c>
      <c r="CL23" s="22"/>
      <c r="CM23" s="22"/>
      <c r="CN23" s="22">
        <v>6331.6769999999997</v>
      </c>
      <c r="CO23" s="22">
        <v>6349.6760000000004</v>
      </c>
      <c r="CP23" s="19">
        <v>62258.006000000001</v>
      </c>
      <c r="CQ23" s="22">
        <v>12635.64</v>
      </c>
      <c r="CR23" s="22">
        <v>6311.6790000000001</v>
      </c>
      <c r="CS23" s="22">
        <v>0</v>
      </c>
      <c r="CT23" s="22">
        <v>6324.5330000000004</v>
      </c>
      <c r="CU23" s="22">
        <v>12677.996999999999</v>
      </c>
      <c r="CV23" s="22">
        <v>12661.82</v>
      </c>
      <c r="CW23" s="22">
        <v>12654.449000000001</v>
      </c>
      <c r="CX23" s="22">
        <v>6302.32</v>
      </c>
      <c r="CY23" s="22">
        <v>11274.470000000001</v>
      </c>
      <c r="CZ23" s="22">
        <v>6302.32</v>
      </c>
      <c r="DA23" s="22">
        <v>0</v>
      </c>
      <c r="DB23" s="22">
        <v>0</v>
      </c>
      <c r="DC23" s="19">
        <v>87145.228000000003</v>
      </c>
      <c r="DD23" s="22"/>
      <c r="DE23" s="22">
        <v>2367.259</v>
      </c>
      <c r="DF23" s="22"/>
      <c r="DG23" s="22">
        <v>4995.84</v>
      </c>
      <c r="DH23" s="22"/>
      <c r="DI23" s="22"/>
      <c r="DJ23" s="22">
        <v>6011.25</v>
      </c>
      <c r="DK23" s="22"/>
      <c r="DL23" s="22"/>
      <c r="DM23" s="22"/>
      <c r="DN23" s="22"/>
      <c r="DO23" s="22">
        <v>6002.98</v>
      </c>
      <c r="DP23" s="19">
        <v>19377.328999999998</v>
      </c>
      <c r="DQ23" s="22">
        <v>0</v>
      </c>
      <c r="DR23" s="22">
        <v>0</v>
      </c>
      <c r="DS23" s="22">
        <v>11113.21</v>
      </c>
      <c r="DT23" s="22">
        <v>6003.82</v>
      </c>
      <c r="DU23" s="22">
        <v>0</v>
      </c>
      <c r="DV23" s="22">
        <v>0</v>
      </c>
      <c r="DW23" s="22">
        <v>0</v>
      </c>
      <c r="DX23" s="22">
        <v>0</v>
      </c>
      <c r="DY23" s="22">
        <v>6000.93</v>
      </c>
      <c r="DZ23" s="22">
        <v>0</v>
      </c>
      <c r="EA23" s="22">
        <v>12600.52</v>
      </c>
      <c r="EB23" s="22">
        <v>12700.6</v>
      </c>
      <c r="EC23" s="19">
        <v>48419.079999999994</v>
      </c>
      <c r="ED23" s="22">
        <v>6400.81</v>
      </c>
      <c r="EE23" s="22">
        <v>6104.18</v>
      </c>
      <c r="EF23" s="22">
        <v>0</v>
      </c>
      <c r="EG23" s="22">
        <v>0</v>
      </c>
      <c r="EH23" s="22">
        <v>0</v>
      </c>
      <c r="EI23" s="22">
        <v>4937.78</v>
      </c>
      <c r="EJ23" s="22">
        <v>0</v>
      </c>
      <c r="EK23" s="22">
        <v>0</v>
      </c>
      <c r="EL23" s="22">
        <v>0</v>
      </c>
      <c r="EM23" s="22">
        <v>0</v>
      </c>
      <c r="EN23" s="22">
        <v>0</v>
      </c>
      <c r="EO23" s="22">
        <v>0</v>
      </c>
      <c r="EP23" s="19">
        <v>17442.77</v>
      </c>
      <c r="EQ23" s="22">
        <v>0</v>
      </c>
      <c r="ER23" s="22">
        <v>0</v>
      </c>
      <c r="ES23" s="22">
        <v>0</v>
      </c>
      <c r="ET23" s="22">
        <v>0</v>
      </c>
      <c r="EU23" s="22">
        <v>0</v>
      </c>
      <c r="EV23" s="22">
        <v>0</v>
      </c>
      <c r="EW23" s="22">
        <v>0</v>
      </c>
      <c r="EX23" s="22">
        <v>0</v>
      </c>
      <c r="EY23" s="22">
        <v>0</v>
      </c>
      <c r="EZ23" s="22">
        <v>0</v>
      </c>
      <c r="FA23" s="22">
        <v>0</v>
      </c>
      <c r="FB23" s="22">
        <v>0</v>
      </c>
      <c r="FC23" s="19">
        <v>0</v>
      </c>
      <c r="FD23" s="22">
        <v>0</v>
      </c>
      <c r="FE23" s="22">
        <v>0</v>
      </c>
      <c r="FF23" s="22">
        <v>0</v>
      </c>
      <c r="FG23" s="22">
        <v>0</v>
      </c>
      <c r="FH23" s="22">
        <v>0</v>
      </c>
      <c r="FI23" s="22">
        <v>0</v>
      </c>
      <c r="FJ23" s="22">
        <v>0</v>
      </c>
      <c r="FK23" s="22">
        <v>0</v>
      </c>
      <c r="FL23" s="22">
        <v>0</v>
      </c>
      <c r="FM23" s="22">
        <v>0</v>
      </c>
      <c r="FN23" s="22">
        <v>0</v>
      </c>
      <c r="FO23" s="22">
        <v>0</v>
      </c>
      <c r="FP23" s="19">
        <v>0</v>
      </c>
      <c r="FQ23" s="22">
        <v>0</v>
      </c>
      <c r="FR23" s="22">
        <v>0</v>
      </c>
      <c r="FS23" s="22">
        <v>0</v>
      </c>
      <c r="FT23" s="22">
        <v>0</v>
      </c>
      <c r="FU23" s="22">
        <v>0</v>
      </c>
      <c r="FV23" s="22">
        <v>0</v>
      </c>
      <c r="FW23" s="22">
        <v>0</v>
      </c>
      <c r="FX23" s="22">
        <v>0</v>
      </c>
      <c r="FY23" s="22">
        <v>0</v>
      </c>
      <c r="FZ23" s="22">
        <v>0</v>
      </c>
      <c r="GA23" s="22">
        <v>0</v>
      </c>
      <c r="GB23" s="22">
        <v>0</v>
      </c>
      <c r="GC23" s="19">
        <v>0</v>
      </c>
      <c r="GD23" s="22">
        <v>0</v>
      </c>
      <c r="GE23" s="22">
        <v>0</v>
      </c>
      <c r="GF23" s="22">
        <v>0</v>
      </c>
      <c r="GG23" s="22">
        <v>0</v>
      </c>
      <c r="GH23" s="22">
        <v>0</v>
      </c>
      <c r="GI23" s="22">
        <v>0</v>
      </c>
      <c r="GJ23" s="22">
        <v>0</v>
      </c>
      <c r="GK23" s="22">
        <v>0</v>
      </c>
      <c r="GL23" s="22">
        <v>0</v>
      </c>
      <c r="GM23" s="22">
        <v>0</v>
      </c>
      <c r="GN23" s="22">
        <v>0</v>
      </c>
      <c r="GO23" s="22">
        <v>0</v>
      </c>
      <c r="GP23" s="19">
        <v>0</v>
      </c>
    </row>
    <row r="24" spans="1:198" outlineLevel="1" x14ac:dyDescent="0.3">
      <c r="A24" s="20" t="s">
        <v>42</v>
      </c>
      <c r="B24" s="20" t="s">
        <v>39</v>
      </c>
      <c r="C24" s="21" t="s">
        <v>18</v>
      </c>
      <c r="D24" s="22"/>
      <c r="E24" s="22">
        <v>655.11800000000005</v>
      </c>
      <c r="F24" s="22"/>
      <c r="G24" s="22">
        <v>10958.29</v>
      </c>
      <c r="H24" s="22"/>
      <c r="I24" s="22"/>
      <c r="J24" s="22">
        <v>10842.58</v>
      </c>
      <c r="K24" s="22">
        <v>46415.48</v>
      </c>
      <c r="L24" s="22">
        <v>43370.31</v>
      </c>
      <c r="M24" s="22"/>
      <c r="N24" s="22"/>
      <c r="O24" s="22">
        <v>27312.52</v>
      </c>
      <c r="P24" s="98">
        <f t="shared" si="33"/>
        <v>139554.29800000001</v>
      </c>
      <c r="Q24" s="22">
        <v>11047.92</v>
      </c>
      <c r="R24" s="22">
        <v>22054.938999999998</v>
      </c>
      <c r="S24" s="22"/>
      <c r="T24" s="22"/>
      <c r="U24" s="22">
        <v>21342.940000000002</v>
      </c>
      <c r="V24" s="22">
        <v>11056.27</v>
      </c>
      <c r="W24" s="22"/>
      <c r="X24" s="22"/>
      <c r="Y24" s="22"/>
      <c r="Z24" s="22"/>
      <c r="AA24" s="22"/>
      <c r="AB24" s="22"/>
      <c r="AC24" s="19">
        <v>65502.069000000003</v>
      </c>
      <c r="AD24" s="22"/>
      <c r="AE24" s="22"/>
      <c r="AF24" s="22"/>
      <c r="AG24" s="22"/>
      <c r="AH24" s="22"/>
      <c r="AI24" s="22"/>
      <c r="AJ24" s="22">
        <v>32534.85</v>
      </c>
      <c r="AK24" s="22"/>
      <c r="AL24" s="22">
        <v>21951.91</v>
      </c>
      <c r="AM24" s="22">
        <v>43725.06</v>
      </c>
      <c r="AN24" s="22">
        <v>15297.06</v>
      </c>
      <c r="AO24" s="22">
        <v>19822.98</v>
      </c>
      <c r="AP24" s="19">
        <v>133331.85999999999</v>
      </c>
      <c r="AQ24" s="22"/>
      <c r="AR24" s="22"/>
      <c r="AS24" s="22"/>
      <c r="AT24" s="22"/>
      <c r="AU24" s="22"/>
      <c r="AV24" s="22"/>
      <c r="AW24" s="22"/>
      <c r="AX24" s="22">
        <v>11009.88</v>
      </c>
      <c r="AY24" s="22"/>
      <c r="AZ24" s="22"/>
      <c r="BA24" s="22"/>
      <c r="BB24" s="22"/>
      <c r="BC24" s="19">
        <v>11009.88</v>
      </c>
      <c r="BD24" s="22">
        <v>11073.37</v>
      </c>
      <c r="BE24" s="22"/>
      <c r="BF24" s="22"/>
      <c r="BG24" s="22"/>
      <c r="BH24" s="22"/>
      <c r="BI24" s="22"/>
      <c r="BJ24" s="22"/>
      <c r="BK24" s="22">
        <v>9998.7599999999984</v>
      </c>
      <c r="BL24" s="22">
        <v>10.906000000000001</v>
      </c>
      <c r="BM24" s="22">
        <v>22661.88</v>
      </c>
      <c r="BN24" s="22"/>
      <c r="BO24" s="22"/>
      <c r="BP24" s="19">
        <v>43744.915999999997</v>
      </c>
      <c r="BQ24" s="22">
        <v>16457.93</v>
      </c>
      <c r="BR24" s="22"/>
      <c r="BS24" s="22"/>
      <c r="BT24" s="22"/>
      <c r="BU24" s="22"/>
      <c r="BV24" s="22"/>
      <c r="BW24" s="22">
        <v>16628.77</v>
      </c>
      <c r="BX24" s="22">
        <v>11883.25</v>
      </c>
      <c r="BY24" s="22">
        <v>11000.06</v>
      </c>
      <c r="BZ24" s="22">
        <v>38476.31</v>
      </c>
      <c r="CA24" s="22"/>
      <c r="CB24" s="22"/>
      <c r="CC24" s="19">
        <v>94446.319999999992</v>
      </c>
      <c r="CD24" s="22"/>
      <c r="CE24" s="22"/>
      <c r="CF24" s="22">
        <v>10821.49</v>
      </c>
      <c r="CG24" s="22"/>
      <c r="CH24" s="22">
        <v>5388.78</v>
      </c>
      <c r="CI24" s="22"/>
      <c r="CJ24" s="22">
        <v>16336.849999999999</v>
      </c>
      <c r="CK24" s="22">
        <v>16196.21</v>
      </c>
      <c r="CL24" s="22"/>
      <c r="CM24" s="22">
        <v>44560.254000000001</v>
      </c>
      <c r="CN24" s="22">
        <v>28616.400000000001</v>
      </c>
      <c r="CO24" s="22"/>
      <c r="CP24" s="19">
        <v>121919.984</v>
      </c>
      <c r="CQ24" s="22">
        <v>10914.78</v>
      </c>
      <c r="CR24" s="22"/>
      <c r="CS24" s="22">
        <v>21832.59</v>
      </c>
      <c r="CT24" s="22"/>
      <c r="CU24" s="22">
        <v>10935.52</v>
      </c>
      <c r="CV24" s="22"/>
      <c r="CW24" s="22">
        <v>22869.15</v>
      </c>
      <c r="CX24" s="22">
        <v>11245.43</v>
      </c>
      <c r="CY24" s="22"/>
      <c r="CZ24" s="22">
        <v>10887.64</v>
      </c>
      <c r="DA24" s="22">
        <v>12216.77</v>
      </c>
      <c r="DB24" s="22">
        <v>12086</v>
      </c>
      <c r="DC24" s="19">
        <v>112987.88</v>
      </c>
      <c r="DD24" s="22">
        <v>24002.5</v>
      </c>
      <c r="DE24" s="22">
        <v>10271.6</v>
      </c>
      <c r="DF24" s="22">
        <v>16322.39</v>
      </c>
      <c r="DG24" s="22"/>
      <c r="DH24" s="22"/>
      <c r="DI24" s="22">
        <v>10808.74</v>
      </c>
      <c r="DJ24" s="22">
        <v>10950.97</v>
      </c>
      <c r="DK24" s="22"/>
      <c r="DL24" s="22">
        <v>21928.41</v>
      </c>
      <c r="DM24" s="22">
        <v>10987.46</v>
      </c>
      <c r="DN24" s="22"/>
      <c r="DO24" s="22">
        <v>32532.39</v>
      </c>
      <c r="DP24" s="19">
        <v>137804.46000000002</v>
      </c>
      <c r="DQ24" s="22">
        <v>22034.21</v>
      </c>
      <c r="DR24" s="22">
        <v>87929.09</v>
      </c>
      <c r="DS24" s="22">
        <v>55006.400000000001</v>
      </c>
      <c r="DT24" s="22">
        <v>32666.6</v>
      </c>
      <c r="DU24" s="22">
        <v>43919.680000000008</v>
      </c>
      <c r="DV24" s="22">
        <v>43792.59</v>
      </c>
      <c r="DW24" s="22">
        <v>54563.270000000004</v>
      </c>
      <c r="DX24" s="22">
        <v>86736.320000000007</v>
      </c>
      <c r="DY24" s="22">
        <v>43301.67</v>
      </c>
      <c r="DZ24" s="22">
        <v>77005.989999999991</v>
      </c>
      <c r="EA24" s="22">
        <v>65838.67</v>
      </c>
      <c r="EB24" s="22">
        <v>65679.75</v>
      </c>
      <c r="EC24" s="19">
        <v>678474.23999999999</v>
      </c>
      <c r="ED24" s="22">
        <v>10869.43</v>
      </c>
      <c r="EE24" s="22">
        <v>65518.29</v>
      </c>
      <c r="EF24" s="22">
        <v>32881.589999999997</v>
      </c>
      <c r="EG24" s="22">
        <v>32306.05</v>
      </c>
      <c r="EH24" s="22">
        <v>65360.88</v>
      </c>
      <c r="EI24" s="22">
        <v>55089.24</v>
      </c>
      <c r="EJ24" s="22">
        <v>86826.670000000013</v>
      </c>
      <c r="EK24" s="22">
        <v>43801.21</v>
      </c>
      <c r="EL24" s="22">
        <v>54713.880000000005</v>
      </c>
      <c r="EM24" s="22">
        <v>32835.5</v>
      </c>
      <c r="EN24" s="22">
        <v>65372.49</v>
      </c>
      <c r="EO24" s="22">
        <v>21933.67</v>
      </c>
      <c r="EP24" s="19">
        <v>567508.90000000014</v>
      </c>
      <c r="EQ24" s="22">
        <v>21931.21</v>
      </c>
      <c r="ER24" s="22">
        <v>32948.089999999997</v>
      </c>
      <c r="ES24" s="22">
        <v>54619.42</v>
      </c>
      <c r="ET24" s="22">
        <v>21858.190000000002</v>
      </c>
      <c r="EU24" s="22">
        <v>32865.800000000003</v>
      </c>
      <c r="EV24" s="22">
        <v>21867.09</v>
      </c>
      <c r="EW24" s="22">
        <v>21958.51</v>
      </c>
      <c r="EX24" s="22">
        <v>54764.200000000004</v>
      </c>
      <c r="EY24" s="22">
        <v>21917.989999999998</v>
      </c>
      <c r="EZ24" s="22">
        <v>43838.69</v>
      </c>
      <c r="FA24" s="22">
        <v>43821.74</v>
      </c>
      <c r="FB24" s="22">
        <v>43875.39</v>
      </c>
      <c r="FC24" s="19">
        <v>416266.32</v>
      </c>
      <c r="FD24" s="22">
        <v>10964.23</v>
      </c>
      <c r="FE24" s="22">
        <v>10947.72</v>
      </c>
      <c r="FF24" s="22"/>
      <c r="FG24" s="22">
        <v>31506.73</v>
      </c>
      <c r="FH24" s="22">
        <v>32130.91</v>
      </c>
      <c r="FI24" s="22">
        <v>53915.15</v>
      </c>
      <c r="FJ24" s="22">
        <v>10946.29</v>
      </c>
      <c r="FK24" s="22">
        <v>21975.52</v>
      </c>
      <c r="FL24" s="22">
        <v>11036.55</v>
      </c>
      <c r="FM24" s="22"/>
      <c r="FN24" s="22">
        <v>10968.27</v>
      </c>
      <c r="FO24" s="22">
        <v>10966.32</v>
      </c>
      <c r="FP24" s="19">
        <v>205357.68999999997</v>
      </c>
      <c r="FQ24" s="22">
        <v>10951.3</v>
      </c>
      <c r="FR24" s="22">
        <v>10947.05</v>
      </c>
      <c r="FS24" s="22"/>
      <c r="FT24" s="22">
        <v>10971.49</v>
      </c>
      <c r="FU24" s="22"/>
      <c r="FV24" s="22">
        <v>10968.73</v>
      </c>
      <c r="FW24" s="22"/>
      <c r="FX24" s="22"/>
      <c r="FY24" s="22">
        <v>10953.27</v>
      </c>
      <c r="FZ24" s="22">
        <v>11769.71</v>
      </c>
      <c r="GA24" s="22">
        <v>32931.89</v>
      </c>
      <c r="GB24" s="22">
        <v>21989.7</v>
      </c>
      <c r="GC24" s="19">
        <v>121483.13999999998</v>
      </c>
      <c r="GD24" s="22">
        <v>43885.84</v>
      </c>
      <c r="GE24" s="22"/>
      <c r="GF24" s="22">
        <v>33027.54</v>
      </c>
      <c r="GG24" s="22">
        <v>10943.97</v>
      </c>
      <c r="GH24" s="22">
        <v>21966.260000000002</v>
      </c>
      <c r="GI24" s="22"/>
      <c r="GJ24" s="22">
        <v>32986.880000000005</v>
      </c>
      <c r="GK24" s="22">
        <v>54791.73</v>
      </c>
      <c r="GL24" s="22">
        <v>10976.03</v>
      </c>
      <c r="GM24" s="22">
        <v>54916.989999999991</v>
      </c>
      <c r="GN24" s="22">
        <v>32821.130000000005</v>
      </c>
      <c r="GO24" s="22">
        <v>10994.84</v>
      </c>
      <c r="GP24" s="19">
        <v>307311.21000000002</v>
      </c>
    </row>
    <row r="25" spans="1:198" outlineLevel="1" x14ac:dyDescent="0.3">
      <c r="A25" s="20" t="s">
        <v>43</v>
      </c>
      <c r="B25" s="20" t="s">
        <v>37</v>
      </c>
      <c r="C25" s="21" t="s">
        <v>21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98">
        <v>0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9">
        <v>0</v>
      </c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9">
        <v>0</v>
      </c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19">
        <v>0</v>
      </c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19">
        <v>0</v>
      </c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9">
        <v>0</v>
      </c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19">
        <v>0</v>
      </c>
      <c r="CQ25" s="22"/>
      <c r="CR25" s="22"/>
      <c r="CS25" s="22"/>
      <c r="CT25" s="22"/>
      <c r="CU25" s="22"/>
      <c r="CV25" s="22"/>
      <c r="CW25" s="22">
        <v>15982</v>
      </c>
      <c r="CX25" s="22"/>
      <c r="CY25" s="22"/>
      <c r="CZ25" s="22"/>
      <c r="DA25" s="22"/>
      <c r="DB25" s="22"/>
      <c r="DC25" s="19">
        <v>15982</v>
      </c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19">
        <v>0</v>
      </c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19">
        <v>0</v>
      </c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19">
        <v>0</v>
      </c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19">
        <v>0</v>
      </c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19">
        <v>0</v>
      </c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19">
        <v>0</v>
      </c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19">
        <v>0</v>
      </c>
    </row>
    <row r="26" spans="1:198" outlineLevel="1" x14ac:dyDescent="0.3">
      <c r="A26" s="20" t="s">
        <v>92</v>
      </c>
      <c r="B26" s="20" t="s">
        <v>39</v>
      </c>
      <c r="C26" s="21" t="s">
        <v>18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88">
        <v>0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88">
        <v>0</v>
      </c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88">
        <v>0</v>
      </c>
      <c r="AQ26" s="22"/>
      <c r="AR26" s="22"/>
      <c r="AS26" s="22">
        <v>11039.07</v>
      </c>
      <c r="AT26" s="22"/>
      <c r="AU26" s="22"/>
      <c r="AV26" s="22"/>
      <c r="AW26" s="22"/>
      <c r="AX26" s="22"/>
      <c r="AY26" s="22">
        <v>112119.79700000001</v>
      </c>
      <c r="AZ26" s="22"/>
      <c r="BA26" s="22"/>
      <c r="BB26" s="22"/>
      <c r="BC26" s="88">
        <v>123158.867</v>
      </c>
      <c r="BD26" s="22"/>
      <c r="BE26" s="22"/>
      <c r="BF26" s="22"/>
      <c r="BG26" s="22"/>
      <c r="BH26" s="22"/>
      <c r="BI26" s="22"/>
      <c r="BJ26" s="22"/>
      <c r="BK26" s="22"/>
      <c r="BL26" s="22">
        <v>830.34</v>
      </c>
      <c r="BM26" s="22"/>
      <c r="BN26" s="22"/>
      <c r="BO26" s="22"/>
      <c r="BP26" s="88">
        <v>830.34</v>
      </c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88">
        <v>0</v>
      </c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88">
        <v>0</v>
      </c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88">
        <v>0</v>
      </c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88">
        <v>0</v>
      </c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88">
        <v>0</v>
      </c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88">
        <v>0</v>
      </c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88">
        <v>0</v>
      </c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88">
        <v>0</v>
      </c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88">
        <v>0</v>
      </c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88">
        <v>0</v>
      </c>
    </row>
    <row r="27" spans="1:198" ht="3.6" customHeight="1" x14ac:dyDescent="0.3"/>
    <row r="28" spans="1:198" x14ac:dyDescent="0.3">
      <c r="A28" s="14" t="s">
        <v>54</v>
      </c>
      <c r="B28" s="14"/>
      <c r="C28" s="15"/>
      <c r="D28" s="16">
        <f>+SUM(D29:D32)</f>
        <v>215.64</v>
      </c>
      <c r="E28" s="16">
        <f t="shared" ref="E28:O28" si="34">+SUM(E29:E32)</f>
        <v>2470.2600000000002</v>
      </c>
      <c r="F28" s="16">
        <f t="shared" si="34"/>
        <v>1034.1199999999999</v>
      </c>
      <c r="G28" s="16">
        <f t="shared" si="34"/>
        <v>640.1</v>
      </c>
      <c r="H28" s="16">
        <f t="shared" si="34"/>
        <v>505.32</v>
      </c>
      <c r="I28" s="16">
        <f t="shared" si="34"/>
        <v>684.26</v>
      </c>
      <c r="J28" s="16">
        <f t="shared" si="34"/>
        <v>769.72</v>
      </c>
      <c r="K28" s="16">
        <f t="shared" si="34"/>
        <v>298.52</v>
      </c>
      <c r="L28" s="16">
        <f t="shared" si="34"/>
        <v>1628.25</v>
      </c>
      <c r="M28" s="16">
        <f t="shared" si="34"/>
        <v>1544.1</v>
      </c>
      <c r="N28" s="16">
        <f t="shared" si="34"/>
        <v>890.21</v>
      </c>
      <c r="O28" s="16">
        <f t="shared" si="34"/>
        <v>732.89</v>
      </c>
      <c r="P28" s="16">
        <f>+SUM(P29:P32)</f>
        <v>11413.390000000001</v>
      </c>
      <c r="Q28" s="16">
        <f t="shared" ref="Q28:CB28" si="35">+SUM(Q29:Q32)</f>
        <v>0</v>
      </c>
      <c r="R28" s="16">
        <f t="shared" si="35"/>
        <v>0</v>
      </c>
      <c r="S28" s="16">
        <f t="shared" si="35"/>
        <v>0</v>
      </c>
      <c r="T28" s="16">
        <f t="shared" si="35"/>
        <v>0</v>
      </c>
      <c r="U28" s="16">
        <f t="shared" si="35"/>
        <v>0</v>
      </c>
      <c r="V28" s="16">
        <f t="shared" si="35"/>
        <v>0</v>
      </c>
      <c r="W28" s="16">
        <f t="shared" si="35"/>
        <v>0</v>
      </c>
      <c r="X28" s="16">
        <f t="shared" si="35"/>
        <v>0</v>
      </c>
      <c r="Y28" s="16">
        <f t="shared" si="35"/>
        <v>0</v>
      </c>
      <c r="Z28" s="16">
        <f t="shared" si="35"/>
        <v>0</v>
      </c>
      <c r="AA28" s="16">
        <f t="shared" si="35"/>
        <v>0</v>
      </c>
      <c r="AB28" s="16">
        <f t="shared" si="35"/>
        <v>0</v>
      </c>
      <c r="AC28" s="16">
        <f>+SUM(AC29:AC32)</f>
        <v>0</v>
      </c>
      <c r="AD28" s="16">
        <f t="shared" si="35"/>
        <v>0</v>
      </c>
      <c r="AE28" s="16">
        <f t="shared" si="35"/>
        <v>0</v>
      </c>
      <c r="AF28" s="16">
        <f t="shared" si="35"/>
        <v>0</v>
      </c>
      <c r="AG28" s="16">
        <f t="shared" si="35"/>
        <v>0</v>
      </c>
      <c r="AH28" s="16">
        <f t="shared" si="35"/>
        <v>0</v>
      </c>
      <c r="AI28" s="16">
        <f t="shared" si="35"/>
        <v>0</v>
      </c>
      <c r="AJ28" s="16">
        <f t="shared" si="35"/>
        <v>0</v>
      </c>
      <c r="AK28" s="16">
        <f t="shared" si="35"/>
        <v>0</v>
      </c>
      <c r="AL28" s="16">
        <f t="shared" si="35"/>
        <v>0</v>
      </c>
      <c r="AM28" s="16">
        <f t="shared" si="35"/>
        <v>0</v>
      </c>
      <c r="AN28" s="16">
        <f t="shared" si="35"/>
        <v>0</v>
      </c>
      <c r="AO28" s="16">
        <f t="shared" si="35"/>
        <v>0</v>
      </c>
      <c r="AP28" s="16">
        <f>+SUM(AP29:AP32)</f>
        <v>0</v>
      </c>
      <c r="AQ28" s="16">
        <f t="shared" si="35"/>
        <v>0</v>
      </c>
      <c r="AR28" s="16">
        <f t="shared" si="35"/>
        <v>0</v>
      </c>
      <c r="AS28" s="16">
        <f t="shared" si="35"/>
        <v>0</v>
      </c>
      <c r="AT28" s="16">
        <f t="shared" si="35"/>
        <v>0</v>
      </c>
      <c r="AU28" s="16">
        <f t="shared" si="35"/>
        <v>0</v>
      </c>
      <c r="AV28" s="16">
        <f t="shared" si="35"/>
        <v>0</v>
      </c>
      <c r="AW28" s="16">
        <f t="shared" si="35"/>
        <v>0</v>
      </c>
      <c r="AX28" s="16">
        <f t="shared" si="35"/>
        <v>0</v>
      </c>
      <c r="AY28" s="16">
        <f t="shared" si="35"/>
        <v>0</v>
      </c>
      <c r="AZ28" s="16">
        <f t="shared" si="35"/>
        <v>0</v>
      </c>
      <c r="BA28" s="16">
        <f t="shared" si="35"/>
        <v>0</v>
      </c>
      <c r="BB28" s="16">
        <f t="shared" si="35"/>
        <v>0</v>
      </c>
      <c r="BC28" s="16">
        <f>+SUM(BC29:BC32)</f>
        <v>0</v>
      </c>
      <c r="BD28" s="16">
        <f t="shared" si="35"/>
        <v>0</v>
      </c>
      <c r="BE28" s="16">
        <f t="shared" si="35"/>
        <v>0</v>
      </c>
      <c r="BF28" s="16">
        <f t="shared" si="35"/>
        <v>0</v>
      </c>
      <c r="BG28" s="16">
        <f t="shared" si="35"/>
        <v>0</v>
      </c>
      <c r="BH28" s="16">
        <f t="shared" si="35"/>
        <v>0</v>
      </c>
      <c r="BI28" s="16">
        <f t="shared" si="35"/>
        <v>0</v>
      </c>
      <c r="BJ28" s="16">
        <f t="shared" si="35"/>
        <v>0</v>
      </c>
      <c r="BK28" s="16">
        <f t="shared" si="35"/>
        <v>0</v>
      </c>
      <c r="BL28" s="16">
        <f t="shared" si="35"/>
        <v>0</v>
      </c>
      <c r="BM28" s="16">
        <f t="shared" si="35"/>
        <v>0</v>
      </c>
      <c r="BN28" s="16">
        <f t="shared" si="35"/>
        <v>0</v>
      </c>
      <c r="BO28" s="16">
        <f t="shared" si="35"/>
        <v>0</v>
      </c>
      <c r="BP28" s="16">
        <f>+SUM(BP29:BP32)</f>
        <v>0</v>
      </c>
      <c r="BQ28" s="16">
        <f t="shared" si="35"/>
        <v>0</v>
      </c>
      <c r="BR28" s="16">
        <f t="shared" si="35"/>
        <v>0</v>
      </c>
      <c r="BS28" s="16">
        <f t="shared" si="35"/>
        <v>0</v>
      </c>
      <c r="BT28" s="16">
        <f t="shared" si="35"/>
        <v>0</v>
      </c>
      <c r="BU28" s="16">
        <f t="shared" si="35"/>
        <v>0</v>
      </c>
      <c r="BV28" s="16">
        <f t="shared" si="35"/>
        <v>0</v>
      </c>
      <c r="BW28" s="16">
        <f t="shared" si="35"/>
        <v>0</v>
      </c>
      <c r="BX28" s="16">
        <f t="shared" si="35"/>
        <v>0</v>
      </c>
      <c r="BY28" s="16">
        <f t="shared" si="35"/>
        <v>0</v>
      </c>
      <c r="BZ28" s="16">
        <f t="shared" si="35"/>
        <v>0</v>
      </c>
      <c r="CA28" s="16">
        <f t="shared" si="35"/>
        <v>0</v>
      </c>
      <c r="CB28" s="16">
        <f t="shared" si="35"/>
        <v>0</v>
      </c>
      <c r="CC28" s="16">
        <f>+SUM(CC29:CC32)</f>
        <v>0</v>
      </c>
      <c r="CD28" s="16">
        <f t="shared" ref="CC28:EN28" si="36">+SUM(CD29:CD32)</f>
        <v>0</v>
      </c>
      <c r="CE28" s="16">
        <f t="shared" si="36"/>
        <v>0</v>
      </c>
      <c r="CF28" s="16">
        <f t="shared" si="36"/>
        <v>0</v>
      </c>
      <c r="CG28" s="16">
        <f t="shared" si="36"/>
        <v>0</v>
      </c>
      <c r="CH28" s="16">
        <f t="shared" si="36"/>
        <v>0</v>
      </c>
      <c r="CI28" s="16">
        <f t="shared" si="36"/>
        <v>0</v>
      </c>
      <c r="CJ28" s="16">
        <f t="shared" si="36"/>
        <v>0</v>
      </c>
      <c r="CK28" s="16">
        <f t="shared" si="36"/>
        <v>0</v>
      </c>
      <c r="CL28" s="16">
        <f t="shared" si="36"/>
        <v>0</v>
      </c>
      <c r="CM28" s="16">
        <f t="shared" si="36"/>
        <v>0</v>
      </c>
      <c r="CN28" s="16">
        <f t="shared" si="36"/>
        <v>0</v>
      </c>
      <c r="CO28" s="16">
        <f t="shared" si="36"/>
        <v>0</v>
      </c>
      <c r="CP28" s="16">
        <f>+SUM(CP29:CP32)</f>
        <v>0</v>
      </c>
      <c r="CQ28" s="16">
        <f t="shared" si="36"/>
        <v>0</v>
      </c>
      <c r="CR28" s="16">
        <f t="shared" si="36"/>
        <v>0</v>
      </c>
      <c r="CS28" s="16">
        <f t="shared" si="36"/>
        <v>0</v>
      </c>
      <c r="CT28" s="16">
        <f t="shared" si="36"/>
        <v>0</v>
      </c>
      <c r="CU28" s="16">
        <f t="shared" si="36"/>
        <v>0</v>
      </c>
      <c r="CV28" s="16">
        <f t="shared" si="36"/>
        <v>0</v>
      </c>
      <c r="CW28" s="16">
        <f t="shared" si="36"/>
        <v>0</v>
      </c>
      <c r="CX28" s="16">
        <f t="shared" si="36"/>
        <v>0</v>
      </c>
      <c r="CY28" s="16">
        <f t="shared" si="36"/>
        <v>0</v>
      </c>
      <c r="CZ28" s="16">
        <f t="shared" si="36"/>
        <v>0</v>
      </c>
      <c r="DA28" s="16">
        <f t="shared" si="36"/>
        <v>0</v>
      </c>
      <c r="DB28" s="16">
        <f t="shared" si="36"/>
        <v>0</v>
      </c>
      <c r="DC28" s="16">
        <f>+SUM(DC29:DC32)</f>
        <v>0</v>
      </c>
      <c r="DD28" s="16">
        <f t="shared" si="36"/>
        <v>0</v>
      </c>
      <c r="DE28" s="16">
        <f t="shared" si="36"/>
        <v>0</v>
      </c>
      <c r="DF28" s="16">
        <f t="shared" si="36"/>
        <v>0</v>
      </c>
      <c r="DG28" s="16">
        <f t="shared" si="36"/>
        <v>0</v>
      </c>
      <c r="DH28" s="16">
        <f t="shared" si="36"/>
        <v>0</v>
      </c>
      <c r="DI28" s="16">
        <f t="shared" si="36"/>
        <v>0</v>
      </c>
      <c r="DJ28" s="16">
        <f t="shared" si="36"/>
        <v>0</v>
      </c>
      <c r="DK28" s="16">
        <f t="shared" si="36"/>
        <v>0</v>
      </c>
      <c r="DL28" s="16">
        <f t="shared" si="36"/>
        <v>0</v>
      </c>
      <c r="DM28" s="16">
        <f t="shared" si="36"/>
        <v>0</v>
      </c>
      <c r="DN28" s="16">
        <f t="shared" si="36"/>
        <v>0</v>
      </c>
      <c r="DO28" s="16">
        <f t="shared" si="36"/>
        <v>0</v>
      </c>
      <c r="DP28" s="16">
        <f>+SUM(DP29:DP32)</f>
        <v>0</v>
      </c>
      <c r="DQ28" s="16">
        <f t="shared" si="36"/>
        <v>0</v>
      </c>
      <c r="DR28" s="16">
        <f t="shared" si="36"/>
        <v>0</v>
      </c>
      <c r="DS28" s="16">
        <f t="shared" si="36"/>
        <v>0</v>
      </c>
      <c r="DT28" s="16">
        <f t="shared" si="36"/>
        <v>0</v>
      </c>
      <c r="DU28" s="16">
        <f t="shared" si="36"/>
        <v>0</v>
      </c>
      <c r="DV28" s="16">
        <f t="shared" si="36"/>
        <v>0</v>
      </c>
      <c r="DW28" s="16">
        <f t="shared" si="36"/>
        <v>0</v>
      </c>
      <c r="DX28" s="16">
        <f t="shared" si="36"/>
        <v>0</v>
      </c>
      <c r="DY28" s="16">
        <f t="shared" si="36"/>
        <v>0</v>
      </c>
      <c r="DZ28" s="16">
        <f t="shared" si="36"/>
        <v>0</v>
      </c>
      <c r="EA28" s="16">
        <f t="shared" si="36"/>
        <v>0</v>
      </c>
      <c r="EB28" s="16">
        <f t="shared" si="36"/>
        <v>0</v>
      </c>
      <c r="EC28" s="16">
        <f>+SUM(EC29:EC32)</f>
        <v>0</v>
      </c>
      <c r="ED28" s="16">
        <f t="shared" si="36"/>
        <v>0</v>
      </c>
      <c r="EE28" s="16">
        <f t="shared" si="36"/>
        <v>0</v>
      </c>
      <c r="EF28" s="16">
        <f t="shared" si="36"/>
        <v>0</v>
      </c>
      <c r="EG28" s="16">
        <f t="shared" si="36"/>
        <v>0</v>
      </c>
      <c r="EH28" s="16">
        <f t="shared" si="36"/>
        <v>0</v>
      </c>
      <c r="EI28" s="16">
        <f t="shared" si="36"/>
        <v>0</v>
      </c>
      <c r="EJ28" s="16">
        <f t="shared" si="36"/>
        <v>0</v>
      </c>
      <c r="EK28" s="16">
        <f t="shared" si="36"/>
        <v>0</v>
      </c>
      <c r="EL28" s="16">
        <f t="shared" si="36"/>
        <v>0</v>
      </c>
      <c r="EM28" s="16">
        <f t="shared" si="36"/>
        <v>0</v>
      </c>
      <c r="EN28" s="16">
        <f t="shared" si="36"/>
        <v>0</v>
      </c>
      <c r="EO28" s="16">
        <f t="shared" ref="EO28:FB28" si="37">+SUM(EO29:EO32)</f>
        <v>0</v>
      </c>
      <c r="EP28" s="16">
        <f>+SUM(EP29:EP32)</f>
        <v>0</v>
      </c>
      <c r="EQ28" s="16">
        <f t="shared" si="37"/>
        <v>0</v>
      </c>
      <c r="ER28" s="16">
        <f t="shared" si="37"/>
        <v>0</v>
      </c>
      <c r="ES28" s="16">
        <f t="shared" si="37"/>
        <v>0</v>
      </c>
      <c r="ET28" s="16">
        <f t="shared" si="37"/>
        <v>0</v>
      </c>
      <c r="EU28" s="16">
        <f t="shared" si="37"/>
        <v>0</v>
      </c>
      <c r="EV28" s="16">
        <f t="shared" si="37"/>
        <v>0</v>
      </c>
      <c r="EW28" s="16">
        <f t="shared" si="37"/>
        <v>0</v>
      </c>
      <c r="EX28" s="16">
        <f t="shared" si="37"/>
        <v>0</v>
      </c>
      <c r="EY28" s="16">
        <f t="shared" si="37"/>
        <v>0</v>
      </c>
      <c r="EZ28" s="16">
        <f t="shared" si="37"/>
        <v>0</v>
      </c>
      <c r="FA28" s="16">
        <f t="shared" si="37"/>
        <v>0</v>
      </c>
      <c r="FB28" s="16">
        <f t="shared" si="37"/>
        <v>0</v>
      </c>
      <c r="FC28" s="16">
        <f>+SUM(FC29:FC32)</f>
        <v>0</v>
      </c>
      <c r="FD28" s="16">
        <f t="shared" ref="FD28:FO28" si="38">+SUM(FD29:FD32)</f>
        <v>0</v>
      </c>
      <c r="FE28" s="16">
        <f t="shared" si="38"/>
        <v>0</v>
      </c>
      <c r="FF28" s="16">
        <f t="shared" si="38"/>
        <v>0</v>
      </c>
      <c r="FG28" s="16">
        <f t="shared" si="38"/>
        <v>0</v>
      </c>
      <c r="FH28" s="16">
        <f t="shared" si="38"/>
        <v>0</v>
      </c>
      <c r="FI28" s="16">
        <f t="shared" si="38"/>
        <v>0</v>
      </c>
      <c r="FJ28" s="16">
        <f t="shared" si="38"/>
        <v>0</v>
      </c>
      <c r="FK28" s="16">
        <f t="shared" si="38"/>
        <v>0</v>
      </c>
      <c r="FL28" s="16">
        <f t="shared" si="38"/>
        <v>0</v>
      </c>
      <c r="FM28" s="16">
        <f t="shared" si="38"/>
        <v>0</v>
      </c>
      <c r="FN28" s="16">
        <f t="shared" si="38"/>
        <v>0</v>
      </c>
      <c r="FO28" s="16">
        <f t="shared" si="38"/>
        <v>0</v>
      </c>
      <c r="FP28" s="16">
        <f>+SUM(FP29:FP32)</f>
        <v>0</v>
      </c>
      <c r="FQ28" s="16">
        <f t="shared" ref="FQ28:GB28" si="39">+SUM(FQ29:FQ32)</f>
        <v>0</v>
      </c>
      <c r="FR28" s="16">
        <f t="shared" si="39"/>
        <v>0</v>
      </c>
      <c r="FS28" s="16">
        <f t="shared" si="39"/>
        <v>0</v>
      </c>
      <c r="FT28" s="16">
        <f t="shared" si="39"/>
        <v>0</v>
      </c>
      <c r="FU28" s="16">
        <f t="shared" si="39"/>
        <v>0</v>
      </c>
      <c r="FV28" s="16">
        <f t="shared" si="39"/>
        <v>0</v>
      </c>
      <c r="FW28" s="16">
        <f t="shared" si="39"/>
        <v>0</v>
      </c>
      <c r="FX28" s="16">
        <f t="shared" si="39"/>
        <v>0</v>
      </c>
      <c r="FY28" s="16">
        <f t="shared" si="39"/>
        <v>0</v>
      </c>
      <c r="FZ28" s="16">
        <f t="shared" si="39"/>
        <v>0</v>
      </c>
      <c r="GA28" s="16">
        <f t="shared" si="39"/>
        <v>0</v>
      </c>
      <c r="GB28" s="16">
        <f t="shared" si="39"/>
        <v>0</v>
      </c>
      <c r="GC28" s="16">
        <f>+SUM(GC29:GC32)</f>
        <v>0</v>
      </c>
      <c r="GD28" s="16">
        <f t="shared" ref="GD28:GO28" si="40">+SUM(GD29:GD32)</f>
        <v>0</v>
      </c>
      <c r="GE28" s="16">
        <f t="shared" si="40"/>
        <v>0</v>
      </c>
      <c r="GF28" s="16">
        <f t="shared" si="40"/>
        <v>0</v>
      </c>
      <c r="GG28" s="16">
        <f t="shared" si="40"/>
        <v>0</v>
      </c>
      <c r="GH28" s="16">
        <f t="shared" si="40"/>
        <v>0</v>
      </c>
      <c r="GI28" s="16">
        <f t="shared" si="40"/>
        <v>0</v>
      </c>
      <c r="GJ28" s="16">
        <f t="shared" si="40"/>
        <v>0</v>
      </c>
      <c r="GK28" s="16">
        <f t="shared" si="40"/>
        <v>0</v>
      </c>
      <c r="GL28" s="16">
        <f t="shared" si="40"/>
        <v>0</v>
      </c>
      <c r="GM28" s="16">
        <f t="shared" si="40"/>
        <v>0</v>
      </c>
      <c r="GN28" s="16">
        <f t="shared" si="40"/>
        <v>0</v>
      </c>
      <c r="GO28" s="16">
        <f t="shared" si="40"/>
        <v>0</v>
      </c>
      <c r="GP28" s="16">
        <f>+SUM(GP29:GP32)</f>
        <v>0</v>
      </c>
    </row>
    <row r="29" spans="1:198" x14ac:dyDescent="0.3">
      <c r="A29" s="20" t="s">
        <v>56</v>
      </c>
      <c r="B29" s="20" t="s">
        <v>55</v>
      </c>
      <c r="C29" s="21" t="s">
        <v>18</v>
      </c>
      <c r="D29" s="22">
        <v>134.04</v>
      </c>
      <c r="E29" s="22">
        <v>555.44000000000005</v>
      </c>
      <c r="F29" s="22">
        <v>516.26</v>
      </c>
      <c r="G29" s="22"/>
      <c r="H29" s="22">
        <v>118</v>
      </c>
      <c r="I29" s="22"/>
      <c r="J29" s="22">
        <v>520</v>
      </c>
      <c r="K29" s="22">
        <v>158</v>
      </c>
      <c r="L29" s="22">
        <v>112</v>
      </c>
      <c r="M29" s="22">
        <v>180</v>
      </c>
      <c r="N29" s="22">
        <v>118</v>
      </c>
      <c r="O29" s="22">
        <v>30</v>
      </c>
      <c r="P29" s="19">
        <v>2441.7399999999998</v>
      </c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19">
        <v>0</v>
      </c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19">
        <v>0</v>
      </c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19">
        <v>0</v>
      </c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19">
        <v>0</v>
      </c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19">
        <v>0</v>
      </c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19">
        <v>0</v>
      </c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19">
        <v>0</v>
      </c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19">
        <v>0</v>
      </c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19">
        <v>0</v>
      </c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19">
        <v>0</v>
      </c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19">
        <v>0</v>
      </c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19">
        <v>0</v>
      </c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19">
        <v>0</v>
      </c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19">
        <v>0</v>
      </c>
    </row>
    <row r="30" spans="1:198" x14ac:dyDescent="0.3">
      <c r="A30" s="20" t="s">
        <v>90</v>
      </c>
      <c r="B30" s="20" t="s">
        <v>58</v>
      </c>
      <c r="C30" s="21" t="s">
        <v>18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19">
        <f t="shared" ref="P29:P32" si="41">+SUM(D30:O30)</f>
        <v>0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19">
        <f t="shared" ref="AC29:AC32" si="42">+SUM(Q30:AB30)</f>
        <v>0</v>
      </c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19">
        <f t="shared" ref="AP29:AP32" si="43">+SUM(AD30:AO30)</f>
        <v>0</v>
      </c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19">
        <f t="shared" ref="BC29:BC32" si="44">+SUM(AQ30:BB30)</f>
        <v>0</v>
      </c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19">
        <f t="shared" ref="BP29:BP32" si="45">+SUM(BD30:BO30)</f>
        <v>0</v>
      </c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19">
        <f t="shared" ref="CC29:CC32" si="46">+SUM(BQ30:CB30)</f>
        <v>0</v>
      </c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19">
        <f t="shared" ref="CP29:CP32" si="47">+SUM(CD30:CO30)</f>
        <v>0</v>
      </c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19">
        <f t="shared" ref="DC29:DC32" si="48">+SUM(CQ30:DB30)</f>
        <v>0</v>
      </c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19">
        <f t="shared" ref="DP29:DP32" si="49">+SUM(DD30:DO30)</f>
        <v>0</v>
      </c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19">
        <f t="shared" ref="EC29:EC32" si="50">+SUM(DQ30:EB30)</f>
        <v>0</v>
      </c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19">
        <f t="shared" ref="EP29:EP32" si="51">+SUM(ED30:EO30)</f>
        <v>0</v>
      </c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19">
        <f t="shared" ref="FC29:FC32" si="52">+SUM(EQ30:FB30)</f>
        <v>0</v>
      </c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19">
        <f t="shared" ref="FP29:FP32" si="53">+SUM(FD30:FO30)</f>
        <v>0</v>
      </c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19">
        <f t="shared" ref="GC29:GC32" si="54">+SUM(FQ30:GB30)</f>
        <v>0</v>
      </c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19">
        <f t="shared" ref="GP29:GP32" si="55">+SUM(GD30:GO30)</f>
        <v>0</v>
      </c>
    </row>
    <row r="31" spans="1:198" x14ac:dyDescent="0.3">
      <c r="A31" s="20" t="s">
        <v>91</v>
      </c>
      <c r="B31" s="20" t="s">
        <v>58</v>
      </c>
      <c r="C31" s="21" t="s">
        <v>18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19">
        <f t="shared" si="41"/>
        <v>0</v>
      </c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19">
        <f t="shared" si="42"/>
        <v>0</v>
      </c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19">
        <f t="shared" si="43"/>
        <v>0</v>
      </c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19">
        <f t="shared" si="44"/>
        <v>0</v>
      </c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19">
        <f t="shared" si="45"/>
        <v>0</v>
      </c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19">
        <f t="shared" si="46"/>
        <v>0</v>
      </c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19">
        <f t="shared" si="47"/>
        <v>0</v>
      </c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19">
        <f t="shared" si="48"/>
        <v>0</v>
      </c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19">
        <f t="shared" si="49"/>
        <v>0</v>
      </c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19">
        <f t="shared" si="50"/>
        <v>0</v>
      </c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19">
        <f t="shared" si="51"/>
        <v>0</v>
      </c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19">
        <f t="shared" si="52"/>
        <v>0</v>
      </c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19">
        <f t="shared" si="53"/>
        <v>0</v>
      </c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19">
        <f t="shared" si="54"/>
        <v>0</v>
      </c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19">
        <f t="shared" si="55"/>
        <v>0</v>
      </c>
    </row>
    <row r="32" spans="1:198" x14ac:dyDescent="0.3">
      <c r="A32" s="20" t="s">
        <v>57</v>
      </c>
      <c r="B32" s="20" t="s">
        <v>55</v>
      </c>
      <c r="C32" s="21" t="s">
        <v>18</v>
      </c>
      <c r="D32" s="22">
        <v>81.599999999999994</v>
      </c>
      <c r="E32" s="22">
        <v>1914.82</v>
      </c>
      <c r="F32" s="22">
        <v>517.86</v>
      </c>
      <c r="G32" s="22">
        <v>640.1</v>
      </c>
      <c r="H32" s="22">
        <v>387.32</v>
      </c>
      <c r="I32" s="22">
        <v>684.26</v>
      </c>
      <c r="J32" s="22">
        <v>249.72</v>
      </c>
      <c r="K32" s="22">
        <v>140.52000000000001</v>
      </c>
      <c r="L32" s="22">
        <v>1516.25</v>
      </c>
      <c r="M32" s="22">
        <v>1364.1</v>
      </c>
      <c r="N32" s="22">
        <v>772.21</v>
      </c>
      <c r="O32" s="22">
        <v>702.89</v>
      </c>
      <c r="P32" s="88">
        <v>8971.6500000000015</v>
      </c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88">
        <v>0</v>
      </c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88">
        <v>0</v>
      </c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88">
        <v>0</v>
      </c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88">
        <v>0</v>
      </c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88">
        <v>0</v>
      </c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88">
        <v>0</v>
      </c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88">
        <v>0</v>
      </c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88">
        <v>0</v>
      </c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88">
        <v>0</v>
      </c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88">
        <v>0</v>
      </c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88">
        <v>0</v>
      </c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88">
        <v>0</v>
      </c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88">
        <v>0</v>
      </c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88">
        <v>0</v>
      </c>
    </row>
    <row r="33" spans="1:198" x14ac:dyDescent="0.3">
      <c r="A33" s="49" t="s">
        <v>87</v>
      </c>
      <c r="B33" s="49"/>
      <c r="C33" s="42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P33" s="58"/>
      <c r="GC33" s="58"/>
      <c r="GP33" s="58"/>
    </row>
    <row r="34" spans="1:198" x14ac:dyDescent="0.3">
      <c r="A34" s="3" t="s">
        <v>45</v>
      </c>
    </row>
    <row r="35" spans="1:198" x14ac:dyDescent="0.3">
      <c r="A35" s="3" t="s">
        <v>46</v>
      </c>
    </row>
  </sheetData>
  <mergeCells count="2">
    <mergeCell ref="A2:GP2"/>
    <mergeCell ref="A4:GP4"/>
  </mergeCells>
  <pageMargins left="0.7" right="0.7" top="0.75" bottom="0.75" header="0.3" footer="0.3"/>
  <ignoredErrors>
    <ignoredError sqref="CC9:GP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C66D8-7206-4451-8D1C-3F82C178EBEF}">
  <dimension ref="B2:GQ170"/>
  <sheetViews>
    <sheetView showGridLines="0" topLeftCell="C3" zoomScaleNormal="100" zoomScaleSheetLayoutView="100" workbookViewId="0">
      <selection activeCell="Q8" sqref="Q8:GQ8"/>
    </sheetView>
  </sheetViews>
  <sheetFormatPr baseColWidth="10" defaultRowHeight="11.4" outlineLevelCol="1" x14ac:dyDescent="0.2"/>
  <cols>
    <col min="1" max="1" width="3.21875" style="25" customWidth="1"/>
    <col min="2" max="2" width="51.77734375" style="26" customWidth="1"/>
    <col min="3" max="3" width="8.77734375" style="26" customWidth="1"/>
    <col min="4" max="4" width="17" style="26" customWidth="1"/>
    <col min="5" max="16" width="16.77734375" style="26" hidden="1" customWidth="1" outlineLevel="1"/>
    <col min="17" max="17" width="12.77734375" style="27" customWidth="1" collapsed="1"/>
    <col min="18" max="29" width="12.77734375" style="27" hidden="1" customWidth="1" outlineLevel="1"/>
    <col min="30" max="30" width="12.77734375" style="28" customWidth="1" collapsed="1"/>
    <col min="31" max="42" width="12.77734375" style="28" hidden="1" customWidth="1" outlineLevel="1"/>
    <col min="43" max="43" width="12.77734375" style="29" customWidth="1" collapsed="1"/>
    <col min="44" max="55" width="12.77734375" style="29" hidden="1" customWidth="1" outlineLevel="1"/>
    <col min="56" max="56" width="12.77734375" style="29" customWidth="1" collapsed="1"/>
    <col min="57" max="68" width="12.77734375" style="29" hidden="1" customWidth="1" outlineLevel="1"/>
    <col min="69" max="69" width="12.77734375" style="30" customWidth="1" collapsed="1"/>
    <col min="70" max="81" width="12.77734375" style="30" hidden="1" customWidth="1" outlineLevel="1"/>
    <col min="82" max="82" width="12.77734375" style="25" customWidth="1" collapsed="1"/>
    <col min="83" max="94" width="12.77734375" style="25" hidden="1" customWidth="1" outlineLevel="1"/>
    <col min="95" max="95" width="12.77734375" style="25" customWidth="1" collapsed="1"/>
    <col min="96" max="107" width="12.77734375" style="25" hidden="1" customWidth="1" outlineLevel="1"/>
    <col min="108" max="108" width="11.44140625" style="25" customWidth="1" collapsed="1"/>
    <col min="109" max="120" width="11.44140625" style="25" hidden="1" customWidth="1" outlineLevel="1"/>
    <col min="121" max="121" width="11.44140625" style="25" customWidth="1" collapsed="1"/>
    <col min="122" max="133" width="11.44140625" style="25" hidden="1" customWidth="1" outlineLevel="1"/>
    <col min="134" max="134" width="10.88671875" style="25" customWidth="1" collapsed="1"/>
    <col min="135" max="146" width="10.88671875" style="25" hidden="1" customWidth="1" outlineLevel="1"/>
    <col min="147" max="147" width="11.5546875" style="25" customWidth="1" collapsed="1"/>
    <col min="148" max="148" width="11.33203125" style="25" hidden="1" customWidth="1" outlineLevel="1"/>
    <col min="149" max="159" width="10.88671875" style="25" hidden="1" customWidth="1" outlineLevel="1"/>
    <col min="160" max="160" width="11.5546875" style="25" customWidth="1" collapsed="1"/>
    <col min="161" max="172" width="10.88671875" style="25" hidden="1" customWidth="1" outlineLevel="1"/>
    <col min="173" max="173" width="11.5546875" style="25" customWidth="1" collapsed="1"/>
    <col min="174" max="185" width="10.88671875" style="25" hidden="1" customWidth="1" outlineLevel="1"/>
    <col min="186" max="186" width="10.88671875" style="25" collapsed="1"/>
    <col min="187" max="198" width="0" style="25" hidden="1" customWidth="1" outlineLevel="1"/>
    <col min="199" max="199" width="10.88671875" style="25" collapsed="1"/>
    <col min="200" max="389" width="10.88671875" style="25"/>
    <col min="390" max="390" width="60.44140625" style="25" customWidth="1"/>
    <col min="391" max="391" width="8.77734375" style="25" customWidth="1"/>
    <col min="392" max="392" width="16.77734375" style="25" customWidth="1"/>
    <col min="393" max="399" width="12.77734375" style="25" customWidth="1"/>
    <col min="400" max="400" width="10.88671875" style="25"/>
    <col min="401" max="401" width="17.5546875" style="25" bestFit="1" customWidth="1"/>
    <col min="402" max="403" width="10.88671875" style="25"/>
    <col min="404" max="404" width="17.44140625" style="25" bestFit="1" customWidth="1"/>
    <col min="405" max="645" width="10.88671875" style="25"/>
    <col min="646" max="646" width="60.44140625" style="25" customWidth="1"/>
    <col min="647" max="647" width="8.77734375" style="25" customWidth="1"/>
    <col min="648" max="648" width="16.77734375" style="25" customWidth="1"/>
    <col min="649" max="655" width="12.77734375" style="25" customWidth="1"/>
    <col min="656" max="656" width="10.88671875" style="25"/>
    <col min="657" max="657" width="17.5546875" style="25" bestFit="1" customWidth="1"/>
    <col min="658" max="659" width="10.88671875" style="25"/>
    <col min="660" max="660" width="17.44140625" style="25" bestFit="1" customWidth="1"/>
    <col min="661" max="901" width="10.88671875" style="25"/>
    <col min="902" max="902" width="60.44140625" style="25" customWidth="1"/>
    <col min="903" max="903" width="8.77734375" style="25" customWidth="1"/>
    <col min="904" max="904" width="16.77734375" style="25" customWidth="1"/>
    <col min="905" max="911" width="12.77734375" style="25" customWidth="1"/>
    <col min="912" max="912" width="10.88671875" style="25"/>
    <col min="913" max="913" width="17.5546875" style="25" bestFit="1" customWidth="1"/>
    <col min="914" max="915" width="10.88671875" style="25"/>
    <col min="916" max="916" width="17.44140625" style="25" bestFit="1" customWidth="1"/>
    <col min="917" max="1157" width="10.88671875" style="25"/>
    <col min="1158" max="1158" width="60.44140625" style="25" customWidth="1"/>
    <col min="1159" max="1159" width="8.77734375" style="25" customWidth="1"/>
    <col min="1160" max="1160" width="16.77734375" style="25" customWidth="1"/>
    <col min="1161" max="1167" width="12.77734375" style="25" customWidth="1"/>
    <col min="1168" max="1168" width="10.88671875" style="25"/>
    <col min="1169" max="1169" width="17.5546875" style="25" bestFit="1" customWidth="1"/>
    <col min="1170" max="1171" width="10.88671875" style="25"/>
    <col min="1172" max="1172" width="17.44140625" style="25" bestFit="1" customWidth="1"/>
    <col min="1173" max="1413" width="10.88671875" style="25"/>
    <col min="1414" max="1414" width="60.44140625" style="25" customWidth="1"/>
    <col min="1415" max="1415" width="8.77734375" style="25" customWidth="1"/>
    <col min="1416" max="1416" width="16.77734375" style="25" customWidth="1"/>
    <col min="1417" max="1423" width="12.77734375" style="25" customWidth="1"/>
    <col min="1424" max="1424" width="10.88671875" style="25"/>
    <col min="1425" max="1425" width="17.5546875" style="25" bestFit="1" customWidth="1"/>
    <col min="1426" max="1427" width="10.88671875" style="25"/>
    <col min="1428" max="1428" width="17.44140625" style="25" bestFit="1" customWidth="1"/>
    <col min="1429" max="1669" width="10.88671875" style="25"/>
    <col min="1670" max="1670" width="60.44140625" style="25" customWidth="1"/>
    <col min="1671" max="1671" width="8.77734375" style="25" customWidth="1"/>
    <col min="1672" max="1672" width="16.77734375" style="25" customWidth="1"/>
    <col min="1673" max="1679" width="12.77734375" style="25" customWidth="1"/>
    <col min="1680" max="1680" width="10.88671875" style="25"/>
    <col min="1681" max="1681" width="17.5546875" style="25" bestFit="1" customWidth="1"/>
    <col min="1682" max="1683" width="10.88671875" style="25"/>
    <col min="1684" max="1684" width="17.44140625" style="25" bestFit="1" customWidth="1"/>
    <col min="1685" max="1925" width="10.88671875" style="25"/>
    <col min="1926" max="1926" width="60.44140625" style="25" customWidth="1"/>
    <col min="1927" max="1927" width="8.77734375" style="25" customWidth="1"/>
    <col min="1928" max="1928" width="16.77734375" style="25" customWidth="1"/>
    <col min="1929" max="1935" width="12.77734375" style="25" customWidth="1"/>
    <col min="1936" max="1936" width="10.88671875" style="25"/>
    <col min="1937" max="1937" width="17.5546875" style="25" bestFit="1" customWidth="1"/>
    <col min="1938" max="1939" width="10.88671875" style="25"/>
    <col min="1940" max="1940" width="17.44140625" style="25" bestFit="1" customWidth="1"/>
    <col min="1941" max="2181" width="10.88671875" style="25"/>
    <col min="2182" max="2182" width="60.44140625" style="25" customWidth="1"/>
    <col min="2183" max="2183" width="8.77734375" style="25" customWidth="1"/>
    <col min="2184" max="2184" width="16.77734375" style="25" customWidth="1"/>
    <col min="2185" max="2191" width="12.77734375" style="25" customWidth="1"/>
    <col min="2192" max="2192" width="10.88671875" style="25"/>
    <col min="2193" max="2193" width="17.5546875" style="25" bestFit="1" customWidth="1"/>
    <col min="2194" max="2195" width="10.88671875" style="25"/>
    <col min="2196" max="2196" width="17.44140625" style="25" bestFit="1" customWidth="1"/>
    <col min="2197" max="2437" width="10.88671875" style="25"/>
    <col min="2438" max="2438" width="60.44140625" style="25" customWidth="1"/>
    <col min="2439" max="2439" width="8.77734375" style="25" customWidth="1"/>
    <col min="2440" max="2440" width="16.77734375" style="25" customWidth="1"/>
    <col min="2441" max="2447" width="12.77734375" style="25" customWidth="1"/>
    <col min="2448" max="2448" width="10.88671875" style="25"/>
    <col min="2449" max="2449" width="17.5546875" style="25" bestFit="1" customWidth="1"/>
    <col min="2450" max="2451" width="10.88671875" style="25"/>
    <col min="2452" max="2452" width="17.44140625" style="25" bestFit="1" customWidth="1"/>
    <col min="2453" max="2693" width="10.88671875" style="25"/>
    <col min="2694" max="2694" width="60.44140625" style="25" customWidth="1"/>
    <col min="2695" max="2695" width="8.77734375" style="25" customWidth="1"/>
    <col min="2696" max="2696" width="16.77734375" style="25" customWidth="1"/>
    <col min="2697" max="2703" width="12.77734375" style="25" customWidth="1"/>
    <col min="2704" max="2704" width="10.88671875" style="25"/>
    <col min="2705" max="2705" width="17.5546875" style="25" bestFit="1" customWidth="1"/>
    <col min="2706" max="2707" width="10.88671875" style="25"/>
    <col min="2708" max="2708" width="17.44140625" style="25" bestFit="1" customWidth="1"/>
    <col min="2709" max="2949" width="10.88671875" style="25"/>
    <col min="2950" max="2950" width="60.44140625" style="25" customWidth="1"/>
    <col min="2951" max="2951" width="8.77734375" style="25" customWidth="1"/>
    <col min="2952" max="2952" width="16.77734375" style="25" customWidth="1"/>
    <col min="2953" max="2959" width="12.77734375" style="25" customWidth="1"/>
    <col min="2960" max="2960" width="10.88671875" style="25"/>
    <col min="2961" max="2961" width="17.5546875" style="25" bestFit="1" customWidth="1"/>
    <col min="2962" max="2963" width="10.88671875" style="25"/>
    <col min="2964" max="2964" width="17.44140625" style="25" bestFit="1" customWidth="1"/>
    <col min="2965" max="3205" width="10.88671875" style="25"/>
    <col min="3206" max="3206" width="60.44140625" style="25" customWidth="1"/>
    <col min="3207" max="3207" width="8.77734375" style="25" customWidth="1"/>
    <col min="3208" max="3208" width="16.77734375" style="25" customWidth="1"/>
    <col min="3209" max="3215" width="12.77734375" style="25" customWidth="1"/>
    <col min="3216" max="3216" width="10.88671875" style="25"/>
    <col min="3217" max="3217" width="17.5546875" style="25" bestFit="1" customWidth="1"/>
    <col min="3218" max="3219" width="10.88671875" style="25"/>
    <col min="3220" max="3220" width="17.44140625" style="25" bestFit="1" customWidth="1"/>
    <col min="3221" max="3461" width="10.88671875" style="25"/>
    <col min="3462" max="3462" width="60.44140625" style="25" customWidth="1"/>
    <col min="3463" max="3463" width="8.77734375" style="25" customWidth="1"/>
    <col min="3464" max="3464" width="16.77734375" style="25" customWidth="1"/>
    <col min="3465" max="3471" width="12.77734375" style="25" customWidth="1"/>
    <col min="3472" max="3472" width="10.88671875" style="25"/>
    <col min="3473" max="3473" width="17.5546875" style="25" bestFit="1" customWidth="1"/>
    <col min="3474" max="3475" width="10.88671875" style="25"/>
    <col min="3476" max="3476" width="17.44140625" style="25" bestFit="1" customWidth="1"/>
    <col min="3477" max="3717" width="10.88671875" style="25"/>
    <col min="3718" max="3718" width="60.44140625" style="25" customWidth="1"/>
    <col min="3719" max="3719" width="8.77734375" style="25" customWidth="1"/>
    <col min="3720" max="3720" width="16.77734375" style="25" customWidth="1"/>
    <col min="3721" max="3727" width="12.77734375" style="25" customWidth="1"/>
    <col min="3728" max="3728" width="10.88671875" style="25"/>
    <col min="3729" max="3729" width="17.5546875" style="25" bestFit="1" customWidth="1"/>
    <col min="3730" max="3731" width="10.88671875" style="25"/>
    <col min="3732" max="3732" width="17.44140625" style="25" bestFit="1" customWidth="1"/>
    <col min="3733" max="3973" width="10.88671875" style="25"/>
    <col min="3974" max="3974" width="60.44140625" style="25" customWidth="1"/>
    <col min="3975" max="3975" width="8.77734375" style="25" customWidth="1"/>
    <col min="3976" max="3976" width="16.77734375" style="25" customWidth="1"/>
    <col min="3977" max="3983" width="12.77734375" style="25" customWidth="1"/>
    <col min="3984" max="3984" width="10.88671875" style="25"/>
    <col min="3985" max="3985" width="17.5546875" style="25" bestFit="1" customWidth="1"/>
    <col min="3986" max="3987" width="10.88671875" style="25"/>
    <col min="3988" max="3988" width="17.44140625" style="25" bestFit="1" customWidth="1"/>
    <col min="3989" max="4229" width="10.88671875" style="25"/>
    <col min="4230" max="4230" width="60.44140625" style="25" customWidth="1"/>
    <col min="4231" max="4231" width="8.77734375" style="25" customWidth="1"/>
    <col min="4232" max="4232" width="16.77734375" style="25" customWidth="1"/>
    <col min="4233" max="4239" width="12.77734375" style="25" customWidth="1"/>
    <col min="4240" max="4240" width="10.88671875" style="25"/>
    <col min="4241" max="4241" width="17.5546875" style="25" bestFit="1" customWidth="1"/>
    <col min="4242" max="4243" width="10.88671875" style="25"/>
    <col min="4244" max="4244" width="17.44140625" style="25" bestFit="1" customWidth="1"/>
    <col min="4245" max="4485" width="10.88671875" style="25"/>
    <col min="4486" max="4486" width="60.44140625" style="25" customWidth="1"/>
    <col min="4487" max="4487" width="8.77734375" style="25" customWidth="1"/>
    <col min="4488" max="4488" width="16.77734375" style="25" customWidth="1"/>
    <col min="4489" max="4495" width="12.77734375" style="25" customWidth="1"/>
    <col min="4496" max="4496" width="10.88671875" style="25"/>
    <col min="4497" max="4497" width="17.5546875" style="25" bestFit="1" customWidth="1"/>
    <col min="4498" max="4499" width="10.88671875" style="25"/>
    <col min="4500" max="4500" width="17.44140625" style="25" bestFit="1" customWidth="1"/>
    <col min="4501" max="4741" width="10.88671875" style="25"/>
    <col min="4742" max="4742" width="60.44140625" style="25" customWidth="1"/>
    <col min="4743" max="4743" width="8.77734375" style="25" customWidth="1"/>
    <col min="4744" max="4744" width="16.77734375" style="25" customWidth="1"/>
    <col min="4745" max="4751" width="12.77734375" style="25" customWidth="1"/>
    <col min="4752" max="4752" width="10.88671875" style="25"/>
    <col min="4753" max="4753" width="17.5546875" style="25" bestFit="1" customWidth="1"/>
    <col min="4754" max="4755" width="10.88671875" style="25"/>
    <col min="4756" max="4756" width="17.44140625" style="25" bestFit="1" customWidth="1"/>
    <col min="4757" max="4997" width="10.88671875" style="25"/>
    <col min="4998" max="4998" width="60.44140625" style="25" customWidth="1"/>
    <col min="4999" max="4999" width="8.77734375" style="25" customWidth="1"/>
    <col min="5000" max="5000" width="16.77734375" style="25" customWidth="1"/>
    <col min="5001" max="5007" width="12.77734375" style="25" customWidth="1"/>
    <col min="5008" max="5008" width="10.88671875" style="25"/>
    <col min="5009" max="5009" width="17.5546875" style="25" bestFit="1" customWidth="1"/>
    <col min="5010" max="5011" width="10.88671875" style="25"/>
    <col min="5012" max="5012" width="17.44140625" style="25" bestFit="1" customWidth="1"/>
    <col min="5013" max="5253" width="10.88671875" style="25"/>
    <col min="5254" max="5254" width="60.44140625" style="25" customWidth="1"/>
    <col min="5255" max="5255" width="8.77734375" style="25" customWidth="1"/>
    <col min="5256" max="5256" width="16.77734375" style="25" customWidth="1"/>
    <col min="5257" max="5263" width="12.77734375" style="25" customWidth="1"/>
    <col min="5264" max="5264" width="10.88671875" style="25"/>
    <col min="5265" max="5265" width="17.5546875" style="25" bestFit="1" customWidth="1"/>
    <col min="5266" max="5267" width="10.88671875" style="25"/>
    <col min="5268" max="5268" width="17.44140625" style="25" bestFit="1" customWidth="1"/>
    <col min="5269" max="5509" width="10.88671875" style="25"/>
    <col min="5510" max="5510" width="60.44140625" style="25" customWidth="1"/>
    <col min="5511" max="5511" width="8.77734375" style="25" customWidth="1"/>
    <col min="5512" max="5512" width="16.77734375" style="25" customWidth="1"/>
    <col min="5513" max="5519" width="12.77734375" style="25" customWidth="1"/>
    <col min="5520" max="5520" width="10.88671875" style="25"/>
    <col min="5521" max="5521" width="17.5546875" style="25" bestFit="1" customWidth="1"/>
    <col min="5522" max="5523" width="10.88671875" style="25"/>
    <col min="5524" max="5524" width="17.44140625" style="25" bestFit="1" customWidth="1"/>
    <col min="5525" max="5765" width="10.88671875" style="25"/>
    <col min="5766" max="5766" width="60.44140625" style="25" customWidth="1"/>
    <col min="5767" max="5767" width="8.77734375" style="25" customWidth="1"/>
    <col min="5768" max="5768" width="16.77734375" style="25" customWidth="1"/>
    <col min="5769" max="5775" width="12.77734375" style="25" customWidth="1"/>
    <col min="5776" max="5776" width="10.88671875" style="25"/>
    <col min="5777" max="5777" width="17.5546875" style="25" bestFit="1" customWidth="1"/>
    <col min="5778" max="5779" width="10.88671875" style="25"/>
    <col min="5780" max="5780" width="17.44140625" style="25" bestFit="1" customWidth="1"/>
    <col min="5781" max="6021" width="10.88671875" style="25"/>
    <col min="6022" max="6022" width="60.44140625" style="25" customWidth="1"/>
    <col min="6023" max="6023" width="8.77734375" style="25" customWidth="1"/>
    <col min="6024" max="6024" width="16.77734375" style="25" customWidth="1"/>
    <col min="6025" max="6031" width="12.77734375" style="25" customWidth="1"/>
    <col min="6032" max="6032" width="10.88671875" style="25"/>
    <col min="6033" max="6033" width="17.5546875" style="25" bestFit="1" customWidth="1"/>
    <col min="6034" max="6035" width="10.88671875" style="25"/>
    <col min="6036" max="6036" width="17.44140625" style="25" bestFit="1" customWidth="1"/>
    <col min="6037" max="6277" width="10.88671875" style="25"/>
    <col min="6278" max="6278" width="60.44140625" style="25" customWidth="1"/>
    <col min="6279" max="6279" width="8.77734375" style="25" customWidth="1"/>
    <col min="6280" max="6280" width="16.77734375" style="25" customWidth="1"/>
    <col min="6281" max="6287" width="12.77734375" style="25" customWidth="1"/>
    <col min="6288" max="6288" width="10.88671875" style="25"/>
    <col min="6289" max="6289" width="17.5546875" style="25" bestFit="1" customWidth="1"/>
    <col min="6290" max="6291" width="10.88671875" style="25"/>
    <col min="6292" max="6292" width="17.44140625" style="25" bestFit="1" customWidth="1"/>
    <col min="6293" max="6533" width="10.88671875" style="25"/>
    <col min="6534" max="6534" width="60.44140625" style="25" customWidth="1"/>
    <col min="6535" max="6535" width="8.77734375" style="25" customWidth="1"/>
    <col min="6536" max="6536" width="16.77734375" style="25" customWidth="1"/>
    <col min="6537" max="6543" width="12.77734375" style="25" customWidth="1"/>
    <col min="6544" max="6544" width="10.88671875" style="25"/>
    <col min="6545" max="6545" width="17.5546875" style="25" bestFit="1" customWidth="1"/>
    <col min="6546" max="6547" width="10.88671875" style="25"/>
    <col min="6548" max="6548" width="17.44140625" style="25" bestFit="1" customWidth="1"/>
    <col min="6549" max="6789" width="10.88671875" style="25"/>
    <col min="6790" max="6790" width="60.44140625" style="25" customWidth="1"/>
    <col min="6791" max="6791" width="8.77734375" style="25" customWidth="1"/>
    <col min="6792" max="6792" width="16.77734375" style="25" customWidth="1"/>
    <col min="6793" max="6799" width="12.77734375" style="25" customWidth="1"/>
    <col min="6800" max="6800" width="10.88671875" style="25"/>
    <col min="6801" max="6801" width="17.5546875" style="25" bestFit="1" customWidth="1"/>
    <col min="6802" max="6803" width="10.88671875" style="25"/>
    <col min="6804" max="6804" width="17.44140625" style="25" bestFit="1" customWidth="1"/>
    <col min="6805" max="7045" width="10.88671875" style="25"/>
    <col min="7046" max="7046" width="60.44140625" style="25" customWidth="1"/>
    <col min="7047" max="7047" width="8.77734375" style="25" customWidth="1"/>
    <col min="7048" max="7048" width="16.77734375" style="25" customWidth="1"/>
    <col min="7049" max="7055" width="12.77734375" style="25" customWidth="1"/>
    <col min="7056" max="7056" width="10.88671875" style="25"/>
    <col min="7057" max="7057" width="17.5546875" style="25" bestFit="1" customWidth="1"/>
    <col min="7058" max="7059" width="10.88671875" style="25"/>
    <col min="7060" max="7060" width="17.44140625" style="25" bestFit="1" customWidth="1"/>
    <col min="7061" max="7301" width="10.88671875" style="25"/>
    <col min="7302" max="7302" width="60.44140625" style="25" customWidth="1"/>
    <col min="7303" max="7303" width="8.77734375" style="25" customWidth="1"/>
    <col min="7304" max="7304" width="16.77734375" style="25" customWidth="1"/>
    <col min="7305" max="7311" width="12.77734375" style="25" customWidth="1"/>
    <col min="7312" max="7312" width="10.88671875" style="25"/>
    <col min="7313" max="7313" width="17.5546875" style="25" bestFit="1" customWidth="1"/>
    <col min="7314" max="7315" width="10.88671875" style="25"/>
    <col min="7316" max="7316" width="17.44140625" style="25" bestFit="1" customWidth="1"/>
    <col min="7317" max="7557" width="10.88671875" style="25"/>
    <col min="7558" max="7558" width="60.44140625" style="25" customWidth="1"/>
    <col min="7559" max="7559" width="8.77734375" style="25" customWidth="1"/>
    <col min="7560" max="7560" width="16.77734375" style="25" customWidth="1"/>
    <col min="7561" max="7567" width="12.77734375" style="25" customWidth="1"/>
    <col min="7568" max="7568" width="10.88671875" style="25"/>
    <col min="7569" max="7569" width="17.5546875" style="25" bestFit="1" customWidth="1"/>
    <col min="7570" max="7571" width="10.88671875" style="25"/>
    <col min="7572" max="7572" width="17.44140625" style="25" bestFit="1" customWidth="1"/>
    <col min="7573" max="7813" width="10.88671875" style="25"/>
    <col min="7814" max="7814" width="60.44140625" style="25" customWidth="1"/>
    <col min="7815" max="7815" width="8.77734375" style="25" customWidth="1"/>
    <col min="7816" max="7816" width="16.77734375" style="25" customWidth="1"/>
    <col min="7817" max="7823" width="12.77734375" style="25" customWidth="1"/>
    <col min="7824" max="7824" width="10.88671875" style="25"/>
    <col min="7825" max="7825" width="17.5546875" style="25" bestFit="1" customWidth="1"/>
    <col min="7826" max="7827" width="10.88671875" style="25"/>
    <col min="7828" max="7828" width="17.44140625" style="25" bestFit="1" customWidth="1"/>
    <col min="7829" max="8069" width="10.88671875" style="25"/>
    <col min="8070" max="8070" width="60.44140625" style="25" customWidth="1"/>
    <col min="8071" max="8071" width="8.77734375" style="25" customWidth="1"/>
    <col min="8072" max="8072" width="16.77734375" style="25" customWidth="1"/>
    <col min="8073" max="8079" width="12.77734375" style="25" customWidth="1"/>
    <col min="8080" max="8080" width="10.88671875" style="25"/>
    <col min="8081" max="8081" width="17.5546875" style="25" bestFit="1" customWidth="1"/>
    <col min="8082" max="8083" width="10.88671875" style="25"/>
    <col min="8084" max="8084" width="17.44140625" style="25" bestFit="1" customWidth="1"/>
    <col min="8085" max="8325" width="10.88671875" style="25"/>
    <col min="8326" max="8326" width="60.44140625" style="25" customWidth="1"/>
    <col min="8327" max="8327" width="8.77734375" style="25" customWidth="1"/>
    <col min="8328" max="8328" width="16.77734375" style="25" customWidth="1"/>
    <col min="8329" max="8335" width="12.77734375" style="25" customWidth="1"/>
    <col min="8336" max="8336" width="10.88671875" style="25"/>
    <col min="8337" max="8337" width="17.5546875" style="25" bestFit="1" customWidth="1"/>
    <col min="8338" max="8339" width="10.88671875" style="25"/>
    <col min="8340" max="8340" width="17.44140625" style="25" bestFit="1" customWidth="1"/>
    <col min="8341" max="8581" width="10.88671875" style="25"/>
    <col min="8582" max="8582" width="60.44140625" style="25" customWidth="1"/>
    <col min="8583" max="8583" width="8.77734375" style="25" customWidth="1"/>
    <col min="8584" max="8584" width="16.77734375" style="25" customWidth="1"/>
    <col min="8585" max="8591" width="12.77734375" style="25" customWidth="1"/>
    <col min="8592" max="8592" width="10.88671875" style="25"/>
    <col min="8593" max="8593" width="17.5546875" style="25" bestFit="1" customWidth="1"/>
    <col min="8594" max="8595" width="10.88671875" style="25"/>
    <col min="8596" max="8596" width="17.44140625" style="25" bestFit="1" customWidth="1"/>
    <col min="8597" max="8837" width="10.88671875" style="25"/>
    <col min="8838" max="8838" width="60.44140625" style="25" customWidth="1"/>
    <col min="8839" max="8839" width="8.77734375" style="25" customWidth="1"/>
    <col min="8840" max="8840" width="16.77734375" style="25" customWidth="1"/>
    <col min="8841" max="8847" width="12.77734375" style="25" customWidth="1"/>
    <col min="8848" max="8848" width="10.88671875" style="25"/>
    <col min="8849" max="8849" width="17.5546875" style="25" bestFit="1" customWidth="1"/>
    <col min="8850" max="8851" width="10.88671875" style="25"/>
    <col min="8852" max="8852" width="17.44140625" style="25" bestFit="1" customWidth="1"/>
    <col min="8853" max="9093" width="10.88671875" style="25"/>
    <col min="9094" max="9094" width="60.44140625" style="25" customWidth="1"/>
    <col min="9095" max="9095" width="8.77734375" style="25" customWidth="1"/>
    <col min="9096" max="9096" width="16.77734375" style="25" customWidth="1"/>
    <col min="9097" max="9103" width="12.77734375" style="25" customWidth="1"/>
    <col min="9104" max="9104" width="10.88671875" style="25"/>
    <col min="9105" max="9105" width="17.5546875" style="25" bestFit="1" customWidth="1"/>
    <col min="9106" max="9107" width="10.88671875" style="25"/>
    <col min="9108" max="9108" width="17.44140625" style="25" bestFit="1" customWidth="1"/>
    <col min="9109" max="9349" width="10.88671875" style="25"/>
    <col min="9350" max="9350" width="60.44140625" style="25" customWidth="1"/>
    <col min="9351" max="9351" width="8.77734375" style="25" customWidth="1"/>
    <col min="9352" max="9352" width="16.77734375" style="25" customWidth="1"/>
    <col min="9353" max="9359" width="12.77734375" style="25" customWidth="1"/>
    <col min="9360" max="9360" width="10.88671875" style="25"/>
    <col min="9361" max="9361" width="17.5546875" style="25" bestFit="1" customWidth="1"/>
    <col min="9362" max="9363" width="10.88671875" style="25"/>
    <col min="9364" max="9364" width="17.44140625" style="25" bestFit="1" customWidth="1"/>
    <col min="9365" max="9605" width="10.88671875" style="25"/>
    <col min="9606" max="9606" width="60.44140625" style="25" customWidth="1"/>
    <col min="9607" max="9607" width="8.77734375" style="25" customWidth="1"/>
    <col min="9608" max="9608" width="16.77734375" style="25" customWidth="1"/>
    <col min="9609" max="9615" width="12.77734375" style="25" customWidth="1"/>
    <col min="9616" max="9616" width="10.88671875" style="25"/>
    <col min="9617" max="9617" width="17.5546875" style="25" bestFit="1" customWidth="1"/>
    <col min="9618" max="9619" width="10.88671875" style="25"/>
    <col min="9620" max="9620" width="17.44140625" style="25" bestFit="1" customWidth="1"/>
    <col min="9621" max="9861" width="10.88671875" style="25"/>
    <col min="9862" max="9862" width="60.44140625" style="25" customWidth="1"/>
    <col min="9863" max="9863" width="8.77734375" style="25" customWidth="1"/>
    <col min="9864" max="9864" width="16.77734375" style="25" customWidth="1"/>
    <col min="9865" max="9871" width="12.77734375" style="25" customWidth="1"/>
    <col min="9872" max="9872" width="10.88671875" style="25"/>
    <col min="9873" max="9873" width="17.5546875" style="25" bestFit="1" customWidth="1"/>
    <col min="9874" max="9875" width="10.88671875" style="25"/>
    <col min="9876" max="9876" width="17.44140625" style="25" bestFit="1" customWidth="1"/>
    <col min="9877" max="10117" width="10.88671875" style="25"/>
    <col min="10118" max="10118" width="60.44140625" style="25" customWidth="1"/>
    <col min="10119" max="10119" width="8.77734375" style="25" customWidth="1"/>
    <col min="10120" max="10120" width="16.77734375" style="25" customWidth="1"/>
    <col min="10121" max="10127" width="12.77734375" style="25" customWidth="1"/>
    <col min="10128" max="10128" width="10.88671875" style="25"/>
    <col min="10129" max="10129" width="17.5546875" style="25" bestFit="1" customWidth="1"/>
    <col min="10130" max="10131" width="10.88671875" style="25"/>
    <col min="10132" max="10132" width="17.44140625" style="25" bestFit="1" customWidth="1"/>
    <col min="10133" max="10373" width="10.88671875" style="25"/>
    <col min="10374" max="10374" width="60.44140625" style="25" customWidth="1"/>
    <col min="10375" max="10375" width="8.77734375" style="25" customWidth="1"/>
    <col min="10376" max="10376" width="16.77734375" style="25" customWidth="1"/>
    <col min="10377" max="10383" width="12.77734375" style="25" customWidth="1"/>
    <col min="10384" max="10384" width="10.88671875" style="25"/>
    <col min="10385" max="10385" width="17.5546875" style="25" bestFit="1" customWidth="1"/>
    <col min="10386" max="10387" width="10.88671875" style="25"/>
    <col min="10388" max="10388" width="17.44140625" style="25" bestFit="1" customWidth="1"/>
    <col min="10389" max="10629" width="10.88671875" style="25"/>
    <col min="10630" max="10630" width="60.44140625" style="25" customWidth="1"/>
    <col min="10631" max="10631" width="8.77734375" style="25" customWidth="1"/>
    <col min="10632" max="10632" width="16.77734375" style="25" customWidth="1"/>
    <col min="10633" max="10639" width="12.77734375" style="25" customWidth="1"/>
    <col min="10640" max="10640" width="10.88671875" style="25"/>
    <col min="10641" max="10641" width="17.5546875" style="25" bestFit="1" customWidth="1"/>
    <col min="10642" max="10643" width="10.88671875" style="25"/>
    <col min="10644" max="10644" width="17.44140625" style="25" bestFit="1" customWidth="1"/>
    <col min="10645" max="10885" width="10.88671875" style="25"/>
    <col min="10886" max="10886" width="60.44140625" style="25" customWidth="1"/>
    <col min="10887" max="10887" width="8.77734375" style="25" customWidth="1"/>
    <col min="10888" max="10888" width="16.77734375" style="25" customWidth="1"/>
    <col min="10889" max="10895" width="12.77734375" style="25" customWidth="1"/>
    <col min="10896" max="10896" width="10.88671875" style="25"/>
    <col min="10897" max="10897" width="17.5546875" style="25" bestFit="1" customWidth="1"/>
    <col min="10898" max="10899" width="10.88671875" style="25"/>
    <col min="10900" max="10900" width="17.44140625" style="25" bestFit="1" customWidth="1"/>
    <col min="10901" max="11141" width="10.88671875" style="25"/>
    <col min="11142" max="11142" width="60.44140625" style="25" customWidth="1"/>
    <col min="11143" max="11143" width="8.77734375" style="25" customWidth="1"/>
    <col min="11144" max="11144" width="16.77734375" style="25" customWidth="1"/>
    <col min="11145" max="11151" width="12.77734375" style="25" customWidth="1"/>
    <col min="11152" max="11152" width="10.88671875" style="25"/>
    <col min="11153" max="11153" width="17.5546875" style="25" bestFit="1" customWidth="1"/>
    <col min="11154" max="11155" width="10.88671875" style="25"/>
    <col min="11156" max="11156" width="17.44140625" style="25" bestFit="1" customWidth="1"/>
    <col min="11157" max="11397" width="10.88671875" style="25"/>
    <col min="11398" max="11398" width="60.44140625" style="25" customWidth="1"/>
    <col min="11399" max="11399" width="8.77734375" style="25" customWidth="1"/>
    <col min="11400" max="11400" width="16.77734375" style="25" customWidth="1"/>
    <col min="11401" max="11407" width="12.77734375" style="25" customWidth="1"/>
    <col min="11408" max="11408" width="10.88671875" style="25"/>
    <col min="11409" max="11409" width="17.5546875" style="25" bestFit="1" customWidth="1"/>
    <col min="11410" max="11411" width="10.88671875" style="25"/>
    <col min="11412" max="11412" width="17.44140625" style="25" bestFit="1" customWidth="1"/>
    <col min="11413" max="11653" width="10.88671875" style="25"/>
    <col min="11654" max="11654" width="60.44140625" style="25" customWidth="1"/>
    <col min="11655" max="11655" width="8.77734375" style="25" customWidth="1"/>
    <col min="11656" max="11656" width="16.77734375" style="25" customWidth="1"/>
    <col min="11657" max="11663" width="12.77734375" style="25" customWidth="1"/>
    <col min="11664" max="11664" width="10.88671875" style="25"/>
    <col min="11665" max="11665" width="17.5546875" style="25" bestFit="1" customWidth="1"/>
    <col min="11666" max="11667" width="10.88671875" style="25"/>
    <col min="11668" max="11668" width="17.44140625" style="25" bestFit="1" customWidth="1"/>
    <col min="11669" max="11909" width="10.88671875" style="25"/>
    <col min="11910" max="11910" width="60.44140625" style="25" customWidth="1"/>
    <col min="11911" max="11911" width="8.77734375" style="25" customWidth="1"/>
    <col min="11912" max="11912" width="16.77734375" style="25" customWidth="1"/>
    <col min="11913" max="11919" width="12.77734375" style="25" customWidth="1"/>
    <col min="11920" max="11920" width="10.88671875" style="25"/>
    <col min="11921" max="11921" width="17.5546875" style="25" bestFit="1" customWidth="1"/>
    <col min="11922" max="11923" width="10.88671875" style="25"/>
    <col min="11924" max="11924" width="17.44140625" style="25" bestFit="1" customWidth="1"/>
    <col min="11925" max="12165" width="10.88671875" style="25"/>
    <col min="12166" max="12166" width="60.44140625" style="25" customWidth="1"/>
    <col min="12167" max="12167" width="8.77734375" style="25" customWidth="1"/>
    <col min="12168" max="12168" width="16.77734375" style="25" customWidth="1"/>
    <col min="12169" max="12175" width="12.77734375" style="25" customWidth="1"/>
    <col min="12176" max="12176" width="10.88671875" style="25"/>
    <col min="12177" max="12177" width="17.5546875" style="25" bestFit="1" customWidth="1"/>
    <col min="12178" max="12179" width="10.88671875" style="25"/>
    <col min="12180" max="12180" width="17.44140625" style="25" bestFit="1" customWidth="1"/>
    <col min="12181" max="12421" width="10.88671875" style="25"/>
    <col min="12422" max="12422" width="60.44140625" style="25" customWidth="1"/>
    <col min="12423" max="12423" width="8.77734375" style="25" customWidth="1"/>
    <col min="12424" max="12424" width="16.77734375" style="25" customWidth="1"/>
    <col min="12425" max="12431" width="12.77734375" style="25" customWidth="1"/>
    <col min="12432" max="12432" width="10.88671875" style="25"/>
    <col min="12433" max="12433" width="17.5546875" style="25" bestFit="1" customWidth="1"/>
    <col min="12434" max="12435" width="10.88671875" style="25"/>
    <col min="12436" max="12436" width="17.44140625" style="25" bestFit="1" customWidth="1"/>
    <col min="12437" max="12677" width="10.88671875" style="25"/>
    <col min="12678" max="12678" width="60.44140625" style="25" customWidth="1"/>
    <col min="12679" max="12679" width="8.77734375" style="25" customWidth="1"/>
    <col min="12680" max="12680" width="16.77734375" style="25" customWidth="1"/>
    <col min="12681" max="12687" width="12.77734375" style="25" customWidth="1"/>
    <col min="12688" max="12688" width="10.88671875" style="25"/>
    <col min="12689" max="12689" width="17.5546875" style="25" bestFit="1" customWidth="1"/>
    <col min="12690" max="12691" width="10.88671875" style="25"/>
    <col min="12692" max="12692" width="17.44140625" style="25" bestFit="1" customWidth="1"/>
    <col min="12693" max="12933" width="10.88671875" style="25"/>
    <col min="12934" max="12934" width="60.44140625" style="25" customWidth="1"/>
    <col min="12935" max="12935" width="8.77734375" style="25" customWidth="1"/>
    <col min="12936" max="12936" width="16.77734375" style="25" customWidth="1"/>
    <col min="12937" max="12943" width="12.77734375" style="25" customWidth="1"/>
    <col min="12944" max="12944" width="10.88671875" style="25"/>
    <col min="12945" max="12945" width="17.5546875" style="25" bestFit="1" customWidth="1"/>
    <col min="12946" max="12947" width="10.88671875" style="25"/>
    <col min="12948" max="12948" width="17.44140625" style="25" bestFit="1" customWidth="1"/>
    <col min="12949" max="13189" width="10.88671875" style="25"/>
    <col min="13190" max="13190" width="60.44140625" style="25" customWidth="1"/>
    <col min="13191" max="13191" width="8.77734375" style="25" customWidth="1"/>
    <col min="13192" max="13192" width="16.77734375" style="25" customWidth="1"/>
    <col min="13193" max="13199" width="12.77734375" style="25" customWidth="1"/>
    <col min="13200" max="13200" width="10.88671875" style="25"/>
    <col min="13201" max="13201" width="17.5546875" style="25" bestFit="1" customWidth="1"/>
    <col min="13202" max="13203" width="10.88671875" style="25"/>
    <col min="13204" max="13204" width="17.44140625" style="25" bestFit="1" customWidth="1"/>
    <col min="13205" max="13445" width="10.88671875" style="25"/>
    <col min="13446" max="13446" width="60.44140625" style="25" customWidth="1"/>
    <col min="13447" max="13447" width="8.77734375" style="25" customWidth="1"/>
    <col min="13448" max="13448" width="16.77734375" style="25" customWidth="1"/>
    <col min="13449" max="13455" width="12.77734375" style="25" customWidth="1"/>
    <col min="13456" max="13456" width="10.88671875" style="25"/>
    <col min="13457" max="13457" width="17.5546875" style="25" bestFit="1" customWidth="1"/>
    <col min="13458" max="13459" width="10.88671875" style="25"/>
    <col min="13460" max="13460" width="17.44140625" style="25" bestFit="1" customWidth="1"/>
    <col min="13461" max="13701" width="10.88671875" style="25"/>
    <col min="13702" max="13702" width="60.44140625" style="25" customWidth="1"/>
    <col min="13703" max="13703" width="8.77734375" style="25" customWidth="1"/>
    <col min="13704" max="13704" width="16.77734375" style="25" customWidth="1"/>
    <col min="13705" max="13711" width="12.77734375" style="25" customWidth="1"/>
    <col min="13712" max="13712" width="10.88671875" style="25"/>
    <col min="13713" max="13713" width="17.5546875" style="25" bestFit="1" customWidth="1"/>
    <col min="13714" max="13715" width="10.88671875" style="25"/>
    <col min="13716" max="13716" width="17.44140625" style="25" bestFit="1" customWidth="1"/>
    <col min="13717" max="13957" width="10.88671875" style="25"/>
    <col min="13958" max="13958" width="60.44140625" style="25" customWidth="1"/>
    <col min="13959" max="13959" width="8.77734375" style="25" customWidth="1"/>
    <col min="13960" max="13960" width="16.77734375" style="25" customWidth="1"/>
    <col min="13961" max="13967" width="12.77734375" style="25" customWidth="1"/>
    <col min="13968" max="13968" width="10.88671875" style="25"/>
    <col min="13969" max="13969" width="17.5546875" style="25" bestFit="1" customWidth="1"/>
    <col min="13970" max="13971" width="10.88671875" style="25"/>
    <col min="13972" max="13972" width="17.44140625" style="25" bestFit="1" customWidth="1"/>
    <col min="13973" max="14213" width="10.88671875" style="25"/>
    <col min="14214" max="14214" width="60.44140625" style="25" customWidth="1"/>
    <col min="14215" max="14215" width="8.77734375" style="25" customWidth="1"/>
    <col min="14216" max="14216" width="16.77734375" style="25" customWidth="1"/>
    <col min="14217" max="14223" width="12.77734375" style="25" customWidth="1"/>
    <col min="14224" max="14224" width="10.88671875" style="25"/>
    <col min="14225" max="14225" width="17.5546875" style="25" bestFit="1" customWidth="1"/>
    <col min="14226" max="14227" width="10.88671875" style="25"/>
    <col min="14228" max="14228" width="17.44140625" style="25" bestFit="1" customWidth="1"/>
    <col min="14229" max="14469" width="10.88671875" style="25"/>
    <col min="14470" max="14470" width="60.44140625" style="25" customWidth="1"/>
    <col min="14471" max="14471" width="8.77734375" style="25" customWidth="1"/>
    <col min="14472" max="14472" width="16.77734375" style="25" customWidth="1"/>
    <col min="14473" max="14479" width="12.77734375" style="25" customWidth="1"/>
    <col min="14480" max="14480" width="10.88671875" style="25"/>
    <col min="14481" max="14481" width="17.5546875" style="25" bestFit="1" customWidth="1"/>
    <col min="14482" max="14483" width="10.88671875" style="25"/>
    <col min="14484" max="14484" width="17.44140625" style="25" bestFit="1" customWidth="1"/>
    <col min="14485" max="14725" width="10.88671875" style="25"/>
    <col min="14726" max="14726" width="60.44140625" style="25" customWidth="1"/>
    <col min="14727" max="14727" width="8.77734375" style="25" customWidth="1"/>
    <col min="14728" max="14728" width="16.77734375" style="25" customWidth="1"/>
    <col min="14729" max="14735" width="12.77734375" style="25" customWidth="1"/>
    <col min="14736" max="14736" width="10.88671875" style="25"/>
    <col min="14737" max="14737" width="17.5546875" style="25" bestFit="1" customWidth="1"/>
    <col min="14738" max="14739" width="10.88671875" style="25"/>
    <col min="14740" max="14740" width="17.44140625" style="25" bestFit="1" customWidth="1"/>
    <col min="14741" max="14981" width="10.88671875" style="25"/>
    <col min="14982" max="14982" width="60.44140625" style="25" customWidth="1"/>
    <col min="14983" max="14983" width="8.77734375" style="25" customWidth="1"/>
    <col min="14984" max="14984" width="16.77734375" style="25" customWidth="1"/>
    <col min="14985" max="14991" width="12.77734375" style="25" customWidth="1"/>
    <col min="14992" max="14992" width="10.88671875" style="25"/>
    <col min="14993" max="14993" width="17.5546875" style="25" bestFit="1" customWidth="1"/>
    <col min="14994" max="14995" width="10.88671875" style="25"/>
    <col min="14996" max="14996" width="17.44140625" style="25" bestFit="1" customWidth="1"/>
    <col min="14997" max="15237" width="10.88671875" style="25"/>
    <col min="15238" max="15238" width="60.44140625" style="25" customWidth="1"/>
    <col min="15239" max="15239" width="8.77734375" style="25" customWidth="1"/>
    <col min="15240" max="15240" width="16.77734375" style="25" customWidth="1"/>
    <col min="15241" max="15247" width="12.77734375" style="25" customWidth="1"/>
    <col min="15248" max="15248" width="10.88671875" style="25"/>
    <col min="15249" max="15249" width="17.5546875" style="25" bestFit="1" customWidth="1"/>
    <col min="15250" max="15251" width="10.88671875" style="25"/>
    <col min="15252" max="15252" width="17.44140625" style="25" bestFit="1" customWidth="1"/>
    <col min="15253" max="15493" width="10.88671875" style="25"/>
    <col min="15494" max="15494" width="60.44140625" style="25" customWidth="1"/>
    <col min="15495" max="15495" width="8.77734375" style="25" customWidth="1"/>
    <col min="15496" max="15496" width="16.77734375" style="25" customWidth="1"/>
    <col min="15497" max="15503" width="12.77734375" style="25" customWidth="1"/>
    <col min="15504" max="15504" width="10.88671875" style="25"/>
    <col min="15505" max="15505" width="17.5546875" style="25" bestFit="1" customWidth="1"/>
    <col min="15506" max="15507" width="10.88671875" style="25"/>
    <col min="15508" max="15508" width="17.44140625" style="25" bestFit="1" customWidth="1"/>
    <col min="15509" max="15749" width="10.88671875" style="25"/>
    <col min="15750" max="15750" width="60.44140625" style="25" customWidth="1"/>
    <col min="15751" max="15751" width="8.77734375" style="25" customWidth="1"/>
    <col min="15752" max="15752" width="16.77734375" style="25" customWidth="1"/>
    <col min="15753" max="15759" width="12.77734375" style="25" customWidth="1"/>
    <col min="15760" max="15760" width="10.88671875" style="25"/>
    <col min="15761" max="15761" width="17.5546875" style="25" bestFit="1" customWidth="1"/>
    <col min="15762" max="15763" width="10.88671875" style="25"/>
    <col min="15764" max="15764" width="17.44140625" style="25" bestFit="1" customWidth="1"/>
    <col min="15765" max="16005" width="10.88671875" style="25"/>
    <col min="16006" max="16006" width="60.44140625" style="25" customWidth="1"/>
    <col min="16007" max="16007" width="8.77734375" style="25" customWidth="1"/>
    <col min="16008" max="16008" width="16.77734375" style="25" customWidth="1"/>
    <col min="16009" max="16015" width="12.77734375" style="25" customWidth="1"/>
    <col min="16016" max="16016" width="10.88671875" style="25"/>
    <col min="16017" max="16017" width="17.5546875" style="25" bestFit="1" customWidth="1"/>
    <col min="16018" max="16019" width="10.88671875" style="25"/>
    <col min="16020" max="16020" width="17.44140625" style="25" bestFit="1" customWidth="1"/>
    <col min="16021" max="16261" width="10.88671875" style="25"/>
    <col min="16262" max="16262" width="60.44140625" style="25" customWidth="1"/>
    <col min="16263" max="16263" width="8.77734375" style="25" customWidth="1"/>
    <col min="16264" max="16264" width="16.77734375" style="25" customWidth="1"/>
    <col min="16265" max="16271" width="12.77734375" style="25" customWidth="1"/>
    <col min="16272" max="16272" width="10.88671875" style="25"/>
    <col min="16273" max="16273" width="17.5546875" style="25" bestFit="1" customWidth="1"/>
    <col min="16274" max="16275" width="10.88671875" style="25"/>
    <col min="16276" max="16276" width="17.44140625" style="25" bestFit="1" customWidth="1"/>
    <col min="16277" max="16384" width="10.88671875" style="25"/>
  </cols>
  <sheetData>
    <row r="2" spans="2:199" ht="55.05" customHeight="1" x14ac:dyDescent="0.2">
      <c r="B2" s="78" t="s">
        <v>93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</row>
    <row r="3" spans="2:199" ht="7.5" customHeight="1" x14ac:dyDescent="0.2"/>
    <row r="4" spans="2:199" ht="4.5" customHeight="1" x14ac:dyDescent="0.2"/>
    <row r="5" spans="2:199" ht="51.75" customHeight="1" x14ac:dyDescent="0.2">
      <c r="B5" s="77" t="s">
        <v>107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</row>
    <row r="6" spans="2:199" ht="7.5" customHeight="1" x14ac:dyDescent="0.2"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</row>
    <row r="7" spans="2:199" ht="30" customHeight="1" x14ac:dyDescent="0.2">
      <c r="B7" s="32" t="s">
        <v>47</v>
      </c>
      <c r="C7" s="33" t="s">
        <v>48</v>
      </c>
      <c r="D7" s="33" t="s">
        <v>49</v>
      </c>
      <c r="E7" s="33">
        <v>40179</v>
      </c>
      <c r="F7" s="33">
        <v>40210</v>
      </c>
      <c r="G7" s="33">
        <v>40238</v>
      </c>
      <c r="H7" s="33">
        <v>40269</v>
      </c>
      <c r="I7" s="33">
        <v>40299</v>
      </c>
      <c r="J7" s="33">
        <v>40330</v>
      </c>
      <c r="K7" s="33">
        <v>40360</v>
      </c>
      <c r="L7" s="33">
        <v>40391</v>
      </c>
      <c r="M7" s="33">
        <v>40422</v>
      </c>
      <c r="N7" s="33">
        <v>40452</v>
      </c>
      <c r="O7" s="33">
        <v>40483</v>
      </c>
      <c r="P7" s="33">
        <v>40513</v>
      </c>
      <c r="Q7" s="34" t="s">
        <v>3</v>
      </c>
      <c r="R7" s="33">
        <v>40544</v>
      </c>
      <c r="S7" s="33">
        <v>40575</v>
      </c>
      <c r="T7" s="33">
        <v>40603</v>
      </c>
      <c r="U7" s="33">
        <v>40634</v>
      </c>
      <c r="V7" s="33">
        <v>40664</v>
      </c>
      <c r="W7" s="33">
        <v>40695</v>
      </c>
      <c r="X7" s="33">
        <v>40725</v>
      </c>
      <c r="Y7" s="33">
        <v>40756</v>
      </c>
      <c r="Z7" s="33">
        <v>40787</v>
      </c>
      <c r="AA7" s="33">
        <v>40817</v>
      </c>
      <c r="AB7" s="33">
        <v>40848</v>
      </c>
      <c r="AC7" s="33">
        <v>40878</v>
      </c>
      <c r="AD7" s="34" t="s">
        <v>4</v>
      </c>
      <c r="AE7" s="33">
        <v>40909</v>
      </c>
      <c r="AF7" s="33">
        <v>40940</v>
      </c>
      <c r="AG7" s="33">
        <v>40969</v>
      </c>
      <c r="AH7" s="33">
        <v>41000</v>
      </c>
      <c r="AI7" s="33">
        <v>41030</v>
      </c>
      <c r="AJ7" s="33">
        <v>41061</v>
      </c>
      <c r="AK7" s="33">
        <v>41091</v>
      </c>
      <c r="AL7" s="33">
        <v>41122</v>
      </c>
      <c r="AM7" s="33">
        <v>41153</v>
      </c>
      <c r="AN7" s="33">
        <v>41183</v>
      </c>
      <c r="AO7" s="33">
        <v>41214</v>
      </c>
      <c r="AP7" s="33">
        <v>41244</v>
      </c>
      <c r="AQ7" s="34" t="s">
        <v>5</v>
      </c>
      <c r="AR7" s="33">
        <v>41275</v>
      </c>
      <c r="AS7" s="33">
        <v>41306</v>
      </c>
      <c r="AT7" s="33">
        <v>41334</v>
      </c>
      <c r="AU7" s="33">
        <v>41365</v>
      </c>
      <c r="AV7" s="33">
        <v>41395</v>
      </c>
      <c r="AW7" s="33">
        <v>41426</v>
      </c>
      <c r="AX7" s="33">
        <v>41456</v>
      </c>
      <c r="AY7" s="33">
        <v>41487</v>
      </c>
      <c r="AZ7" s="33">
        <v>41518</v>
      </c>
      <c r="BA7" s="33">
        <v>41548</v>
      </c>
      <c r="BB7" s="33">
        <v>41579</v>
      </c>
      <c r="BC7" s="33">
        <v>41609</v>
      </c>
      <c r="BD7" s="34" t="s">
        <v>6</v>
      </c>
      <c r="BE7" s="33">
        <v>41640</v>
      </c>
      <c r="BF7" s="33">
        <v>41671</v>
      </c>
      <c r="BG7" s="33">
        <v>41699</v>
      </c>
      <c r="BH7" s="33">
        <v>41730</v>
      </c>
      <c r="BI7" s="33">
        <v>41760</v>
      </c>
      <c r="BJ7" s="33">
        <v>41791</v>
      </c>
      <c r="BK7" s="33">
        <v>41821</v>
      </c>
      <c r="BL7" s="33">
        <v>41852</v>
      </c>
      <c r="BM7" s="33">
        <v>41883</v>
      </c>
      <c r="BN7" s="33">
        <v>41913</v>
      </c>
      <c r="BO7" s="33">
        <v>41944</v>
      </c>
      <c r="BP7" s="33">
        <v>41974</v>
      </c>
      <c r="BQ7" s="34" t="s">
        <v>7</v>
      </c>
      <c r="BR7" s="33">
        <v>42005</v>
      </c>
      <c r="BS7" s="33">
        <v>42036</v>
      </c>
      <c r="BT7" s="33">
        <v>42064</v>
      </c>
      <c r="BU7" s="33">
        <v>42095</v>
      </c>
      <c r="BV7" s="33">
        <v>42125</v>
      </c>
      <c r="BW7" s="33">
        <v>42156</v>
      </c>
      <c r="BX7" s="33">
        <v>42186</v>
      </c>
      <c r="BY7" s="33">
        <v>42217</v>
      </c>
      <c r="BZ7" s="33">
        <v>42248</v>
      </c>
      <c r="CA7" s="33">
        <v>42278</v>
      </c>
      <c r="CB7" s="33">
        <v>42309</v>
      </c>
      <c r="CC7" s="33">
        <v>42339</v>
      </c>
      <c r="CD7" s="34" t="s">
        <v>8</v>
      </c>
      <c r="CE7" s="33">
        <v>42370</v>
      </c>
      <c r="CF7" s="33">
        <v>42401</v>
      </c>
      <c r="CG7" s="33">
        <v>42430</v>
      </c>
      <c r="CH7" s="33">
        <v>42461</v>
      </c>
      <c r="CI7" s="33">
        <v>42491</v>
      </c>
      <c r="CJ7" s="33">
        <v>42522</v>
      </c>
      <c r="CK7" s="33">
        <v>42552</v>
      </c>
      <c r="CL7" s="33">
        <v>42583</v>
      </c>
      <c r="CM7" s="33">
        <v>42614</v>
      </c>
      <c r="CN7" s="33">
        <v>42644</v>
      </c>
      <c r="CO7" s="33">
        <v>42675</v>
      </c>
      <c r="CP7" s="33">
        <v>42705</v>
      </c>
      <c r="CQ7" s="34" t="s">
        <v>9</v>
      </c>
      <c r="CR7" s="33">
        <v>42736</v>
      </c>
      <c r="CS7" s="33">
        <v>42767</v>
      </c>
      <c r="CT7" s="33">
        <v>42795</v>
      </c>
      <c r="CU7" s="33">
        <v>42826</v>
      </c>
      <c r="CV7" s="33">
        <v>42856</v>
      </c>
      <c r="CW7" s="33">
        <v>42887</v>
      </c>
      <c r="CX7" s="33">
        <v>42917</v>
      </c>
      <c r="CY7" s="33">
        <v>42948</v>
      </c>
      <c r="CZ7" s="33">
        <v>42979</v>
      </c>
      <c r="DA7" s="33">
        <v>43009</v>
      </c>
      <c r="DB7" s="33">
        <v>43040</v>
      </c>
      <c r="DC7" s="33">
        <v>43070</v>
      </c>
      <c r="DD7" s="34" t="s">
        <v>10</v>
      </c>
      <c r="DE7" s="33">
        <v>43101</v>
      </c>
      <c r="DF7" s="33">
        <v>43132</v>
      </c>
      <c r="DG7" s="33">
        <v>43160</v>
      </c>
      <c r="DH7" s="33">
        <v>43191</v>
      </c>
      <c r="DI7" s="33">
        <v>43221</v>
      </c>
      <c r="DJ7" s="33">
        <v>43252</v>
      </c>
      <c r="DK7" s="33">
        <v>43282</v>
      </c>
      <c r="DL7" s="33">
        <v>43313</v>
      </c>
      <c r="DM7" s="33">
        <v>43344</v>
      </c>
      <c r="DN7" s="33">
        <v>43374</v>
      </c>
      <c r="DO7" s="33">
        <v>43405</v>
      </c>
      <c r="DP7" s="33">
        <v>43435</v>
      </c>
      <c r="DQ7" s="34" t="s">
        <v>11</v>
      </c>
      <c r="DR7" s="33">
        <v>43466</v>
      </c>
      <c r="DS7" s="33">
        <v>43497</v>
      </c>
      <c r="DT7" s="33">
        <v>43525</v>
      </c>
      <c r="DU7" s="33">
        <v>43556</v>
      </c>
      <c r="DV7" s="33">
        <v>43586</v>
      </c>
      <c r="DW7" s="33">
        <v>43617</v>
      </c>
      <c r="DX7" s="33">
        <v>43647</v>
      </c>
      <c r="DY7" s="33">
        <v>43678</v>
      </c>
      <c r="DZ7" s="33">
        <v>43709</v>
      </c>
      <c r="EA7" s="33">
        <v>43739</v>
      </c>
      <c r="EB7" s="33">
        <v>43770</v>
      </c>
      <c r="EC7" s="33">
        <v>43800</v>
      </c>
      <c r="ED7" s="34" t="s">
        <v>12</v>
      </c>
      <c r="EE7" s="33">
        <v>43831</v>
      </c>
      <c r="EF7" s="33">
        <v>43862</v>
      </c>
      <c r="EG7" s="33">
        <v>43891</v>
      </c>
      <c r="EH7" s="33">
        <v>43922</v>
      </c>
      <c r="EI7" s="33">
        <v>43952</v>
      </c>
      <c r="EJ7" s="33">
        <v>43983</v>
      </c>
      <c r="EK7" s="33">
        <v>44013</v>
      </c>
      <c r="EL7" s="33">
        <v>44044</v>
      </c>
      <c r="EM7" s="33">
        <v>44075</v>
      </c>
      <c r="EN7" s="33">
        <v>44105</v>
      </c>
      <c r="EO7" s="33">
        <v>44136</v>
      </c>
      <c r="EP7" s="33">
        <v>44166</v>
      </c>
      <c r="EQ7" s="34" t="s">
        <v>13</v>
      </c>
      <c r="ER7" s="33">
        <v>44197</v>
      </c>
      <c r="ES7" s="33">
        <v>44228</v>
      </c>
      <c r="ET7" s="33">
        <v>44256</v>
      </c>
      <c r="EU7" s="33">
        <v>44287</v>
      </c>
      <c r="EV7" s="33">
        <v>44317</v>
      </c>
      <c r="EW7" s="33">
        <v>44348</v>
      </c>
      <c r="EX7" s="33">
        <v>44378</v>
      </c>
      <c r="EY7" s="33">
        <v>44409</v>
      </c>
      <c r="EZ7" s="33">
        <v>44440</v>
      </c>
      <c r="FA7" s="33">
        <v>44470</v>
      </c>
      <c r="FB7" s="33">
        <v>44501</v>
      </c>
      <c r="FC7" s="33">
        <v>44531</v>
      </c>
      <c r="FD7" s="34" t="s">
        <v>66</v>
      </c>
      <c r="FE7" s="33">
        <v>44562</v>
      </c>
      <c r="FF7" s="33">
        <v>44593</v>
      </c>
      <c r="FG7" s="33">
        <v>44621</v>
      </c>
      <c r="FH7" s="33">
        <v>44652</v>
      </c>
      <c r="FI7" s="33">
        <v>44682</v>
      </c>
      <c r="FJ7" s="33">
        <v>44713</v>
      </c>
      <c r="FK7" s="33">
        <v>44743</v>
      </c>
      <c r="FL7" s="33">
        <v>44774</v>
      </c>
      <c r="FM7" s="33">
        <v>44805</v>
      </c>
      <c r="FN7" s="33">
        <v>44835</v>
      </c>
      <c r="FO7" s="33">
        <v>44866</v>
      </c>
      <c r="FP7" s="33">
        <v>44896</v>
      </c>
      <c r="FQ7" s="34" t="s">
        <v>88</v>
      </c>
      <c r="FR7" s="33">
        <v>44927</v>
      </c>
      <c r="FS7" s="33">
        <v>44958</v>
      </c>
      <c r="FT7" s="33">
        <v>44986</v>
      </c>
      <c r="FU7" s="33">
        <v>45017</v>
      </c>
      <c r="FV7" s="33">
        <v>45047</v>
      </c>
      <c r="FW7" s="33">
        <v>45078</v>
      </c>
      <c r="FX7" s="33">
        <v>45108</v>
      </c>
      <c r="FY7" s="33">
        <v>45139</v>
      </c>
      <c r="FZ7" s="33">
        <v>45170</v>
      </c>
      <c r="GA7" s="33">
        <v>45200</v>
      </c>
      <c r="GB7" s="33">
        <v>45231</v>
      </c>
      <c r="GC7" s="33">
        <v>45261</v>
      </c>
      <c r="GD7" s="34" t="s">
        <v>89</v>
      </c>
      <c r="GE7" s="33">
        <v>45292</v>
      </c>
      <c r="GF7" s="33">
        <v>45323</v>
      </c>
      <c r="GG7" s="33">
        <v>45352</v>
      </c>
      <c r="GH7" s="33">
        <v>45383</v>
      </c>
      <c r="GI7" s="33">
        <v>45413</v>
      </c>
      <c r="GJ7" s="33">
        <v>45444</v>
      </c>
      <c r="GK7" s="33">
        <v>45474</v>
      </c>
      <c r="GL7" s="33">
        <v>45505</v>
      </c>
      <c r="GM7" s="33">
        <v>45536</v>
      </c>
      <c r="GN7" s="33">
        <v>45566</v>
      </c>
      <c r="GO7" s="33">
        <v>45597</v>
      </c>
      <c r="GP7" s="33">
        <v>45627</v>
      </c>
      <c r="GQ7" s="34" t="s">
        <v>106</v>
      </c>
    </row>
    <row r="8" spans="2:199" ht="22.05" customHeight="1" x14ac:dyDescent="0.2">
      <c r="B8" s="35" t="s">
        <v>14</v>
      </c>
      <c r="C8" s="12"/>
      <c r="D8" s="12"/>
      <c r="E8" s="13">
        <f>+E10+E80</f>
        <v>1296078.0159999998</v>
      </c>
      <c r="F8" s="13">
        <f>+F10+F80</f>
        <v>1049957.7079999999</v>
      </c>
      <c r="G8" s="13">
        <f t="shared" ref="G8:BR8" si="0">+G10+G80</f>
        <v>1410104.4800000002</v>
      </c>
      <c r="H8" s="13">
        <f t="shared" si="0"/>
        <v>1488900.5210000002</v>
      </c>
      <c r="I8" s="13">
        <f t="shared" si="0"/>
        <v>1285205.7280000001</v>
      </c>
      <c r="J8" s="13">
        <f t="shared" si="0"/>
        <v>1456026.3940000001</v>
      </c>
      <c r="K8" s="13">
        <f t="shared" si="0"/>
        <v>971986.929</v>
      </c>
      <c r="L8" s="13">
        <f t="shared" si="0"/>
        <v>1355328.0360000001</v>
      </c>
      <c r="M8" s="13">
        <f t="shared" si="0"/>
        <v>1941585.2140000002</v>
      </c>
      <c r="N8" s="13">
        <f t="shared" si="0"/>
        <v>1212084.0690000001</v>
      </c>
      <c r="O8" s="13">
        <f t="shared" si="0"/>
        <v>1839441.6529999999</v>
      </c>
      <c r="P8" s="13">
        <f t="shared" si="0"/>
        <v>1604090.5429999998</v>
      </c>
      <c r="Q8" s="13">
        <f t="shared" si="0"/>
        <v>16910789.291000001</v>
      </c>
      <c r="R8" s="13">
        <f t="shared" si="0"/>
        <v>1661312.9270000001</v>
      </c>
      <c r="S8" s="13">
        <f t="shared" si="0"/>
        <v>1631629.6090000002</v>
      </c>
      <c r="T8" s="13">
        <f t="shared" si="0"/>
        <v>1469495.8730000001</v>
      </c>
      <c r="U8" s="13">
        <f t="shared" si="0"/>
        <v>1687365.0689999999</v>
      </c>
      <c r="V8" s="13">
        <f t="shared" si="0"/>
        <v>1688668.5759999999</v>
      </c>
      <c r="W8" s="13">
        <f t="shared" si="0"/>
        <v>1277618.4550000001</v>
      </c>
      <c r="X8" s="13">
        <f t="shared" si="0"/>
        <v>1387149.727</v>
      </c>
      <c r="Y8" s="13">
        <f t="shared" si="0"/>
        <v>1674837.22</v>
      </c>
      <c r="Z8" s="13">
        <f t="shared" si="0"/>
        <v>1165227.2620000001</v>
      </c>
      <c r="AA8" s="13">
        <f t="shared" si="0"/>
        <v>1648881.625</v>
      </c>
      <c r="AB8" s="13">
        <f t="shared" si="0"/>
        <v>1173971.31</v>
      </c>
      <c r="AC8" s="13">
        <f t="shared" si="0"/>
        <v>1780497.659</v>
      </c>
      <c r="AD8" s="13">
        <f t="shared" ref="AD8" si="1">+AD10+AD80</f>
        <v>18246655.311999999</v>
      </c>
      <c r="AE8" s="13">
        <f t="shared" si="0"/>
        <v>1977696.436</v>
      </c>
      <c r="AF8" s="13">
        <f t="shared" si="0"/>
        <v>1785536.7110000001</v>
      </c>
      <c r="AG8" s="13">
        <f t="shared" si="0"/>
        <v>1735181.7630000003</v>
      </c>
      <c r="AH8" s="13">
        <f t="shared" si="0"/>
        <v>1344015.3450000002</v>
      </c>
      <c r="AI8" s="13">
        <f t="shared" si="0"/>
        <v>2131036.2060000002</v>
      </c>
      <c r="AJ8" s="13">
        <f t="shared" si="0"/>
        <v>2125119.8360000001</v>
      </c>
      <c r="AK8" s="13">
        <f t="shared" si="0"/>
        <v>1862525.42</v>
      </c>
      <c r="AL8" s="13">
        <f t="shared" si="0"/>
        <v>1667190.4440000001</v>
      </c>
      <c r="AM8" s="13">
        <f t="shared" si="0"/>
        <v>2284172.9110000003</v>
      </c>
      <c r="AN8" s="13">
        <f t="shared" si="0"/>
        <v>1758968.7089999998</v>
      </c>
      <c r="AO8" s="13">
        <f t="shared" si="0"/>
        <v>2172265.0819999999</v>
      </c>
      <c r="AP8" s="13">
        <f t="shared" si="0"/>
        <v>2382654.9620000003</v>
      </c>
      <c r="AQ8" s="13">
        <f t="shared" ref="AQ8" si="2">+AQ10+AQ80</f>
        <v>23226363.824999999</v>
      </c>
      <c r="AR8" s="13">
        <f t="shared" si="0"/>
        <v>2210812.5809999998</v>
      </c>
      <c r="AS8" s="13">
        <f t="shared" si="0"/>
        <v>1735621.1119999997</v>
      </c>
      <c r="AT8" s="13">
        <f t="shared" si="0"/>
        <v>2292640.5980000002</v>
      </c>
      <c r="AU8" s="13">
        <f t="shared" si="0"/>
        <v>1899375.8539999998</v>
      </c>
      <c r="AV8" s="13">
        <f t="shared" si="0"/>
        <v>2249593.0839999998</v>
      </c>
      <c r="AW8" s="13">
        <f t="shared" si="0"/>
        <v>1777720.8259999999</v>
      </c>
      <c r="AX8" s="13">
        <f t="shared" si="0"/>
        <v>2953271.3030000003</v>
      </c>
      <c r="AY8" s="13">
        <f t="shared" si="0"/>
        <v>2410833.4909999999</v>
      </c>
      <c r="AZ8" s="13">
        <f t="shared" si="0"/>
        <v>1996214.5569999998</v>
      </c>
      <c r="BA8" s="13">
        <f t="shared" si="0"/>
        <v>2221232.1040000003</v>
      </c>
      <c r="BB8" s="13">
        <f t="shared" si="0"/>
        <v>2154989.946</v>
      </c>
      <c r="BC8" s="13">
        <f t="shared" si="0"/>
        <v>2044066.0080000001</v>
      </c>
      <c r="BD8" s="13">
        <f t="shared" ref="BD8" si="3">+BD10+BD80</f>
        <v>25946371.463999994</v>
      </c>
      <c r="BE8" s="13">
        <f t="shared" si="0"/>
        <v>1723570.679</v>
      </c>
      <c r="BF8" s="13">
        <f t="shared" si="0"/>
        <v>2161454.0159999998</v>
      </c>
      <c r="BG8" s="13">
        <f t="shared" si="0"/>
        <v>1918781.0720000002</v>
      </c>
      <c r="BH8" s="13">
        <f t="shared" si="0"/>
        <v>2191926.355</v>
      </c>
      <c r="BI8" s="13">
        <f t="shared" si="0"/>
        <v>1871904.5759999999</v>
      </c>
      <c r="BJ8" s="13">
        <f t="shared" si="0"/>
        <v>1933099.4730000002</v>
      </c>
      <c r="BK8" s="13">
        <f t="shared" si="0"/>
        <v>1985923.9920000001</v>
      </c>
      <c r="BL8" s="13">
        <f t="shared" si="0"/>
        <v>1600306.754</v>
      </c>
      <c r="BM8" s="13">
        <f t="shared" si="0"/>
        <v>1662252.932</v>
      </c>
      <c r="BN8" s="13">
        <f t="shared" si="0"/>
        <v>2662652.3929999997</v>
      </c>
      <c r="BO8" s="13">
        <f t="shared" si="0"/>
        <v>2216873.9360218504</v>
      </c>
      <c r="BP8" s="13">
        <f t="shared" si="0"/>
        <v>1832139.2450000001</v>
      </c>
      <c r="BQ8" s="13">
        <f t="shared" ref="BQ8" si="4">+BQ10+BQ80</f>
        <v>23760885.423021853</v>
      </c>
      <c r="BR8" s="13">
        <f t="shared" si="0"/>
        <v>2391863.4680000003</v>
      </c>
      <c r="BS8" s="13">
        <f t="shared" ref="BS8:ED8" si="5">+BS10+BS80</f>
        <v>1882373.1159999999</v>
      </c>
      <c r="BT8" s="13">
        <f t="shared" si="5"/>
        <v>1817666.7009999999</v>
      </c>
      <c r="BU8" s="13">
        <f t="shared" si="5"/>
        <v>2458932.6100000003</v>
      </c>
      <c r="BV8" s="13">
        <f t="shared" si="5"/>
        <v>1893720.017</v>
      </c>
      <c r="BW8" s="13">
        <f t="shared" si="5"/>
        <v>2032931.1660000002</v>
      </c>
      <c r="BX8" s="13">
        <f t="shared" si="5"/>
        <v>2055535.574</v>
      </c>
      <c r="BY8" s="13">
        <f t="shared" si="5"/>
        <v>2264827.6349999998</v>
      </c>
      <c r="BZ8" s="13">
        <f t="shared" si="5"/>
        <v>1325201.06</v>
      </c>
      <c r="CA8" s="13">
        <f t="shared" si="5"/>
        <v>2348828.9139999999</v>
      </c>
      <c r="CB8" s="13">
        <f t="shared" si="5"/>
        <v>2386898.38375</v>
      </c>
      <c r="CC8" s="13">
        <f t="shared" si="5"/>
        <v>2273768.8739999998</v>
      </c>
      <c r="CD8" s="13">
        <f t="shared" si="5"/>
        <v>25132547.518750001</v>
      </c>
      <c r="CE8" s="13">
        <f t="shared" si="5"/>
        <v>2343121.0370000005</v>
      </c>
      <c r="CF8" s="13">
        <f t="shared" si="5"/>
        <v>2175543.1140000001</v>
      </c>
      <c r="CG8" s="13">
        <f t="shared" si="5"/>
        <v>2150480.3940000003</v>
      </c>
      <c r="CH8" s="13">
        <f t="shared" si="5"/>
        <v>2448651.5109999999</v>
      </c>
      <c r="CI8" s="13">
        <f t="shared" si="5"/>
        <v>2827622.091</v>
      </c>
      <c r="CJ8" s="13">
        <f t="shared" si="5"/>
        <v>1800238.3689999999</v>
      </c>
      <c r="CK8" s="13">
        <f t="shared" si="5"/>
        <v>2706537.1740000001</v>
      </c>
      <c r="CL8" s="13">
        <f t="shared" si="5"/>
        <v>2465556.1189999999</v>
      </c>
      <c r="CM8" s="13">
        <f t="shared" si="5"/>
        <v>1627353.6490000002</v>
      </c>
      <c r="CN8" s="13">
        <f t="shared" si="5"/>
        <v>2636639.1639999999</v>
      </c>
      <c r="CO8" s="13">
        <f t="shared" si="5"/>
        <v>2833005.9270000001</v>
      </c>
      <c r="CP8" s="13">
        <f t="shared" si="5"/>
        <v>2290381.9419999998</v>
      </c>
      <c r="CQ8" s="13">
        <f t="shared" si="5"/>
        <v>28305130.490999997</v>
      </c>
      <c r="CR8" s="13">
        <f t="shared" si="5"/>
        <v>2595266.4620000003</v>
      </c>
      <c r="CS8" s="13">
        <f t="shared" si="5"/>
        <v>2265399.341</v>
      </c>
      <c r="CT8" s="13">
        <f t="shared" si="5"/>
        <v>2193300.3310000002</v>
      </c>
      <c r="CU8" s="13">
        <f t="shared" si="5"/>
        <v>2108864.8930000002</v>
      </c>
      <c r="CV8" s="13">
        <f t="shared" si="5"/>
        <v>2499469.7199999997</v>
      </c>
      <c r="CW8" s="13">
        <f t="shared" si="5"/>
        <v>2498606.4939999999</v>
      </c>
      <c r="CX8" s="13">
        <f t="shared" si="5"/>
        <v>2121292.4589999998</v>
      </c>
      <c r="CY8" s="13">
        <f t="shared" si="5"/>
        <v>2389122.9619999998</v>
      </c>
      <c r="CZ8" s="13">
        <f t="shared" si="5"/>
        <v>2686379.95</v>
      </c>
      <c r="DA8" s="13">
        <f t="shared" si="5"/>
        <v>1725907.926</v>
      </c>
      <c r="DB8" s="13">
        <f t="shared" si="5"/>
        <v>3068874.9249999998</v>
      </c>
      <c r="DC8" s="13">
        <f t="shared" si="5"/>
        <v>3270210.6779999998</v>
      </c>
      <c r="DD8" s="13">
        <f t="shared" si="5"/>
        <v>29422696.140999999</v>
      </c>
      <c r="DE8" s="13">
        <f t="shared" si="5"/>
        <v>3204744.128</v>
      </c>
      <c r="DF8" s="13">
        <f t="shared" si="5"/>
        <v>2780331.4382858956</v>
      </c>
      <c r="DG8" s="13">
        <f t="shared" si="5"/>
        <v>3129869.8789999997</v>
      </c>
      <c r="DH8" s="13">
        <f t="shared" si="5"/>
        <v>2541867.9380000001</v>
      </c>
      <c r="DI8" s="13">
        <f t="shared" si="5"/>
        <v>3068650.8870000001</v>
      </c>
      <c r="DJ8" s="13">
        <f t="shared" si="5"/>
        <v>2532514.0970000001</v>
      </c>
      <c r="DK8" s="13">
        <f t="shared" si="5"/>
        <v>2725904.6890000002</v>
      </c>
      <c r="DL8" s="13">
        <f t="shared" si="5"/>
        <v>2542839.835</v>
      </c>
      <c r="DM8" s="13">
        <f t="shared" si="5"/>
        <v>2842603.4050000003</v>
      </c>
      <c r="DN8" s="13">
        <f t="shared" si="5"/>
        <v>2415311.858</v>
      </c>
      <c r="DO8" s="13">
        <f t="shared" si="5"/>
        <v>2715619.5219999999</v>
      </c>
      <c r="DP8" s="13">
        <f t="shared" si="5"/>
        <v>3438160.733</v>
      </c>
      <c r="DQ8" s="13">
        <f t="shared" si="5"/>
        <v>33938418.409285896</v>
      </c>
      <c r="DR8" s="13">
        <f t="shared" si="5"/>
        <v>2818528.4780000001</v>
      </c>
      <c r="DS8" s="13">
        <f t="shared" si="5"/>
        <v>2848591.3309999998</v>
      </c>
      <c r="DT8" s="13">
        <f t="shared" si="5"/>
        <v>2941562.9980000001</v>
      </c>
      <c r="DU8" s="13">
        <f t="shared" si="5"/>
        <v>2680798.0010000002</v>
      </c>
      <c r="DV8" s="13">
        <f t="shared" si="5"/>
        <v>2442581.7769999998</v>
      </c>
      <c r="DW8" s="13">
        <f t="shared" si="5"/>
        <v>2459431.389</v>
      </c>
      <c r="DX8" s="13">
        <f t="shared" si="5"/>
        <v>2805516.1320000002</v>
      </c>
      <c r="DY8" s="13">
        <f t="shared" si="5"/>
        <v>2784310.1500000004</v>
      </c>
      <c r="DZ8" s="13">
        <f t="shared" si="5"/>
        <v>2557964.9879999999</v>
      </c>
      <c r="EA8" s="13">
        <f t="shared" si="5"/>
        <v>2968597.1809999999</v>
      </c>
      <c r="EB8" s="13">
        <f t="shared" si="5"/>
        <v>3008096.92</v>
      </c>
      <c r="EC8" s="13">
        <f t="shared" si="5"/>
        <v>3526000.3959999997</v>
      </c>
      <c r="ED8" s="13">
        <f t="shared" si="5"/>
        <v>33841979.740999997</v>
      </c>
      <c r="EE8" s="13">
        <f t="shared" ref="EE8:GD8" si="6">+EE10+EE80</f>
        <v>2894188.702</v>
      </c>
      <c r="EF8" s="13">
        <f t="shared" si="6"/>
        <v>3227204.75</v>
      </c>
      <c r="EG8" s="13">
        <f t="shared" si="6"/>
        <v>2553270.4879999999</v>
      </c>
      <c r="EH8" s="13">
        <f t="shared" si="6"/>
        <v>1553768.12</v>
      </c>
      <c r="EI8" s="13">
        <f t="shared" si="6"/>
        <v>756727.86</v>
      </c>
      <c r="EJ8" s="13">
        <f t="shared" si="6"/>
        <v>1413935.4999999998</v>
      </c>
      <c r="EK8" s="13">
        <f t="shared" si="6"/>
        <v>2318693.1890000002</v>
      </c>
      <c r="EL8" s="13">
        <f t="shared" si="6"/>
        <v>2172972</v>
      </c>
      <c r="EM8" s="13">
        <f t="shared" si="6"/>
        <v>2198050.48</v>
      </c>
      <c r="EN8" s="13">
        <f t="shared" si="6"/>
        <v>3145626.6579999998</v>
      </c>
      <c r="EO8" s="13">
        <f t="shared" si="6"/>
        <v>2839537.0279999999</v>
      </c>
      <c r="EP8" s="13">
        <f t="shared" si="6"/>
        <v>3290482.8589999997</v>
      </c>
      <c r="EQ8" s="13">
        <f t="shared" si="6"/>
        <v>28364457.634</v>
      </c>
      <c r="ER8" s="13">
        <f t="shared" si="6"/>
        <v>3439656.6569999997</v>
      </c>
      <c r="ES8" s="13">
        <f t="shared" si="6"/>
        <v>2975328.7699999996</v>
      </c>
      <c r="ET8" s="13">
        <f t="shared" si="6"/>
        <v>3184974.273</v>
      </c>
      <c r="EU8" s="13">
        <f t="shared" si="6"/>
        <v>2558369.1979999999</v>
      </c>
      <c r="EV8" s="13">
        <f t="shared" si="6"/>
        <v>3088398.8440000005</v>
      </c>
      <c r="EW8" s="13">
        <f t="shared" si="6"/>
        <v>2398177.0869999998</v>
      </c>
      <c r="EX8" s="13">
        <f t="shared" si="6"/>
        <v>1951018.9300000002</v>
      </c>
      <c r="EY8" s="13">
        <f t="shared" si="6"/>
        <v>3553258.9340000004</v>
      </c>
      <c r="EZ8" s="13">
        <f t="shared" si="6"/>
        <v>2623557.48</v>
      </c>
      <c r="FA8" s="13">
        <f t="shared" si="6"/>
        <v>3147181.6679999996</v>
      </c>
      <c r="FB8" s="13">
        <f t="shared" si="6"/>
        <v>3649255.8089999999</v>
      </c>
      <c r="FC8" s="13">
        <f t="shared" si="6"/>
        <v>3453551.4040000001</v>
      </c>
      <c r="FD8" s="13">
        <f t="shared" si="6"/>
        <v>36022729.054000005</v>
      </c>
      <c r="FE8" s="13">
        <f t="shared" si="6"/>
        <v>3061254.06</v>
      </c>
      <c r="FF8" s="13">
        <f t="shared" si="6"/>
        <v>3323732.575999999</v>
      </c>
      <c r="FG8" s="13">
        <f t="shared" si="6"/>
        <v>3021488.3229999999</v>
      </c>
      <c r="FH8" s="13">
        <f t="shared" si="6"/>
        <v>2696327.196</v>
      </c>
      <c r="FI8" s="13">
        <f t="shared" si="6"/>
        <v>2545563.9210000001</v>
      </c>
      <c r="FJ8" s="13">
        <f t="shared" si="6"/>
        <v>3172095.0980000002</v>
      </c>
      <c r="FK8" s="13">
        <f t="shared" si="6"/>
        <v>2623040.409</v>
      </c>
      <c r="FL8" s="13">
        <f t="shared" si="6"/>
        <v>3133255.1509999987</v>
      </c>
      <c r="FM8" s="13">
        <f t="shared" si="6"/>
        <v>2973021.2460000003</v>
      </c>
      <c r="FN8" s="13">
        <f t="shared" si="6"/>
        <v>3399801.8990000002</v>
      </c>
      <c r="FO8" s="13">
        <f t="shared" si="6"/>
        <v>2957015.6909999996</v>
      </c>
      <c r="FP8" s="13">
        <f t="shared" si="6"/>
        <v>3990423.1440000003</v>
      </c>
      <c r="FQ8" s="13">
        <f t="shared" si="6"/>
        <v>36897018.713999994</v>
      </c>
      <c r="FR8" s="13">
        <f t="shared" si="6"/>
        <v>3170761.0729999999</v>
      </c>
      <c r="FS8" s="13">
        <f t="shared" si="6"/>
        <v>3314293.55</v>
      </c>
      <c r="FT8" s="13">
        <f t="shared" si="6"/>
        <v>3431795.1289999997</v>
      </c>
      <c r="FU8" s="13">
        <f t="shared" si="6"/>
        <v>3505610.4029999999</v>
      </c>
      <c r="FV8" s="13">
        <f t="shared" si="6"/>
        <v>2162228.7870000005</v>
      </c>
      <c r="FW8" s="13">
        <f t="shared" si="6"/>
        <v>4015877.5729999999</v>
      </c>
      <c r="FX8" s="13">
        <f t="shared" si="6"/>
        <v>3507332.2030000002</v>
      </c>
      <c r="FY8" s="13">
        <f t="shared" si="6"/>
        <v>3404407.5980000002</v>
      </c>
      <c r="FZ8" s="13">
        <f t="shared" si="6"/>
        <v>3653590.9890000001</v>
      </c>
      <c r="GA8" s="13">
        <f t="shared" si="6"/>
        <v>3031247.2379999999</v>
      </c>
      <c r="GB8" s="13">
        <f t="shared" si="6"/>
        <v>3568248.6390000004</v>
      </c>
      <c r="GC8" s="13">
        <f t="shared" si="6"/>
        <v>3496241.6460000002</v>
      </c>
      <c r="GD8" s="13">
        <f t="shared" si="6"/>
        <v>40261634.827999994</v>
      </c>
      <c r="GE8" s="13">
        <f t="shared" ref="GE8:GQ8" si="7">+GE10+GE80</f>
        <v>3371265.628</v>
      </c>
      <c r="GF8" s="13">
        <f t="shared" si="7"/>
        <v>3733136.4179999996</v>
      </c>
      <c r="GG8" s="13">
        <f t="shared" si="7"/>
        <v>3581304.1370000001</v>
      </c>
      <c r="GH8" s="13">
        <f t="shared" si="7"/>
        <v>2949799.2030000007</v>
      </c>
      <c r="GI8" s="13">
        <f t="shared" si="7"/>
        <v>3301411.0219999999</v>
      </c>
      <c r="GJ8" s="13">
        <f t="shared" si="7"/>
        <v>3307054.9299999997</v>
      </c>
      <c r="GK8" s="13">
        <f t="shared" si="7"/>
        <v>2854022.21</v>
      </c>
      <c r="GL8" s="13">
        <f t="shared" si="7"/>
        <v>3893130.4589999998</v>
      </c>
      <c r="GM8" s="13">
        <f t="shared" si="7"/>
        <v>3453949.17</v>
      </c>
      <c r="GN8" s="13">
        <f t="shared" si="7"/>
        <v>2834531.1100000003</v>
      </c>
      <c r="GO8" s="13">
        <f t="shared" si="7"/>
        <v>3391086.08</v>
      </c>
      <c r="GP8" s="13">
        <f t="shared" si="7"/>
        <v>3481930.4999999991</v>
      </c>
      <c r="GQ8" s="13">
        <f t="shared" si="7"/>
        <v>40152620.866999999</v>
      </c>
    </row>
    <row r="9" spans="2:199" ht="4.5" customHeight="1" x14ac:dyDescent="0.2">
      <c r="B9" s="36"/>
      <c r="C9" s="37"/>
      <c r="D9" s="37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</row>
    <row r="10" spans="2:199" ht="18.45" customHeight="1" x14ac:dyDescent="0.2">
      <c r="B10" s="14" t="s">
        <v>15</v>
      </c>
      <c r="C10" s="15"/>
      <c r="D10" s="15"/>
      <c r="E10" s="16">
        <f>E12+E25+E30+E40+E50+E55+E64+E37+E18+E60</f>
        <v>1295862.3759999999</v>
      </c>
      <c r="F10" s="16">
        <f t="shared" ref="F10:BP10" si="8">F12+F25+F30+F40+F50+F55+F64+F37+F18+F60</f>
        <v>1047487.448</v>
      </c>
      <c r="G10" s="16">
        <f t="shared" si="8"/>
        <v>1409070.36</v>
      </c>
      <c r="H10" s="16">
        <f t="shared" si="8"/>
        <v>1488260.4210000001</v>
      </c>
      <c r="I10" s="16">
        <f t="shared" si="8"/>
        <v>1284700.4080000001</v>
      </c>
      <c r="J10" s="16">
        <f t="shared" si="8"/>
        <v>1455342.1340000001</v>
      </c>
      <c r="K10" s="16">
        <f t="shared" si="8"/>
        <v>971217.20900000003</v>
      </c>
      <c r="L10" s="16">
        <f t="shared" si="8"/>
        <v>1355029.5160000001</v>
      </c>
      <c r="M10" s="16">
        <f t="shared" si="8"/>
        <v>1939956.9640000002</v>
      </c>
      <c r="N10" s="16">
        <f t="shared" si="8"/>
        <v>1210539.969</v>
      </c>
      <c r="O10" s="16">
        <f t="shared" si="8"/>
        <v>1838551.443</v>
      </c>
      <c r="P10" s="16">
        <f t="shared" si="8"/>
        <v>1603357.6529999999</v>
      </c>
      <c r="Q10" s="16">
        <f t="shared" si="8"/>
        <v>16899375.901000001</v>
      </c>
      <c r="R10" s="16">
        <f t="shared" si="8"/>
        <v>1661312.9270000001</v>
      </c>
      <c r="S10" s="16">
        <f t="shared" si="8"/>
        <v>1631629.6090000002</v>
      </c>
      <c r="T10" s="16">
        <f t="shared" si="8"/>
        <v>1469495.8730000001</v>
      </c>
      <c r="U10" s="16">
        <f t="shared" si="8"/>
        <v>1687365.0689999999</v>
      </c>
      <c r="V10" s="16">
        <f t="shared" si="8"/>
        <v>1688668.5759999999</v>
      </c>
      <c r="W10" s="16">
        <f t="shared" si="8"/>
        <v>1277618.4550000001</v>
      </c>
      <c r="X10" s="16">
        <f t="shared" si="8"/>
        <v>1387149.727</v>
      </c>
      <c r="Y10" s="16">
        <f t="shared" si="8"/>
        <v>1674837.22</v>
      </c>
      <c r="Z10" s="16">
        <f t="shared" si="8"/>
        <v>1165227.2620000001</v>
      </c>
      <c r="AA10" s="16">
        <f t="shared" si="8"/>
        <v>1648881.625</v>
      </c>
      <c r="AB10" s="16">
        <f t="shared" si="8"/>
        <v>1173971.31</v>
      </c>
      <c r="AC10" s="16">
        <f t="shared" si="8"/>
        <v>1780497.659</v>
      </c>
      <c r="AD10" s="16">
        <f t="shared" ref="AD10" si="9">AD12+AD25+AD30+AD40+AD50+AD55+AD64+AD37+AD18+AD60</f>
        <v>18246655.311999999</v>
      </c>
      <c r="AE10" s="16">
        <f t="shared" si="8"/>
        <v>1977696.436</v>
      </c>
      <c r="AF10" s="16">
        <f t="shared" si="8"/>
        <v>1785536.7110000001</v>
      </c>
      <c r="AG10" s="16">
        <f t="shared" si="8"/>
        <v>1735181.7630000003</v>
      </c>
      <c r="AH10" s="16">
        <f t="shared" si="8"/>
        <v>1344015.3450000002</v>
      </c>
      <c r="AI10" s="16">
        <f t="shared" si="8"/>
        <v>2131036.2060000002</v>
      </c>
      <c r="AJ10" s="16">
        <f t="shared" si="8"/>
        <v>2125119.8360000001</v>
      </c>
      <c r="AK10" s="16">
        <f t="shared" si="8"/>
        <v>1862525.42</v>
      </c>
      <c r="AL10" s="16">
        <f t="shared" si="8"/>
        <v>1667190.4440000001</v>
      </c>
      <c r="AM10" s="16">
        <f t="shared" si="8"/>
        <v>2284172.9110000003</v>
      </c>
      <c r="AN10" s="16">
        <f t="shared" si="8"/>
        <v>1758968.7089999998</v>
      </c>
      <c r="AO10" s="16">
        <f t="shared" si="8"/>
        <v>2172265.0819999999</v>
      </c>
      <c r="AP10" s="16">
        <f t="shared" si="8"/>
        <v>2382654.9620000003</v>
      </c>
      <c r="AQ10" s="16">
        <f t="shared" ref="AQ10" si="10">AQ12+AQ25+AQ30+AQ40+AQ50+AQ55+AQ64+AQ37+AQ18+AQ60</f>
        <v>23226363.824999999</v>
      </c>
      <c r="AR10" s="16">
        <f t="shared" si="8"/>
        <v>2210812.5809999998</v>
      </c>
      <c r="AS10" s="16">
        <f t="shared" si="8"/>
        <v>1735621.1119999997</v>
      </c>
      <c r="AT10" s="16">
        <f t="shared" si="8"/>
        <v>2292640.5980000002</v>
      </c>
      <c r="AU10" s="16">
        <f t="shared" si="8"/>
        <v>1899375.8539999998</v>
      </c>
      <c r="AV10" s="16">
        <f t="shared" si="8"/>
        <v>2249593.0839999998</v>
      </c>
      <c r="AW10" s="16">
        <f t="shared" si="8"/>
        <v>1777720.8259999999</v>
      </c>
      <c r="AX10" s="16">
        <f t="shared" si="8"/>
        <v>2953271.3030000003</v>
      </c>
      <c r="AY10" s="16">
        <f t="shared" si="8"/>
        <v>2410833.4909999999</v>
      </c>
      <c r="AZ10" s="16">
        <f t="shared" si="8"/>
        <v>1996214.5569999998</v>
      </c>
      <c r="BA10" s="16">
        <f t="shared" si="8"/>
        <v>2221232.1040000003</v>
      </c>
      <c r="BB10" s="16">
        <f t="shared" si="8"/>
        <v>2154989.946</v>
      </c>
      <c r="BC10" s="16">
        <f t="shared" si="8"/>
        <v>2044066.0080000001</v>
      </c>
      <c r="BD10" s="16">
        <f t="shared" ref="BD10" si="11">BD12+BD25+BD30+BD40+BD50+BD55+BD64+BD37+BD18+BD60</f>
        <v>25946371.463999994</v>
      </c>
      <c r="BE10" s="16">
        <f t="shared" si="8"/>
        <v>1723570.679</v>
      </c>
      <c r="BF10" s="16">
        <f t="shared" si="8"/>
        <v>2161454.0159999998</v>
      </c>
      <c r="BG10" s="16">
        <f t="shared" si="8"/>
        <v>1918781.0720000002</v>
      </c>
      <c r="BH10" s="16">
        <f t="shared" si="8"/>
        <v>2191926.355</v>
      </c>
      <c r="BI10" s="16">
        <f t="shared" si="8"/>
        <v>1871904.5759999999</v>
      </c>
      <c r="BJ10" s="16">
        <f t="shared" si="8"/>
        <v>1933099.4730000002</v>
      </c>
      <c r="BK10" s="16">
        <f t="shared" si="8"/>
        <v>1985923.9920000001</v>
      </c>
      <c r="BL10" s="16">
        <f t="shared" si="8"/>
        <v>1600306.754</v>
      </c>
      <c r="BM10" s="16">
        <f t="shared" si="8"/>
        <v>1662252.932</v>
      </c>
      <c r="BN10" s="16">
        <f t="shared" si="8"/>
        <v>2662652.3929999997</v>
      </c>
      <c r="BO10" s="16">
        <f t="shared" si="8"/>
        <v>2216873.9360218504</v>
      </c>
      <c r="BP10" s="16">
        <f t="shared" si="8"/>
        <v>1832139.2450000001</v>
      </c>
      <c r="BQ10" s="16">
        <f t="shared" ref="BQ10" si="12">BQ12+BQ25+BQ30+BQ40+BQ50+BQ55+BQ64+BQ37+BQ18+BQ60</f>
        <v>23760885.423021853</v>
      </c>
      <c r="BR10" s="16">
        <f t="shared" ref="BR10:EC10" si="13">BR12+BR25+BR30+BR40+BR50+BR55+BR64+BR37+BR18+BR60</f>
        <v>2391863.4680000003</v>
      </c>
      <c r="BS10" s="16">
        <f t="shared" si="13"/>
        <v>1882373.1159999999</v>
      </c>
      <c r="BT10" s="16">
        <f t="shared" si="13"/>
        <v>1817666.7009999999</v>
      </c>
      <c r="BU10" s="16">
        <f t="shared" si="13"/>
        <v>2458932.6100000003</v>
      </c>
      <c r="BV10" s="16">
        <f t="shared" si="13"/>
        <v>1893720.017</v>
      </c>
      <c r="BW10" s="16">
        <f t="shared" si="13"/>
        <v>2032931.1660000002</v>
      </c>
      <c r="BX10" s="16">
        <f t="shared" si="13"/>
        <v>2055535.574</v>
      </c>
      <c r="BY10" s="16">
        <f t="shared" si="13"/>
        <v>2264827.6349999998</v>
      </c>
      <c r="BZ10" s="16">
        <f t="shared" si="13"/>
        <v>1325201.06</v>
      </c>
      <c r="CA10" s="16">
        <f t="shared" si="13"/>
        <v>2348828.9139999999</v>
      </c>
      <c r="CB10" s="16">
        <f t="shared" si="13"/>
        <v>2386898.38375</v>
      </c>
      <c r="CC10" s="16">
        <f t="shared" si="13"/>
        <v>2273768.8739999998</v>
      </c>
      <c r="CD10" s="16">
        <f t="shared" si="13"/>
        <v>25132547.518750001</v>
      </c>
      <c r="CE10" s="16">
        <f t="shared" si="13"/>
        <v>2343121.0370000005</v>
      </c>
      <c r="CF10" s="16">
        <f t="shared" si="13"/>
        <v>2175543.1140000001</v>
      </c>
      <c r="CG10" s="16">
        <f t="shared" si="13"/>
        <v>2150480.3940000003</v>
      </c>
      <c r="CH10" s="16">
        <f t="shared" si="13"/>
        <v>2448651.5109999999</v>
      </c>
      <c r="CI10" s="16">
        <f t="shared" si="13"/>
        <v>2827622.091</v>
      </c>
      <c r="CJ10" s="16">
        <f t="shared" si="13"/>
        <v>1800238.3689999999</v>
      </c>
      <c r="CK10" s="16">
        <f t="shared" si="13"/>
        <v>2706537.1740000001</v>
      </c>
      <c r="CL10" s="16">
        <f t="shared" si="13"/>
        <v>2465556.1189999999</v>
      </c>
      <c r="CM10" s="16">
        <f t="shared" si="13"/>
        <v>1627353.6490000002</v>
      </c>
      <c r="CN10" s="16">
        <f t="shared" si="13"/>
        <v>2636639.1639999999</v>
      </c>
      <c r="CO10" s="16">
        <f t="shared" si="13"/>
        <v>2833005.9270000001</v>
      </c>
      <c r="CP10" s="16">
        <f t="shared" si="13"/>
        <v>2290381.9419999998</v>
      </c>
      <c r="CQ10" s="16">
        <f t="shared" si="13"/>
        <v>28305130.490999997</v>
      </c>
      <c r="CR10" s="16">
        <f t="shared" si="13"/>
        <v>2595266.4620000003</v>
      </c>
      <c r="CS10" s="16">
        <f t="shared" si="13"/>
        <v>2265399.341</v>
      </c>
      <c r="CT10" s="16">
        <f t="shared" si="13"/>
        <v>2193300.3310000002</v>
      </c>
      <c r="CU10" s="16">
        <f t="shared" si="13"/>
        <v>2108864.8930000002</v>
      </c>
      <c r="CV10" s="16">
        <f t="shared" si="13"/>
        <v>2499469.7199999997</v>
      </c>
      <c r="CW10" s="16">
        <f t="shared" si="13"/>
        <v>2498606.4939999999</v>
      </c>
      <c r="CX10" s="16">
        <f t="shared" si="13"/>
        <v>2121292.4589999998</v>
      </c>
      <c r="CY10" s="16">
        <f t="shared" si="13"/>
        <v>2389122.9619999998</v>
      </c>
      <c r="CZ10" s="16">
        <f t="shared" si="13"/>
        <v>2686379.95</v>
      </c>
      <c r="DA10" s="16">
        <f t="shared" si="13"/>
        <v>1725907.926</v>
      </c>
      <c r="DB10" s="16">
        <f t="shared" si="13"/>
        <v>3068874.9249999998</v>
      </c>
      <c r="DC10" s="16">
        <f t="shared" si="13"/>
        <v>3270210.6779999998</v>
      </c>
      <c r="DD10" s="16">
        <f t="shared" si="13"/>
        <v>29422696.140999999</v>
      </c>
      <c r="DE10" s="16">
        <f t="shared" si="13"/>
        <v>3204744.128</v>
      </c>
      <c r="DF10" s="16">
        <f t="shared" si="13"/>
        <v>2780331.4382858956</v>
      </c>
      <c r="DG10" s="16">
        <f t="shared" si="13"/>
        <v>3129869.8789999997</v>
      </c>
      <c r="DH10" s="16">
        <f t="shared" si="13"/>
        <v>2541867.9380000001</v>
      </c>
      <c r="DI10" s="16">
        <f t="shared" si="13"/>
        <v>3068650.8870000001</v>
      </c>
      <c r="DJ10" s="16">
        <f t="shared" si="13"/>
        <v>2532514.0970000001</v>
      </c>
      <c r="DK10" s="16">
        <f t="shared" si="13"/>
        <v>2725904.6890000002</v>
      </c>
      <c r="DL10" s="16">
        <f t="shared" si="13"/>
        <v>2542839.835</v>
      </c>
      <c r="DM10" s="16">
        <f t="shared" si="13"/>
        <v>2842603.4050000003</v>
      </c>
      <c r="DN10" s="16">
        <f t="shared" si="13"/>
        <v>2415311.858</v>
      </c>
      <c r="DO10" s="16">
        <f t="shared" si="13"/>
        <v>2715619.5219999999</v>
      </c>
      <c r="DP10" s="16">
        <f t="shared" si="13"/>
        <v>3438160.733</v>
      </c>
      <c r="DQ10" s="16">
        <f t="shared" si="13"/>
        <v>33938418.409285896</v>
      </c>
      <c r="DR10" s="16">
        <f t="shared" si="13"/>
        <v>2818528.4780000001</v>
      </c>
      <c r="DS10" s="16">
        <f t="shared" si="13"/>
        <v>2848591.3309999998</v>
      </c>
      <c r="DT10" s="16">
        <f t="shared" si="13"/>
        <v>2941562.9980000001</v>
      </c>
      <c r="DU10" s="16">
        <f t="shared" si="13"/>
        <v>2680798.0010000002</v>
      </c>
      <c r="DV10" s="16">
        <f t="shared" si="13"/>
        <v>2442581.7769999998</v>
      </c>
      <c r="DW10" s="16">
        <f t="shared" si="13"/>
        <v>2459431.389</v>
      </c>
      <c r="DX10" s="16">
        <f t="shared" si="13"/>
        <v>2805516.1320000002</v>
      </c>
      <c r="DY10" s="16">
        <f t="shared" si="13"/>
        <v>2784310.1500000004</v>
      </c>
      <c r="DZ10" s="16">
        <f t="shared" si="13"/>
        <v>2557964.9879999999</v>
      </c>
      <c r="EA10" s="16">
        <f t="shared" si="13"/>
        <v>2968597.1809999999</v>
      </c>
      <c r="EB10" s="16">
        <f t="shared" si="13"/>
        <v>3008096.92</v>
      </c>
      <c r="EC10" s="16">
        <f t="shared" si="13"/>
        <v>3526000.3959999997</v>
      </c>
      <c r="ED10" s="16">
        <f t="shared" ref="ED10" si="14">ED12+ED25+ED30+ED40+ED50+ED55+ED64+ED37+ED18+ED60</f>
        <v>33841979.740999997</v>
      </c>
      <c r="EE10" s="16">
        <f t="shared" ref="ED10:GD10" si="15">EE12+EE25+EE30+EE40+EE50+EE55+EE64+EE37+EE18+EE60</f>
        <v>2894188.702</v>
      </c>
      <c r="EF10" s="16">
        <f t="shared" si="15"/>
        <v>3227204.75</v>
      </c>
      <c r="EG10" s="16">
        <f t="shared" si="15"/>
        <v>2553270.4879999999</v>
      </c>
      <c r="EH10" s="16">
        <f t="shared" si="15"/>
        <v>1553768.12</v>
      </c>
      <c r="EI10" s="16">
        <f t="shared" si="15"/>
        <v>756727.86</v>
      </c>
      <c r="EJ10" s="16">
        <f t="shared" si="15"/>
        <v>1413935.4999999998</v>
      </c>
      <c r="EK10" s="16">
        <f t="shared" si="15"/>
        <v>2318693.1890000002</v>
      </c>
      <c r="EL10" s="16">
        <f t="shared" si="15"/>
        <v>2172972</v>
      </c>
      <c r="EM10" s="16">
        <f t="shared" si="15"/>
        <v>2198050.48</v>
      </c>
      <c r="EN10" s="16">
        <f t="shared" si="15"/>
        <v>3145626.6579999998</v>
      </c>
      <c r="EO10" s="16">
        <f t="shared" si="15"/>
        <v>2839537.0279999999</v>
      </c>
      <c r="EP10" s="16">
        <f t="shared" si="15"/>
        <v>3290482.8589999997</v>
      </c>
      <c r="EQ10" s="16">
        <f t="shared" si="15"/>
        <v>28364457.634</v>
      </c>
      <c r="ER10" s="16">
        <f t="shared" si="15"/>
        <v>3439656.6569999997</v>
      </c>
      <c r="ES10" s="16">
        <f t="shared" si="15"/>
        <v>2975328.7699999996</v>
      </c>
      <c r="ET10" s="16">
        <f t="shared" si="15"/>
        <v>3184974.273</v>
      </c>
      <c r="EU10" s="16">
        <f t="shared" si="15"/>
        <v>2558369.1979999999</v>
      </c>
      <c r="EV10" s="16">
        <f t="shared" si="15"/>
        <v>3088398.8440000005</v>
      </c>
      <c r="EW10" s="16">
        <f t="shared" si="15"/>
        <v>2398177.0869999998</v>
      </c>
      <c r="EX10" s="16">
        <f t="shared" si="15"/>
        <v>1951018.9300000002</v>
      </c>
      <c r="EY10" s="16">
        <f t="shared" si="15"/>
        <v>3553258.9340000004</v>
      </c>
      <c r="EZ10" s="16">
        <f t="shared" si="15"/>
        <v>2623557.48</v>
      </c>
      <c r="FA10" s="16">
        <f t="shared" si="15"/>
        <v>3147181.6679999996</v>
      </c>
      <c r="FB10" s="16">
        <f t="shared" si="15"/>
        <v>3649255.8089999999</v>
      </c>
      <c r="FC10" s="16">
        <f t="shared" si="15"/>
        <v>3453551.4040000001</v>
      </c>
      <c r="FD10" s="16">
        <f t="shared" si="15"/>
        <v>36022729.054000005</v>
      </c>
      <c r="FE10" s="16">
        <f t="shared" si="15"/>
        <v>3061254.06</v>
      </c>
      <c r="FF10" s="16">
        <f t="shared" si="15"/>
        <v>3323732.575999999</v>
      </c>
      <c r="FG10" s="16">
        <f t="shared" si="15"/>
        <v>3021488.3229999999</v>
      </c>
      <c r="FH10" s="16">
        <f t="shared" si="15"/>
        <v>2696327.196</v>
      </c>
      <c r="FI10" s="16">
        <f t="shared" si="15"/>
        <v>2545563.9210000001</v>
      </c>
      <c r="FJ10" s="16">
        <f t="shared" si="15"/>
        <v>3172095.0980000002</v>
      </c>
      <c r="FK10" s="16">
        <f t="shared" si="15"/>
        <v>2623040.409</v>
      </c>
      <c r="FL10" s="16">
        <f t="shared" si="15"/>
        <v>3133255.1509999987</v>
      </c>
      <c r="FM10" s="16">
        <f t="shared" si="15"/>
        <v>2973021.2460000003</v>
      </c>
      <c r="FN10" s="16">
        <f t="shared" si="15"/>
        <v>3399801.8990000002</v>
      </c>
      <c r="FO10" s="16">
        <f t="shared" si="15"/>
        <v>2957015.6909999996</v>
      </c>
      <c r="FP10" s="16">
        <f t="shared" si="15"/>
        <v>3990423.1440000003</v>
      </c>
      <c r="FQ10" s="16">
        <f t="shared" si="15"/>
        <v>36897018.713999994</v>
      </c>
      <c r="FR10" s="16">
        <f t="shared" si="15"/>
        <v>3170761.0729999999</v>
      </c>
      <c r="FS10" s="16">
        <f t="shared" si="15"/>
        <v>3314293.55</v>
      </c>
      <c r="FT10" s="16">
        <f t="shared" si="15"/>
        <v>3431795.1289999997</v>
      </c>
      <c r="FU10" s="16">
        <f t="shared" si="15"/>
        <v>3505610.4029999999</v>
      </c>
      <c r="FV10" s="16">
        <f t="shared" si="15"/>
        <v>2162228.7870000005</v>
      </c>
      <c r="FW10" s="16">
        <f t="shared" si="15"/>
        <v>4015877.5729999999</v>
      </c>
      <c r="FX10" s="16">
        <f t="shared" si="15"/>
        <v>3507332.2030000002</v>
      </c>
      <c r="FY10" s="16">
        <f t="shared" si="15"/>
        <v>3404407.5980000002</v>
      </c>
      <c r="FZ10" s="16">
        <f t="shared" si="15"/>
        <v>3653590.9890000001</v>
      </c>
      <c r="GA10" s="16">
        <f t="shared" si="15"/>
        <v>3031247.2379999999</v>
      </c>
      <c r="GB10" s="16">
        <f t="shared" si="15"/>
        <v>3568248.6390000004</v>
      </c>
      <c r="GC10" s="16">
        <f t="shared" si="15"/>
        <v>3496241.6460000002</v>
      </c>
      <c r="GD10" s="16">
        <f t="shared" si="15"/>
        <v>40261634.827999994</v>
      </c>
      <c r="GE10" s="16">
        <f t="shared" ref="GE10:GQ10" si="16">GE12+GE25+GE30+GE40+GE50+GE55+GE64+GE37+GE18+GE60</f>
        <v>3371265.628</v>
      </c>
      <c r="GF10" s="16">
        <f t="shared" si="16"/>
        <v>3733136.4179999996</v>
      </c>
      <c r="GG10" s="16">
        <f t="shared" si="16"/>
        <v>3581304.1370000001</v>
      </c>
      <c r="GH10" s="16">
        <f t="shared" si="16"/>
        <v>2949799.2030000007</v>
      </c>
      <c r="GI10" s="16">
        <f t="shared" si="16"/>
        <v>3301411.0219999999</v>
      </c>
      <c r="GJ10" s="16">
        <f t="shared" si="16"/>
        <v>3307054.9299999997</v>
      </c>
      <c r="GK10" s="16">
        <f t="shared" si="16"/>
        <v>2854022.21</v>
      </c>
      <c r="GL10" s="16">
        <f t="shared" si="16"/>
        <v>3893130.4589999998</v>
      </c>
      <c r="GM10" s="16">
        <f t="shared" si="16"/>
        <v>3453949.17</v>
      </c>
      <c r="GN10" s="16">
        <f t="shared" si="16"/>
        <v>2834531.1100000003</v>
      </c>
      <c r="GO10" s="16">
        <f t="shared" si="16"/>
        <v>3391086.08</v>
      </c>
      <c r="GP10" s="16">
        <f t="shared" si="16"/>
        <v>3481930.4999999991</v>
      </c>
      <c r="GQ10" s="16">
        <f t="shared" si="16"/>
        <v>40152620.866999999</v>
      </c>
    </row>
    <row r="11" spans="2:199" ht="3.75" customHeight="1" x14ac:dyDescent="0.2">
      <c r="B11" s="39"/>
      <c r="C11" s="37"/>
      <c r="D11" s="37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</row>
    <row r="12" spans="2:199" ht="14.25" customHeight="1" x14ac:dyDescent="0.2">
      <c r="B12" s="41" t="s">
        <v>35</v>
      </c>
      <c r="C12" s="42"/>
      <c r="D12" s="42"/>
      <c r="E12" s="38">
        <f t="shared" ref="E12:AJ12" si="17">+SUM(E13:E17)</f>
        <v>0</v>
      </c>
      <c r="F12" s="38">
        <f t="shared" si="17"/>
        <v>0</v>
      </c>
      <c r="G12" s="38">
        <f t="shared" si="17"/>
        <v>0</v>
      </c>
      <c r="H12" s="38">
        <f t="shared" si="17"/>
        <v>0</v>
      </c>
      <c r="I12" s="38">
        <f t="shared" si="17"/>
        <v>0</v>
      </c>
      <c r="J12" s="38">
        <f t="shared" si="17"/>
        <v>0</v>
      </c>
      <c r="K12" s="38">
        <f t="shared" si="17"/>
        <v>0</v>
      </c>
      <c r="L12" s="38">
        <f t="shared" si="17"/>
        <v>0</v>
      </c>
      <c r="M12" s="38">
        <f t="shared" si="17"/>
        <v>0</v>
      </c>
      <c r="N12" s="38">
        <f t="shared" si="17"/>
        <v>0</v>
      </c>
      <c r="O12" s="38">
        <f t="shared" si="17"/>
        <v>261.17</v>
      </c>
      <c r="P12" s="38">
        <f t="shared" si="17"/>
        <v>13.86</v>
      </c>
      <c r="Q12" s="38">
        <f t="shared" si="17"/>
        <v>275.03000000000003</v>
      </c>
      <c r="R12" s="38">
        <f t="shared" si="17"/>
        <v>0</v>
      </c>
      <c r="S12" s="38">
        <f t="shared" si="17"/>
        <v>188.69</v>
      </c>
      <c r="T12" s="38">
        <f t="shared" si="17"/>
        <v>56.37</v>
      </c>
      <c r="U12" s="38">
        <f t="shared" si="17"/>
        <v>0</v>
      </c>
      <c r="V12" s="38">
        <f t="shared" si="17"/>
        <v>100.97</v>
      </c>
      <c r="W12" s="38">
        <f t="shared" si="17"/>
        <v>0</v>
      </c>
      <c r="X12" s="38">
        <f t="shared" si="17"/>
        <v>0</v>
      </c>
      <c r="Y12" s="38">
        <f t="shared" si="17"/>
        <v>10407.780000000001</v>
      </c>
      <c r="Z12" s="38">
        <f t="shared" si="17"/>
        <v>13599.67</v>
      </c>
      <c r="AA12" s="38">
        <f t="shared" si="17"/>
        <v>8004.75</v>
      </c>
      <c r="AB12" s="38">
        <f t="shared" si="17"/>
        <v>0</v>
      </c>
      <c r="AC12" s="38">
        <f t="shared" si="17"/>
        <v>27863.439999999999</v>
      </c>
      <c r="AD12" s="38">
        <f t="shared" si="17"/>
        <v>60221.67</v>
      </c>
      <c r="AE12" s="38">
        <f t="shared" si="17"/>
        <v>23716.01</v>
      </c>
      <c r="AF12" s="38">
        <f t="shared" si="17"/>
        <v>12272.8</v>
      </c>
      <c r="AG12" s="38">
        <f t="shared" si="17"/>
        <v>24107.74</v>
      </c>
      <c r="AH12" s="38">
        <f t="shared" si="17"/>
        <v>11212.93</v>
      </c>
      <c r="AI12" s="38">
        <f t="shared" si="17"/>
        <v>3452.38</v>
      </c>
      <c r="AJ12" s="38">
        <f t="shared" si="17"/>
        <v>5005.6000000000004</v>
      </c>
      <c r="AK12" s="38">
        <f t="shared" ref="AK12:BQ12" si="18">+SUM(AK13:AK17)</f>
        <v>20742.63</v>
      </c>
      <c r="AL12" s="38">
        <f t="shared" si="18"/>
        <v>0</v>
      </c>
      <c r="AM12" s="38">
        <f t="shared" si="18"/>
        <v>0</v>
      </c>
      <c r="AN12" s="38">
        <f t="shared" si="18"/>
        <v>0</v>
      </c>
      <c r="AO12" s="38">
        <f t="shared" si="18"/>
        <v>0</v>
      </c>
      <c r="AP12" s="38">
        <f t="shared" si="18"/>
        <v>0</v>
      </c>
      <c r="AQ12" s="38">
        <f t="shared" si="18"/>
        <v>100510.09000000003</v>
      </c>
      <c r="AR12" s="38">
        <f t="shared" si="18"/>
        <v>0</v>
      </c>
      <c r="AS12" s="38">
        <f t="shared" si="18"/>
        <v>0</v>
      </c>
      <c r="AT12" s="38">
        <f t="shared" si="18"/>
        <v>0</v>
      </c>
      <c r="AU12" s="38">
        <f t="shared" si="18"/>
        <v>10932.6</v>
      </c>
      <c r="AV12" s="38">
        <f t="shared" si="18"/>
        <v>0</v>
      </c>
      <c r="AW12" s="38">
        <f t="shared" si="18"/>
        <v>0</v>
      </c>
      <c r="AX12" s="38">
        <f t="shared" si="18"/>
        <v>0</v>
      </c>
      <c r="AY12" s="38">
        <f t="shared" si="18"/>
        <v>0</v>
      </c>
      <c r="AZ12" s="38">
        <f t="shared" si="18"/>
        <v>0</v>
      </c>
      <c r="BA12" s="38">
        <f t="shared" si="18"/>
        <v>0</v>
      </c>
      <c r="BB12" s="38">
        <f t="shared" si="18"/>
        <v>0</v>
      </c>
      <c r="BC12" s="38">
        <f t="shared" si="18"/>
        <v>0</v>
      </c>
      <c r="BD12" s="38">
        <f t="shared" si="18"/>
        <v>10932.6</v>
      </c>
      <c r="BE12" s="38">
        <f t="shared" si="18"/>
        <v>0</v>
      </c>
      <c r="BF12" s="38">
        <f t="shared" si="18"/>
        <v>0</v>
      </c>
      <c r="BG12" s="38">
        <f t="shared" si="18"/>
        <v>0</v>
      </c>
      <c r="BH12" s="38">
        <f t="shared" si="18"/>
        <v>0</v>
      </c>
      <c r="BI12" s="38">
        <f t="shared" si="18"/>
        <v>0</v>
      </c>
      <c r="BJ12" s="38">
        <f t="shared" si="18"/>
        <v>0</v>
      </c>
      <c r="BK12" s="38">
        <f t="shared" si="18"/>
        <v>0</v>
      </c>
      <c r="BL12" s="38">
        <f t="shared" si="18"/>
        <v>0</v>
      </c>
      <c r="BM12" s="38">
        <f t="shared" si="18"/>
        <v>1</v>
      </c>
      <c r="BN12" s="38">
        <f t="shared" si="18"/>
        <v>0</v>
      </c>
      <c r="BO12" s="38">
        <f t="shared" si="18"/>
        <v>116.98202185041671</v>
      </c>
      <c r="BP12" s="38">
        <f t="shared" si="18"/>
        <v>0</v>
      </c>
      <c r="BQ12" s="38">
        <f t="shared" si="18"/>
        <v>117.98202185041671</v>
      </c>
      <c r="BR12" s="38">
        <f t="shared" ref="BR12:CV12" si="19">+SUM(BR13:BR17)</f>
        <v>0</v>
      </c>
      <c r="BS12" s="38">
        <f t="shared" si="19"/>
        <v>0</v>
      </c>
      <c r="BT12" s="38">
        <f t="shared" si="19"/>
        <v>69431.59</v>
      </c>
      <c r="BU12" s="38">
        <f t="shared" si="19"/>
        <v>99505.049999999988</v>
      </c>
      <c r="BV12" s="38">
        <f t="shared" si="19"/>
        <v>52929.26</v>
      </c>
      <c r="BW12" s="38">
        <f t="shared" si="19"/>
        <v>39002.82</v>
      </c>
      <c r="BX12" s="38">
        <f t="shared" si="19"/>
        <v>0</v>
      </c>
      <c r="BY12" s="38">
        <f t="shared" si="19"/>
        <v>0</v>
      </c>
      <c r="BZ12" s="38">
        <f t="shared" si="19"/>
        <v>52464.68</v>
      </c>
      <c r="CA12" s="38">
        <f t="shared" si="19"/>
        <v>0</v>
      </c>
      <c r="CB12" s="38">
        <f t="shared" si="19"/>
        <v>52914.31</v>
      </c>
      <c r="CC12" s="38">
        <f t="shared" si="19"/>
        <v>38768.400000000001</v>
      </c>
      <c r="CD12" s="38">
        <f t="shared" si="19"/>
        <v>405016.11</v>
      </c>
      <c r="CE12" s="38">
        <f t="shared" si="19"/>
        <v>0</v>
      </c>
      <c r="CF12" s="38">
        <f t="shared" si="19"/>
        <v>49105.79</v>
      </c>
      <c r="CG12" s="38">
        <f t="shared" si="19"/>
        <v>0</v>
      </c>
      <c r="CH12" s="38">
        <f t="shared" si="19"/>
        <v>0</v>
      </c>
      <c r="CI12" s="38">
        <f t="shared" si="19"/>
        <v>0</v>
      </c>
      <c r="CJ12" s="38">
        <f t="shared" si="19"/>
        <v>0</v>
      </c>
      <c r="CK12" s="38">
        <f t="shared" si="19"/>
        <v>0</v>
      </c>
      <c r="CL12" s="38">
        <f t="shared" si="19"/>
        <v>0</v>
      </c>
      <c r="CM12" s="38">
        <f t="shared" si="19"/>
        <v>0</v>
      </c>
      <c r="CN12" s="38">
        <f t="shared" si="19"/>
        <v>49700.84</v>
      </c>
      <c r="CO12" s="38">
        <f t="shared" si="19"/>
        <v>0</v>
      </c>
      <c r="CP12" s="38">
        <f t="shared" si="19"/>
        <v>43260.06</v>
      </c>
      <c r="CQ12" s="38">
        <f t="shared" si="19"/>
        <v>142066.69</v>
      </c>
      <c r="CR12" s="38">
        <f t="shared" si="19"/>
        <v>0</v>
      </c>
      <c r="CS12" s="38">
        <f t="shared" si="19"/>
        <v>0</v>
      </c>
      <c r="CT12" s="38">
        <f t="shared" si="19"/>
        <v>0</v>
      </c>
      <c r="CU12" s="38">
        <f t="shared" si="19"/>
        <v>14327.73</v>
      </c>
      <c r="CV12" s="38">
        <f t="shared" si="19"/>
        <v>0</v>
      </c>
      <c r="CW12" s="38">
        <f t="shared" ref="CW12:EB12" si="20">+SUM(CW13:CW17)</f>
        <v>0</v>
      </c>
      <c r="CX12" s="38">
        <f t="shared" si="20"/>
        <v>0</v>
      </c>
      <c r="CY12" s="38">
        <f t="shared" si="20"/>
        <v>0</v>
      </c>
      <c r="CZ12" s="38">
        <f t="shared" si="20"/>
        <v>0</v>
      </c>
      <c r="DA12" s="38">
        <f t="shared" si="20"/>
        <v>0</v>
      </c>
      <c r="DB12" s="38">
        <f t="shared" si="20"/>
        <v>0</v>
      </c>
      <c r="DC12" s="38">
        <f t="shared" si="20"/>
        <v>42013.23</v>
      </c>
      <c r="DD12" s="38">
        <f t="shared" si="20"/>
        <v>56340.960000000006</v>
      </c>
      <c r="DE12" s="38">
        <f t="shared" si="20"/>
        <v>0</v>
      </c>
      <c r="DF12" s="38">
        <f t="shared" si="20"/>
        <v>0</v>
      </c>
      <c r="DG12" s="38">
        <f t="shared" si="20"/>
        <v>0</v>
      </c>
      <c r="DH12" s="38">
        <f t="shared" si="20"/>
        <v>0</v>
      </c>
      <c r="DI12" s="38">
        <f t="shared" si="20"/>
        <v>0</v>
      </c>
      <c r="DJ12" s="38">
        <f t="shared" si="20"/>
        <v>122.64999999999999</v>
      </c>
      <c r="DK12" s="38">
        <f t="shared" si="20"/>
        <v>49452.62</v>
      </c>
      <c r="DL12" s="38">
        <f t="shared" si="20"/>
        <v>0</v>
      </c>
      <c r="DM12" s="38">
        <f t="shared" si="20"/>
        <v>0</v>
      </c>
      <c r="DN12" s="38">
        <f t="shared" si="20"/>
        <v>14.68</v>
      </c>
      <c r="DO12" s="38">
        <f t="shared" si="20"/>
        <v>0</v>
      </c>
      <c r="DP12" s="38">
        <f t="shared" si="20"/>
        <v>42680.12</v>
      </c>
      <c r="DQ12" s="38">
        <f t="shared" si="20"/>
        <v>92270.07</v>
      </c>
      <c r="DR12" s="38">
        <f t="shared" si="20"/>
        <v>0</v>
      </c>
      <c r="DS12" s="38">
        <f t="shared" si="20"/>
        <v>0</v>
      </c>
      <c r="DT12" s="38">
        <f t="shared" si="20"/>
        <v>0</v>
      </c>
      <c r="DU12" s="38">
        <f t="shared" si="20"/>
        <v>42944.82</v>
      </c>
      <c r="DV12" s="38">
        <f t="shared" si="20"/>
        <v>0</v>
      </c>
      <c r="DW12" s="38">
        <f t="shared" si="20"/>
        <v>0</v>
      </c>
      <c r="DX12" s="38">
        <f t="shared" si="20"/>
        <v>0</v>
      </c>
      <c r="DY12" s="38">
        <f t="shared" si="20"/>
        <v>42049.7</v>
      </c>
      <c r="DZ12" s="38">
        <f t="shared" si="20"/>
        <v>0</v>
      </c>
      <c r="EA12" s="38">
        <f t="shared" si="20"/>
        <v>0</v>
      </c>
      <c r="EB12" s="38">
        <f t="shared" si="20"/>
        <v>0</v>
      </c>
      <c r="EC12" s="38">
        <f t="shared" ref="EC12:FH12" si="21">+SUM(EC13:EC17)</f>
        <v>0</v>
      </c>
      <c r="ED12" s="38">
        <f t="shared" si="21"/>
        <v>84994.51999999999</v>
      </c>
      <c r="EE12" s="38">
        <f t="shared" si="21"/>
        <v>0</v>
      </c>
      <c r="EF12" s="38">
        <f t="shared" si="21"/>
        <v>0</v>
      </c>
      <c r="EG12" s="38">
        <f t="shared" si="21"/>
        <v>40688.559999999998</v>
      </c>
      <c r="EH12" s="38">
        <f t="shared" si="21"/>
        <v>0</v>
      </c>
      <c r="EI12" s="38">
        <f t="shared" si="21"/>
        <v>0</v>
      </c>
      <c r="EJ12" s="38">
        <f t="shared" si="21"/>
        <v>0</v>
      </c>
      <c r="EK12" s="38">
        <f t="shared" si="21"/>
        <v>0</v>
      </c>
      <c r="EL12" s="38">
        <f t="shared" si="21"/>
        <v>0</v>
      </c>
      <c r="EM12" s="38">
        <f t="shared" si="21"/>
        <v>0</v>
      </c>
      <c r="EN12" s="38">
        <f t="shared" si="21"/>
        <v>0</v>
      </c>
      <c r="EO12" s="38">
        <f t="shared" si="21"/>
        <v>0</v>
      </c>
      <c r="EP12" s="38">
        <f t="shared" si="21"/>
        <v>0</v>
      </c>
      <c r="EQ12" s="38">
        <f t="shared" si="21"/>
        <v>40688.559999999998</v>
      </c>
      <c r="ER12" s="38">
        <f t="shared" si="21"/>
        <v>43146.58</v>
      </c>
      <c r="ES12" s="38">
        <f t="shared" si="21"/>
        <v>0</v>
      </c>
      <c r="ET12" s="38">
        <f t="shared" si="21"/>
        <v>0</v>
      </c>
      <c r="EU12" s="38">
        <f t="shared" si="21"/>
        <v>0</v>
      </c>
      <c r="EV12" s="38">
        <f t="shared" si="21"/>
        <v>42146.76</v>
      </c>
      <c r="EW12" s="38">
        <f t="shared" si="21"/>
        <v>0</v>
      </c>
      <c r="EX12" s="38">
        <f t="shared" si="21"/>
        <v>0</v>
      </c>
      <c r="EY12" s="38">
        <f t="shared" si="21"/>
        <v>43557.98</v>
      </c>
      <c r="EZ12" s="38">
        <f t="shared" si="21"/>
        <v>0</v>
      </c>
      <c r="FA12" s="38">
        <f t="shared" si="21"/>
        <v>0</v>
      </c>
      <c r="FB12" s="38">
        <f t="shared" si="21"/>
        <v>0</v>
      </c>
      <c r="FC12" s="38">
        <f t="shared" si="21"/>
        <v>0</v>
      </c>
      <c r="FD12" s="38">
        <f t="shared" si="21"/>
        <v>128851.32</v>
      </c>
      <c r="FE12" s="38">
        <f t="shared" si="21"/>
        <v>0</v>
      </c>
      <c r="FF12" s="38">
        <f t="shared" si="21"/>
        <v>0</v>
      </c>
      <c r="FG12" s="38">
        <f t="shared" si="21"/>
        <v>0</v>
      </c>
      <c r="FH12" s="38">
        <f t="shared" si="21"/>
        <v>0</v>
      </c>
      <c r="FI12" s="38">
        <f t="shared" ref="FI12:GN12" si="22">+SUM(FI13:FI17)</f>
        <v>42007.54</v>
      </c>
      <c r="FJ12" s="38">
        <f t="shared" si="22"/>
        <v>0</v>
      </c>
      <c r="FK12" s="38">
        <f t="shared" si="22"/>
        <v>0</v>
      </c>
      <c r="FL12" s="38">
        <f t="shared" si="22"/>
        <v>0</v>
      </c>
      <c r="FM12" s="38">
        <f t="shared" si="22"/>
        <v>0</v>
      </c>
      <c r="FN12" s="38">
        <f t="shared" si="22"/>
        <v>0</v>
      </c>
      <c r="FO12" s="38">
        <f t="shared" si="22"/>
        <v>21989.88</v>
      </c>
      <c r="FP12" s="38">
        <f t="shared" si="22"/>
        <v>0</v>
      </c>
      <c r="FQ12" s="38">
        <f t="shared" si="22"/>
        <v>63997.42</v>
      </c>
      <c r="FR12" s="38">
        <f t="shared" si="22"/>
        <v>0</v>
      </c>
      <c r="FS12" s="38">
        <f t="shared" si="22"/>
        <v>0</v>
      </c>
      <c r="FT12" s="38">
        <f t="shared" si="22"/>
        <v>0</v>
      </c>
      <c r="FU12" s="38">
        <f t="shared" si="22"/>
        <v>0</v>
      </c>
      <c r="FV12" s="38">
        <f t="shared" si="22"/>
        <v>0</v>
      </c>
      <c r="FW12" s="38">
        <f t="shared" si="22"/>
        <v>0</v>
      </c>
      <c r="FX12" s="38">
        <f t="shared" si="22"/>
        <v>0</v>
      </c>
      <c r="FY12" s="38">
        <f t="shared" si="22"/>
        <v>0</v>
      </c>
      <c r="FZ12" s="38">
        <f t="shared" si="22"/>
        <v>0</v>
      </c>
      <c r="GA12" s="38">
        <f t="shared" si="22"/>
        <v>0</v>
      </c>
      <c r="GB12" s="38">
        <f t="shared" si="22"/>
        <v>0</v>
      </c>
      <c r="GC12" s="38">
        <f t="shared" si="22"/>
        <v>0</v>
      </c>
      <c r="GD12" s="38">
        <f t="shared" si="22"/>
        <v>0</v>
      </c>
      <c r="GE12" s="38">
        <f t="shared" ref="GE12" si="23">+SUM(GE13:GE17)</f>
        <v>43924.19</v>
      </c>
      <c r="GF12" s="38">
        <f t="shared" ref="GF12" si="24">+SUM(GF13:GF17)</f>
        <v>0</v>
      </c>
      <c r="GG12" s="38">
        <f t="shared" ref="GG12" si="25">+SUM(GG13:GG17)</f>
        <v>0</v>
      </c>
      <c r="GH12" s="38">
        <f t="shared" ref="GH12" si="26">+SUM(GH13:GH17)</f>
        <v>0</v>
      </c>
      <c r="GI12" s="38">
        <f t="shared" ref="GI12" si="27">+SUM(GI13:GI17)</f>
        <v>0</v>
      </c>
      <c r="GJ12" s="38">
        <f t="shared" ref="GJ12" si="28">+SUM(GJ13:GJ17)</f>
        <v>0</v>
      </c>
      <c r="GK12" s="38">
        <f t="shared" ref="GK12" si="29">+SUM(GK13:GK17)</f>
        <v>0</v>
      </c>
      <c r="GL12" s="38">
        <f t="shared" ref="GL12" si="30">+SUM(GL13:GL17)</f>
        <v>0</v>
      </c>
      <c r="GM12" s="38">
        <f t="shared" ref="GM12" si="31">+SUM(GM13:GM17)</f>
        <v>0</v>
      </c>
      <c r="GN12" s="38">
        <f t="shared" ref="GN12" si="32">+SUM(GN13:GN17)</f>
        <v>0</v>
      </c>
      <c r="GO12" s="38">
        <f t="shared" ref="GO12" si="33">+SUM(GO13:GO17)</f>
        <v>0</v>
      </c>
      <c r="GP12" s="38">
        <f t="shared" ref="GP12:GQ12" si="34">+SUM(GP13:GP17)</f>
        <v>0</v>
      </c>
      <c r="GQ12" s="38">
        <f t="shared" si="34"/>
        <v>43924.19</v>
      </c>
    </row>
    <row r="13" spans="2:199" ht="14.25" customHeight="1" x14ac:dyDescent="0.2">
      <c r="B13" s="80" t="s">
        <v>34</v>
      </c>
      <c r="C13" s="84" t="s">
        <v>21</v>
      </c>
      <c r="D13" s="21" t="s">
        <v>50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>
        <f>+SUM(E13:P13)</f>
        <v>0</v>
      </c>
      <c r="R13" s="43"/>
      <c r="S13" s="43"/>
      <c r="T13" s="43"/>
      <c r="U13" s="43"/>
      <c r="V13" s="43"/>
      <c r="W13" s="43"/>
      <c r="X13" s="43"/>
      <c r="Y13" s="43">
        <v>10407.780000000001</v>
      </c>
      <c r="Z13" s="43">
        <v>13599.67</v>
      </c>
      <c r="AA13" s="43">
        <v>8004.75</v>
      </c>
      <c r="AB13" s="43"/>
      <c r="AC13" s="43">
        <v>27863.439999999999</v>
      </c>
      <c r="AD13" s="43">
        <f>+SUM(R13:AC13)</f>
        <v>59875.64</v>
      </c>
      <c r="AE13" s="43">
        <v>23716.01</v>
      </c>
      <c r="AF13" s="43">
        <v>12272.8</v>
      </c>
      <c r="AG13" s="43">
        <v>24107.74</v>
      </c>
      <c r="AH13" s="43">
        <v>11212.93</v>
      </c>
      <c r="AI13" s="43">
        <v>3452.38</v>
      </c>
      <c r="AJ13" s="43">
        <v>5005.6000000000004</v>
      </c>
      <c r="AK13" s="43">
        <v>20742.63</v>
      </c>
      <c r="AL13" s="43"/>
      <c r="AM13" s="43"/>
      <c r="AN13" s="43"/>
      <c r="AO13" s="43"/>
      <c r="AP13" s="43"/>
      <c r="AQ13" s="43">
        <f>+SUM(AE13:AP13)</f>
        <v>100510.09000000003</v>
      </c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>
        <f>+SUM(AR13:BC13)</f>
        <v>0</v>
      </c>
      <c r="BE13" s="43"/>
      <c r="BF13" s="43"/>
      <c r="BG13" s="43"/>
      <c r="BH13" s="43"/>
      <c r="BI13" s="43"/>
      <c r="BJ13" s="43"/>
      <c r="BK13" s="43"/>
      <c r="BL13" s="43"/>
      <c r="BM13" s="43">
        <v>1</v>
      </c>
      <c r="BN13" s="43"/>
      <c r="BO13" s="43">
        <v>116.98202185041671</v>
      </c>
      <c r="BP13" s="43"/>
      <c r="BQ13" s="43">
        <f>+SUM(BE13:BP13)</f>
        <v>117.98202185041671</v>
      </c>
      <c r="BR13" s="43"/>
      <c r="BS13" s="43"/>
      <c r="BT13" s="43">
        <v>49810.05</v>
      </c>
      <c r="BU13" s="43">
        <v>99505.049999999988</v>
      </c>
      <c r="BV13" s="43">
        <v>52929.26</v>
      </c>
      <c r="BW13" s="43">
        <v>39002.82</v>
      </c>
      <c r="BX13" s="43"/>
      <c r="BY13" s="43"/>
      <c r="BZ13" s="43">
        <v>52464.68</v>
      </c>
      <c r="CA13" s="43"/>
      <c r="CB13" s="43">
        <v>38175.760000000002</v>
      </c>
      <c r="CC13" s="43">
        <v>38677.93</v>
      </c>
      <c r="CD13" s="43">
        <f>+SUM(BR13:CC13)</f>
        <v>370565.55</v>
      </c>
      <c r="CE13" s="43"/>
      <c r="CF13" s="43">
        <v>49105.79</v>
      </c>
      <c r="CG13" s="43"/>
      <c r="CH13" s="43"/>
      <c r="CI13" s="43"/>
      <c r="CJ13" s="43"/>
      <c r="CK13" s="43"/>
      <c r="CL13" s="43"/>
      <c r="CM13" s="43"/>
      <c r="CN13" s="43">
        <v>49700.84</v>
      </c>
      <c r="CO13" s="43"/>
      <c r="CP13" s="43">
        <v>43260.06</v>
      </c>
      <c r="CQ13" s="43">
        <f>+SUM(CE13:CP13)</f>
        <v>142066.69</v>
      </c>
      <c r="CR13" s="43"/>
      <c r="CS13" s="43"/>
      <c r="CT13" s="43"/>
      <c r="CU13" s="43">
        <v>14327.73</v>
      </c>
      <c r="CV13" s="43"/>
      <c r="CW13" s="43"/>
      <c r="CX13" s="43"/>
      <c r="CY13" s="43"/>
      <c r="CZ13" s="43"/>
      <c r="DA13" s="43"/>
      <c r="DB13" s="43"/>
      <c r="DC13" s="43">
        <v>42013.23</v>
      </c>
      <c r="DD13" s="43">
        <f>+SUM(CR13:DC13)</f>
        <v>56340.960000000006</v>
      </c>
      <c r="DE13" s="43"/>
      <c r="DF13" s="43"/>
      <c r="DG13" s="43"/>
      <c r="DH13" s="43"/>
      <c r="DI13" s="43"/>
      <c r="DJ13" s="43">
        <v>10.08</v>
      </c>
      <c r="DK13" s="43">
        <v>49452.62</v>
      </c>
      <c r="DL13" s="43"/>
      <c r="DM13" s="43"/>
      <c r="DN13" s="43"/>
      <c r="DO13" s="43"/>
      <c r="DP13" s="43">
        <v>42680.12</v>
      </c>
      <c r="DQ13" s="43">
        <f>+SUM(DE13:DP13)</f>
        <v>92142.82</v>
      </c>
      <c r="DR13" s="43"/>
      <c r="DS13" s="43"/>
      <c r="DT13" s="43"/>
      <c r="DU13" s="43">
        <v>42944.82</v>
      </c>
      <c r="DV13" s="43"/>
      <c r="DW13" s="43"/>
      <c r="DX13" s="43"/>
      <c r="DY13" s="43">
        <v>42049.7</v>
      </c>
      <c r="DZ13" s="43"/>
      <c r="EA13" s="43"/>
      <c r="EB13" s="43"/>
      <c r="EC13" s="43"/>
      <c r="ED13" s="43">
        <f>+SUM(DR13:EC13)</f>
        <v>84994.51999999999</v>
      </c>
      <c r="EE13" s="43"/>
      <c r="EF13" s="43"/>
      <c r="EG13" s="43">
        <v>40688.559999999998</v>
      </c>
      <c r="EH13" s="43"/>
      <c r="EI13" s="43"/>
      <c r="EJ13" s="43"/>
      <c r="EK13" s="43"/>
      <c r="EL13" s="43"/>
      <c r="EM13" s="43"/>
      <c r="EN13" s="43"/>
      <c r="EO13" s="43"/>
      <c r="EP13" s="43"/>
      <c r="EQ13" s="43">
        <f>+SUM(EE13:EP13)</f>
        <v>40688.559999999998</v>
      </c>
      <c r="ER13" s="43">
        <v>43146.58</v>
      </c>
      <c r="ES13" s="43"/>
      <c r="ET13" s="43"/>
      <c r="EU13" s="43"/>
      <c r="EV13" s="43">
        <v>42146.76</v>
      </c>
      <c r="EW13" s="43"/>
      <c r="EX13" s="43"/>
      <c r="EY13" s="43">
        <v>43557.98</v>
      </c>
      <c r="EZ13" s="43"/>
      <c r="FA13" s="43"/>
      <c r="FB13" s="43"/>
      <c r="FC13" s="43"/>
      <c r="FD13" s="43">
        <f>+SUM(ER13:FC13)</f>
        <v>128851.32</v>
      </c>
      <c r="FE13" s="43"/>
      <c r="FF13" s="43"/>
      <c r="FG13" s="43"/>
      <c r="FH13" s="43"/>
      <c r="FI13" s="43">
        <v>42007.54</v>
      </c>
      <c r="FJ13" s="43"/>
      <c r="FK13" s="43"/>
      <c r="FL13" s="43"/>
      <c r="FM13" s="43"/>
      <c r="FN13" s="43"/>
      <c r="FO13" s="43"/>
      <c r="FP13" s="43"/>
      <c r="FQ13" s="43">
        <v>42007.54</v>
      </c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>
        <v>43924.19</v>
      </c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>
        <v>43924.19</v>
      </c>
    </row>
    <row r="14" spans="2:199" ht="14.25" customHeight="1" x14ac:dyDescent="0.2">
      <c r="B14" s="85"/>
      <c r="C14" s="84"/>
      <c r="D14" s="21" t="s">
        <v>51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>
        <v>261.17</v>
      </c>
      <c r="P14" s="43">
        <v>13.86</v>
      </c>
      <c r="Q14" s="43">
        <f>+SUM(E14:P14)</f>
        <v>275.03000000000003</v>
      </c>
      <c r="R14" s="43"/>
      <c r="S14" s="43">
        <v>188.69</v>
      </c>
      <c r="T14" s="43">
        <v>56.37</v>
      </c>
      <c r="U14" s="43"/>
      <c r="V14" s="43">
        <v>100.97</v>
      </c>
      <c r="W14" s="43"/>
      <c r="X14" s="43"/>
      <c r="Y14" s="43"/>
      <c r="Z14" s="43"/>
      <c r="AA14" s="43"/>
      <c r="AB14" s="43"/>
      <c r="AC14" s="43"/>
      <c r="AD14" s="43">
        <f>+SUM(R14:AC14)</f>
        <v>346.03</v>
      </c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>
        <f>+SUM(AE14:AP14)</f>
        <v>0</v>
      </c>
      <c r="AR14" s="43"/>
      <c r="AS14" s="43"/>
      <c r="AT14" s="43"/>
      <c r="AU14" s="43">
        <v>10932.6</v>
      </c>
      <c r="AV14" s="43"/>
      <c r="AW14" s="43"/>
      <c r="AX14" s="43"/>
      <c r="AY14" s="43"/>
      <c r="AZ14" s="43"/>
      <c r="BA14" s="43"/>
      <c r="BB14" s="43"/>
      <c r="BC14" s="43"/>
      <c r="BD14" s="43">
        <f>+SUM(AR14:BC14)</f>
        <v>10932.6</v>
      </c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>
        <f>+SUM(BE14:BP14)</f>
        <v>0</v>
      </c>
      <c r="BR14" s="43"/>
      <c r="BS14" s="43"/>
      <c r="BT14" s="43">
        <v>19621.54</v>
      </c>
      <c r="BU14" s="43"/>
      <c r="BV14" s="43"/>
      <c r="BW14" s="43"/>
      <c r="BX14" s="43"/>
      <c r="BY14" s="43"/>
      <c r="BZ14" s="43"/>
      <c r="CA14" s="43"/>
      <c r="CB14" s="43">
        <v>14738.55</v>
      </c>
      <c r="CC14" s="43"/>
      <c r="CD14" s="43">
        <f>+SUM(BR14:CC14)</f>
        <v>34360.089999999997</v>
      </c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>
        <f>+SUM(CE14:CP14)</f>
        <v>0</v>
      </c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>
        <f>+SUM(CR14:DC14)</f>
        <v>0</v>
      </c>
      <c r="DE14" s="43"/>
      <c r="DF14" s="43"/>
      <c r="DG14" s="43"/>
      <c r="DH14" s="43"/>
      <c r="DI14" s="43"/>
      <c r="DJ14" s="43"/>
      <c r="DK14" s="43"/>
      <c r="DL14" s="43"/>
      <c r="DM14" s="43"/>
      <c r="DN14" s="43">
        <v>14.68</v>
      </c>
      <c r="DO14" s="43"/>
      <c r="DP14" s="43"/>
      <c r="DQ14" s="43">
        <f>+SUM(DE14:DP14)</f>
        <v>14.68</v>
      </c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>
        <f>+SUM(DR14:EC14)</f>
        <v>0</v>
      </c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>
        <f>+SUM(EE14:EP14)</f>
        <v>0</v>
      </c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>
        <f>+SUM(ER14:FC14)</f>
        <v>0</v>
      </c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>
        <v>21989.88</v>
      </c>
      <c r="FP14" s="43"/>
      <c r="FQ14" s="43">
        <v>21989.88</v>
      </c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</row>
    <row r="15" spans="2:199" ht="14.25" customHeight="1" x14ac:dyDescent="0.2">
      <c r="B15" s="85"/>
      <c r="C15" s="84"/>
      <c r="D15" s="21" t="s">
        <v>52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>
        <f>+SUM(E15:P15)</f>
        <v>0</v>
      </c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>
        <f>+SUM(R15:AC15)</f>
        <v>0</v>
      </c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>
        <f>+SUM(AE15:AP15)</f>
        <v>0</v>
      </c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>
        <f>+SUM(AR15:BC15)</f>
        <v>0</v>
      </c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>
        <f>+SUM(BE15:BP15)</f>
        <v>0</v>
      </c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>
        <v>90.47</v>
      </c>
      <c r="CD15" s="43">
        <f>+SUM(BR15:CC15)</f>
        <v>90.47</v>
      </c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>
        <f>+SUM(CE15:CP15)</f>
        <v>0</v>
      </c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>
        <f>+SUM(CR15:DC15)</f>
        <v>0</v>
      </c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>
        <f>+SUM(DE15:DP15)</f>
        <v>0</v>
      </c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>
        <f>+SUM(DR15:EC15)</f>
        <v>0</v>
      </c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>
        <f>+SUM(EE15:EP15)</f>
        <v>0</v>
      </c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>
        <f>+SUM(ER15:FC15)</f>
        <v>0</v>
      </c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>
        <f>+SUM(FE15:FP15)</f>
        <v>0</v>
      </c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>
        <f>+SUM(FR15:GC15)</f>
        <v>0</v>
      </c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>
        <f>+SUM(GE15:GP15)</f>
        <v>0</v>
      </c>
    </row>
    <row r="16" spans="2:199" ht="14.25" customHeight="1" x14ac:dyDescent="0.2">
      <c r="B16" s="81"/>
      <c r="C16" s="84"/>
      <c r="D16" s="21" t="s">
        <v>94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>
        <f>+SUM(E16:P16)</f>
        <v>0</v>
      </c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>
        <f>+SUM(R16:AC16)</f>
        <v>0</v>
      </c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>
        <f>+SUM(AE16:AP16)</f>
        <v>0</v>
      </c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>
        <f>+SUM(AR16:BC16)</f>
        <v>0</v>
      </c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>
        <f>+SUM(BE16:BP16)</f>
        <v>0</v>
      </c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>
        <f>+SUM(BR16:CC16)</f>
        <v>0</v>
      </c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>
        <f>+SUM(CE16:CP16)</f>
        <v>0</v>
      </c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>
        <f>+SUM(CR16:DC16)</f>
        <v>0</v>
      </c>
      <c r="DE16" s="43"/>
      <c r="DF16" s="43"/>
      <c r="DG16" s="43"/>
      <c r="DH16" s="43"/>
      <c r="DI16" s="43"/>
      <c r="DJ16" s="43">
        <v>112.57</v>
      </c>
      <c r="DK16" s="43"/>
      <c r="DL16" s="43"/>
      <c r="DM16" s="43"/>
      <c r="DN16" s="43"/>
      <c r="DO16" s="43"/>
      <c r="DP16" s="43"/>
      <c r="DQ16" s="43">
        <f>+SUM(DE16:DP16)</f>
        <v>112.57</v>
      </c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>
        <f>+SUM(DR16:EC16)</f>
        <v>0</v>
      </c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>
        <f>+SUM(EE16:EP16)</f>
        <v>0</v>
      </c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>
        <f>+SUM(ER16:FC16)</f>
        <v>0</v>
      </c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>
        <f>+SUM(FE16:FP16)</f>
        <v>0</v>
      </c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>
        <f>+SUM(FR16:GC16)</f>
        <v>0</v>
      </c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>
        <f>+SUM(GE16:GP16)</f>
        <v>0</v>
      </c>
    </row>
    <row r="17" spans="2:199" ht="4.05" customHeight="1" x14ac:dyDescent="0.2">
      <c r="B17" s="68"/>
      <c r="C17" s="42"/>
      <c r="D17" s="42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</row>
    <row r="18" spans="2:199" ht="16.05" customHeight="1" x14ac:dyDescent="0.2">
      <c r="B18" s="41" t="s">
        <v>26</v>
      </c>
      <c r="C18" s="42"/>
      <c r="D18" s="42"/>
      <c r="E18" s="38">
        <f t="shared" ref="E18:AJ18" si="35">+SUM(E19:E23)</f>
        <v>5900.5060000000003</v>
      </c>
      <c r="F18" s="38">
        <f t="shared" si="35"/>
        <v>4240.08</v>
      </c>
      <c r="G18" s="38">
        <f t="shared" si="35"/>
        <v>0</v>
      </c>
      <c r="H18" s="38">
        <f t="shared" si="35"/>
        <v>11809.48</v>
      </c>
      <c r="I18" s="38">
        <f t="shared" si="35"/>
        <v>11811.487999999999</v>
      </c>
      <c r="J18" s="38">
        <f t="shared" si="35"/>
        <v>11813.21</v>
      </c>
      <c r="K18" s="38">
        <f t="shared" si="35"/>
        <v>23661.098999999998</v>
      </c>
      <c r="L18" s="38">
        <f t="shared" si="35"/>
        <v>11832.67</v>
      </c>
      <c r="M18" s="38">
        <f t="shared" si="35"/>
        <v>17717.476999999999</v>
      </c>
      <c r="N18" s="38">
        <f t="shared" si="35"/>
        <v>11817.013000000001</v>
      </c>
      <c r="O18" s="38">
        <f t="shared" si="35"/>
        <v>17737.273000000001</v>
      </c>
      <c r="P18" s="38">
        <f t="shared" si="35"/>
        <v>12016.233</v>
      </c>
      <c r="Q18" s="38">
        <f t="shared" si="35"/>
        <v>140356.52900000001</v>
      </c>
      <c r="R18" s="38">
        <f t="shared" si="35"/>
        <v>17828.677</v>
      </c>
      <c r="S18" s="38">
        <f t="shared" si="35"/>
        <v>17522.28</v>
      </c>
      <c r="T18" s="38">
        <f t="shared" si="35"/>
        <v>17586.97</v>
      </c>
      <c r="U18" s="38">
        <f t="shared" si="35"/>
        <v>23486.83</v>
      </c>
      <c r="V18" s="38">
        <f t="shared" si="35"/>
        <v>17669.011999999999</v>
      </c>
      <c r="W18" s="38">
        <f t="shared" si="35"/>
        <v>17584.421999999999</v>
      </c>
      <c r="X18" s="38">
        <f t="shared" si="35"/>
        <v>11743.63</v>
      </c>
      <c r="Y18" s="38">
        <f t="shared" si="35"/>
        <v>17560.02</v>
      </c>
      <c r="Z18" s="38">
        <f t="shared" si="35"/>
        <v>11674.58</v>
      </c>
      <c r="AA18" s="38">
        <f t="shared" si="35"/>
        <v>23426.145</v>
      </c>
      <c r="AB18" s="38">
        <f t="shared" si="35"/>
        <v>17455.82</v>
      </c>
      <c r="AC18" s="38">
        <f t="shared" si="35"/>
        <v>17584.445</v>
      </c>
      <c r="AD18" s="38">
        <f t="shared" si="35"/>
        <v>211122.83099999998</v>
      </c>
      <c r="AE18" s="38">
        <f t="shared" si="35"/>
        <v>277243.533</v>
      </c>
      <c r="AF18" s="38">
        <f t="shared" si="35"/>
        <v>192715.98</v>
      </c>
      <c r="AG18" s="38">
        <f t="shared" si="35"/>
        <v>287014.69899999996</v>
      </c>
      <c r="AH18" s="38">
        <f t="shared" si="35"/>
        <v>229995.32</v>
      </c>
      <c r="AI18" s="38">
        <f t="shared" si="35"/>
        <v>309096.39</v>
      </c>
      <c r="AJ18" s="38">
        <f t="shared" si="35"/>
        <v>260533.18</v>
      </c>
      <c r="AK18" s="38">
        <f t="shared" ref="AK18:BQ18" si="36">+SUM(AK19:AK23)</f>
        <v>303326.81700000004</v>
      </c>
      <c r="AL18" s="38">
        <f t="shared" si="36"/>
        <v>282785.68</v>
      </c>
      <c r="AM18" s="38">
        <f t="shared" si="36"/>
        <v>231658.05</v>
      </c>
      <c r="AN18" s="38">
        <f t="shared" si="36"/>
        <v>357979.96</v>
      </c>
      <c r="AO18" s="38">
        <f t="shared" si="36"/>
        <v>312363.90999999997</v>
      </c>
      <c r="AP18" s="38">
        <f t="shared" si="36"/>
        <v>285644.05</v>
      </c>
      <c r="AQ18" s="38">
        <f t="shared" si="36"/>
        <v>3330357.5690000001</v>
      </c>
      <c r="AR18" s="38">
        <f t="shared" si="36"/>
        <v>230693.54</v>
      </c>
      <c r="AS18" s="38">
        <f t="shared" si="36"/>
        <v>272304.64000000001</v>
      </c>
      <c r="AT18" s="38">
        <f t="shared" si="36"/>
        <v>282760.37</v>
      </c>
      <c r="AU18" s="38">
        <f t="shared" si="36"/>
        <v>307645.57</v>
      </c>
      <c r="AV18" s="38">
        <f t="shared" si="36"/>
        <v>249978.75</v>
      </c>
      <c r="AW18" s="38">
        <f t="shared" si="36"/>
        <v>202291.97999999998</v>
      </c>
      <c r="AX18" s="38">
        <f t="shared" si="36"/>
        <v>308023.55</v>
      </c>
      <c r="AY18" s="38">
        <f t="shared" si="36"/>
        <v>321063.71999999997</v>
      </c>
      <c r="AZ18" s="38">
        <f t="shared" si="36"/>
        <v>254106.66</v>
      </c>
      <c r="BA18" s="38">
        <f t="shared" si="36"/>
        <v>333741.99</v>
      </c>
      <c r="BB18" s="38">
        <f t="shared" si="36"/>
        <v>342335.13</v>
      </c>
      <c r="BC18" s="38">
        <f t="shared" si="36"/>
        <v>430461.12</v>
      </c>
      <c r="BD18" s="38">
        <f t="shared" si="36"/>
        <v>3535407.0200000005</v>
      </c>
      <c r="BE18" s="38">
        <f t="shared" si="36"/>
        <v>258238.55999999997</v>
      </c>
      <c r="BF18" s="38">
        <f t="shared" si="36"/>
        <v>298224.34999999998</v>
      </c>
      <c r="BG18" s="38">
        <f t="shared" si="36"/>
        <v>358477.91000000003</v>
      </c>
      <c r="BH18" s="38">
        <f t="shared" si="36"/>
        <v>334160.19</v>
      </c>
      <c r="BI18" s="38">
        <f t="shared" si="36"/>
        <v>257125.68999999997</v>
      </c>
      <c r="BJ18" s="38">
        <f t="shared" si="36"/>
        <v>339836.11</v>
      </c>
      <c r="BK18" s="38">
        <f t="shared" si="36"/>
        <v>269877.41000000003</v>
      </c>
      <c r="BL18" s="38">
        <f t="shared" si="36"/>
        <v>355031.48</v>
      </c>
      <c r="BM18" s="38">
        <f t="shared" si="36"/>
        <v>282673.06400000001</v>
      </c>
      <c r="BN18" s="38">
        <f t="shared" si="36"/>
        <v>324545.09999999998</v>
      </c>
      <c r="BO18" s="38">
        <f t="shared" si="36"/>
        <v>402695.76999999996</v>
      </c>
      <c r="BP18" s="38">
        <f t="shared" si="36"/>
        <v>370366.72599999997</v>
      </c>
      <c r="BQ18" s="38">
        <f t="shared" si="36"/>
        <v>3851252.3600000003</v>
      </c>
      <c r="BR18" s="38">
        <f t="shared" ref="BR18:CV18" si="37">+SUM(BR19:BR23)</f>
        <v>352125.28899999999</v>
      </c>
      <c r="BS18" s="38">
        <f t="shared" si="37"/>
        <v>279762.88</v>
      </c>
      <c r="BT18" s="38">
        <f t="shared" si="37"/>
        <v>316442.56</v>
      </c>
      <c r="BU18" s="38">
        <f t="shared" si="37"/>
        <v>298805.67</v>
      </c>
      <c r="BV18" s="38">
        <f t="shared" si="37"/>
        <v>445683.15</v>
      </c>
      <c r="BW18" s="38">
        <f t="shared" si="37"/>
        <v>263492.81200000003</v>
      </c>
      <c r="BX18" s="38">
        <f t="shared" si="37"/>
        <v>342576.55</v>
      </c>
      <c r="BY18" s="38">
        <f t="shared" si="37"/>
        <v>294361.86600000004</v>
      </c>
      <c r="BZ18" s="38">
        <f t="shared" si="37"/>
        <v>362562.35000000003</v>
      </c>
      <c r="CA18" s="38">
        <f t="shared" si="37"/>
        <v>423581.86800000007</v>
      </c>
      <c r="CB18" s="38">
        <f t="shared" si="37"/>
        <v>331921.05300000001</v>
      </c>
      <c r="CC18" s="38">
        <f t="shared" si="37"/>
        <v>253763.96300000002</v>
      </c>
      <c r="CD18" s="38">
        <f t="shared" si="37"/>
        <v>3965080.0110000004</v>
      </c>
      <c r="CE18" s="38">
        <f t="shared" si="37"/>
        <v>287324.864</v>
      </c>
      <c r="CF18" s="38">
        <f t="shared" si="37"/>
        <v>318855.51</v>
      </c>
      <c r="CG18" s="38">
        <f t="shared" si="37"/>
        <v>273928.90000000002</v>
      </c>
      <c r="CH18" s="38">
        <f t="shared" si="37"/>
        <v>272963.90100000001</v>
      </c>
      <c r="CI18" s="38">
        <f t="shared" si="37"/>
        <v>331405.23</v>
      </c>
      <c r="CJ18" s="38">
        <f t="shared" si="37"/>
        <v>264232.277</v>
      </c>
      <c r="CK18" s="38">
        <f t="shared" si="37"/>
        <v>357851.34</v>
      </c>
      <c r="CL18" s="38">
        <f t="shared" si="37"/>
        <v>350326.35099999997</v>
      </c>
      <c r="CM18" s="38">
        <f t="shared" si="37"/>
        <v>333259.65999999997</v>
      </c>
      <c r="CN18" s="38">
        <f t="shared" si="37"/>
        <v>331937.08000000007</v>
      </c>
      <c r="CO18" s="38">
        <f t="shared" si="37"/>
        <v>367029.86699999997</v>
      </c>
      <c r="CP18" s="38">
        <f t="shared" si="37"/>
        <v>398513.85599999997</v>
      </c>
      <c r="CQ18" s="38">
        <f t="shared" si="37"/>
        <v>3887628.8360000001</v>
      </c>
      <c r="CR18" s="38">
        <f t="shared" si="37"/>
        <v>246973.32</v>
      </c>
      <c r="CS18" s="38">
        <f t="shared" si="37"/>
        <v>295005.18900000001</v>
      </c>
      <c r="CT18" s="38">
        <f t="shared" si="37"/>
        <v>82790.720000000001</v>
      </c>
      <c r="CU18" s="38">
        <f t="shared" si="37"/>
        <v>38224.493000000002</v>
      </c>
      <c r="CV18" s="38">
        <f t="shared" si="37"/>
        <v>288289.38699999999</v>
      </c>
      <c r="CW18" s="38">
        <f t="shared" ref="CW18:EB18" si="38">+SUM(CW19:CW23)</f>
        <v>363133.45</v>
      </c>
      <c r="CX18" s="38">
        <f t="shared" si="38"/>
        <v>271834.59899999999</v>
      </c>
      <c r="CY18" s="38">
        <f t="shared" si="38"/>
        <v>341753.48</v>
      </c>
      <c r="CZ18" s="38">
        <f t="shared" si="38"/>
        <v>283672.95999999996</v>
      </c>
      <c r="DA18" s="38">
        <f t="shared" si="38"/>
        <v>427676.78</v>
      </c>
      <c r="DB18" s="38">
        <f t="shared" si="38"/>
        <v>336811.08</v>
      </c>
      <c r="DC18" s="38">
        <f t="shared" si="38"/>
        <v>387785.43999999994</v>
      </c>
      <c r="DD18" s="38">
        <f t="shared" si="38"/>
        <v>3363950.898</v>
      </c>
      <c r="DE18" s="38">
        <f t="shared" si="38"/>
        <v>364351.91000000003</v>
      </c>
      <c r="DF18" s="38">
        <f t="shared" si="38"/>
        <v>270309.76900000003</v>
      </c>
      <c r="DG18" s="38">
        <f t="shared" si="38"/>
        <v>388930.61999999994</v>
      </c>
      <c r="DH18" s="38">
        <f t="shared" si="38"/>
        <v>370618.31</v>
      </c>
      <c r="DI18" s="38">
        <f t="shared" si="38"/>
        <v>310153.46000000002</v>
      </c>
      <c r="DJ18" s="38">
        <f t="shared" si="38"/>
        <v>341530.55000000005</v>
      </c>
      <c r="DK18" s="38">
        <f t="shared" si="38"/>
        <v>405555.25</v>
      </c>
      <c r="DL18" s="38">
        <f t="shared" si="38"/>
        <v>281149.68000000005</v>
      </c>
      <c r="DM18" s="38">
        <f t="shared" si="38"/>
        <v>368864.99999999994</v>
      </c>
      <c r="DN18" s="38">
        <f t="shared" si="38"/>
        <v>277824.57</v>
      </c>
      <c r="DO18" s="38">
        <f t="shared" si="38"/>
        <v>311275.52000000002</v>
      </c>
      <c r="DP18" s="38">
        <f t="shared" si="38"/>
        <v>413424.75999999995</v>
      </c>
      <c r="DQ18" s="38">
        <f t="shared" si="38"/>
        <v>4103989.3989999997</v>
      </c>
      <c r="DR18" s="38">
        <f t="shared" si="38"/>
        <v>286390.31</v>
      </c>
      <c r="DS18" s="38">
        <f t="shared" si="38"/>
        <v>263251.42000000004</v>
      </c>
      <c r="DT18" s="38">
        <f t="shared" si="38"/>
        <v>296623.02</v>
      </c>
      <c r="DU18" s="38">
        <f t="shared" si="38"/>
        <v>433087</v>
      </c>
      <c r="DV18" s="38">
        <f t="shared" si="38"/>
        <v>363041.41</v>
      </c>
      <c r="DW18" s="38">
        <f t="shared" si="38"/>
        <v>340965.25</v>
      </c>
      <c r="DX18" s="38">
        <f t="shared" si="38"/>
        <v>409309.08999999997</v>
      </c>
      <c r="DY18" s="38">
        <f t="shared" si="38"/>
        <v>257667.95</v>
      </c>
      <c r="DZ18" s="38">
        <f t="shared" si="38"/>
        <v>394896.58</v>
      </c>
      <c r="EA18" s="38">
        <f t="shared" si="38"/>
        <v>374606.63</v>
      </c>
      <c r="EB18" s="38">
        <f t="shared" si="38"/>
        <v>252536.25</v>
      </c>
      <c r="EC18" s="38">
        <f t="shared" ref="EC18:FH18" si="39">+SUM(EC19:EC23)</f>
        <v>265716.26599999995</v>
      </c>
      <c r="ED18" s="38">
        <f t="shared" si="39"/>
        <v>3938091.176</v>
      </c>
      <c r="EE18" s="38">
        <f t="shared" si="39"/>
        <v>323847.29200000002</v>
      </c>
      <c r="EF18" s="38">
        <f t="shared" si="39"/>
        <v>279774.01</v>
      </c>
      <c r="EG18" s="38">
        <f t="shared" si="39"/>
        <v>168340.21800000002</v>
      </c>
      <c r="EH18" s="38">
        <f t="shared" si="39"/>
        <v>138113.53</v>
      </c>
      <c r="EI18" s="38">
        <f t="shared" si="39"/>
        <v>189556.86</v>
      </c>
      <c r="EJ18" s="38">
        <f t="shared" si="39"/>
        <v>317679.93</v>
      </c>
      <c r="EK18" s="38">
        <f t="shared" si="39"/>
        <v>355296.34600000002</v>
      </c>
      <c r="EL18" s="38">
        <f t="shared" si="39"/>
        <v>261952.71</v>
      </c>
      <c r="EM18" s="38">
        <f t="shared" si="39"/>
        <v>353365.98</v>
      </c>
      <c r="EN18" s="38">
        <f t="shared" si="39"/>
        <v>345376.84799999994</v>
      </c>
      <c r="EO18" s="38">
        <f t="shared" si="39"/>
        <v>309693.12800000003</v>
      </c>
      <c r="EP18" s="38">
        <f t="shared" si="39"/>
        <v>272184.61900000001</v>
      </c>
      <c r="EQ18" s="38">
        <f t="shared" si="39"/>
        <v>3315181.4709999994</v>
      </c>
      <c r="ER18" s="38">
        <f t="shared" si="39"/>
        <v>377963.67699999997</v>
      </c>
      <c r="ES18" s="38">
        <f t="shared" si="39"/>
        <v>317845.12</v>
      </c>
      <c r="ET18" s="38">
        <f t="shared" si="39"/>
        <v>363736.29000000004</v>
      </c>
      <c r="EU18" s="38">
        <f t="shared" si="39"/>
        <v>326364.527</v>
      </c>
      <c r="EV18" s="38">
        <f t="shared" si="39"/>
        <v>252677.22399999999</v>
      </c>
      <c r="EW18" s="38">
        <f t="shared" si="39"/>
        <v>307269.23</v>
      </c>
      <c r="EX18" s="38">
        <f t="shared" si="39"/>
        <v>423464.32000000007</v>
      </c>
      <c r="EY18" s="38">
        <f t="shared" si="39"/>
        <v>433734.78</v>
      </c>
      <c r="EZ18" s="38">
        <f t="shared" si="39"/>
        <v>344551.022</v>
      </c>
      <c r="FA18" s="38">
        <f t="shared" si="39"/>
        <v>294551.09299999999</v>
      </c>
      <c r="FB18" s="38">
        <f t="shared" si="39"/>
        <v>427521.35899999994</v>
      </c>
      <c r="FC18" s="38">
        <f t="shared" si="39"/>
        <v>436158.22599999997</v>
      </c>
      <c r="FD18" s="38">
        <f t="shared" si="39"/>
        <v>4305836.8679999998</v>
      </c>
      <c r="FE18" s="38">
        <f t="shared" si="39"/>
        <v>340283.29300000001</v>
      </c>
      <c r="FF18" s="38">
        <f t="shared" si="39"/>
        <v>341053.78</v>
      </c>
      <c r="FG18" s="38">
        <f t="shared" si="39"/>
        <v>329426.09999999998</v>
      </c>
      <c r="FH18" s="38">
        <f t="shared" si="39"/>
        <v>311279.78999999998</v>
      </c>
      <c r="FI18" s="38">
        <f t="shared" ref="FI18:GN18" si="40">+SUM(FI19:FI23)</f>
        <v>233678.44</v>
      </c>
      <c r="FJ18" s="38">
        <f t="shared" si="40"/>
        <v>430628.76</v>
      </c>
      <c r="FK18" s="38">
        <f t="shared" si="40"/>
        <v>368359.45799999998</v>
      </c>
      <c r="FL18" s="38">
        <f t="shared" si="40"/>
        <v>410341.93999999994</v>
      </c>
      <c r="FM18" s="38">
        <f t="shared" si="40"/>
        <v>247564.66999999998</v>
      </c>
      <c r="FN18" s="38">
        <f t="shared" si="40"/>
        <v>431354.45000000007</v>
      </c>
      <c r="FO18" s="38">
        <f t="shared" si="40"/>
        <v>309165.34999999998</v>
      </c>
      <c r="FP18" s="38">
        <f t="shared" si="40"/>
        <v>475419.44</v>
      </c>
      <c r="FQ18" s="38">
        <f t="shared" si="40"/>
        <v>4228555.4709999999</v>
      </c>
      <c r="FR18" s="38">
        <f t="shared" si="40"/>
        <v>324350.08999999997</v>
      </c>
      <c r="FS18" s="38">
        <f t="shared" si="40"/>
        <v>366861.92000000004</v>
      </c>
      <c r="FT18" s="38">
        <f t="shared" si="40"/>
        <v>328796.7</v>
      </c>
      <c r="FU18" s="38">
        <f t="shared" si="40"/>
        <v>418851.37000000005</v>
      </c>
      <c r="FV18" s="38">
        <f t="shared" si="40"/>
        <v>425466.41000000003</v>
      </c>
      <c r="FW18" s="38">
        <f t="shared" si="40"/>
        <v>377131.22</v>
      </c>
      <c r="FX18" s="38">
        <f t="shared" si="40"/>
        <v>418709.33000000007</v>
      </c>
      <c r="FY18" s="38">
        <f t="shared" si="40"/>
        <v>349516.23</v>
      </c>
      <c r="FZ18" s="38">
        <f t="shared" si="40"/>
        <v>449117.42000000004</v>
      </c>
      <c r="GA18" s="38">
        <f t="shared" si="40"/>
        <v>350508.19999999995</v>
      </c>
      <c r="GB18" s="38">
        <f t="shared" si="40"/>
        <v>391935.70999999996</v>
      </c>
      <c r="GC18" s="38">
        <f t="shared" si="40"/>
        <v>423091.89</v>
      </c>
      <c r="GD18" s="38">
        <f t="shared" si="40"/>
        <v>4624336.4899999993</v>
      </c>
      <c r="GE18" s="38">
        <f t="shared" ref="GE18" si="41">+SUM(GE19:GE23)</f>
        <v>366847.3</v>
      </c>
      <c r="GF18" s="38">
        <f t="shared" ref="GF18" si="42">+SUM(GF19:GF23)</f>
        <v>377807.46</v>
      </c>
      <c r="GG18" s="38">
        <f t="shared" ref="GG18" si="43">+SUM(GG19:GG23)</f>
        <v>412588.04</v>
      </c>
      <c r="GH18" s="38">
        <f t="shared" ref="GH18" si="44">+SUM(GH19:GH23)</f>
        <v>361879.01</v>
      </c>
      <c r="GI18" s="38">
        <f t="shared" ref="GI18" si="45">+SUM(GI19:GI23)</f>
        <v>343061.78</v>
      </c>
      <c r="GJ18" s="38">
        <f t="shared" ref="GJ18" si="46">+SUM(GJ19:GJ23)</f>
        <v>425515.89</v>
      </c>
      <c r="GK18" s="38">
        <f t="shared" ref="GK18" si="47">+SUM(GK19:GK23)</f>
        <v>403159.66000000003</v>
      </c>
      <c r="GL18" s="38">
        <f t="shared" ref="GL18" si="48">+SUM(GL19:GL23)</f>
        <v>491451.74999999994</v>
      </c>
      <c r="GM18" s="38">
        <f t="shared" ref="GM18" si="49">+SUM(GM19:GM23)</f>
        <v>427847.42000000004</v>
      </c>
      <c r="GN18" s="38">
        <f t="shared" ref="GN18" si="50">+SUM(GN19:GN23)</f>
        <v>412473.91</v>
      </c>
      <c r="GO18" s="38">
        <f t="shared" ref="GO18" si="51">+SUM(GO19:GO23)</f>
        <v>427076.42000000004</v>
      </c>
      <c r="GP18" s="38">
        <f t="shared" ref="GP18:GQ18" si="52">+SUM(GP19:GP23)</f>
        <v>398397.08999999997</v>
      </c>
      <c r="GQ18" s="38">
        <f t="shared" si="52"/>
        <v>4848105.7300000004</v>
      </c>
    </row>
    <row r="19" spans="2:199" ht="3" customHeight="1" x14ac:dyDescent="0.2">
      <c r="B19" s="68"/>
      <c r="C19" s="42"/>
      <c r="D19" s="42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</row>
    <row r="20" spans="2:199" ht="14.25" customHeight="1" x14ac:dyDescent="0.2">
      <c r="B20" s="67" t="s">
        <v>95</v>
      </c>
      <c r="C20" s="18" t="s">
        <v>18</v>
      </c>
      <c r="D20" s="21" t="s">
        <v>51</v>
      </c>
      <c r="E20" s="43">
        <v>5900.5060000000003</v>
      </c>
      <c r="F20" s="43">
        <v>4240.08</v>
      </c>
      <c r="G20" s="43"/>
      <c r="H20" s="43">
        <v>11809.48</v>
      </c>
      <c r="I20" s="43">
        <v>11811.487999999999</v>
      </c>
      <c r="J20" s="43">
        <v>11813.21</v>
      </c>
      <c r="K20" s="43">
        <v>23661.098999999998</v>
      </c>
      <c r="L20" s="43">
        <v>11832.67</v>
      </c>
      <c r="M20" s="43">
        <v>17717.476999999999</v>
      </c>
      <c r="N20" s="43">
        <v>11817.013000000001</v>
      </c>
      <c r="O20" s="43">
        <v>17737.273000000001</v>
      </c>
      <c r="P20" s="43">
        <v>12016.233</v>
      </c>
      <c r="Q20" s="43">
        <f>+SUM(E20:P20)</f>
        <v>140356.52900000001</v>
      </c>
      <c r="R20" s="43">
        <v>17828.677</v>
      </c>
      <c r="S20" s="43">
        <v>17522.28</v>
      </c>
      <c r="T20" s="43">
        <v>17586.97</v>
      </c>
      <c r="U20" s="43">
        <v>23486.83</v>
      </c>
      <c r="V20" s="43">
        <v>17669.011999999999</v>
      </c>
      <c r="W20" s="43">
        <v>17584.421999999999</v>
      </c>
      <c r="X20" s="43">
        <v>11743.63</v>
      </c>
      <c r="Y20" s="43">
        <v>17560.02</v>
      </c>
      <c r="Z20" s="43">
        <v>11674.58</v>
      </c>
      <c r="AA20" s="43">
        <v>23426.145</v>
      </c>
      <c r="AB20" s="43">
        <v>17455.82</v>
      </c>
      <c r="AC20" s="43">
        <v>17584.445</v>
      </c>
      <c r="AD20" s="43">
        <f>+SUM(R20:AC20)</f>
        <v>211122.83099999998</v>
      </c>
      <c r="AE20" s="43">
        <v>11669.073</v>
      </c>
      <c r="AF20" s="43"/>
      <c r="AG20" s="43">
        <v>11722.398999999999</v>
      </c>
      <c r="AH20" s="43">
        <v>17565.060000000001</v>
      </c>
      <c r="AI20" s="43">
        <v>29122.36</v>
      </c>
      <c r="AJ20" s="43">
        <v>5843.12</v>
      </c>
      <c r="AK20" s="43">
        <v>5800.0370000000003</v>
      </c>
      <c r="AL20" s="43"/>
      <c r="AM20" s="43">
        <v>12007.27</v>
      </c>
      <c r="AN20" s="43"/>
      <c r="AO20" s="43">
        <v>4501.17</v>
      </c>
      <c r="AP20" s="43"/>
      <c r="AQ20" s="43">
        <f>+SUM(AE20:AP20)</f>
        <v>98230.489000000001</v>
      </c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>
        <f>+SUM(AR20:BC20)</f>
        <v>0</v>
      </c>
      <c r="BE20" s="43">
        <v>5643.87</v>
      </c>
      <c r="BF20" s="43"/>
      <c r="BG20" s="43"/>
      <c r="BH20" s="43"/>
      <c r="BI20" s="43">
        <v>16040.41</v>
      </c>
      <c r="BJ20" s="43"/>
      <c r="BK20" s="43"/>
      <c r="BL20" s="43"/>
      <c r="BM20" s="43"/>
      <c r="BN20" s="43"/>
      <c r="BO20" s="43">
        <v>22516.17</v>
      </c>
      <c r="BP20" s="43">
        <v>5749.866</v>
      </c>
      <c r="BQ20" s="43">
        <f>+SUM(BE20:BP20)</f>
        <v>49950.315999999999</v>
      </c>
      <c r="BR20" s="43">
        <v>11465.548999999999</v>
      </c>
      <c r="BS20" s="43">
        <v>4786.57</v>
      </c>
      <c r="BT20" s="43"/>
      <c r="BU20" s="43"/>
      <c r="BV20" s="43"/>
      <c r="BW20" s="43">
        <v>11002.342000000001</v>
      </c>
      <c r="BX20" s="43"/>
      <c r="BY20" s="43">
        <v>5539.6360000000004</v>
      </c>
      <c r="BZ20" s="43">
        <v>5528.02</v>
      </c>
      <c r="CA20" s="43">
        <v>6000.1880000000001</v>
      </c>
      <c r="CB20" s="43">
        <v>12397.823</v>
      </c>
      <c r="CC20" s="43">
        <v>6305.7129999999997</v>
      </c>
      <c r="CD20" s="43">
        <f>+SUM(BR20:CC20)</f>
        <v>63025.841</v>
      </c>
      <c r="CE20" s="43">
        <v>12617.493999999999</v>
      </c>
      <c r="CF20" s="43"/>
      <c r="CG20" s="43"/>
      <c r="CH20" s="43">
        <v>12630.780999999999</v>
      </c>
      <c r="CI20" s="43"/>
      <c r="CJ20" s="43">
        <v>5848.0770000000002</v>
      </c>
      <c r="CK20" s="43">
        <v>5849.52</v>
      </c>
      <c r="CL20" s="43">
        <v>12630.780999999999</v>
      </c>
      <c r="CM20" s="43"/>
      <c r="CN20" s="43"/>
      <c r="CO20" s="43">
        <v>6331.6769999999997</v>
      </c>
      <c r="CP20" s="43">
        <v>6349.6760000000004</v>
      </c>
      <c r="CQ20" s="43">
        <f>+SUM(CE20:CP20)</f>
        <v>62258.006000000001</v>
      </c>
      <c r="CR20" s="43">
        <v>12635.64</v>
      </c>
      <c r="CS20" s="43">
        <v>6311.6790000000001</v>
      </c>
      <c r="CT20" s="43">
        <v>0</v>
      </c>
      <c r="CU20" s="43">
        <v>6324.5330000000004</v>
      </c>
      <c r="CV20" s="43">
        <v>12677.996999999999</v>
      </c>
      <c r="CW20" s="43">
        <v>12661.82</v>
      </c>
      <c r="CX20" s="90">
        <v>12654.449000000001</v>
      </c>
      <c r="CY20" s="43">
        <v>6302.32</v>
      </c>
      <c r="CZ20" s="43">
        <v>11274.470000000001</v>
      </c>
      <c r="DA20" s="43">
        <v>6302.32</v>
      </c>
      <c r="DB20" s="43">
        <v>0</v>
      </c>
      <c r="DC20" s="43">
        <v>0</v>
      </c>
      <c r="DD20" s="43">
        <f>+SUM(CR20:DC20)</f>
        <v>87145.228000000003</v>
      </c>
      <c r="DE20" s="43"/>
      <c r="DF20" s="43">
        <v>2367.259</v>
      </c>
      <c r="DG20" s="43"/>
      <c r="DH20" s="43">
        <v>4995.84</v>
      </c>
      <c r="DI20" s="43"/>
      <c r="DJ20" s="43"/>
      <c r="DK20" s="43">
        <v>6011.25</v>
      </c>
      <c r="DL20" s="43"/>
      <c r="DM20" s="43"/>
      <c r="DN20" s="43"/>
      <c r="DO20" s="43"/>
      <c r="DP20" s="43">
        <v>6002.98</v>
      </c>
      <c r="DQ20" s="43">
        <f>+SUM(DE20:DP20)</f>
        <v>19377.328999999998</v>
      </c>
      <c r="DR20" s="43">
        <v>0</v>
      </c>
      <c r="DS20" s="43">
        <v>0</v>
      </c>
      <c r="DT20" s="43">
        <v>11113.21</v>
      </c>
      <c r="DU20" s="43">
        <v>6003.82</v>
      </c>
      <c r="DV20" s="43">
        <v>0</v>
      </c>
      <c r="DW20" s="43">
        <v>0</v>
      </c>
      <c r="DX20" s="43">
        <v>0</v>
      </c>
      <c r="DY20" s="43">
        <v>0</v>
      </c>
      <c r="DZ20" s="43">
        <v>6000.93</v>
      </c>
      <c r="EA20" s="43">
        <v>0</v>
      </c>
      <c r="EB20" s="43">
        <v>12600.52</v>
      </c>
      <c r="EC20" s="43">
        <v>12700.6</v>
      </c>
      <c r="ED20" s="43">
        <f>+SUM(DR20:EC20)</f>
        <v>48419.079999999994</v>
      </c>
      <c r="EE20" s="43">
        <v>6400.81</v>
      </c>
      <c r="EF20" s="43">
        <v>6104.18</v>
      </c>
      <c r="EG20" s="43">
        <v>0</v>
      </c>
      <c r="EH20" s="43">
        <v>0</v>
      </c>
      <c r="EI20" s="43">
        <v>0</v>
      </c>
      <c r="EJ20" s="43">
        <v>4937.78</v>
      </c>
      <c r="EK20" s="43">
        <v>0</v>
      </c>
      <c r="EL20" s="43">
        <v>0</v>
      </c>
      <c r="EM20" s="43">
        <v>0</v>
      </c>
      <c r="EN20" s="43">
        <v>0</v>
      </c>
      <c r="EO20" s="43">
        <v>0</v>
      </c>
      <c r="EP20" s="43">
        <v>0</v>
      </c>
      <c r="EQ20" s="43">
        <f>+SUM(EE20:EP20)</f>
        <v>17442.77</v>
      </c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>
        <f>+SUM(ER20:FC20)</f>
        <v>0</v>
      </c>
      <c r="FE20" s="43">
        <v>0</v>
      </c>
      <c r="FF20" s="43">
        <v>0</v>
      </c>
      <c r="FG20" s="43">
        <v>0</v>
      </c>
      <c r="FH20" s="43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3">
        <v>0</v>
      </c>
      <c r="FQ20" s="43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3">
        <v>0</v>
      </c>
      <c r="GA20" s="43">
        <v>0</v>
      </c>
      <c r="GB20" s="43">
        <v>0</v>
      </c>
      <c r="GC20" s="43">
        <v>0</v>
      </c>
      <c r="GD20" s="43">
        <v>0</v>
      </c>
      <c r="GE20" s="43">
        <v>0</v>
      </c>
      <c r="GF20" s="43">
        <v>0</v>
      </c>
      <c r="GG20" s="43">
        <v>0</v>
      </c>
      <c r="GH20" s="43">
        <v>0</v>
      </c>
      <c r="GI20" s="43">
        <v>0</v>
      </c>
      <c r="GJ20" s="43">
        <v>0</v>
      </c>
      <c r="GK20" s="43">
        <v>0</v>
      </c>
      <c r="GL20" s="43">
        <v>0</v>
      </c>
      <c r="GM20" s="43">
        <v>0</v>
      </c>
      <c r="GN20" s="43">
        <v>0</v>
      </c>
      <c r="GO20" s="43">
        <v>0</v>
      </c>
      <c r="GP20" s="43">
        <v>0</v>
      </c>
      <c r="GQ20" s="43">
        <v>0</v>
      </c>
    </row>
    <row r="21" spans="2:199" ht="3.45" customHeight="1" x14ac:dyDescent="0.2">
      <c r="B21" s="69"/>
      <c r="C21" s="60"/>
      <c r="D21" s="42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91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</row>
    <row r="22" spans="2:199" ht="14.25" customHeight="1" x14ac:dyDescent="0.2">
      <c r="B22" s="80" t="s">
        <v>96</v>
      </c>
      <c r="C22" s="84" t="s">
        <v>21</v>
      </c>
      <c r="D22" s="21" t="s">
        <v>51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>
        <f>+SUM(E22:P22)</f>
        <v>0</v>
      </c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>
        <f>+SUM(R22:AC22)</f>
        <v>0</v>
      </c>
      <c r="AE22" s="43">
        <v>265574.46000000002</v>
      </c>
      <c r="AF22" s="43">
        <v>192715.98</v>
      </c>
      <c r="AG22" s="43">
        <v>275292.3</v>
      </c>
      <c r="AH22" s="43">
        <v>212430.26</v>
      </c>
      <c r="AI22" s="43">
        <v>279974.03000000003</v>
      </c>
      <c r="AJ22" s="43">
        <v>254690.06</v>
      </c>
      <c r="AK22" s="43">
        <v>297526.78000000003</v>
      </c>
      <c r="AL22" s="43">
        <v>282785.68</v>
      </c>
      <c r="AM22" s="43">
        <v>219650.78</v>
      </c>
      <c r="AN22" s="43">
        <v>357979.96</v>
      </c>
      <c r="AO22" s="43">
        <v>307862.74</v>
      </c>
      <c r="AP22" s="43">
        <v>285644.05</v>
      </c>
      <c r="AQ22" s="43">
        <f>+SUM(AE22:AP22)</f>
        <v>3232127.08</v>
      </c>
      <c r="AR22" s="43">
        <v>230693.54</v>
      </c>
      <c r="AS22" s="43">
        <v>272304.64000000001</v>
      </c>
      <c r="AT22" s="43">
        <v>282760.37</v>
      </c>
      <c r="AU22" s="43">
        <v>307645.57</v>
      </c>
      <c r="AV22" s="43">
        <v>249978.75</v>
      </c>
      <c r="AW22" s="43">
        <v>202291.97999999998</v>
      </c>
      <c r="AX22" s="43">
        <v>308023.55</v>
      </c>
      <c r="AY22" s="43">
        <v>321063.71999999997</v>
      </c>
      <c r="AZ22" s="43">
        <v>254106.66</v>
      </c>
      <c r="BA22" s="43">
        <v>333741.99</v>
      </c>
      <c r="BB22" s="43">
        <v>342335.13</v>
      </c>
      <c r="BC22" s="43">
        <v>430461.12</v>
      </c>
      <c r="BD22" s="43">
        <f>+SUM(AR22:BC22)</f>
        <v>3535407.0200000005</v>
      </c>
      <c r="BE22" s="43">
        <v>252594.68999999997</v>
      </c>
      <c r="BF22" s="43">
        <v>298224.34999999998</v>
      </c>
      <c r="BG22" s="43">
        <v>358477.91000000003</v>
      </c>
      <c r="BH22" s="43">
        <v>334160.19</v>
      </c>
      <c r="BI22" s="43">
        <v>241085.27999999997</v>
      </c>
      <c r="BJ22" s="43">
        <v>339836.11</v>
      </c>
      <c r="BK22" s="43">
        <v>269877.41000000003</v>
      </c>
      <c r="BL22" s="43">
        <v>355031.48</v>
      </c>
      <c r="BM22" s="43">
        <v>282673.06400000001</v>
      </c>
      <c r="BN22" s="43">
        <v>324545.09999999998</v>
      </c>
      <c r="BO22" s="43">
        <v>380179.6</v>
      </c>
      <c r="BP22" s="43">
        <v>364616.86</v>
      </c>
      <c r="BQ22" s="43">
        <f>+SUM(BE22:BP22)</f>
        <v>3801302.0440000002</v>
      </c>
      <c r="BR22" s="43">
        <v>340659.74</v>
      </c>
      <c r="BS22" s="43">
        <v>274976.31</v>
      </c>
      <c r="BT22" s="43">
        <v>316442.56</v>
      </c>
      <c r="BU22" s="43">
        <v>298805.67</v>
      </c>
      <c r="BV22" s="43">
        <v>445683.15</v>
      </c>
      <c r="BW22" s="43">
        <v>252490.47000000003</v>
      </c>
      <c r="BX22" s="43">
        <v>342576.55</v>
      </c>
      <c r="BY22" s="43">
        <v>288822.23000000004</v>
      </c>
      <c r="BZ22" s="43">
        <v>357034.33</v>
      </c>
      <c r="CA22" s="43">
        <v>417581.68000000005</v>
      </c>
      <c r="CB22" s="43">
        <v>319523.23000000004</v>
      </c>
      <c r="CC22" s="43">
        <v>247458.25000000003</v>
      </c>
      <c r="CD22" s="43">
        <f>+SUM(BR22:CC22)</f>
        <v>3902054.1700000004</v>
      </c>
      <c r="CE22" s="43">
        <v>274707.37</v>
      </c>
      <c r="CF22" s="43">
        <v>318855.51</v>
      </c>
      <c r="CG22" s="43">
        <v>273928.90000000002</v>
      </c>
      <c r="CH22" s="43">
        <v>260333.12</v>
      </c>
      <c r="CI22" s="43">
        <v>331405.23</v>
      </c>
      <c r="CJ22" s="43">
        <v>258384.2</v>
      </c>
      <c r="CK22" s="43">
        <v>352001.82</v>
      </c>
      <c r="CL22" s="43">
        <v>337695.56999999995</v>
      </c>
      <c r="CM22" s="43">
        <v>333259.65999999997</v>
      </c>
      <c r="CN22" s="43">
        <v>331937.08000000007</v>
      </c>
      <c r="CO22" s="43">
        <v>360698.18999999994</v>
      </c>
      <c r="CP22" s="43">
        <v>392164.18</v>
      </c>
      <c r="CQ22" s="43">
        <f>+SUM(CE22:CP22)</f>
        <v>3825370.83</v>
      </c>
      <c r="CR22" s="43">
        <v>234337.68</v>
      </c>
      <c r="CS22" s="43">
        <v>266693.58</v>
      </c>
      <c r="CT22" s="43">
        <v>82790.720000000001</v>
      </c>
      <c r="CU22" s="43">
        <v>31899.96</v>
      </c>
      <c r="CV22" s="43">
        <v>275611.39</v>
      </c>
      <c r="CW22" s="43">
        <v>350471.63</v>
      </c>
      <c r="CX22" s="90">
        <v>259180.14999999997</v>
      </c>
      <c r="CY22" s="43">
        <v>335451.15999999997</v>
      </c>
      <c r="CZ22" s="43">
        <v>272398.49</v>
      </c>
      <c r="DA22" s="43">
        <v>421374.46</v>
      </c>
      <c r="DB22" s="43">
        <v>336811.08</v>
      </c>
      <c r="DC22" s="43">
        <v>387785.43999999994</v>
      </c>
      <c r="DD22" s="43">
        <f>+SUM(CR22:DC22)</f>
        <v>3254805.7399999998</v>
      </c>
      <c r="DE22" s="43">
        <v>364351.91000000003</v>
      </c>
      <c r="DF22" s="43">
        <v>267942.51</v>
      </c>
      <c r="DG22" s="43">
        <v>388930.61999999994</v>
      </c>
      <c r="DH22" s="43">
        <v>365622.47</v>
      </c>
      <c r="DI22" s="43">
        <v>310153.46000000002</v>
      </c>
      <c r="DJ22" s="43">
        <v>341530.55000000005</v>
      </c>
      <c r="DK22" s="43">
        <v>399544</v>
      </c>
      <c r="DL22" s="43">
        <v>281149.68000000005</v>
      </c>
      <c r="DM22" s="43">
        <v>368864.99999999994</v>
      </c>
      <c r="DN22" s="43">
        <v>277824.57</v>
      </c>
      <c r="DO22" s="43">
        <v>311275.52000000002</v>
      </c>
      <c r="DP22" s="43">
        <v>407421.77999999997</v>
      </c>
      <c r="DQ22" s="43">
        <f>+SUM(DE22:DP22)</f>
        <v>4084612.07</v>
      </c>
      <c r="DR22" s="43">
        <v>286390.31</v>
      </c>
      <c r="DS22" s="43">
        <v>263251.42000000004</v>
      </c>
      <c r="DT22" s="43">
        <v>285509.81</v>
      </c>
      <c r="DU22" s="43">
        <v>427083.18</v>
      </c>
      <c r="DV22" s="43">
        <v>363041.41</v>
      </c>
      <c r="DW22" s="43">
        <v>340965.25</v>
      </c>
      <c r="DX22" s="43">
        <v>409309.08999999997</v>
      </c>
      <c r="DY22" s="43">
        <v>257667.95</v>
      </c>
      <c r="DZ22" s="43">
        <v>388895.65</v>
      </c>
      <c r="EA22" s="43">
        <v>374606.63</v>
      </c>
      <c r="EB22" s="43">
        <v>239935.73</v>
      </c>
      <c r="EC22" s="43">
        <v>253015.66599999997</v>
      </c>
      <c r="ED22" s="43">
        <f>+SUM(DR22:EC22)</f>
        <v>3889672.0959999999</v>
      </c>
      <c r="EE22" s="43">
        <v>317446.48200000002</v>
      </c>
      <c r="EF22" s="43">
        <v>273669.83</v>
      </c>
      <c r="EG22" s="43">
        <v>168340.21800000002</v>
      </c>
      <c r="EH22" s="43">
        <v>138113.53</v>
      </c>
      <c r="EI22" s="43">
        <v>189556.86</v>
      </c>
      <c r="EJ22" s="43">
        <v>312742.14999999997</v>
      </c>
      <c r="EK22" s="43">
        <v>355296.34600000002</v>
      </c>
      <c r="EL22" s="43">
        <v>261952.71</v>
      </c>
      <c r="EM22" s="43">
        <v>353365.98</v>
      </c>
      <c r="EN22" s="43">
        <v>345376.84799999994</v>
      </c>
      <c r="EO22" s="43">
        <v>309693.12800000003</v>
      </c>
      <c r="EP22" s="43">
        <v>272184.61900000001</v>
      </c>
      <c r="EQ22" s="43">
        <f>+SUM(EE22:EP22)</f>
        <v>3297738.7009999994</v>
      </c>
      <c r="ER22" s="43">
        <v>377963.67699999997</v>
      </c>
      <c r="ES22" s="43">
        <v>317845.12</v>
      </c>
      <c r="ET22" s="43">
        <v>363736.29000000004</v>
      </c>
      <c r="EU22" s="43">
        <v>326364.527</v>
      </c>
      <c r="EV22" s="43">
        <v>252677.22399999999</v>
      </c>
      <c r="EW22" s="43">
        <v>307269.23</v>
      </c>
      <c r="EX22" s="43">
        <v>423464.32000000007</v>
      </c>
      <c r="EY22" s="43">
        <v>433734.78</v>
      </c>
      <c r="EZ22" s="43">
        <v>344551.022</v>
      </c>
      <c r="FA22" s="43">
        <v>294551.09299999999</v>
      </c>
      <c r="FB22" s="43">
        <v>427521.35899999994</v>
      </c>
      <c r="FC22" s="43">
        <v>436158.22599999997</v>
      </c>
      <c r="FD22" s="43">
        <f>+SUM(ER22:FC22)</f>
        <v>4305836.8679999998</v>
      </c>
      <c r="FE22" s="43">
        <v>340283.29300000001</v>
      </c>
      <c r="FF22" s="43">
        <v>341053.78</v>
      </c>
      <c r="FG22" s="43">
        <v>329426.09999999998</v>
      </c>
      <c r="FH22" s="43">
        <v>311279.78999999998</v>
      </c>
      <c r="FI22" s="43">
        <v>233678.44</v>
      </c>
      <c r="FJ22" s="43">
        <v>430628.76</v>
      </c>
      <c r="FK22" s="43">
        <v>368359.45799999998</v>
      </c>
      <c r="FL22" s="43">
        <v>410341.93999999994</v>
      </c>
      <c r="FM22" s="43">
        <v>247564.66999999998</v>
      </c>
      <c r="FN22" s="43">
        <v>431354.45000000007</v>
      </c>
      <c r="FO22" s="43">
        <v>309165.34999999998</v>
      </c>
      <c r="FP22" s="43">
        <v>475419.44</v>
      </c>
      <c r="FQ22" s="43">
        <v>4228555.4709999999</v>
      </c>
      <c r="FR22" s="43">
        <v>324350.08999999997</v>
      </c>
      <c r="FS22" s="43">
        <v>366861.92000000004</v>
      </c>
      <c r="FT22" s="43">
        <v>328796.7</v>
      </c>
      <c r="FU22" s="43">
        <v>418851.37000000005</v>
      </c>
      <c r="FV22" s="43">
        <v>425466.41000000003</v>
      </c>
      <c r="FW22" s="43">
        <v>377131.22</v>
      </c>
      <c r="FX22" s="43">
        <v>418709.33000000007</v>
      </c>
      <c r="FY22" s="43">
        <v>349516.23</v>
      </c>
      <c r="FZ22" s="43">
        <v>449117.42000000004</v>
      </c>
      <c r="GA22" s="43">
        <v>350508.19999999995</v>
      </c>
      <c r="GB22" s="43">
        <v>391935.70999999996</v>
      </c>
      <c r="GC22" s="43">
        <v>423091.89</v>
      </c>
      <c r="GD22" s="43">
        <v>4624336.4899999993</v>
      </c>
      <c r="GE22" s="43">
        <v>366847.3</v>
      </c>
      <c r="GF22" s="43">
        <v>377807.46</v>
      </c>
      <c r="GG22" s="43">
        <v>412588.04</v>
      </c>
      <c r="GH22" s="43">
        <v>361879.01</v>
      </c>
      <c r="GI22" s="43">
        <v>343061.78</v>
      </c>
      <c r="GJ22" s="43">
        <v>425515.89</v>
      </c>
      <c r="GK22" s="43">
        <v>403159.66000000003</v>
      </c>
      <c r="GL22" s="43">
        <v>491451.74999999994</v>
      </c>
      <c r="GM22" s="43">
        <v>427847.42000000004</v>
      </c>
      <c r="GN22" s="43">
        <v>412473.91</v>
      </c>
      <c r="GO22" s="43">
        <v>427076.42000000004</v>
      </c>
      <c r="GP22" s="43">
        <v>398397.08999999997</v>
      </c>
      <c r="GQ22" s="43">
        <v>4848105.7300000004</v>
      </c>
    </row>
    <row r="23" spans="2:199" ht="14.25" customHeight="1" x14ac:dyDescent="0.2">
      <c r="B23" s="81"/>
      <c r="C23" s="84"/>
      <c r="D23" s="21" t="s">
        <v>94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>
        <f>+SUM(E23:P23)</f>
        <v>0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>
        <f>+SUM(R23:AC23)</f>
        <v>0</v>
      </c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>
        <f>+SUM(AE23:AP23)</f>
        <v>0</v>
      </c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>
        <f>+SUM(AR23:BC23)</f>
        <v>0</v>
      </c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>
        <f>+SUM(BE23:BP23)</f>
        <v>0</v>
      </c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>
        <f>+SUM(BR23:CC23)</f>
        <v>0</v>
      </c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>
        <f>+SUM(CE23:CP23)</f>
        <v>0</v>
      </c>
      <c r="CR23" s="43"/>
      <c r="CS23" s="43">
        <v>21999.93</v>
      </c>
      <c r="CT23" s="43"/>
      <c r="CU23" s="43"/>
      <c r="CV23" s="43"/>
      <c r="CW23" s="43"/>
      <c r="CX23" s="90"/>
      <c r="CY23" s="43"/>
      <c r="CZ23" s="43"/>
      <c r="DA23" s="43"/>
      <c r="DB23" s="43"/>
      <c r="DC23" s="43"/>
      <c r="DD23" s="43">
        <f>+SUM(CR23:DC23)</f>
        <v>21999.93</v>
      </c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>
        <f>+SUM(DE23:DP23)</f>
        <v>0</v>
      </c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>
        <f>+SUM(DR23:EC23)</f>
        <v>0</v>
      </c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>
        <f>+SUM(EE23:EP23)</f>
        <v>0</v>
      </c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>
        <f>+SUM(ER23:FC23)</f>
        <v>0</v>
      </c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>
        <f>+SUM(FE23:FP23)</f>
        <v>0</v>
      </c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>
        <f>+SUM(FR23:GC23)</f>
        <v>0</v>
      </c>
      <c r="GE23" s="43"/>
      <c r="GF23" s="43"/>
      <c r="GG23" s="43"/>
      <c r="GH23" s="43"/>
      <c r="GI23" s="43"/>
      <c r="GJ23" s="43"/>
      <c r="GK23" s="43"/>
      <c r="GL23" s="43"/>
      <c r="GM23" s="43"/>
      <c r="GN23" s="43"/>
      <c r="GO23" s="43"/>
      <c r="GP23" s="43"/>
      <c r="GQ23" s="43">
        <f>+SUM(GE23:GP23)</f>
        <v>0</v>
      </c>
    </row>
    <row r="24" spans="2:199" ht="4.05" customHeight="1" x14ac:dyDescent="0.2">
      <c r="B24" s="68"/>
      <c r="C24" s="42"/>
      <c r="D24" s="42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</row>
    <row r="25" spans="2:199" ht="14.25" customHeight="1" x14ac:dyDescent="0.2">
      <c r="B25" s="41" t="s">
        <v>28</v>
      </c>
      <c r="C25" s="46"/>
      <c r="D25" s="47"/>
      <c r="E25" s="38">
        <f t="shared" ref="E25:AJ25" si="53">+SUM(E26:E29)</f>
        <v>22608</v>
      </c>
      <c r="F25" s="38">
        <f t="shared" si="53"/>
        <v>56619</v>
      </c>
      <c r="G25" s="38">
        <f t="shared" si="53"/>
        <v>15549</v>
      </c>
      <c r="H25" s="38">
        <f t="shared" si="53"/>
        <v>10960</v>
      </c>
      <c r="I25" s="38">
        <f t="shared" si="53"/>
        <v>51553</v>
      </c>
      <c r="J25" s="38">
        <f t="shared" si="53"/>
        <v>39583</v>
      </c>
      <c r="K25" s="38">
        <f t="shared" si="53"/>
        <v>20915</v>
      </c>
      <c r="L25" s="38">
        <f t="shared" si="53"/>
        <v>5009</v>
      </c>
      <c r="M25" s="38">
        <f t="shared" si="53"/>
        <v>57504</v>
      </c>
      <c r="N25" s="38">
        <f t="shared" si="53"/>
        <v>45391</v>
      </c>
      <c r="O25" s="38">
        <f t="shared" si="53"/>
        <v>97869</v>
      </c>
      <c r="P25" s="38">
        <f t="shared" si="53"/>
        <v>66434</v>
      </c>
      <c r="Q25" s="38">
        <f t="shared" si="53"/>
        <v>489994</v>
      </c>
      <c r="R25" s="38">
        <f t="shared" si="53"/>
        <v>33820.35</v>
      </c>
      <c r="S25" s="38">
        <f t="shared" si="53"/>
        <v>98611.790000000008</v>
      </c>
      <c r="T25" s="38">
        <f t="shared" si="53"/>
        <v>66203.03</v>
      </c>
      <c r="U25" s="38">
        <f t="shared" si="53"/>
        <v>27858.69</v>
      </c>
      <c r="V25" s="38">
        <f t="shared" si="53"/>
        <v>67282.399999999994</v>
      </c>
      <c r="W25" s="38">
        <f t="shared" si="53"/>
        <v>101017.1</v>
      </c>
      <c r="X25" s="38">
        <f t="shared" si="53"/>
        <v>26478.86</v>
      </c>
      <c r="Y25" s="38">
        <f t="shared" si="53"/>
        <v>84631.88</v>
      </c>
      <c r="Z25" s="38">
        <f t="shared" si="53"/>
        <v>47548.090000000004</v>
      </c>
      <c r="AA25" s="38">
        <f t="shared" si="53"/>
        <v>51533.710000000006</v>
      </c>
      <c r="AB25" s="38">
        <f t="shared" si="53"/>
        <v>70515.489999999991</v>
      </c>
      <c r="AC25" s="38">
        <f t="shared" si="53"/>
        <v>107620.08000000002</v>
      </c>
      <c r="AD25" s="38">
        <f t="shared" si="53"/>
        <v>783121.47</v>
      </c>
      <c r="AE25" s="38">
        <f t="shared" si="53"/>
        <v>96254</v>
      </c>
      <c r="AF25" s="38">
        <f t="shared" si="53"/>
        <v>77474</v>
      </c>
      <c r="AG25" s="38">
        <f t="shared" si="53"/>
        <v>71282</v>
      </c>
      <c r="AH25" s="38">
        <f t="shared" si="53"/>
        <v>148637</v>
      </c>
      <c r="AI25" s="38">
        <f t="shared" si="53"/>
        <v>60724</v>
      </c>
      <c r="AJ25" s="38">
        <f t="shared" si="53"/>
        <v>80685</v>
      </c>
      <c r="AK25" s="38">
        <f t="shared" ref="AK25:BQ25" si="54">+SUM(AK26:AK29)</f>
        <v>41161</v>
      </c>
      <c r="AL25" s="38">
        <f t="shared" si="54"/>
        <v>133310</v>
      </c>
      <c r="AM25" s="38">
        <f t="shared" si="54"/>
        <v>86692</v>
      </c>
      <c r="AN25" s="38">
        <f t="shared" si="54"/>
        <v>166268</v>
      </c>
      <c r="AO25" s="38">
        <f t="shared" si="54"/>
        <v>53016</v>
      </c>
      <c r="AP25" s="38">
        <f t="shared" si="54"/>
        <v>208147</v>
      </c>
      <c r="AQ25" s="38">
        <f t="shared" si="54"/>
        <v>1223650</v>
      </c>
      <c r="AR25" s="38">
        <f t="shared" si="54"/>
        <v>16344</v>
      </c>
      <c r="AS25" s="38">
        <f t="shared" si="54"/>
        <v>72261</v>
      </c>
      <c r="AT25" s="38">
        <f t="shared" si="54"/>
        <v>99017</v>
      </c>
      <c r="AU25" s="38">
        <f t="shared" si="54"/>
        <v>42231</v>
      </c>
      <c r="AV25" s="38">
        <f t="shared" si="54"/>
        <v>132943</v>
      </c>
      <c r="AW25" s="38">
        <f t="shared" si="54"/>
        <v>107222</v>
      </c>
      <c r="AX25" s="38">
        <f t="shared" si="54"/>
        <v>70418</v>
      </c>
      <c r="AY25" s="38">
        <f t="shared" si="54"/>
        <v>30610</v>
      </c>
      <c r="AZ25" s="38">
        <f t="shared" si="54"/>
        <v>5464</v>
      </c>
      <c r="BA25" s="38">
        <f t="shared" si="54"/>
        <v>93100</v>
      </c>
      <c r="BB25" s="38">
        <f t="shared" si="54"/>
        <v>60793</v>
      </c>
      <c r="BC25" s="38">
        <f t="shared" si="54"/>
        <v>126347</v>
      </c>
      <c r="BD25" s="38">
        <f t="shared" si="54"/>
        <v>856750</v>
      </c>
      <c r="BE25" s="38">
        <f t="shared" si="54"/>
        <v>48978.64</v>
      </c>
      <c r="BF25" s="38">
        <f t="shared" si="54"/>
        <v>10468.36</v>
      </c>
      <c r="BG25" s="38">
        <f t="shared" si="54"/>
        <v>49740</v>
      </c>
      <c r="BH25" s="38">
        <f t="shared" si="54"/>
        <v>24019</v>
      </c>
      <c r="BI25" s="38">
        <f t="shared" si="54"/>
        <v>69733.100000000006</v>
      </c>
      <c r="BJ25" s="38">
        <f t="shared" si="54"/>
        <v>76307.429999999993</v>
      </c>
      <c r="BK25" s="38">
        <f t="shared" si="54"/>
        <v>115186.97</v>
      </c>
      <c r="BL25" s="38">
        <f t="shared" si="54"/>
        <v>108796.91999999998</v>
      </c>
      <c r="BM25" s="38">
        <f t="shared" si="54"/>
        <v>60641</v>
      </c>
      <c r="BN25" s="38">
        <f t="shared" si="54"/>
        <v>212988.03</v>
      </c>
      <c r="BO25" s="38">
        <f t="shared" si="54"/>
        <v>138579.03</v>
      </c>
      <c r="BP25" s="38">
        <f t="shared" si="54"/>
        <v>91002.41</v>
      </c>
      <c r="BQ25" s="38">
        <f t="shared" si="54"/>
        <v>1006440.8899999999</v>
      </c>
      <c r="BR25" s="38">
        <f t="shared" ref="BR25:CV25" si="55">+SUM(BR26:BR29)</f>
        <v>45317</v>
      </c>
      <c r="BS25" s="38">
        <f t="shared" si="55"/>
        <v>78588.39</v>
      </c>
      <c r="BT25" s="38">
        <f t="shared" si="55"/>
        <v>26317.690000000002</v>
      </c>
      <c r="BU25" s="38">
        <f t="shared" si="55"/>
        <v>37970.230000000003</v>
      </c>
      <c r="BV25" s="38">
        <f t="shared" si="55"/>
        <v>28580.6</v>
      </c>
      <c r="BW25" s="38">
        <f t="shared" si="55"/>
        <v>15743</v>
      </c>
      <c r="BX25" s="38">
        <f t="shared" si="55"/>
        <v>68995.459999999992</v>
      </c>
      <c r="BY25" s="38">
        <f t="shared" si="55"/>
        <v>11029</v>
      </c>
      <c r="BZ25" s="38">
        <f t="shared" si="55"/>
        <v>17230</v>
      </c>
      <c r="CA25" s="38">
        <f t="shared" si="55"/>
        <v>73832.94</v>
      </c>
      <c r="CB25" s="38">
        <f t="shared" si="55"/>
        <v>76279.67</v>
      </c>
      <c r="CC25" s="38">
        <f t="shared" si="55"/>
        <v>60290.75</v>
      </c>
      <c r="CD25" s="38">
        <f t="shared" si="55"/>
        <v>540174.73</v>
      </c>
      <c r="CE25" s="38">
        <f t="shared" si="55"/>
        <v>53883.81</v>
      </c>
      <c r="CF25" s="38">
        <f t="shared" si="55"/>
        <v>10918</v>
      </c>
      <c r="CG25" s="38">
        <f t="shared" si="55"/>
        <v>48588.950000000004</v>
      </c>
      <c r="CH25" s="38">
        <f t="shared" si="55"/>
        <v>29042</v>
      </c>
      <c r="CI25" s="38">
        <f t="shared" si="55"/>
        <v>45299</v>
      </c>
      <c r="CJ25" s="38">
        <f t="shared" si="55"/>
        <v>16089</v>
      </c>
      <c r="CK25" s="38">
        <f t="shared" si="55"/>
        <v>55888.06</v>
      </c>
      <c r="CL25" s="38">
        <f t="shared" si="55"/>
        <v>11892.21</v>
      </c>
      <c r="CM25" s="38">
        <f t="shared" si="55"/>
        <v>11891</v>
      </c>
      <c r="CN25" s="38">
        <f t="shared" si="55"/>
        <v>78722.359999999986</v>
      </c>
      <c r="CO25" s="38">
        <f t="shared" si="55"/>
        <v>36575.839999999997</v>
      </c>
      <c r="CP25" s="38">
        <f t="shared" si="55"/>
        <v>57647.56</v>
      </c>
      <c r="CQ25" s="38">
        <f t="shared" si="55"/>
        <v>456437.78999999992</v>
      </c>
      <c r="CR25" s="38">
        <f t="shared" si="55"/>
        <v>43353</v>
      </c>
      <c r="CS25" s="38">
        <f t="shared" si="55"/>
        <v>49517</v>
      </c>
      <c r="CT25" s="38">
        <f t="shared" si="55"/>
        <v>17145</v>
      </c>
      <c r="CU25" s="38">
        <f t="shared" si="55"/>
        <v>33852</v>
      </c>
      <c r="CV25" s="38">
        <f t="shared" si="55"/>
        <v>54657</v>
      </c>
      <c r="CW25" s="38">
        <f t="shared" ref="CW25:EB25" si="56">+SUM(CW26:CW29)</f>
        <v>71039</v>
      </c>
      <c r="CX25" s="38">
        <f t="shared" si="56"/>
        <v>11900</v>
      </c>
      <c r="CY25" s="38">
        <f t="shared" si="56"/>
        <v>76302</v>
      </c>
      <c r="CZ25" s="38">
        <f t="shared" si="56"/>
        <v>63296</v>
      </c>
      <c r="DA25" s="38">
        <f t="shared" si="56"/>
        <v>100630</v>
      </c>
      <c r="DB25" s="38">
        <f t="shared" si="56"/>
        <v>44645</v>
      </c>
      <c r="DC25" s="38">
        <f t="shared" si="56"/>
        <v>10768</v>
      </c>
      <c r="DD25" s="38">
        <f t="shared" si="56"/>
        <v>577104</v>
      </c>
      <c r="DE25" s="38">
        <f t="shared" si="56"/>
        <v>53639.59</v>
      </c>
      <c r="DF25" s="38">
        <f t="shared" si="56"/>
        <v>63171</v>
      </c>
      <c r="DG25" s="38">
        <f t="shared" si="56"/>
        <v>43786.06</v>
      </c>
      <c r="DH25" s="38">
        <f t="shared" si="56"/>
        <v>76965.53</v>
      </c>
      <c r="DI25" s="38">
        <f t="shared" si="56"/>
        <v>100936.9</v>
      </c>
      <c r="DJ25" s="38">
        <f t="shared" si="56"/>
        <v>54462.89</v>
      </c>
      <c r="DK25" s="38">
        <f t="shared" si="56"/>
        <v>106157.17</v>
      </c>
      <c r="DL25" s="38">
        <f t="shared" si="56"/>
        <v>66772.350000000006</v>
      </c>
      <c r="DM25" s="38">
        <f t="shared" si="56"/>
        <v>45093.65</v>
      </c>
      <c r="DN25" s="38">
        <f t="shared" si="56"/>
        <v>138852.18</v>
      </c>
      <c r="DO25" s="38">
        <f t="shared" si="56"/>
        <v>78600.22</v>
      </c>
      <c r="DP25" s="38">
        <f t="shared" si="56"/>
        <v>43463.22</v>
      </c>
      <c r="DQ25" s="38">
        <f t="shared" si="56"/>
        <v>871900.75999999978</v>
      </c>
      <c r="DR25" s="38">
        <f t="shared" si="56"/>
        <v>61532.58</v>
      </c>
      <c r="DS25" s="38">
        <f t="shared" si="56"/>
        <v>65272.53</v>
      </c>
      <c r="DT25" s="38">
        <f t="shared" si="56"/>
        <v>117571.43</v>
      </c>
      <c r="DU25" s="38">
        <f t="shared" si="56"/>
        <v>16437.93</v>
      </c>
      <c r="DV25" s="38">
        <f t="shared" si="56"/>
        <v>83890.61</v>
      </c>
      <c r="DW25" s="38">
        <f t="shared" si="56"/>
        <v>113885.9</v>
      </c>
      <c r="DX25" s="38">
        <f t="shared" si="56"/>
        <v>75758.69</v>
      </c>
      <c r="DY25" s="38">
        <f t="shared" si="56"/>
        <v>10689.36</v>
      </c>
      <c r="DZ25" s="38">
        <f t="shared" si="56"/>
        <v>10796.65</v>
      </c>
      <c r="EA25" s="38">
        <f t="shared" si="56"/>
        <v>16767.22</v>
      </c>
      <c r="EB25" s="38">
        <f t="shared" si="56"/>
        <v>63755.53</v>
      </c>
      <c r="EC25" s="38">
        <f t="shared" ref="EC25:FH25" si="57">+SUM(EC26:EC29)</f>
        <v>74893.179999999993</v>
      </c>
      <c r="ED25" s="38">
        <f t="shared" si="57"/>
        <v>711251.60999999987</v>
      </c>
      <c r="EE25" s="38">
        <f t="shared" si="57"/>
        <v>11194.02</v>
      </c>
      <c r="EF25" s="38">
        <f t="shared" si="57"/>
        <v>10784.95</v>
      </c>
      <c r="EG25" s="38">
        <f t="shared" si="57"/>
        <v>75278.38</v>
      </c>
      <c r="EH25" s="38">
        <f t="shared" si="57"/>
        <v>84448.61</v>
      </c>
      <c r="EI25" s="38">
        <f t="shared" si="57"/>
        <v>71760.61</v>
      </c>
      <c r="EJ25" s="38">
        <f t="shared" si="57"/>
        <v>23028.02</v>
      </c>
      <c r="EK25" s="38">
        <f t="shared" si="57"/>
        <v>0</v>
      </c>
      <c r="EL25" s="38">
        <f t="shared" si="57"/>
        <v>10824.26</v>
      </c>
      <c r="EM25" s="38">
        <f t="shared" si="57"/>
        <v>91514.880000000005</v>
      </c>
      <c r="EN25" s="38">
        <f t="shared" si="57"/>
        <v>10768.01</v>
      </c>
      <c r="EO25" s="38">
        <f t="shared" si="57"/>
        <v>0</v>
      </c>
      <c r="EP25" s="38">
        <f t="shared" si="57"/>
        <v>10807.23</v>
      </c>
      <c r="EQ25" s="38">
        <f t="shared" si="57"/>
        <v>400408.97</v>
      </c>
      <c r="ER25" s="38">
        <f t="shared" si="57"/>
        <v>150246.60999999999</v>
      </c>
      <c r="ES25" s="38">
        <f t="shared" si="57"/>
        <v>170794.58</v>
      </c>
      <c r="ET25" s="38">
        <f t="shared" si="57"/>
        <v>234359.96</v>
      </c>
      <c r="EU25" s="38">
        <f t="shared" si="57"/>
        <v>190042.83000000002</v>
      </c>
      <c r="EV25" s="38">
        <f t="shared" si="57"/>
        <v>58565.55</v>
      </c>
      <c r="EW25" s="38">
        <f t="shared" si="57"/>
        <v>0</v>
      </c>
      <c r="EX25" s="38">
        <f t="shared" si="57"/>
        <v>10776.65</v>
      </c>
      <c r="EY25" s="38">
        <f t="shared" si="57"/>
        <v>21742.7</v>
      </c>
      <c r="EZ25" s="38">
        <f t="shared" si="57"/>
        <v>0</v>
      </c>
      <c r="FA25" s="38">
        <f t="shared" si="57"/>
        <v>21800.83</v>
      </c>
      <c r="FB25" s="38">
        <f t="shared" si="57"/>
        <v>21551.69</v>
      </c>
      <c r="FC25" s="38">
        <f t="shared" si="57"/>
        <v>11331.97</v>
      </c>
      <c r="FD25" s="38">
        <f t="shared" si="57"/>
        <v>891213.36999999988</v>
      </c>
      <c r="FE25" s="38">
        <f t="shared" si="57"/>
        <v>11985.29</v>
      </c>
      <c r="FF25" s="38">
        <f t="shared" si="57"/>
        <v>10815.81</v>
      </c>
      <c r="FG25" s="38">
        <f t="shared" si="57"/>
        <v>11898.990000000002</v>
      </c>
      <c r="FH25" s="38">
        <f t="shared" si="57"/>
        <v>11965.05</v>
      </c>
      <c r="FI25" s="38">
        <f t="shared" ref="FI25:GN25" si="58">+SUM(FI26:FI29)</f>
        <v>10801.42</v>
      </c>
      <c r="FJ25" s="38">
        <f t="shared" si="58"/>
        <v>11900.3</v>
      </c>
      <c r="FK25" s="38">
        <f t="shared" si="58"/>
        <v>10800.32</v>
      </c>
      <c r="FL25" s="38">
        <f t="shared" si="58"/>
        <v>21601.03</v>
      </c>
      <c r="FM25" s="38">
        <f t="shared" si="58"/>
        <v>12900.2</v>
      </c>
      <c r="FN25" s="38">
        <f t="shared" si="58"/>
        <v>40926.44</v>
      </c>
      <c r="FO25" s="38">
        <f t="shared" si="58"/>
        <v>10800.2</v>
      </c>
      <c r="FP25" s="38">
        <f t="shared" si="58"/>
        <v>12900.41</v>
      </c>
      <c r="FQ25" s="38">
        <f t="shared" si="58"/>
        <v>179295.46</v>
      </c>
      <c r="FR25" s="38">
        <f t="shared" si="58"/>
        <v>111225.56</v>
      </c>
      <c r="FS25" s="38">
        <f t="shared" si="58"/>
        <v>138813.25</v>
      </c>
      <c r="FT25" s="38">
        <f t="shared" si="58"/>
        <v>97113.33</v>
      </c>
      <c r="FU25" s="38">
        <f t="shared" si="58"/>
        <v>158189.09000000003</v>
      </c>
      <c r="FV25" s="38">
        <f t="shared" si="58"/>
        <v>11968.76</v>
      </c>
      <c r="FW25" s="38">
        <f t="shared" si="58"/>
        <v>202140.9</v>
      </c>
      <c r="FX25" s="38">
        <f t="shared" si="58"/>
        <v>124513.48999999999</v>
      </c>
      <c r="FY25" s="38">
        <f t="shared" si="58"/>
        <v>95495.760000000009</v>
      </c>
      <c r="FZ25" s="38">
        <f t="shared" si="58"/>
        <v>138649.57</v>
      </c>
      <c r="GA25" s="38">
        <f t="shared" si="58"/>
        <v>94406.780000000013</v>
      </c>
      <c r="GB25" s="38">
        <f t="shared" si="58"/>
        <v>176802.29</v>
      </c>
      <c r="GC25" s="38">
        <f t="shared" si="58"/>
        <v>11600</v>
      </c>
      <c r="GD25" s="38">
        <f t="shared" si="58"/>
        <v>1360918.7800000003</v>
      </c>
      <c r="GE25" s="38">
        <f t="shared" ref="GE25" si="59">+SUM(GE26:GE29)</f>
        <v>9957.93</v>
      </c>
      <c r="GF25" s="38">
        <f t="shared" ref="GF25" si="60">+SUM(GF26:GF29)</f>
        <v>10792.769999999999</v>
      </c>
      <c r="GG25" s="38">
        <f t="shared" ref="GG25" si="61">+SUM(GG26:GG29)</f>
        <v>10792.61</v>
      </c>
      <c r="GH25" s="38">
        <f t="shared" ref="GH25" si="62">+SUM(GH26:GH29)</f>
        <v>10748.13</v>
      </c>
      <c r="GI25" s="38">
        <f t="shared" ref="GI25" si="63">+SUM(GI26:GI29)</f>
        <v>10291.210000000001</v>
      </c>
      <c r="GJ25" s="38">
        <f t="shared" ref="GJ25" si="64">+SUM(GJ26:GJ29)</f>
        <v>9948.18</v>
      </c>
      <c r="GK25" s="38">
        <f t="shared" ref="GK25" si="65">+SUM(GK26:GK29)</f>
        <v>0</v>
      </c>
      <c r="GL25" s="38">
        <f t="shared" ref="GL25" si="66">+SUM(GL26:GL29)</f>
        <v>10481.550000000001</v>
      </c>
      <c r="GM25" s="38">
        <f t="shared" ref="GM25" si="67">+SUM(GM26:GM29)</f>
        <v>20030.47</v>
      </c>
      <c r="GN25" s="38">
        <f t="shared" ref="GN25" si="68">+SUM(GN26:GN29)</f>
        <v>0</v>
      </c>
      <c r="GO25" s="38">
        <f t="shared" ref="GO25" si="69">+SUM(GO26:GO29)</f>
        <v>20060.349999999999</v>
      </c>
      <c r="GP25" s="38">
        <f t="shared" ref="GP25:GQ25" si="70">+SUM(GP26:GP29)</f>
        <v>10798.52</v>
      </c>
      <c r="GQ25" s="38">
        <f t="shared" si="70"/>
        <v>123901.71999999999</v>
      </c>
    </row>
    <row r="26" spans="2:199" ht="14.25" customHeight="1" x14ac:dyDescent="0.2">
      <c r="B26" s="80" t="s">
        <v>27</v>
      </c>
      <c r="C26" s="84" t="s">
        <v>21</v>
      </c>
      <c r="D26" s="21" t="s">
        <v>50</v>
      </c>
      <c r="E26" s="43"/>
      <c r="F26" s="43">
        <v>30791</v>
      </c>
      <c r="G26" s="43">
        <v>1368</v>
      </c>
      <c r="H26" s="43"/>
      <c r="I26" s="43">
        <v>32084</v>
      </c>
      <c r="J26" s="43"/>
      <c r="K26" s="43"/>
      <c r="L26" s="43"/>
      <c r="M26" s="43"/>
      <c r="N26" s="43">
        <v>26953</v>
      </c>
      <c r="O26" s="43">
        <v>66006</v>
      </c>
      <c r="P26" s="43">
        <v>32879</v>
      </c>
      <c r="Q26" s="43">
        <f>+SUM(E26:P26)</f>
        <v>190081</v>
      </c>
      <c r="R26" s="43"/>
      <c r="S26" s="43">
        <v>74870.820000000007</v>
      </c>
      <c r="T26" s="43">
        <v>35592</v>
      </c>
      <c r="U26" s="43"/>
      <c r="V26" s="43">
        <v>36162.32</v>
      </c>
      <c r="W26" s="43">
        <v>73704.13</v>
      </c>
      <c r="X26" s="43">
        <v>26478.86</v>
      </c>
      <c r="Y26" s="43">
        <v>37816.28</v>
      </c>
      <c r="Z26" s="43">
        <v>36706.94</v>
      </c>
      <c r="AA26" s="43">
        <v>31876.31</v>
      </c>
      <c r="AB26" s="43">
        <v>38120.239999999998</v>
      </c>
      <c r="AC26" s="43">
        <v>55401.790000000008</v>
      </c>
      <c r="AD26" s="43">
        <f>+SUM(R26:AC26)</f>
        <v>446729.69000000006</v>
      </c>
      <c r="AE26" s="43">
        <v>77062</v>
      </c>
      <c r="AF26" s="43">
        <v>37547</v>
      </c>
      <c r="AG26" s="43">
        <v>37107</v>
      </c>
      <c r="AH26" s="43">
        <v>113282</v>
      </c>
      <c r="AI26" s="43">
        <v>39227</v>
      </c>
      <c r="AJ26" s="43">
        <v>38633</v>
      </c>
      <c r="AK26" s="43">
        <v>35729</v>
      </c>
      <c r="AL26" s="43">
        <v>111746</v>
      </c>
      <c r="AM26" s="43">
        <v>75873</v>
      </c>
      <c r="AN26" s="43">
        <v>149860</v>
      </c>
      <c r="AO26" s="43">
        <v>31319</v>
      </c>
      <c r="AP26" s="43">
        <v>185387</v>
      </c>
      <c r="AQ26" s="43">
        <f>+SUM(AE26:AP26)</f>
        <v>932772</v>
      </c>
      <c r="AR26" s="43"/>
      <c r="AS26" s="43">
        <v>38845</v>
      </c>
      <c r="AT26" s="43">
        <v>77372</v>
      </c>
      <c r="AU26" s="43">
        <v>35719</v>
      </c>
      <c r="AV26" s="43">
        <v>111319</v>
      </c>
      <c r="AW26" s="43">
        <v>76496</v>
      </c>
      <c r="AX26" s="43">
        <v>70418</v>
      </c>
      <c r="AY26" s="43"/>
      <c r="AZ26" s="43"/>
      <c r="BA26" s="43">
        <v>74292</v>
      </c>
      <c r="BB26" s="43">
        <v>34158</v>
      </c>
      <c r="BC26" s="43">
        <v>114299</v>
      </c>
      <c r="BD26" s="43">
        <f>+SUM(AR26:BC26)</f>
        <v>632918</v>
      </c>
      <c r="BE26" s="43">
        <v>38177.26</v>
      </c>
      <c r="BF26" s="43"/>
      <c r="BG26" s="43">
        <v>38930</v>
      </c>
      <c r="BH26" s="43"/>
      <c r="BI26" s="43">
        <v>37931.24</v>
      </c>
      <c r="BJ26" s="43">
        <v>39764.43</v>
      </c>
      <c r="BK26" s="43">
        <v>115186.97</v>
      </c>
      <c r="BL26" s="43">
        <v>74980.539999999994</v>
      </c>
      <c r="BM26" s="43">
        <v>38831</v>
      </c>
      <c r="BN26" s="43">
        <v>155768.16</v>
      </c>
      <c r="BO26" s="43">
        <v>74854.75</v>
      </c>
      <c r="BP26" s="43">
        <v>39272.120000000003</v>
      </c>
      <c r="BQ26" s="43">
        <f>+SUM(BE26:BP26)</f>
        <v>653696.47</v>
      </c>
      <c r="BR26" s="43"/>
      <c r="BS26" s="43"/>
      <c r="BT26" s="43"/>
      <c r="BU26" s="43"/>
      <c r="BV26" s="43"/>
      <c r="BW26" s="43"/>
      <c r="BX26" s="43">
        <v>38539.24</v>
      </c>
      <c r="BY26" s="43"/>
      <c r="BZ26" s="43"/>
      <c r="CA26" s="43">
        <v>37589.72</v>
      </c>
      <c r="CB26" s="43">
        <v>38237.440000000002</v>
      </c>
      <c r="CC26" s="43">
        <v>39109.879999999997</v>
      </c>
      <c r="CD26" s="43">
        <f>+SUM(BR26:CC26)</f>
        <v>153476.28</v>
      </c>
      <c r="CE26" s="43">
        <v>37809.99</v>
      </c>
      <c r="CF26" s="43"/>
      <c r="CG26" s="43">
        <v>37824.550000000003</v>
      </c>
      <c r="CH26" s="43">
        <v>19092</v>
      </c>
      <c r="CI26" s="43">
        <v>39957</v>
      </c>
      <c r="CJ26" s="43"/>
      <c r="CK26" s="43"/>
      <c r="CL26" s="43"/>
      <c r="CM26" s="43"/>
      <c r="CN26" s="43"/>
      <c r="CO26" s="43"/>
      <c r="CP26" s="43"/>
      <c r="CQ26" s="43">
        <f>+SUM(CE26:CP26)</f>
        <v>134683.54</v>
      </c>
      <c r="CR26" s="43"/>
      <c r="CS26" s="43"/>
      <c r="CT26" s="43"/>
      <c r="CU26" s="43"/>
      <c r="CV26" s="43"/>
      <c r="CW26" s="43"/>
      <c r="CX26" s="43"/>
      <c r="CY26" s="43"/>
      <c r="CZ26" s="43">
        <v>34282</v>
      </c>
      <c r="DA26" s="43">
        <v>37160</v>
      </c>
      <c r="DB26" s="43">
        <v>32744</v>
      </c>
      <c r="DC26" s="43"/>
      <c r="DD26" s="43">
        <f>+SUM(CR26:DC26)</f>
        <v>104186</v>
      </c>
      <c r="DE26" s="43"/>
      <c r="DF26" s="43"/>
      <c r="DG26" s="43"/>
      <c r="DH26" s="43"/>
      <c r="DI26" s="43">
        <v>37669.9</v>
      </c>
      <c r="DJ26" s="43"/>
      <c r="DK26" s="43"/>
      <c r="DL26" s="43">
        <v>23004.18</v>
      </c>
      <c r="DM26" s="43"/>
      <c r="DN26" s="43">
        <v>37319.599999999999</v>
      </c>
      <c r="DO26" s="43"/>
      <c r="DP26" s="43"/>
      <c r="DQ26" s="43">
        <f>+SUM(DE26:DP26)</f>
        <v>97993.68</v>
      </c>
      <c r="DR26" s="43">
        <v>26532.09</v>
      </c>
      <c r="DS26" s="43"/>
      <c r="DT26" s="43">
        <v>34188.230000000003</v>
      </c>
      <c r="DU26" s="43"/>
      <c r="DV26" s="43"/>
      <c r="DW26" s="43">
        <v>38849.82</v>
      </c>
      <c r="DX26" s="43"/>
      <c r="DY26" s="43"/>
      <c r="DZ26" s="43"/>
      <c r="EA26" s="43"/>
      <c r="EB26" s="43"/>
      <c r="EC26" s="43"/>
      <c r="ED26" s="43">
        <f>+SUM(DR26:EC26)</f>
        <v>99570.140000000014</v>
      </c>
      <c r="EE26" s="43"/>
      <c r="EF26" s="43"/>
      <c r="EG26" s="43">
        <v>31538.99</v>
      </c>
      <c r="EH26" s="43">
        <v>41255.360000000001</v>
      </c>
      <c r="EI26" s="43"/>
      <c r="EJ26" s="43"/>
      <c r="EK26" s="43"/>
      <c r="EL26" s="43"/>
      <c r="EM26" s="43"/>
      <c r="EN26" s="43"/>
      <c r="EO26" s="43"/>
      <c r="EP26" s="43"/>
      <c r="EQ26" s="43">
        <f>+SUM(EE26:EP26)</f>
        <v>72794.350000000006</v>
      </c>
      <c r="ER26" s="43">
        <v>113628.12999999999</v>
      </c>
      <c r="ES26" s="43">
        <v>44093.07</v>
      </c>
      <c r="ET26" s="43">
        <v>174594.4</v>
      </c>
      <c r="EU26" s="43">
        <v>133603.09</v>
      </c>
      <c r="EV26" s="43">
        <v>42433.07</v>
      </c>
      <c r="EW26" s="43"/>
      <c r="EX26" s="43"/>
      <c r="EY26" s="43"/>
      <c r="EZ26" s="43"/>
      <c r="FA26" s="43"/>
      <c r="FB26" s="43"/>
      <c r="FC26" s="43"/>
      <c r="FD26" s="43">
        <f>+SUM(ER26:FC26)</f>
        <v>508351.75999999995</v>
      </c>
      <c r="FE26" s="43"/>
      <c r="FF26" s="43"/>
      <c r="FG26" s="43"/>
      <c r="FH26" s="43"/>
      <c r="FI26" s="43"/>
      <c r="FJ26" s="43"/>
      <c r="FK26" s="43"/>
      <c r="FL26" s="43"/>
      <c r="FM26" s="43"/>
      <c r="FN26" s="43">
        <v>29026.34</v>
      </c>
      <c r="FO26" s="43"/>
      <c r="FP26" s="43"/>
      <c r="FQ26" s="43">
        <v>29026.34</v>
      </c>
      <c r="FR26" s="43"/>
      <c r="FS26" s="43"/>
      <c r="FT26" s="43"/>
      <c r="FU26" s="43"/>
      <c r="FV26" s="43"/>
      <c r="FW26" s="43"/>
      <c r="FX26" s="43">
        <v>41296.35</v>
      </c>
      <c r="FY26" s="43"/>
      <c r="FZ26" s="43"/>
      <c r="GA26" s="43"/>
      <c r="GB26" s="43"/>
      <c r="GC26" s="43"/>
      <c r="GD26" s="43">
        <v>41296.35</v>
      </c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>
        <v>0</v>
      </c>
      <c r="GQ26" s="43">
        <v>0</v>
      </c>
    </row>
    <row r="27" spans="2:199" ht="14.25" customHeight="1" x14ac:dyDescent="0.2">
      <c r="B27" s="85"/>
      <c r="C27" s="84"/>
      <c r="D27" s="21" t="s">
        <v>51</v>
      </c>
      <c r="E27" s="43">
        <v>22608</v>
      </c>
      <c r="F27" s="43">
        <v>25828</v>
      </c>
      <c r="G27" s="43">
        <v>14181</v>
      </c>
      <c r="H27" s="43">
        <v>10960</v>
      </c>
      <c r="I27" s="43">
        <v>19469</v>
      </c>
      <c r="J27" s="43">
        <v>39583</v>
      </c>
      <c r="K27" s="43">
        <v>20915</v>
      </c>
      <c r="L27" s="43">
        <v>5009</v>
      </c>
      <c r="M27" s="43">
        <v>57504</v>
      </c>
      <c r="N27" s="43">
        <v>18438</v>
      </c>
      <c r="O27" s="43">
        <v>31863</v>
      </c>
      <c r="P27" s="43">
        <v>33555</v>
      </c>
      <c r="Q27" s="43">
        <f>+SUM(E27:P27)</f>
        <v>299913</v>
      </c>
      <c r="R27" s="43">
        <v>33820.35</v>
      </c>
      <c r="S27" s="43">
        <v>23740.97</v>
      </c>
      <c r="T27" s="43">
        <v>30611.03</v>
      </c>
      <c r="U27" s="43">
        <v>27858.69</v>
      </c>
      <c r="V27" s="43">
        <v>31120.079999999998</v>
      </c>
      <c r="W27" s="43">
        <v>27312.97</v>
      </c>
      <c r="X27" s="43"/>
      <c r="Y27" s="43">
        <v>46815.6</v>
      </c>
      <c r="Z27" s="43">
        <v>10841.15</v>
      </c>
      <c r="AA27" s="43">
        <v>19657.400000000001</v>
      </c>
      <c r="AB27" s="43">
        <v>32395.25</v>
      </c>
      <c r="AC27" s="43">
        <v>52218.29</v>
      </c>
      <c r="AD27" s="43">
        <f>+SUM(R27:AC27)</f>
        <v>336391.77999999997</v>
      </c>
      <c r="AE27" s="43">
        <v>19192</v>
      </c>
      <c r="AF27" s="43">
        <v>39927</v>
      </c>
      <c r="AG27" s="43">
        <v>16202</v>
      </c>
      <c r="AH27" s="43">
        <v>35355</v>
      </c>
      <c r="AI27" s="43">
        <v>21497</v>
      </c>
      <c r="AJ27" s="43">
        <v>42052</v>
      </c>
      <c r="AK27" s="43">
        <v>5432</v>
      </c>
      <c r="AL27" s="43">
        <v>21564</v>
      </c>
      <c r="AM27" s="43">
        <v>10819</v>
      </c>
      <c r="AN27" s="43">
        <v>16408</v>
      </c>
      <c r="AO27" s="43">
        <v>21697</v>
      </c>
      <c r="AP27" s="43">
        <v>22760</v>
      </c>
      <c r="AQ27" s="43">
        <f>+SUM(AE27:AP27)</f>
        <v>272905</v>
      </c>
      <c r="AR27" s="43">
        <v>16344</v>
      </c>
      <c r="AS27" s="43">
        <v>33416</v>
      </c>
      <c r="AT27" s="43">
        <v>21645</v>
      </c>
      <c r="AU27" s="43">
        <v>6512</v>
      </c>
      <c r="AV27" s="43">
        <v>21624</v>
      </c>
      <c r="AW27" s="43">
        <v>30726</v>
      </c>
      <c r="AX27" s="43"/>
      <c r="AY27" s="43">
        <v>30610</v>
      </c>
      <c r="AZ27" s="43">
        <v>5464</v>
      </c>
      <c r="BA27" s="43">
        <v>18808</v>
      </c>
      <c r="BB27" s="43">
        <v>26635</v>
      </c>
      <c r="BC27" s="43">
        <v>12048</v>
      </c>
      <c r="BD27" s="43">
        <f>+SUM(AR27:BC27)</f>
        <v>223832</v>
      </c>
      <c r="BE27" s="43">
        <v>10801.38</v>
      </c>
      <c r="BF27" s="43">
        <v>10468.36</v>
      </c>
      <c r="BG27" s="43">
        <v>10810</v>
      </c>
      <c r="BH27" s="43">
        <v>24019</v>
      </c>
      <c r="BI27" s="43">
        <v>31801.86</v>
      </c>
      <c r="BJ27" s="43">
        <v>36543</v>
      </c>
      <c r="BK27" s="43"/>
      <c r="BL27" s="43">
        <v>33816.379999999997</v>
      </c>
      <c r="BM27" s="43">
        <v>21810</v>
      </c>
      <c r="BN27" s="43">
        <v>57219.87</v>
      </c>
      <c r="BO27" s="43">
        <v>63724.28</v>
      </c>
      <c r="BP27" s="43">
        <v>51730.289999999994</v>
      </c>
      <c r="BQ27" s="43">
        <f>+SUM(BE27:BP27)</f>
        <v>352744.42</v>
      </c>
      <c r="BR27" s="43">
        <v>45317</v>
      </c>
      <c r="BS27" s="43">
        <v>78588.39</v>
      </c>
      <c r="BT27" s="43">
        <v>26317.690000000002</v>
      </c>
      <c r="BU27" s="43">
        <v>37970.230000000003</v>
      </c>
      <c r="BV27" s="43">
        <v>28580.6</v>
      </c>
      <c r="BW27" s="43">
        <v>15743</v>
      </c>
      <c r="BX27" s="43">
        <v>30456.22</v>
      </c>
      <c r="BY27" s="43">
        <v>11029</v>
      </c>
      <c r="BZ27" s="43">
        <v>17230</v>
      </c>
      <c r="CA27" s="43">
        <v>36243.22</v>
      </c>
      <c r="CB27" s="43">
        <v>38042.229999999996</v>
      </c>
      <c r="CC27" s="43">
        <v>21180.870000000003</v>
      </c>
      <c r="CD27" s="43">
        <f>+SUM(BR27:CC27)</f>
        <v>386698.44999999995</v>
      </c>
      <c r="CE27" s="43">
        <v>16073.82</v>
      </c>
      <c r="CF27" s="43">
        <v>10918</v>
      </c>
      <c r="CG27" s="43">
        <v>10764.4</v>
      </c>
      <c r="CH27" s="43">
        <v>9950</v>
      </c>
      <c r="CI27" s="43">
        <v>5342</v>
      </c>
      <c r="CJ27" s="43">
        <v>16089</v>
      </c>
      <c r="CK27" s="43">
        <v>55888.06</v>
      </c>
      <c r="CL27" s="43">
        <v>11892.21</v>
      </c>
      <c r="CM27" s="43">
        <v>11891</v>
      </c>
      <c r="CN27" s="43">
        <v>78722.359999999986</v>
      </c>
      <c r="CO27" s="43">
        <v>36575.839999999997</v>
      </c>
      <c r="CP27" s="43">
        <v>57647.56</v>
      </c>
      <c r="CQ27" s="43">
        <f>+SUM(CE27:CP27)</f>
        <v>321754.24999999994</v>
      </c>
      <c r="CR27" s="43">
        <v>43353</v>
      </c>
      <c r="CS27" s="43">
        <v>49517</v>
      </c>
      <c r="CT27" s="43">
        <v>17145</v>
      </c>
      <c r="CU27" s="43">
        <v>33852</v>
      </c>
      <c r="CV27" s="43">
        <v>54657</v>
      </c>
      <c r="CW27" s="43">
        <v>71039</v>
      </c>
      <c r="CX27" s="90">
        <v>11900</v>
      </c>
      <c r="CY27" s="43">
        <v>76302</v>
      </c>
      <c r="CZ27" s="43">
        <v>29014</v>
      </c>
      <c r="DA27" s="43">
        <v>63470</v>
      </c>
      <c r="DB27" s="43">
        <v>11901</v>
      </c>
      <c r="DC27" s="43">
        <v>10768</v>
      </c>
      <c r="DD27" s="43">
        <f>+SUM(CR27:DC27)</f>
        <v>472918</v>
      </c>
      <c r="DE27" s="43">
        <v>53639.59</v>
      </c>
      <c r="DF27" s="43">
        <v>63171</v>
      </c>
      <c r="DG27" s="43">
        <v>43786.06</v>
      </c>
      <c r="DH27" s="43">
        <v>61201.53</v>
      </c>
      <c r="DI27" s="43">
        <v>63267</v>
      </c>
      <c r="DJ27" s="43">
        <v>54462.89</v>
      </c>
      <c r="DK27" s="43">
        <v>106157.17</v>
      </c>
      <c r="DL27" s="43">
        <v>43768.17</v>
      </c>
      <c r="DM27" s="43">
        <v>45093.65</v>
      </c>
      <c r="DN27" s="43">
        <v>101532.58</v>
      </c>
      <c r="DO27" s="43">
        <v>78600.22</v>
      </c>
      <c r="DP27" s="43">
        <v>43463.22</v>
      </c>
      <c r="DQ27" s="43">
        <f>+SUM(DE27:DP27)</f>
        <v>758143.07999999984</v>
      </c>
      <c r="DR27" s="43">
        <v>35000.49</v>
      </c>
      <c r="DS27" s="43">
        <v>65272.53</v>
      </c>
      <c r="DT27" s="43">
        <v>83383.199999999997</v>
      </c>
      <c r="DU27" s="43">
        <v>16437.93</v>
      </c>
      <c r="DV27" s="43">
        <v>83890.61</v>
      </c>
      <c r="DW27" s="43">
        <v>75036.08</v>
      </c>
      <c r="DX27" s="43">
        <v>53749.61</v>
      </c>
      <c r="DY27" s="43">
        <v>10689.36</v>
      </c>
      <c r="DZ27" s="43">
        <v>10796.65</v>
      </c>
      <c r="EA27" s="43">
        <v>16767.22</v>
      </c>
      <c r="EB27" s="43">
        <v>63755.53</v>
      </c>
      <c r="EC27" s="43">
        <v>74893.179999999993</v>
      </c>
      <c r="ED27" s="43">
        <f>+SUM(DR27:EC27)</f>
        <v>589672.3899999999</v>
      </c>
      <c r="EE27" s="43">
        <v>11194.02</v>
      </c>
      <c r="EF27" s="43">
        <v>10784.95</v>
      </c>
      <c r="EG27" s="43">
        <v>43739.39</v>
      </c>
      <c r="EH27" s="43">
        <v>43193.25</v>
      </c>
      <c r="EI27" s="43">
        <v>71760.61</v>
      </c>
      <c r="EJ27" s="43">
        <v>23028.02</v>
      </c>
      <c r="EK27" s="43"/>
      <c r="EL27" s="43">
        <v>10824.26</v>
      </c>
      <c r="EM27" s="43">
        <v>91514.880000000005</v>
      </c>
      <c r="EN27" s="43">
        <v>10768.01</v>
      </c>
      <c r="EO27" s="43"/>
      <c r="EP27" s="43">
        <v>10807.23</v>
      </c>
      <c r="EQ27" s="43">
        <f>+SUM(EE27:EP27)</f>
        <v>327614.62</v>
      </c>
      <c r="ER27" s="43">
        <v>36618.480000000003</v>
      </c>
      <c r="ES27" s="43">
        <v>126701.51</v>
      </c>
      <c r="ET27" s="43">
        <v>59765.56</v>
      </c>
      <c r="EU27" s="43">
        <v>56439.740000000005</v>
      </c>
      <c r="EV27" s="43">
        <v>16132.48</v>
      </c>
      <c r="EW27" s="43"/>
      <c r="EX27" s="43">
        <v>10776.65</v>
      </c>
      <c r="EY27" s="43">
        <v>21742.7</v>
      </c>
      <c r="EZ27" s="43"/>
      <c r="FA27" s="43">
        <v>21800.83</v>
      </c>
      <c r="FB27" s="43">
        <v>21551.69</v>
      </c>
      <c r="FC27" s="43">
        <v>11331.97</v>
      </c>
      <c r="FD27" s="43">
        <f>+SUM(ER27:FC27)</f>
        <v>382861.61</v>
      </c>
      <c r="FE27" s="43">
        <v>11985.29</v>
      </c>
      <c r="FF27" s="43">
        <v>10815.81</v>
      </c>
      <c r="FG27" s="43">
        <v>11898.990000000002</v>
      </c>
      <c r="FH27" s="43">
        <v>11965.05</v>
      </c>
      <c r="FI27" s="43">
        <v>10801.42</v>
      </c>
      <c r="FJ27" s="43">
        <v>11900.3</v>
      </c>
      <c r="FK27" s="43">
        <v>10800.32</v>
      </c>
      <c r="FL27" s="43">
        <v>21601.03</v>
      </c>
      <c r="FM27" s="43">
        <v>12900.2</v>
      </c>
      <c r="FN27" s="43">
        <v>11900.1</v>
      </c>
      <c r="FO27" s="43">
        <v>10800.2</v>
      </c>
      <c r="FP27" s="43">
        <v>12900.41</v>
      </c>
      <c r="FQ27" s="43">
        <v>150269.12</v>
      </c>
      <c r="FR27" s="43">
        <v>111225.56</v>
      </c>
      <c r="FS27" s="43">
        <v>138813.25</v>
      </c>
      <c r="FT27" s="43">
        <v>97113.33</v>
      </c>
      <c r="FU27" s="43">
        <v>158189.09000000003</v>
      </c>
      <c r="FV27" s="43">
        <v>11968.76</v>
      </c>
      <c r="FW27" s="43">
        <v>202140.9</v>
      </c>
      <c r="FX27" s="43">
        <v>83217.139999999985</v>
      </c>
      <c r="FY27" s="43">
        <v>95495.760000000009</v>
      </c>
      <c r="FZ27" s="43">
        <v>138649.57</v>
      </c>
      <c r="GA27" s="43">
        <v>94406.780000000013</v>
      </c>
      <c r="GB27" s="43">
        <v>146766.99000000002</v>
      </c>
      <c r="GC27" s="43">
        <v>11600</v>
      </c>
      <c r="GD27" s="43">
        <v>1289587.1300000001</v>
      </c>
      <c r="GE27" s="43">
        <v>9957.93</v>
      </c>
      <c r="GF27" s="43">
        <v>10792.769999999999</v>
      </c>
      <c r="GG27" s="43">
        <v>10792.61</v>
      </c>
      <c r="GH27" s="43">
        <v>10748.13</v>
      </c>
      <c r="GI27" s="43">
        <v>10291.210000000001</v>
      </c>
      <c r="GJ27" s="43">
        <v>9948.18</v>
      </c>
      <c r="GK27" s="43"/>
      <c r="GL27" s="43">
        <v>10481.550000000001</v>
      </c>
      <c r="GM27" s="43">
        <v>20030.47</v>
      </c>
      <c r="GN27" s="43"/>
      <c r="GO27" s="43">
        <v>20060.349999999999</v>
      </c>
      <c r="GP27" s="43">
        <v>10798.52</v>
      </c>
      <c r="GQ27" s="43">
        <v>123901.71999999999</v>
      </c>
    </row>
    <row r="28" spans="2:199" ht="14.25" customHeight="1" x14ac:dyDescent="0.2">
      <c r="B28" s="81"/>
      <c r="C28" s="84"/>
      <c r="D28" s="21" t="s">
        <v>94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>
        <f>+SUM(E28:P28)</f>
        <v>0</v>
      </c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>
        <f>+SUM(R28:AC28)</f>
        <v>0</v>
      </c>
      <c r="AE28" s="43"/>
      <c r="AF28" s="43"/>
      <c r="AG28" s="43">
        <v>17973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>
        <f>+SUM(AE28:AP28)</f>
        <v>17973</v>
      </c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>
        <f>+SUM(AR28:BC28)</f>
        <v>0</v>
      </c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>
        <f>+SUM(BE28:BP28)</f>
        <v>0</v>
      </c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>
        <f>+SUM(BR28:CC28)</f>
        <v>0</v>
      </c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>
        <f>+SUM(CE28:CP28)</f>
        <v>0</v>
      </c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>
        <f>+SUM(CR28:DC28)</f>
        <v>0</v>
      </c>
      <c r="DE28" s="43"/>
      <c r="DF28" s="43"/>
      <c r="DG28" s="43"/>
      <c r="DH28" s="43">
        <v>15764</v>
      </c>
      <c r="DI28" s="43"/>
      <c r="DJ28" s="43"/>
      <c r="DK28" s="43"/>
      <c r="DL28" s="43"/>
      <c r="DM28" s="43"/>
      <c r="DN28" s="43"/>
      <c r="DO28" s="43"/>
      <c r="DP28" s="43"/>
      <c r="DQ28" s="43">
        <f>+SUM(DE28:DP28)</f>
        <v>15764</v>
      </c>
      <c r="DR28" s="43"/>
      <c r="DS28" s="43"/>
      <c r="DT28" s="43"/>
      <c r="DU28" s="43"/>
      <c r="DV28" s="43"/>
      <c r="DW28" s="43"/>
      <c r="DX28" s="43">
        <v>22009.08</v>
      </c>
      <c r="DY28" s="43"/>
      <c r="DZ28" s="43"/>
      <c r="EA28" s="43"/>
      <c r="EB28" s="43"/>
      <c r="EC28" s="43"/>
      <c r="ED28" s="43">
        <f>+SUM(DR28:EC28)</f>
        <v>22009.08</v>
      </c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>
        <f>+SUM(EE28:EP28)</f>
        <v>0</v>
      </c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>
        <f>+SUM(ER28:FC28)</f>
        <v>0</v>
      </c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>
        <v>30035.3</v>
      </c>
      <c r="GC28" s="43"/>
      <c r="GD28" s="43">
        <v>30035.3</v>
      </c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>
        <v>0</v>
      </c>
      <c r="GQ28" s="43">
        <v>0</v>
      </c>
    </row>
    <row r="29" spans="2:199" ht="3.45" customHeight="1" x14ac:dyDescent="0.2">
      <c r="B29" s="68"/>
      <c r="C29" s="42"/>
      <c r="D29" s="42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</row>
    <row r="30" spans="2:199" ht="14.25" customHeight="1" x14ac:dyDescent="0.2">
      <c r="B30" s="41" t="s">
        <v>37</v>
      </c>
      <c r="C30" s="46"/>
      <c r="D30" s="47"/>
      <c r="E30" s="38">
        <f t="shared" ref="E30:AJ30" si="71">+SUM(E31:E35)</f>
        <v>5542</v>
      </c>
      <c r="F30" s="38">
        <f t="shared" si="71"/>
        <v>0</v>
      </c>
      <c r="G30" s="38">
        <f t="shared" si="71"/>
        <v>0</v>
      </c>
      <c r="H30" s="38">
        <f t="shared" si="71"/>
        <v>0</v>
      </c>
      <c r="I30" s="38">
        <f t="shared" si="71"/>
        <v>24679</v>
      </c>
      <c r="J30" s="38">
        <f t="shared" si="71"/>
        <v>0</v>
      </c>
      <c r="K30" s="38">
        <f t="shared" si="71"/>
        <v>0</v>
      </c>
      <c r="L30" s="38">
        <f t="shared" si="71"/>
        <v>0</v>
      </c>
      <c r="M30" s="38">
        <f t="shared" si="71"/>
        <v>0</v>
      </c>
      <c r="N30" s="38">
        <f t="shared" si="71"/>
        <v>0</v>
      </c>
      <c r="O30" s="38">
        <f t="shared" si="71"/>
        <v>0</v>
      </c>
      <c r="P30" s="38">
        <f t="shared" si="71"/>
        <v>0</v>
      </c>
      <c r="Q30" s="38">
        <f t="shared" si="71"/>
        <v>30221</v>
      </c>
      <c r="R30" s="38">
        <f t="shared" si="71"/>
        <v>0</v>
      </c>
      <c r="S30" s="38">
        <f t="shared" si="71"/>
        <v>0</v>
      </c>
      <c r="T30" s="38">
        <f t="shared" si="71"/>
        <v>17653.939999999999</v>
      </c>
      <c r="U30" s="38">
        <f t="shared" si="71"/>
        <v>0</v>
      </c>
      <c r="V30" s="38">
        <f t="shared" si="71"/>
        <v>0</v>
      </c>
      <c r="W30" s="38">
        <f t="shared" si="71"/>
        <v>0</v>
      </c>
      <c r="X30" s="38">
        <f t="shared" si="71"/>
        <v>0</v>
      </c>
      <c r="Y30" s="38">
        <f t="shared" si="71"/>
        <v>0</v>
      </c>
      <c r="Z30" s="38">
        <f t="shared" si="71"/>
        <v>0</v>
      </c>
      <c r="AA30" s="38">
        <f t="shared" si="71"/>
        <v>0</v>
      </c>
      <c r="AB30" s="38">
        <f t="shared" si="71"/>
        <v>0</v>
      </c>
      <c r="AC30" s="38">
        <f t="shared" si="71"/>
        <v>0</v>
      </c>
      <c r="AD30" s="38">
        <f t="shared" si="71"/>
        <v>17653.939999999999</v>
      </c>
      <c r="AE30" s="38">
        <f t="shared" si="71"/>
        <v>0</v>
      </c>
      <c r="AF30" s="38">
        <f t="shared" si="71"/>
        <v>19501.906999999999</v>
      </c>
      <c r="AG30" s="38">
        <f t="shared" si="71"/>
        <v>25001.644</v>
      </c>
      <c r="AH30" s="38">
        <f t="shared" si="71"/>
        <v>0</v>
      </c>
      <c r="AI30" s="38">
        <f t="shared" si="71"/>
        <v>0</v>
      </c>
      <c r="AJ30" s="38">
        <f t="shared" si="71"/>
        <v>41608.269999999997</v>
      </c>
      <c r="AK30" s="38">
        <f t="shared" ref="AK30:BQ30" si="72">+SUM(AK31:AK35)</f>
        <v>0</v>
      </c>
      <c r="AL30" s="38">
        <f t="shared" si="72"/>
        <v>0</v>
      </c>
      <c r="AM30" s="38">
        <f t="shared" si="72"/>
        <v>0</v>
      </c>
      <c r="AN30" s="38">
        <f t="shared" si="72"/>
        <v>0</v>
      </c>
      <c r="AO30" s="38">
        <f t="shared" si="72"/>
        <v>0</v>
      </c>
      <c r="AP30" s="38">
        <f t="shared" si="72"/>
        <v>0</v>
      </c>
      <c r="AQ30" s="38">
        <f t="shared" si="72"/>
        <v>86111.820999999996</v>
      </c>
      <c r="AR30" s="38">
        <f t="shared" si="72"/>
        <v>0</v>
      </c>
      <c r="AS30" s="38">
        <f t="shared" si="72"/>
        <v>36124.04</v>
      </c>
      <c r="AT30" s="38">
        <f t="shared" si="72"/>
        <v>0</v>
      </c>
      <c r="AU30" s="38">
        <f t="shared" si="72"/>
        <v>0</v>
      </c>
      <c r="AV30" s="38">
        <f t="shared" si="72"/>
        <v>0</v>
      </c>
      <c r="AW30" s="38">
        <f t="shared" si="72"/>
        <v>0</v>
      </c>
      <c r="AX30" s="38">
        <f t="shared" si="72"/>
        <v>0</v>
      </c>
      <c r="AY30" s="38">
        <f t="shared" si="72"/>
        <v>0</v>
      </c>
      <c r="AZ30" s="38">
        <f t="shared" si="72"/>
        <v>0</v>
      </c>
      <c r="BA30" s="38">
        <f t="shared" si="72"/>
        <v>0</v>
      </c>
      <c r="BB30" s="38">
        <f t="shared" si="72"/>
        <v>0</v>
      </c>
      <c r="BC30" s="38">
        <f t="shared" si="72"/>
        <v>0</v>
      </c>
      <c r="BD30" s="38">
        <f t="shared" si="72"/>
        <v>36124.04</v>
      </c>
      <c r="BE30" s="38">
        <f t="shared" si="72"/>
        <v>0</v>
      </c>
      <c r="BF30" s="38">
        <f t="shared" si="72"/>
        <v>0</v>
      </c>
      <c r="BG30" s="38">
        <f t="shared" si="72"/>
        <v>0</v>
      </c>
      <c r="BH30" s="38">
        <f t="shared" si="72"/>
        <v>0</v>
      </c>
      <c r="BI30" s="38">
        <f t="shared" si="72"/>
        <v>0</v>
      </c>
      <c r="BJ30" s="38">
        <f t="shared" si="72"/>
        <v>0</v>
      </c>
      <c r="BK30" s="38">
        <f t="shared" si="72"/>
        <v>0</v>
      </c>
      <c r="BL30" s="38">
        <f t="shared" si="72"/>
        <v>0</v>
      </c>
      <c r="BM30" s="38">
        <f t="shared" si="72"/>
        <v>0</v>
      </c>
      <c r="BN30" s="38">
        <f t="shared" si="72"/>
        <v>0</v>
      </c>
      <c r="BO30" s="38">
        <f t="shared" si="72"/>
        <v>0</v>
      </c>
      <c r="BP30" s="38">
        <f t="shared" si="72"/>
        <v>0</v>
      </c>
      <c r="BQ30" s="38">
        <f t="shared" si="72"/>
        <v>0</v>
      </c>
      <c r="BR30" s="38">
        <f t="shared" ref="BR30:CV30" si="73">+SUM(BR31:BR35)</f>
        <v>0</v>
      </c>
      <c r="BS30" s="38">
        <f t="shared" si="73"/>
        <v>0</v>
      </c>
      <c r="BT30" s="38">
        <f t="shared" si="73"/>
        <v>0</v>
      </c>
      <c r="BU30" s="38">
        <f t="shared" si="73"/>
        <v>0</v>
      </c>
      <c r="BV30" s="38">
        <f t="shared" si="73"/>
        <v>0</v>
      </c>
      <c r="BW30" s="38">
        <f t="shared" si="73"/>
        <v>0</v>
      </c>
      <c r="BX30" s="38">
        <f t="shared" si="73"/>
        <v>0</v>
      </c>
      <c r="BY30" s="38">
        <f t="shared" si="73"/>
        <v>0</v>
      </c>
      <c r="BZ30" s="38">
        <f t="shared" si="73"/>
        <v>0</v>
      </c>
      <c r="CA30" s="38">
        <f t="shared" si="73"/>
        <v>0</v>
      </c>
      <c r="CB30" s="38">
        <f t="shared" si="73"/>
        <v>0</v>
      </c>
      <c r="CC30" s="38">
        <f t="shared" si="73"/>
        <v>0</v>
      </c>
      <c r="CD30" s="38">
        <f t="shared" si="73"/>
        <v>0</v>
      </c>
      <c r="CE30" s="38">
        <f t="shared" si="73"/>
        <v>0</v>
      </c>
      <c r="CF30" s="38">
        <f t="shared" si="73"/>
        <v>0</v>
      </c>
      <c r="CG30" s="38">
        <f t="shared" si="73"/>
        <v>0</v>
      </c>
      <c r="CH30" s="38">
        <f t="shared" si="73"/>
        <v>9106.6200000000008</v>
      </c>
      <c r="CI30" s="38">
        <f t="shared" si="73"/>
        <v>31018.41</v>
      </c>
      <c r="CJ30" s="38">
        <f t="shared" si="73"/>
        <v>0</v>
      </c>
      <c r="CK30" s="38">
        <f t="shared" si="73"/>
        <v>0</v>
      </c>
      <c r="CL30" s="38">
        <f t="shared" si="73"/>
        <v>27520.25</v>
      </c>
      <c r="CM30" s="38">
        <f t="shared" si="73"/>
        <v>0</v>
      </c>
      <c r="CN30" s="38">
        <f t="shared" si="73"/>
        <v>0</v>
      </c>
      <c r="CO30" s="38">
        <f t="shared" si="73"/>
        <v>0</v>
      </c>
      <c r="CP30" s="38">
        <f t="shared" si="73"/>
        <v>0</v>
      </c>
      <c r="CQ30" s="38">
        <f t="shared" si="73"/>
        <v>67645.279999999999</v>
      </c>
      <c r="CR30" s="38">
        <f t="shared" si="73"/>
        <v>0</v>
      </c>
      <c r="CS30" s="38">
        <f t="shared" si="73"/>
        <v>0</v>
      </c>
      <c r="CT30" s="38">
        <f t="shared" si="73"/>
        <v>0</v>
      </c>
      <c r="CU30" s="38">
        <f t="shared" si="73"/>
        <v>0</v>
      </c>
      <c r="CV30" s="38">
        <f t="shared" si="73"/>
        <v>0</v>
      </c>
      <c r="CW30" s="38">
        <f t="shared" ref="CW30:EB30" si="74">+SUM(CW31:CW35)</f>
        <v>0</v>
      </c>
      <c r="CX30" s="38">
        <f t="shared" si="74"/>
        <v>15982</v>
      </c>
      <c r="CY30" s="38">
        <f t="shared" si="74"/>
        <v>0</v>
      </c>
      <c r="CZ30" s="38">
        <f t="shared" si="74"/>
        <v>0</v>
      </c>
      <c r="DA30" s="38">
        <f t="shared" si="74"/>
        <v>10042.74</v>
      </c>
      <c r="DB30" s="38">
        <f t="shared" si="74"/>
        <v>0</v>
      </c>
      <c r="DC30" s="38">
        <f t="shared" si="74"/>
        <v>0</v>
      </c>
      <c r="DD30" s="38">
        <f t="shared" si="74"/>
        <v>26024.739999999998</v>
      </c>
      <c r="DE30" s="38">
        <f t="shared" si="74"/>
        <v>0</v>
      </c>
      <c r="DF30" s="38">
        <f t="shared" si="74"/>
        <v>0</v>
      </c>
      <c r="DG30" s="38">
        <f t="shared" si="74"/>
        <v>0</v>
      </c>
      <c r="DH30" s="38">
        <f t="shared" si="74"/>
        <v>0</v>
      </c>
      <c r="DI30" s="38">
        <f t="shared" si="74"/>
        <v>0</v>
      </c>
      <c r="DJ30" s="38">
        <f t="shared" si="74"/>
        <v>0</v>
      </c>
      <c r="DK30" s="38">
        <f t="shared" si="74"/>
        <v>0</v>
      </c>
      <c r="DL30" s="38">
        <f t="shared" si="74"/>
        <v>0</v>
      </c>
      <c r="DM30" s="38">
        <f t="shared" si="74"/>
        <v>0</v>
      </c>
      <c r="DN30" s="38">
        <f t="shared" si="74"/>
        <v>0</v>
      </c>
      <c r="DO30" s="38">
        <f t="shared" si="74"/>
        <v>0</v>
      </c>
      <c r="DP30" s="38">
        <f t="shared" si="74"/>
        <v>0</v>
      </c>
      <c r="DQ30" s="38">
        <f t="shared" si="74"/>
        <v>0</v>
      </c>
      <c r="DR30" s="38">
        <f t="shared" si="74"/>
        <v>0</v>
      </c>
      <c r="DS30" s="38">
        <f t="shared" si="74"/>
        <v>0</v>
      </c>
      <c r="DT30" s="38">
        <f t="shared" si="74"/>
        <v>0</v>
      </c>
      <c r="DU30" s="38">
        <f t="shared" si="74"/>
        <v>0</v>
      </c>
      <c r="DV30" s="38">
        <f t="shared" si="74"/>
        <v>0</v>
      </c>
      <c r="DW30" s="38">
        <f t="shared" si="74"/>
        <v>0</v>
      </c>
      <c r="DX30" s="38">
        <f t="shared" si="74"/>
        <v>0</v>
      </c>
      <c r="DY30" s="38">
        <f t="shared" si="74"/>
        <v>0</v>
      </c>
      <c r="DZ30" s="38">
        <f t="shared" si="74"/>
        <v>0</v>
      </c>
      <c r="EA30" s="38">
        <f t="shared" si="74"/>
        <v>0</v>
      </c>
      <c r="EB30" s="38">
        <f t="shared" si="74"/>
        <v>0</v>
      </c>
      <c r="EC30" s="38">
        <f t="shared" ref="EC30:FH30" si="75">+SUM(EC31:EC35)</f>
        <v>0</v>
      </c>
      <c r="ED30" s="38">
        <f t="shared" si="75"/>
        <v>0</v>
      </c>
      <c r="EE30" s="38">
        <f t="shared" si="75"/>
        <v>0</v>
      </c>
      <c r="EF30" s="38">
        <f t="shared" si="75"/>
        <v>0</v>
      </c>
      <c r="EG30" s="38">
        <f t="shared" si="75"/>
        <v>0</v>
      </c>
      <c r="EH30" s="38">
        <f t="shared" si="75"/>
        <v>0</v>
      </c>
      <c r="EI30" s="38">
        <f t="shared" si="75"/>
        <v>0</v>
      </c>
      <c r="EJ30" s="38">
        <f t="shared" si="75"/>
        <v>0</v>
      </c>
      <c r="EK30" s="38">
        <f t="shared" si="75"/>
        <v>29627.602999999999</v>
      </c>
      <c r="EL30" s="38">
        <f t="shared" si="75"/>
        <v>0</v>
      </c>
      <c r="EM30" s="38">
        <f t="shared" si="75"/>
        <v>0</v>
      </c>
      <c r="EN30" s="38">
        <f t="shared" si="75"/>
        <v>0</v>
      </c>
      <c r="EO30" s="38">
        <f t="shared" si="75"/>
        <v>0</v>
      </c>
      <c r="EP30" s="38">
        <f t="shared" si="75"/>
        <v>0</v>
      </c>
      <c r="EQ30" s="38">
        <f t="shared" si="75"/>
        <v>29627.602999999999</v>
      </c>
      <c r="ER30" s="38">
        <f t="shared" si="75"/>
        <v>0</v>
      </c>
      <c r="ES30" s="38">
        <f t="shared" si="75"/>
        <v>0</v>
      </c>
      <c r="ET30" s="38">
        <f t="shared" si="75"/>
        <v>0</v>
      </c>
      <c r="EU30" s="38">
        <f t="shared" si="75"/>
        <v>0</v>
      </c>
      <c r="EV30" s="38">
        <f t="shared" si="75"/>
        <v>0</v>
      </c>
      <c r="EW30" s="38">
        <f t="shared" si="75"/>
        <v>0</v>
      </c>
      <c r="EX30" s="38">
        <f t="shared" si="75"/>
        <v>0</v>
      </c>
      <c r="EY30" s="38">
        <f t="shared" si="75"/>
        <v>0</v>
      </c>
      <c r="EZ30" s="38">
        <f t="shared" si="75"/>
        <v>0</v>
      </c>
      <c r="FA30" s="38">
        <f t="shared" si="75"/>
        <v>0</v>
      </c>
      <c r="FB30" s="38">
        <f t="shared" si="75"/>
        <v>0</v>
      </c>
      <c r="FC30" s="38">
        <f t="shared" si="75"/>
        <v>0</v>
      </c>
      <c r="FD30" s="38">
        <f t="shared" si="75"/>
        <v>0</v>
      </c>
      <c r="FE30" s="38">
        <f t="shared" si="75"/>
        <v>0</v>
      </c>
      <c r="FF30" s="38">
        <f t="shared" si="75"/>
        <v>0</v>
      </c>
      <c r="FG30" s="38">
        <f t="shared" si="75"/>
        <v>0</v>
      </c>
      <c r="FH30" s="38">
        <f t="shared" si="75"/>
        <v>0</v>
      </c>
      <c r="FI30" s="38">
        <f t="shared" ref="FI30:GN30" si="76">+SUM(FI31:FI35)</f>
        <v>0</v>
      </c>
      <c r="FJ30" s="38">
        <f t="shared" si="76"/>
        <v>0</v>
      </c>
      <c r="FK30" s="38">
        <f t="shared" si="76"/>
        <v>0</v>
      </c>
      <c r="FL30" s="38">
        <f t="shared" si="76"/>
        <v>0</v>
      </c>
      <c r="FM30" s="38">
        <f t="shared" si="76"/>
        <v>0</v>
      </c>
      <c r="FN30" s="38">
        <f t="shared" si="76"/>
        <v>0</v>
      </c>
      <c r="FO30" s="38">
        <f t="shared" si="76"/>
        <v>0</v>
      </c>
      <c r="FP30" s="38">
        <f t="shared" si="76"/>
        <v>0</v>
      </c>
      <c r="FQ30" s="38">
        <f t="shared" si="76"/>
        <v>0</v>
      </c>
      <c r="FR30" s="38">
        <f t="shared" si="76"/>
        <v>0</v>
      </c>
      <c r="FS30" s="38">
        <f t="shared" si="76"/>
        <v>0</v>
      </c>
      <c r="FT30" s="38">
        <f t="shared" si="76"/>
        <v>0</v>
      </c>
      <c r="FU30" s="38">
        <f t="shared" si="76"/>
        <v>0</v>
      </c>
      <c r="FV30" s="38">
        <f t="shared" si="76"/>
        <v>21630.58</v>
      </c>
      <c r="FW30" s="38">
        <f t="shared" si="76"/>
        <v>0</v>
      </c>
      <c r="FX30" s="38">
        <f t="shared" si="76"/>
        <v>0</v>
      </c>
      <c r="FY30" s="38">
        <f t="shared" si="76"/>
        <v>0</v>
      </c>
      <c r="FZ30" s="38">
        <f t="shared" si="76"/>
        <v>0</v>
      </c>
      <c r="GA30" s="38">
        <f t="shared" si="76"/>
        <v>0</v>
      </c>
      <c r="GB30" s="38">
        <f t="shared" si="76"/>
        <v>0</v>
      </c>
      <c r="GC30" s="38">
        <f t="shared" si="76"/>
        <v>0</v>
      </c>
      <c r="GD30" s="38">
        <f t="shared" si="76"/>
        <v>21630.58</v>
      </c>
      <c r="GE30" s="38">
        <f t="shared" ref="GE30" si="77">+SUM(GE31:GE35)</f>
        <v>0</v>
      </c>
      <c r="GF30" s="38">
        <f t="shared" ref="GF30" si="78">+SUM(GF31:GF35)</f>
        <v>0</v>
      </c>
      <c r="GG30" s="38">
        <f t="shared" ref="GG30" si="79">+SUM(GG31:GG35)</f>
        <v>0</v>
      </c>
      <c r="GH30" s="38">
        <f t="shared" ref="GH30" si="80">+SUM(GH31:GH35)</f>
        <v>0</v>
      </c>
      <c r="GI30" s="38">
        <f t="shared" ref="GI30" si="81">+SUM(GI31:GI35)</f>
        <v>0</v>
      </c>
      <c r="GJ30" s="38">
        <f t="shared" ref="GJ30" si="82">+SUM(GJ31:GJ35)</f>
        <v>0</v>
      </c>
      <c r="GK30" s="38">
        <f t="shared" ref="GK30" si="83">+SUM(GK31:GK35)</f>
        <v>0</v>
      </c>
      <c r="GL30" s="38">
        <f t="shared" ref="GL30" si="84">+SUM(GL31:GL35)</f>
        <v>0</v>
      </c>
      <c r="GM30" s="38">
        <f t="shared" ref="GM30" si="85">+SUM(GM31:GM35)</f>
        <v>0</v>
      </c>
      <c r="GN30" s="38">
        <f t="shared" ref="GN30" si="86">+SUM(GN31:GN35)</f>
        <v>0</v>
      </c>
      <c r="GO30" s="38">
        <f t="shared" ref="GO30" si="87">+SUM(GO31:GO35)</f>
        <v>0</v>
      </c>
      <c r="GP30" s="38">
        <f t="shared" ref="GP30:GQ30" si="88">+SUM(GP31:GP35)</f>
        <v>0</v>
      </c>
      <c r="GQ30" s="38">
        <f t="shared" si="88"/>
        <v>0</v>
      </c>
    </row>
    <row r="31" spans="2:199" ht="14.25" customHeight="1" x14ac:dyDescent="0.2">
      <c r="B31" s="80" t="s">
        <v>36</v>
      </c>
      <c r="C31" s="82" t="s">
        <v>18</v>
      </c>
      <c r="D31" s="21" t="s">
        <v>50</v>
      </c>
      <c r="E31" s="43">
        <v>5542</v>
      </c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>
        <f>+SUM(E31:P31)</f>
        <v>5542</v>
      </c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>
        <f>+SUM(R31:AC31)</f>
        <v>0</v>
      </c>
      <c r="AE31" s="43"/>
      <c r="AF31" s="43"/>
      <c r="AG31" s="43">
        <v>25001.644</v>
      </c>
      <c r="AH31" s="43"/>
      <c r="AI31" s="43"/>
      <c r="AJ31" s="43"/>
      <c r="AK31" s="43"/>
      <c r="AL31" s="43"/>
      <c r="AM31" s="43"/>
      <c r="AN31" s="43"/>
      <c r="AO31" s="43"/>
      <c r="AP31" s="43"/>
      <c r="AQ31" s="43">
        <f>+SUM(AE31:AP31)</f>
        <v>25001.644</v>
      </c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>
        <f>+SUM(AR31:BC31)</f>
        <v>0</v>
      </c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>
        <f>+SUM(BE31:BP31)</f>
        <v>0</v>
      </c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>
        <f>+SUM(BR31:CC31)</f>
        <v>0</v>
      </c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>
        <f>+SUM(CE31:CP31)</f>
        <v>0</v>
      </c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>
        <f>+SUM(CR31:DC31)</f>
        <v>0</v>
      </c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>
        <f>+SUM(DE31:DP31)</f>
        <v>0</v>
      </c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>
        <f>+SUM(DR31:EC31)</f>
        <v>0</v>
      </c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>
        <f>+SUM(EE31:EP31)</f>
        <v>0</v>
      </c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>
        <f>+SUM(ER31:FC31)</f>
        <v>0</v>
      </c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>
        <f>+SUM(FE31:FP31)</f>
        <v>0</v>
      </c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>
        <f>+SUM(FR31:GC31)</f>
        <v>0</v>
      </c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>
        <f>+SUM(GE31:GP31)</f>
        <v>0</v>
      </c>
    </row>
    <row r="32" spans="2:199" ht="14.25" customHeight="1" x14ac:dyDescent="0.2">
      <c r="B32" s="85"/>
      <c r="C32" s="87"/>
      <c r="D32" s="61" t="s">
        <v>51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>
        <f>+SUM(E32:P32)</f>
        <v>0</v>
      </c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>
        <f>+SUM(R32:AC32)</f>
        <v>0</v>
      </c>
      <c r="AE32" s="43"/>
      <c r="AF32" s="43"/>
      <c r="AG32" s="43"/>
      <c r="AH32" s="43"/>
      <c r="AI32" s="43"/>
      <c r="AJ32" s="43">
        <v>41608.269999999997</v>
      </c>
      <c r="AK32" s="43"/>
      <c r="AL32" s="43"/>
      <c r="AM32" s="43"/>
      <c r="AN32" s="43"/>
      <c r="AO32" s="43"/>
      <c r="AP32" s="43"/>
      <c r="AQ32" s="43">
        <f>+SUM(AE32:AP32)</f>
        <v>41608.269999999997</v>
      </c>
      <c r="AR32" s="43"/>
      <c r="AS32" s="43">
        <v>20025.509999999998</v>
      </c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>
        <f>+SUM(AR32:BC32)</f>
        <v>20025.509999999998</v>
      </c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>
        <f>+SUM(BE32:BP32)</f>
        <v>0</v>
      </c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>
        <f>+SUM(BR32:CC32)</f>
        <v>0</v>
      </c>
      <c r="CE32" s="43"/>
      <c r="CF32" s="43"/>
      <c r="CG32" s="43"/>
      <c r="CH32" s="43">
        <v>9106.6200000000008</v>
      </c>
      <c r="CI32" s="43">
        <v>31018.41</v>
      </c>
      <c r="CJ32" s="43"/>
      <c r="CK32" s="43"/>
      <c r="CL32" s="43">
        <v>27520.25</v>
      </c>
      <c r="CM32" s="43"/>
      <c r="CN32" s="43"/>
      <c r="CO32" s="43"/>
      <c r="CP32" s="43"/>
      <c r="CQ32" s="43">
        <f>+SUM(CE32:CP32)</f>
        <v>67645.279999999999</v>
      </c>
      <c r="CR32" s="43"/>
      <c r="CS32" s="43"/>
      <c r="CT32" s="43"/>
      <c r="CU32" s="43"/>
      <c r="CV32" s="43"/>
      <c r="CW32" s="43"/>
      <c r="CX32" s="43"/>
      <c r="CY32" s="43"/>
      <c r="CZ32" s="43"/>
      <c r="DA32" s="43">
        <v>10042.74</v>
      </c>
      <c r="DB32" s="43"/>
      <c r="DC32" s="43"/>
      <c r="DD32" s="43">
        <f>+SUM(CR32:DC32)</f>
        <v>10042.74</v>
      </c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>
        <f>+SUM(DE32:DP32)</f>
        <v>0</v>
      </c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>
        <f>+SUM(DR32:EC32)</f>
        <v>0</v>
      </c>
      <c r="EE32" s="43"/>
      <c r="EF32" s="43"/>
      <c r="EG32" s="43"/>
      <c r="EH32" s="43"/>
      <c r="EI32" s="43"/>
      <c r="EJ32" s="43"/>
      <c r="EK32" s="43">
        <v>29627.602999999999</v>
      </c>
      <c r="EL32" s="43"/>
      <c r="EM32" s="43"/>
      <c r="EN32" s="43"/>
      <c r="EO32" s="43"/>
      <c r="EP32" s="43"/>
      <c r="EQ32" s="43">
        <f>+SUM(EE32:EP32)</f>
        <v>29627.602999999999</v>
      </c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>
        <f>+SUM(ER32:FC32)</f>
        <v>0</v>
      </c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43"/>
      <c r="FV32" s="43">
        <v>21630.58</v>
      </c>
      <c r="FW32" s="43"/>
      <c r="FX32" s="43"/>
      <c r="FY32" s="43"/>
      <c r="FZ32" s="43"/>
      <c r="GA32" s="43"/>
      <c r="GB32" s="43"/>
      <c r="GC32" s="43"/>
      <c r="GD32" s="43">
        <v>21630.58</v>
      </c>
      <c r="GE32" s="43"/>
      <c r="GF32" s="43"/>
      <c r="GG32" s="43"/>
      <c r="GH32" s="43"/>
      <c r="GI32" s="43"/>
      <c r="GJ32" s="43"/>
      <c r="GK32" s="43"/>
      <c r="GL32" s="43"/>
      <c r="GM32" s="43"/>
      <c r="GN32" s="43"/>
      <c r="GO32" s="43"/>
      <c r="GP32" s="43"/>
      <c r="GQ32" s="43"/>
    </row>
    <row r="33" spans="2:199" ht="14.25" customHeight="1" x14ac:dyDescent="0.2">
      <c r="B33" s="81"/>
      <c r="C33" s="83"/>
      <c r="D33" s="21" t="s">
        <v>94</v>
      </c>
      <c r="E33" s="43"/>
      <c r="F33" s="43"/>
      <c r="G33" s="43"/>
      <c r="H33" s="43"/>
      <c r="I33" s="43">
        <v>24679</v>
      </c>
      <c r="J33" s="43"/>
      <c r="K33" s="43"/>
      <c r="L33" s="43"/>
      <c r="M33" s="43"/>
      <c r="N33" s="43"/>
      <c r="O33" s="43"/>
      <c r="P33" s="43"/>
      <c r="Q33" s="43">
        <f>+SUM(E33:P33)</f>
        <v>24679</v>
      </c>
      <c r="R33" s="43"/>
      <c r="S33" s="43"/>
      <c r="T33" s="43">
        <v>17653.939999999999</v>
      </c>
      <c r="U33" s="43"/>
      <c r="V33" s="43"/>
      <c r="W33" s="43"/>
      <c r="X33" s="43"/>
      <c r="Y33" s="43"/>
      <c r="Z33" s="43"/>
      <c r="AA33" s="43"/>
      <c r="AB33" s="43"/>
      <c r="AC33" s="43"/>
      <c r="AD33" s="43">
        <f>+SUM(R33:AC33)</f>
        <v>17653.939999999999</v>
      </c>
      <c r="AE33" s="43"/>
      <c r="AF33" s="43">
        <v>19501.906999999999</v>
      </c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>
        <f>+SUM(AE33:AP33)</f>
        <v>19501.906999999999</v>
      </c>
      <c r="AR33" s="43"/>
      <c r="AS33" s="43">
        <v>16098.53</v>
      </c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>
        <f>+SUM(AR33:BC33)</f>
        <v>16098.53</v>
      </c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>
        <f>+SUM(BE33:BP33)</f>
        <v>0</v>
      </c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>
        <f>+SUM(BR33:CC33)</f>
        <v>0</v>
      </c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>
        <f>+SUM(CE33:CP33)</f>
        <v>0</v>
      </c>
      <c r="CR33" s="43"/>
      <c r="CS33" s="43"/>
      <c r="CT33" s="43"/>
      <c r="CU33" s="43"/>
      <c r="CV33" s="43"/>
      <c r="CW33" s="43"/>
      <c r="CX33" s="90"/>
      <c r="CY33" s="90"/>
      <c r="CZ33" s="43"/>
      <c r="DA33" s="43"/>
      <c r="DB33" s="43"/>
      <c r="DC33" s="43"/>
      <c r="DD33" s="43">
        <f>+SUM(CR33:DC33)</f>
        <v>0</v>
      </c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>
        <f>+SUM(DE33:DP33)</f>
        <v>0</v>
      </c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>
        <f>+SUM(DR33:EC33)</f>
        <v>0</v>
      </c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>
        <f>+SUM(EE33:EP33)</f>
        <v>0</v>
      </c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>
        <f>+SUM(ER33:FC33)</f>
        <v>0</v>
      </c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  <c r="FP33" s="43"/>
      <c r="FQ33" s="43">
        <f>+SUM(FE33:FP33)</f>
        <v>0</v>
      </c>
      <c r="FR33" s="43"/>
      <c r="FS33" s="43"/>
      <c r="FT33" s="43"/>
      <c r="FU33" s="43"/>
      <c r="FV33" s="43"/>
      <c r="FW33" s="43"/>
      <c r="FX33" s="43"/>
      <c r="FY33" s="43"/>
      <c r="FZ33" s="43"/>
      <c r="GA33" s="43"/>
      <c r="GB33" s="43"/>
      <c r="GC33" s="43"/>
      <c r="GD33" s="43">
        <f>+SUM(FR33:GC33)</f>
        <v>0</v>
      </c>
      <c r="GE33" s="43"/>
      <c r="GF33" s="43"/>
      <c r="GG33" s="43"/>
      <c r="GH33" s="43"/>
      <c r="GI33" s="43"/>
      <c r="GJ33" s="43"/>
      <c r="GK33" s="43"/>
      <c r="GL33" s="43"/>
      <c r="GM33" s="43"/>
      <c r="GN33" s="43"/>
      <c r="GO33" s="43"/>
      <c r="GP33" s="43"/>
      <c r="GQ33" s="43">
        <f>+SUM(GE33:GP33)</f>
        <v>0</v>
      </c>
    </row>
    <row r="34" spans="2:199" ht="5.55" customHeight="1" x14ac:dyDescent="0.2">
      <c r="B34" s="68"/>
      <c r="C34" s="42"/>
      <c r="D34" s="42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91"/>
      <c r="CY34" s="91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  <c r="GO34" s="45"/>
      <c r="GP34" s="45"/>
      <c r="GQ34" s="45"/>
    </row>
    <row r="35" spans="2:199" ht="14.25" customHeight="1" x14ac:dyDescent="0.2">
      <c r="B35" s="67" t="s">
        <v>97</v>
      </c>
      <c r="C35" s="21" t="s">
        <v>21</v>
      </c>
      <c r="D35" s="21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>
        <f>+SUM(E35:P35)</f>
        <v>0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>
        <f>+SUM(R35:AC35)</f>
        <v>0</v>
      </c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>
        <f>+SUM(AE35:AP35)</f>
        <v>0</v>
      </c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>
        <f>+SUM(AR35:BC35)</f>
        <v>0</v>
      </c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>
        <f>+SUM(BE35:BP35)</f>
        <v>0</v>
      </c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>
        <f>+SUM(BR35:CC35)</f>
        <v>0</v>
      </c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>
        <f>+SUM(CE35:CP35)</f>
        <v>0</v>
      </c>
      <c r="CR35" s="43"/>
      <c r="CS35" s="43"/>
      <c r="CT35" s="43"/>
      <c r="CU35" s="43"/>
      <c r="CV35" s="43"/>
      <c r="CW35" s="43"/>
      <c r="CX35" s="90">
        <v>15982</v>
      </c>
      <c r="CY35" s="90"/>
      <c r="CZ35" s="43"/>
      <c r="DA35" s="43"/>
      <c r="DB35" s="43"/>
      <c r="DC35" s="43"/>
      <c r="DD35" s="43">
        <f>+SUM(CR35:DC35)</f>
        <v>15982</v>
      </c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>
        <f>+SUM(DE35:DP35)</f>
        <v>0</v>
      </c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>
        <f>+SUM(DR35:EC35)</f>
        <v>0</v>
      </c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>
        <f>+SUM(EE35:EP35)</f>
        <v>0</v>
      </c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>
        <f>+SUM(ER35:FC35)</f>
        <v>0</v>
      </c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  <c r="FP35" s="43"/>
      <c r="FQ35" s="43">
        <f>+SUM(FE35:FP35)</f>
        <v>0</v>
      </c>
      <c r="FR35" s="43"/>
      <c r="FS35" s="43"/>
      <c r="FT35" s="43"/>
      <c r="FU35" s="43"/>
      <c r="FV35" s="43"/>
      <c r="FW35" s="43"/>
      <c r="FX35" s="43"/>
      <c r="FY35" s="43"/>
      <c r="FZ35" s="43"/>
      <c r="GA35" s="43"/>
      <c r="GB35" s="43"/>
      <c r="GC35" s="43"/>
      <c r="GD35" s="43">
        <f>+SUM(FR35:GC35)</f>
        <v>0</v>
      </c>
      <c r="GE35" s="43"/>
      <c r="GF35" s="43"/>
      <c r="GG35" s="43"/>
      <c r="GH35" s="43"/>
      <c r="GI35" s="43"/>
      <c r="GJ35" s="43"/>
      <c r="GK35" s="43"/>
      <c r="GL35" s="43"/>
      <c r="GM35" s="43"/>
      <c r="GN35" s="43"/>
      <c r="GO35" s="43"/>
      <c r="GP35" s="43"/>
      <c r="GQ35" s="43">
        <f>+SUM(GE35:GP35)</f>
        <v>0</v>
      </c>
    </row>
    <row r="36" spans="2:199" ht="3" customHeight="1" x14ac:dyDescent="0.2">
      <c r="B36" s="70"/>
      <c r="C36" s="62"/>
      <c r="D36" s="42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91"/>
      <c r="CY36" s="91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  <c r="FP36" s="45"/>
      <c r="FQ36" s="45"/>
      <c r="FR36" s="45"/>
      <c r="FS36" s="45"/>
      <c r="FT36" s="45"/>
      <c r="FU36" s="45"/>
      <c r="FV36" s="45"/>
      <c r="FW36" s="45"/>
      <c r="FX36" s="45"/>
      <c r="FY36" s="45"/>
      <c r="FZ36" s="45"/>
      <c r="GA36" s="45"/>
      <c r="GB36" s="45"/>
      <c r="GC36" s="45"/>
      <c r="GD36" s="45"/>
      <c r="GE36" s="45"/>
      <c r="GF36" s="45"/>
      <c r="GG36" s="45"/>
      <c r="GH36" s="45"/>
      <c r="GI36" s="45"/>
      <c r="GJ36" s="45"/>
      <c r="GK36" s="45"/>
      <c r="GL36" s="45"/>
      <c r="GM36" s="45"/>
      <c r="GN36" s="45"/>
      <c r="GO36" s="45"/>
      <c r="GP36" s="45"/>
      <c r="GQ36" s="45"/>
    </row>
    <row r="37" spans="2:199" ht="11.55" customHeight="1" x14ac:dyDescent="0.2">
      <c r="B37" s="41" t="s">
        <v>30</v>
      </c>
      <c r="C37" s="46"/>
      <c r="D37" s="47"/>
      <c r="E37" s="38">
        <f t="shared" ref="E37:BQ37" si="89">+SUM(E38:E38)</f>
        <v>128900.4</v>
      </c>
      <c r="F37" s="38">
        <f t="shared" si="89"/>
        <v>188336.5</v>
      </c>
      <c r="G37" s="38">
        <f t="shared" si="89"/>
        <v>138428.90000000002</v>
      </c>
      <c r="H37" s="38">
        <f t="shared" si="89"/>
        <v>201682.5</v>
      </c>
      <c r="I37" s="38">
        <f t="shared" si="89"/>
        <v>139605.9</v>
      </c>
      <c r="J37" s="38">
        <f t="shared" si="89"/>
        <v>207757.90000000002</v>
      </c>
      <c r="K37" s="38">
        <f t="shared" si="89"/>
        <v>191728.8</v>
      </c>
      <c r="L37" s="38">
        <f t="shared" si="89"/>
        <v>103782.1</v>
      </c>
      <c r="M37" s="38">
        <f t="shared" si="89"/>
        <v>204620.90000000002</v>
      </c>
      <c r="N37" s="38">
        <f t="shared" si="89"/>
        <v>138310</v>
      </c>
      <c r="O37" s="38">
        <f t="shared" si="89"/>
        <v>131574.70000000001</v>
      </c>
      <c r="P37" s="38">
        <f t="shared" si="89"/>
        <v>171380.1</v>
      </c>
      <c r="Q37" s="38">
        <f t="shared" si="89"/>
        <v>1946108.7000000004</v>
      </c>
      <c r="R37" s="38">
        <f t="shared" si="89"/>
        <v>178001.6</v>
      </c>
      <c r="S37" s="38">
        <f t="shared" si="89"/>
        <v>170765.1</v>
      </c>
      <c r="T37" s="38">
        <f t="shared" si="89"/>
        <v>155824.5</v>
      </c>
      <c r="U37" s="38">
        <f t="shared" si="89"/>
        <v>115292.4</v>
      </c>
      <c r="V37" s="38">
        <f t="shared" si="89"/>
        <v>135680.70000000001</v>
      </c>
      <c r="W37" s="38">
        <f t="shared" si="89"/>
        <v>167687</v>
      </c>
      <c r="X37" s="38">
        <f t="shared" si="89"/>
        <v>147976.6</v>
      </c>
      <c r="Y37" s="38">
        <f t="shared" si="89"/>
        <v>127187.1</v>
      </c>
      <c r="Z37" s="38">
        <f t="shared" si="89"/>
        <v>137657.5</v>
      </c>
      <c r="AA37" s="38">
        <f t="shared" si="89"/>
        <v>159517.40000000002</v>
      </c>
      <c r="AB37" s="38">
        <f t="shared" si="89"/>
        <v>122918</v>
      </c>
      <c r="AC37" s="38">
        <f t="shared" si="89"/>
        <v>205277.80000000002</v>
      </c>
      <c r="AD37" s="38">
        <f t="shared" si="89"/>
        <v>1823785.7000000004</v>
      </c>
      <c r="AE37" s="38">
        <f t="shared" si="89"/>
        <v>148151.5</v>
      </c>
      <c r="AF37" s="38">
        <f t="shared" si="89"/>
        <v>148679.29999999999</v>
      </c>
      <c r="AG37" s="38">
        <f t="shared" si="89"/>
        <v>184641.8</v>
      </c>
      <c r="AH37" s="38">
        <f t="shared" si="89"/>
        <v>156989.70000000001</v>
      </c>
      <c r="AI37" s="38">
        <f t="shared" si="89"/>
        <v>199543.9</v>
      </c>
      <c r="AJ37" s="38">
        <f t="shared" si="89"/>
        <v>169468.6</v>
      </c>
      <c r="AK37" s="38">
        <f t="shared" si="89"/>
        <v>236353.7</v>
      </c>
      <c r="AL37" s="38">
        <f t="shared" si="89"/>
        <v>183176.9</v>
      </c>
      <c r="AM37" s="38">
        <f t="shared" si="89"/>
        <v>200673.5</v>
      </c>
      <c r="AN37" s="38">
        <f t="shared" si="89"/>
        <v>239637.7</v>
      </c>
      <c r="AO37" s="38">
        <f t="shared" si="89"/>
        <v>196408.7</v>
      </c>
      <c r="AP37" s="38">
        <f t="shared" si="89"/>
        <v>176973.8</v>
      </c>
      <c r="AQ37" s="38">
        <f t="shared" si="89"/>
        <v>2240699.0999999996</v>
      </c>
      <c r="AR37" s="38">
        <f t="shared" si="89"/>
        <v>132933.6</v>
      </c>
      <c r="AS37" s="38">
        <f t="shared" si="89"/>
        <v>127093.2</v>
      </c>
      <c r="AT37" s="38">
        <f t="shared" si="89"/>
        <v>172869.8</v>
      </c>
      <c r="AU37" s="38">
        <f t="shared" si="89"/>
        <v>120628.7</v>
      </c>
      <c r="AV37" s="38">
        <f t="shared" si="89"/>
        <v>216437</v>
      </c>
      <c r="AW37" s="38">
        <f t="shared" si="89"/>
        <v>228255.59999999998</v>
      </c>
      <c r="AX37" s="38">
        <f t="shared" si="89"/>
        <v>178745.30000000002</v>
      </c>
      <c r="AY37" s="38">
        <f t="shared" si="89"/>
        <v>258853.8</v>
      </c>
      <c r="AZ37" s="38">
        <f t="shared" si="89"/>
        <v>195686.2</v>
      </c>
      <c r="BA37" s="38">
        <f t="shared" si="89"/>
        <v>198826.3</v>
      </c>
      <c r="BB37" s="38">
        <f t="shared" si="89"/>
        <v>224140.50000000003</v>
      </c>
      <c r="BC37" s="38">
        <f t="shared" si="89"/>
        <v>216249.5</v>
      </c>
      <c r="BD37" s="38">
        <f t="shared" si="89"/>
        <v>2270719.5</v>
      </c>
      <c r="BE37" s="38">
        <f t="shared" si="89"/>
        <v>100989.7</v>
      </c>
      <c r="BF37" s="38">
        <f t="shared" si="89"/>
        <v>169055.6</v>
      </c>
      <c r="BG37" s="38">
        <f t="shared" si="89"/>
        <v>167353.20000000004</v>
      </c>
      <c r="BH37" s="38">
        <f t="shared" si="89"/>
        <v>137677.70000000001</v>
      </c>
      <c r="BI37" s="38">
        <f t="shared" si="89"/>
        <v>144517.5</v>
      </c>
      <c r="BJ37" s="38">
        <f t="shared" si="89"/>
        <v>147799.1</v>
      </c>
      <c r="BK37" s="38">
        <f t="shared" si="89"/>
        <v>137345.9</v>
      </c>
      <c r="BL37" s="38">
        <f t="shared" si="89"/>
        <v>156517.29999999999</v>
      </c>
      <c r="BM37" s="38">
        <f t="shared" si="89"/>
        <v>135190.9</v>
      </c>
      <c r="BN37" s="38">
        <f t="shared" si="89"/>
        <v>190800.50000000003</v>
      </c>
      <c r="BO37" s="38">
        <f t="shared" si="89"/>
        <v>179215.69999999998</v>
      </c>
      <c r="BP37" s="38">
        <f t="shared" si="89"/>
        <v>168638</v>
      </c>
      <c r="BQ37" s="38">
        <f t="shared" si="89"/>
        <v>1835101.0999999999</v>
      </c>
      <c r="BR37" s="38">
        <f t="shared" ref="BR37:EB37" si="90">+SUM(BR38:BR38)</f>
        <v>124117.8</v>
      </c>
      <c r="BS37" s="38">
        <f t="shared" si="90"/>
        <v>168966.8</v>
      </c>
      <c r="BT37" s="38">
        <f t="shared" si="90"/>
        <v>157309</v>
      </c>
      <c r="BU37" s="38">
        <f t="shared" si="90"/>
        <v>124633.9</v>
      </c>
      <c r="BV37" s="38">
        <f t="shared" si="90"/>
        <v>132725.29999999999</v>
      </c>
      <c r="BW37" s="38">
        <f t="shared" si="90"/>
        <v>177666.09999999998</v>
      </c>
      <c r="BX37" s="38">
        <f t="shared" si="90"/>
        <v>146242.99999999997</v>
      </c>
      <c r="BY37" s="38">
        <f t="shared" si="90"/>
        <v>190287.29999999996</v>
      </c>
      <c r="BZ37" s="38">
        <f t="shared" si="90"/>
        <v>156208</v>
      </c>
      <c r="CA37" s="38">
        <f t="shared" si="90"/>
        <v>201642.3</v>
      </c>
      <c r="CB37" s="38">
        <f t="shared" si="90"/>
        <v>214964.9</v>
      </c>
      <c r="CC37" s="38">
        <f t="shared" si="90"/>
        <v>228648.6</v>
      </c>
      <c r="CD37" s="38">
        <f t="shared" si="90"/>
        <v>2023413</v>
      </c>
      <c r="CE37" s="38">
        <f t="shared" si="90"/>
        <v>114066.29999999999</v>
      </c>
      <c r="CF37" s="38">
        <f t="shared" si="90"/>
        <v>169196.90000000002</v>
      </c>
      <c r="CG37" s="38">
        <f t="shared" si="90"/>
        <v>148378.19999999998</v>
      </c>
      <c r="CH37" s="38">
        <f t="shared" si="90"/>
        <v>171987.7</v>
      </c>
      <c r="CI37" s="38">
        <f t="shared" si="90"/>
        <v>172462.89999999997</v>
      </c>
      <c r="CJ37" s="38">
        <f t="shared" si="90"/>
        <v>163082.5</v>
      </c>
      <c r="CK37" s="38">
        <f t="shared" si="90"/>
        <v>169918.2</v>
      </c>
      <c r="CL37" s="38">
        <f t="shared" si="90"/>
        <v>167237.6</v>
      </c>
      <c r="CM37" s="38">
        <f t="shared" si="90"/>
        <v>180632.4</v>
      </c>
      <c r="CN37" s="38">
        <f t="shared" si="90"/>
        <v>220867.9</v>
      </c>
      <c r="CO37" s="38">
        <f t="shared" si="90"/>
        <v>158319.29999999999</v>
      </c>
      <c r="CP37" s="38">
        <f t="shared" si="90"/>
        <v>200256.89999999997</v>
      </c>
      <c r="CQ37" s="38">
        <f t="shared" si="90"/>
        <v>2036406.7999999998</v>
      </c>
      <c r="CR37" s="38">
        <f t="shared" si="90"/>
        <v>144779.6</v>
      </c>
      <c r="CS37" s="38">
        <f t="shared" si="90"/>
        <v>190300.4</v>
      </c>
      <c r="CT37" s="38">
        <f t="shared" si="90"/>
        <v>201173.7</v>
      </c>
      <c r="CU37" s="38">
        <f t="shared" si="90"/>
        <v>202746.3</v>
      </c>
      <c r="CV37" s="38">
        <f t="shared" si="90"/>
        <v>202419.3</v>
      </c>
      <c r="CW37" s="38">
        <f t="shared" si="90"/>
        <v>258895.1</v>
      </c>
      <c r="CX37" s="92">
        <f t="shared" si="90"/>
        <v>135503</v>
      </c>
      <c r="CY37" s="92">
        <f t="shared" si="90"/>
        <v>180104</v>
      </c>
      <c r="CZ37" s="38">
        <f t="shared" si="90"/>
        <v>252640.3</v>
      </c>
      <c r="DA37" s="38">
        <f t="shared" si="90"/>
        <v>178298</v>
      </c>
      <c r="DB37" s="38">
        <f t="shared" si="90"/>
        <v>219047.1</v>
      </c>
      <c r="DC37" s="38">
        <f t="shared" si="90"/>
        <v>273438.10000000003</v>
      </c>
      <c r="DD37" s="38">
        <f t="shared" si="90"/>
        <v>2439344.9000000004</v>
      </c>
      <c r="DE37" s="38">
        <f t="shared" si="90"/>
        <v>210961.7</v>
      </c>
      <c r="DF37" s="38">
        <f t="shared" si="90"/>
        <v>158311.01999999999</v>
      </c>
      <c r="DG37" s="38">
        <f t="shared" si="90"/>
        <v>221945.8</v>
      </c>
      <c r="DH37" s="38">
        <f t="shared" si="90"/>
        <v>230651.87</v>
      </c>
      <c r="DI37" s="38">
        <f t="shared" si="90"/>
        <v>235158.15000000002</v>
      </c>
      <c r="DJ37" s="38">
        <f t="shared" si="90"/>
        <v>234402.3</v>
      </c>
      <c r="DK37" s="38">
        <f t="shared" si="90"/>
        <v>234655.87</v>
      </c>
      <c r="DL37" s="38">
        <f t="shared" si="90"/>
        <v>220909.37</v>
      </c>
      <c r="DM37" s="38">
        <f t="shared" si="90"/>
        <v>201181.4</v>
      </c>
      <c r="DN37" s="38">
        <f t="shared" si="90"/>
        <v>203083.66</v>
      </c>
      <c r="DO37" s="38">
        <f t="shared" si="90"/>
        <v>237562.32999999996</v>
      </c>
      <c r="DP37" s="38">
        <f t="shared" si="90"/>
        <v>268500.28000000003</v>
      </c>
      <c r="DQ37" s="38">
        <f t="shared" si="90"/>
        <v>2657323.75</v>
      </c>
      <c r="DR37" s="38">
        <f t="shared" si="90"/>
        <v>169405.62</v>
      </c>
      <c r="DS37" s="38">
        <f t="shared" si="90"/>
        <v>179350.83000000002</v>
      </c>
      <c r="DT37" s="38">
        <f t="shared" si="90"/>
        <v>223531.06</v>
      </c>
      <c r="DU37" s="38">
        <f t="shared" si="90"/>
        <v>214524.72999999998</v>
      </c>
      <c r="DV37" s="38">
        <f t="shared" si="90"/>
        <v>223343.05</v>
      </c>
      <c r="DW37" s="38">
        <f t="shared" si="90"/>
        <v>179475.67999999996</v>
      </c>
      <c r="DX37" s="38">
        <f t="shared" si="90"/>
        <v>177584.13</v>
      </c>
      <c r="DY37" s="38">
        <f t="shared" si="90"/>
        <v>212473.16</v>
      </c>
      <c r="DZ37" s="38">
        <f t="shared" si="90"/>
        <v>178008.87</v>
      </c>
      <c r="EA37" s="38">
        <f t="shared" si="90"/>
        <v>245118.53000000006</v>
      </c>
      <c r="EB37" s="38">
        <f t="shared" si="90"/>
        <v>182360.56999999998</v>
      </c>
      <c r="EC37" s="38">
        <f t="shared" ref="EC37:GN37" si="91">+SUM(EC38:EC38)</f>
        <v>309044.83</v>
      </c>
      <c r="ED37" s="38">
        <f t="shared" si="91"/>
        <v>2494221.06</v>
      </c>
      <c r="EE37" s="38">
        <f t="shared" si="91"/>
        <v>199922.05000000002</v>
      </c>
      <c r="EF37" s="38">
        <f t="shared" si="91"/>
        <v>190326.49</v>
      </c>
      <c r="EG37" s="38">
        <f t="shared" si="91"/>
        <v>231647.11</v>
      </c>
      <c r="EH37" s="38">
        <f t="shared" si="91"/>
        <v>131074.64000000001</v>
      </c>
      <c r="EI37" s="38">
        <f t="shared" si="91"/>
        <v>0</v>
      </c>
      <c r="EJ37" s="38">
        <f t="shared" si="91"/>
        <v>179845.11</v>
      </c>
      <c r="EK37" s="38">
        <f t="shared" si="91"/>
        <v>211631.91000000003</v>
      </c>
      <c r="EL37" s="38">
        <f t="shared" si="91"/>
        <v>224726.37</v>
      </c>
      <c r="EM37" s="38">
        <f t="shared" si="91"/>
        <v>223201.06</v>
      </c>
      <c r="EN37" s="38">
        <f t="shared" si="91"/>
        <v>257456.49</v>
      </c>
      <c r="EO37" s="38">
        <f t="shared" si="91"/>
        <v>258456.22</v>
      </c>
      <c r="EP37" s="38">
        <f t="shared" si="91"/>
        <v>325517.73</v>
      </c>
      <c r="EQ37" s="38">
        <f t="shared" si="91"/>
        <v>2433805.1800000002</v>
      </c>
      <c r="ER37" s="38">
        <f t="shared" si="91"/>
        <v>180548.76</v>
      </c>
      <c r="ES37" s="38">
        <f t="shared" si="91"/>
        <v>189586.28</v>
      </c>
      <c r="ET37" s="38">
        <f t="shared" si="91"/>
        <v>267008.93</v>
      </c>
      <c r="EU37" s="38">
        <f t="shared" si="91"/>
        <v>231567.81999999998</v>
      </c>
      <c r="EV37" s="38">
        <f t="shared" si="91"/>
        <v>234290.34000000003</v>
      </c>
      <c r="EW37" s="38">
        <f t="shared" si="91"/>
        <v>233866.89</v>
      </c>
      <c r="EX37" s="38">
        <f t="shared" si="91"/>
        <v>182148.64</v>
      </c>
      <c r="EY37" s="38">
        <f t="shared" si="91"/>
        <v>242666.1</v>
      </c>
      <c r="EZ37" s="38">
        <f t="shared" si="91"/>
        <v>213700.67</v>
      </c>
      <c r="FA37" s="38">
        <f t="shared" si="91"/>
        <v>177431.47000000003</v>
      </c>
      <c r="FB37" s="38">
        <f t="shared" si="91"/>
        <v>272054.88000000006</v>
      </c>
      <c r="FC37" s="38">
        <f t="shared" si="91"/>
        <v>300259.25</v>
      </c>
      <c r="FD37" s="38">
        <f t="shared" si="91"/>
        <v>2725130.0300000003</v>
      </c>
      <c r="FE37" s="38">
        <f t="shared" si="91"/>
        <v>145088.17000000001</v>
      </c>
      <c r="FF37" s="38">
        <f t="shared" si="91"/>
        <v>245124.3</v>
      </c>
      <c r="FG37" s="38">
        <f t="shared" si="91"/>
        <v>234654.4</v>
      </c>
      <c r="FH37" s="38">
        <f t="shared" si="91"/>
        <v>223076.34</v>
      </c>
      <c r="FI37" s="38">
        <f t="shared" si="91"/>
        <v>255664.38999999998</v>
      </c>
      <c r="FJ37" s="38">
        <f t="shared" si="91"/>
        <v>245274.96</v>
      </c>
      <c r="FK37" s="38">
        <f t="shared" si="91"/>
        <v>178985.31</v>
      </c>
      <c r="FL37" s="38">
        <f t="shared" si="91"/>
        <v>277553.24</v>
      </c>
      <c r="FM37" s="38">
        <f t="shared" si="91"/>
        <v>253756.57</v>
      </c>
      <c r="FN37" s="38">
        <f t="shared" si="91"/>
        <v>178834.61000000002</v>
      </c>
      <c r="FO37" s="38">
        <f t="shared" si="91"/>
        <v>259042.00000000003</v>
      </c>
      <c r="FP37" s="38">
        <f t="shared" si="91"/>
        <v>212866.46000000002</v>
      </c>
      <c r="FQ37" s="38">
        <f t="shared" si="91"/>
        <v>2709920.75</v>
      </c>
      <c r="FR37" s="38">
        <f t="shared" si="91"/>
        <v>167411.06999999998</v>
      </c>
      <c r="FS37" s="38">
        <f t="shared" si="91"/>
        <v>234743.74000000002</v>
      </c>
      <c r="FT37" s="38">
        <f t="shared" si="91"/>
        <v>199246.35</v>
      </c>
      <c r="FU37" s="38">
        <f t="shared" si="91"/>
        <v>207384.44</v>
      </c>
      <c r="FV37" s="38">
        <f t="shared" si="91"/>
        <v>266896.28000000003</v>
      </c>
      <c r="FW37" s="38">
        <f t="shared" si="91"/>
        <v>234971.74000000002</v>
      </c>
      <c r="FX37" s="38">
        <f t="shared" si="91"/>
        <v>211732.18</v>
      </c>
      <c r="FY37" s="38">
        <f t="shared" si="91"/>
        <v>200211.18999999997</v>
      </c>
      <c r="FZ37" s="38">
        <f t="shared" si="91"/>
        <v>245115.60000000003</v>
      </c>
      <c r="GA37" s="38">
        <f t="shared" si="91"/>
        <v>189450.93000000002</v>
      </c>
      <c r="GB37" s="38">
        <f t="shared" si="91"/>
        <v>280091.46000000002</v>
      </c>
      <c r="GC37" s="38">
        <f t="shared" si="91"/>
        <v>280150.51</v>
      </c>
      <c r="GD37" s="38">
        <f t="shared" si="91"/>
        <v>2717405.49</v>
      </c>
      <c r="GE37" s="38">
        <f t="shared" si="91"/>
        <v>144996.68</v>
      </c>
      <c r="GF37" s="38">
        <f t="shared" si="91"/>
        <v>179551.91</v>
      </c>
      <c r="GG37" s="38">
        <f t="shared" si="91"/>
        <v>189844.05</v>
      </c>
      <c r="GH37" s="38">
        <f t="shared" si="91"/>
        <v>178334.27</v>
      </c>
      <c r="GI37" s="38">
        <f t="shared" si="91"/>
        <v>189429.26</v>
      </c>
      <c r="GJ37" s="38">
        <f t="shared" si="91"/>
        <v>199992.94000000003</v>
      </c>
      <c r="GK37" s="38">
        <f t="shared" si="91"/>
        <v>201573.52999999997</v>
      </c>
      <c r="GL37" s="38">
        <f t="shared" si="91"/>
        <v>234762.34999999998</v>
      </c>
      <c r="GM37" s="38">
        <f t="shared" si="91"/>
        <v>189990.19</v>
      </c>
      <c r="GN37" s="38">
        <f t="shared" si="91"/>
        <v>168751.58</v>
      </c>
      <c r="GO37" s="38">
        <f t="shared" ref="GO37:GQ37" si="92">+SUM(GO38:GO38)</f>
        <v>210536.97999999998</v>
      </c>
      <c r="GP37" s="38">
        <f t="shared" si="92"/>
        <v>208954.75</v>
      </c>
      <c r="GQ37" s="38">
        <f t="shared" si="92"/>
        <v>2296718.4899999998</v>
      </c>
    </row>
    <row r="38" spans="2:199" ht="14.25" customHeight="1" x14ac:dyDescent="0.2">
      <c r="B38" s="67" t="s">
        <v>98</v>
      </c>
      <c r="C38" s="18" t="s">
        <v>18</v>
      </c>
      <c r="D38" s="21" t="s">
        <v>51</v>
      </c>
      <c r="E38" s="43">
        <v>128900.4</v>
      </c>
      <c r="F38" s="43">
        <v>188336.5</v>
      </c>
      <c r="G38" s="43">
        <v>138428.90000000002</v>
      </c>
      <c r="H38" s="43">
        <v>201682.5</v>
      </c>
      <c r="I38" s="43">
        <v>139605.9</v>
      </c>
      <c r="J38" s="43">
        <v>207757.90000000002</v>
      </c>
      <c r="K38" s="43">
        <v>191728.8</v>
      </c>
      <c r="L38" s="43">
        <v>103782.1</v>
      </c>
      <c r="M38" s="43">
        <v>204620.90000000002</v>
      </c>
      <c r="N38" s="43">
        <v>138310</v>
      </c>
      <c r="O38" s="43">
        <v>131574.70000000001</v>
      </c>
      <c r="P38" s="43">
        <v>171380.1</v>
      </c>
      <c r="Q38" s="43">
        <f>+SUM(E38:P38)</f>
        <v>1946108.7000000004</v>
      </c>
      <c r="R38" s="43">
        <v>178001.6</v>
      </c>
      <c r="S38" s="43">
        <v>170765.1</v>
      </c>
      <c r="T38" s="43">
        <v>155824.5</v>
      </c>
      <c r="U38" s="43">
        <v>115292.4</v>
      </c>
      <c r="V38" s="43">
        <v>135680.70000000001</v>
      </c>
      <c r="W38" s="43">
        <v>167687</v>
      </c>
      <c r="X38" s="43">
        <v>147976.6</v>
      </c>
      <c r="Y38" s="43">
        <v>127187.1</v>
      </c>
      <c r="Z38" s="43">
        <v>137657.5</v>
      </c>
      <c r="AA38" s="43">
        <v>159517.40000000002</v>
      </c>
      <c r="AB38" s="43">
        <v>122918</v>
      </c>
      <c r="AC38" s="43">
        <v>205277.80000000002</v>
      </c>
      <c r="AD38" s="43">
        <f>+SUM(R38:AC38)</f>
        <v>1823785.7000000004</v>
      </c>
      <c r="AE38" s="43">
        <v>148151.5</v>
      </c>
      <c r="AF38" s="43">
        <v>148679.29999999999</v>
      </c>
      <c r="AG38" s="43">
        <v>184641.8</v>
      </c>
      <c r="AH38" s="43">
        <v>156989.70000000001</v>
      </c>
      <c r="AI38" s="43">
        <v>199543.9</v>
      </c>
      <c r="AJ38" s="43">
        <v>169468.6</v>
      </c>
      <c r="AK38" s="43">
        <v>236353.7</v>
      </c>
      <c r="AL38" s="43">
        <v>183176.9</v>
      </c>
      <c r="AM38" s="43">
        <v>200673.5</v>
      </c>
      <c r="AN38" s="43">
        <v>239637.7</v>
      </c>
      <c r="AO38" s="43">
        <v>196408.7</v>
      </c>
      <c r="AP38" s="43">
        <v>176973.8</v>
      </c>
      <c r="AQ38" s="43">
        <f>+SUM(AE38:AP38)</f>
        <v>2240699.0999999996</v>
      </c>
      <c r="AR38" s="43">
        <v>132933.6</v>
      </c>
      <c r="AS38" s="43">
        <v>127093.2</v>
      </c>
      <c r="AT38" s="43">
        <v>172869.8</v>
      </c>
      <c r="AU38" s="43">
        <v>120628.7</v>
      </c>
      <c r="AV38" s="43">
        <v>216437</v>
      </c>
      <c r="AW38" s="43">
        <v>228255.59999999998</v>
      </c>
      <c r="AX38" s="43">
        <v>178745.30000000002</v>
      </c>
      <c r="AY38" s="43">
        <v>258853.8</v>
      </c>
      <c r="AZ38" s="43">
        <v>195686.2</v>
      </c>
      <c r="BA38" s="43">
        <v>198826.3</v>
      </c>
      <c r="BB38" s="43">
        <v>224140.50000000003</v>
      </c>
      <c r="BC38" s="43">
        <v>216249.5</v>
      </c>
      <c r="BD38" s="43">
        <f>+SUM(AR38:BC38)</f>
        <v>2270719.5</v>
      </c>
      <c r="BE38" s="43">
        <v>100989.7</v>
      </c>
      <c r="BF38" s="43">
        <v>169055.6</v>
      </c>
      <c r="BG38" s="43">
        <v>167353.20000000004</v>
      </c>
      <c r="BH38" s="43">
        <v>137677.70000000001</v>
      </c>
      <c r="BI38" s="43">
        <v>144517.5</v>
      </c>
      <c r="BJ38" s="43">
        <v>147799.1</v>
      </c>
      <c r="BK38" s="43">
        <v>137345.9</v>
      </c>
      <c r="BL38" s="43">
        <v>156517.29999999999</v>
      </c>
      <c r="BM38" s="43">
        <v>135190.9</v>
      </c>
      <c r="BN38" s="43">
        <v>190800.50000000003</v>
      </c>
      <c r="BO38" s="43">
        <v>179215.69999999998</v>
      </c>
      <c r="BP38" s="43">
        <v>168638</v>
      </c>
      <c r="BQ38" s="43">
        <f>+SUM(BE38:BP38)</f>
        <v>1835101.0999999999</v>
      </c>
      <c r="BR38" s="43">
        <v>124117.8</v>
      </c>
      <c r="BS38" s="43">
        <v>168966.8</v>
      </c>
      <c r="BT38" s="43">
        <v>157309</v>
      </c>
      <c r="BU38" s="43">
        <v>124633.9</v>
      </c>
      <c r="BV38" s="43">
        <v>132725.29999999999</v>
      </c>
      <c r="BW38" s="43">
        <v>177666.09999999998</v>
      </c>
      <c r="BX38" s="43">
        <v>146242.99999999997</v>
      </c>
      <c r="BY38" s="43">
        <v>190287.29999999996</v>
      </c>
      <c r="BZ38" s="43">
        <v>156208</v>
      </c>
      <c r="CA38" s="43">
        <v>201642.3</v>
      </c>
      <c r="CB38" s="43">
        <v>214964.9</v>
      </c>
      <c r="CC38" s="43">
        <v>228648.6</v>
      </c>
      <c r="CD38" s="43">
        <f>+SUM(BR38:CC38)</f>
        <v>2023413</v>
      </c>
      <c r="CE38" s="43">
        <v>114066.29999999999</v>
      </c>
      <c r="CF38" s="43">
        <v>169196.90000000002</v>
      </c>
      <c r="CG38" s="43">
        <v>148378.19999999998</v>
      </c>
      <c r="CH38" s="43">
        <v>171987.7</v>
      </c>
      <c r="CI38" s="43">
        <v>172462.89999999997</v>
      </c>
      <c r="CJ38" s="43">
        <v>163082.5</v>
      </c>
      <c r="CK38" s="43">
        <v>169918.2</v>
      </c>
      <c r="CL38" s="43">
        <v>167237.6</v>
      </c>
      <c r="CM38" s="43">
        <v>180632.4</v>
      </c>
      <c r="CN38" s="43">
        <v>220867.9</v>
      </c>
      <c r="CO38" s="43">
        <v>158319.29999999999</v>
      </c>
      <c r="CP38" s="43">
        <v>200256.89999999997</v>
      </c>
      <c r="CQ38" s="43">
        <f>+SUM(CE38:CP38)</f>
        <v>2036406.7999999998</v>
      </c>
      <c r="CR38" s="43">
        <v>144779.6</v>
      </c>
      <c r="CS38" s="43">
        <v>190300.4</v>
      </c>
      <c r="CT38" s="43">
        <v>201173.7</v>
      </c>
      <c r="CU38" s="43">
        <v>202746.3</v>
      </c>
      <c r="CV38" s="43">
        <v>202419.3</v>
      </c>
      <c r="CW38" s="43">
        <v>258895.1</v>
      </c>
      <c r="CX38" s="90">
        <v>135503</v>
      </c>
      <c r="CY38" s="90">
        <v>180104</v>
      </c>
      <c r="CZ38" s="43">
        <v>252640.3</v>
      </c>
      <c r="DA38" s="43">
        <v>178298</v>
      </c>
      <c r="DB38" s="43">
        <v>219047.1</v>
      </c>
      <c r="DC38" s="43">
        <v>273438.10000000003</v>
      </c>
      <c r="DD38" s="43">
        <f>+SUM(CR38:DC38)</f>
        <v>2439344.9000000004</v>
      </c>
      <c r="DE38" s="43">
        <v>210961.7</v>
      </c>
      <c r="DF38" s="43">
        <v>158311.01999999999</v>
      </c>
      <c r="DG38" s="43">
        <v>221945.8</v>
      </c>
      <c r="DH38" s="43">
        <v>230651.87</v>
      </c>
      <c r="DI38" s="43">
        <v>235158.15000000002</v>
      </c>
      <c r="DJ38" s="43">
        <v>234402.3</v>
      </c>
      <c r="DK38" s="43">
        <v>234655.87</v>
      </c>
      <c r="DL38" s="43">
        <v>220909.37</v>
      </c>
      <c r="DM38" s="43">
        <v>201181.4</v>
      </c>
      <c r="DN38" s="43">
        <v>203083.66</v>
      </c>
      <c r="DO38" s="43">
        <v>237562.32999999996</v>
      </c>
      <c r="DP38" s="43">
        <v>268500.28000000003</v>
      </c>
      <c r="DQ38" s="43">
        <f>+SUM(DE38:DP38)</f>
        <v>2657323.75</v>
      </c>
      <c r="DR38" s="43">
        <v>169405.62</v>
      </c>
      <c r="DS38" s="43">
        <v>179350.83000000002</v>
      </c>
      <c r="DT38" s="43">
        <v>223531.06</v>
      </c>
      <c r="DU38" s="43">
        <v>214524.72999999998</v>
      </c>
      <c r="DV38" s="43">
        <v>223343.05</v>
      </c>
      <c r="DW38" s="43">
        <v>179475.67999999996</v>
      </c>
      <c r="DX38" s="43">
        <v>177584.13</v>
      </c>
      <c r="DY38" s="43">
        <v>212473.16</v>
      </c>
      <c r="DZ38" s="43">
        <v>178008.87</v>
      </c>
      <c r="EA38" s="43">
        <v>245118.53000000006</v>
      </c>
      <c r="EB38" s="43">
        <v>182360.56999999998</v>
      </c>
      <c r="EC38" s="43">
        <v>309044.83</v>
      </c>
      <c r="ED38" s="43">
        <f>+SUM(DR38:EC38)</f>
        <v>2494221.06</v>
      </c>
      <c r="EE38" s="43">
        <v>199922.05000000002</v>
      </c>
      <c r="EF38" s="43">
        <v>190326.49</v>
      </c>
      <c r="EG38" s="43">
        <v>231647.11</v>
      </c>
      <c r="EH38" s="43">
        <v>131074.64000000001</v>
      </c>
      <c r="EI38" s="43">
        <v>0</v>
      </c>
      <c r="EJ38" s="43">
        <v>179845.11</v>
      </c>
      <c r="EK38" s="43">
        <v>211631.91000000003</v>
      </c>
      <c r="EL38" s="43">
        <v>224726.37</v>
      </c>
      <c r="EM38" s="43">
        <v>223201.06</v>
      </c>
      <c r="EN38" s="43">
        <v>257456.49</v>
      </c>
      <c r="EO38" s="43">
        <v>258456.22</v>
      </c>
      <c r="EP38" s="43">
        <v>325517.73</v>
      </c>
      <c r="EQ38" s="43">
        <f>+SUM(EE38:EP38)</f>
        <v>2433805.1800000002</v>
      </c>
      <c r="ER38" s="43">
        <v>180548.76</v>
      </c>
      <c r="ES38" s="43">
        <v>189586.28</v>
      </c>
      <c r="ET38" s="43">
        <v>267008.93</v>
      </c>
      <c r="EU38" s="43">
        <v>231567.81999999998</v>
      </c>
      <c r="EV38" s="43">
        <v>234290.34000000003</v>
      </c>
      <c r="EW38" s="43">
        <v>233866.89</v>
      </c>
      <c r="EX38" s="43">
        <v>182148.64</v>
      </c>
      <c r="EY38" s="43">
        <v>242666.1</v>
      </c>
      <c r="EZ38" s="43">
        <v>213700.67</v>
      </c>
      <c r="FA38" s="43">
        <v>177431.47000000003</v>
      </c>
      <c r="FB38" s="43">
        <v>272054.88000000006</v>
      </c>
      <c r="FC38" s="43">
        <v>300259.25</v>
      </c>
      <c r="FD38" s="43">
        <f>+SUM(ER38:FC38)</f>
        <v>2725130.0300000003</v>
      </c>
      <c r="FE38" s="43">
        <v>145088.17000000001</v>
      </c>
      <c r="FF38" s="43">
        <v>245124.3</v>
      </c>
      <c r="FG38" s="43">
        <v>234654.4</v>
      </c>
      <c r="FH38" s="43">
        <v>223076.34</v>
      </c>
      <c r="FI38" s="43">
        <v>255664.38999999998</v>
      </c>
      <c r="FJ38" s="43">
        <v>245274.96</v>
      </c>
      <c r="FK38" s="43">
        <v>178985.31</v>
      </c>
      <c r="FL38" s="43">
        <v>277553.24</v>
      </c>
      <c r="FM38" s="43">
        <v>253756.57</v>
      </c>
      <c r="FN38" s="43">
        <v>178834.61000000002</v>
      </c>
      <c r="FO38" s="43">
        <v>259042.00000000003</v>
      </c>
      <c r="FP38" s="43">
        <v>212866.46000000002</v>
      </c>
      <c r="FQ38" s="43">
        <v>2709920.75</v>
      </c>
      <c r="FR38" s="43">
        <v>167411.06999999998</v>
      </c>
      <c r="FS38" s="43">
        <v>234743.74000000002</v>
      </c>
      <c r="FT38" s="43">
        <v>199246.35</v>
      </c>
      <c r="FU38" s="43">
        <v>207384.44</v>
      </c>
      <c r="FV38" s="43">
        <v>266896.28000000003</v>
      </c>
      <c r="FW38" s="43">
        <v>234971.74000000002</v>
      </c>
      <c r="FX38" s="43">
        <v>211732.18</v>
      </c>
      <c r="FY38" s="43">
        <v>200211.18999999997</v>
      </c>
      <c r="FZ38" s="43">
        <v>245115.60000000003</v>
      </c>
      <c r="GA38" s="43">
        <v>189450.93000000002</v>
      </c>
      <c r="GB38" s="43">
        <v>280091.46000000002</v>
      </c>
      <c r="GC38" s="43">
        <v>280150.51</v>
      </c>
      <c r="GD38" s="43">
        <v>2717405.49</v>
      </c>
      <c r="GE38" s="43">
        <v>144996.68</v>
      </c>
      <c r="GF38" s="43">
        <v>179551.91</v>
      </c>
      <c r="GG38" s="43">
        <v>189844.05</v>
      </c>
      <c r="GH38" s="43">
        <v>178334.27</v>
      </c>
      <c r="GI38" s="43">
        <v>189429.26</v>
      </c>
      <c r="GJ38" s="43">
        <v>199992.94000000003</v>
      </c>
      <c r="GK38" s="43">
        <v>201573.52999999997</v>
      </c>
      <c r="GL38" s="43">
        <v>234762.34999999998</v>
      </c>
      <c r="GM38" s="43">
        <v>189990.19</v>
      </c>
      <c r="GN38" s="43">
        <v>168751.58</v>
      </c>
      <c r="GO38" s="43">
        <v>210536.97999999998</v>
      </c>
      <c r="GP38" s="43">
        <v>208954.75</v>
      </c>
      <c r="GQ38" s="43">
        <v>2296718.4899999998</v>
      </c>
    </row>
    <row r="39" spans="2:199" ht="4.95" customHeight="1" x14ac:dyDescent="0.2">
      <c r="B39" s="70"/>
      <c r="C39" s="62"/>
      <c r="D39" s="42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91"/>
      <c r="CY39" s="91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5"/>
      <c r="GO39" s="45"/>
      <c r="GP39" s="45"/>
      <c r="GQ39" s="45"/>
    </row>
    <row r="40" spans="2:199" ht="13.95" customHeight="1" x14ac:dyDescent="0.2">
      <c r="B40" s="41" t="s">
        <v>23</v>
      </c>
      <c r="C40" s="46"/>
      <c r="D40" s="47"/>
      <c r="E40" s="38">
        <f t="shared" ref="E40:AJ40" si="93">SUM(E41:E48)</f>
        <v>161463</v>
      </c>
      <c r="F40" s="38">
        <f t="shared" si="93"/>
        <v>228387</v>
      </c>
      <c r="G40" s="38">
        <f t="shared" si="93"/>
        <v>246886.63</v>
      </c>
      <c r="H40" s="38">
        <f t="shared" si="93"/>
        <v>254380.571</v>
      </c>
      <c r="I40" s="38">
        <f t="shared" si="93"/>
        <v>242461</v>
      </c>
      <c r="J40" s="38">
        <f t="shared" si="93"/>
        <v>350811.674</v>
      </c>
      <c r="K40" s="38">
        <f t="shared" si="93"/>
        <v>171716</v>
      </c>
      <c r="L40" s="38">
        <f t="shared" si="93"/>
        <v>349642.84600000002</v>
      </c>
      <c r="M40" s="38">
        <f t="shared" si="93"/>
        <v>263328.61699999997</v>
      </c>
      <c r="N40" s="38">
        <f t="shared" si="93"/>
        <v>228396.81900000002</v>
      </c>
      <c r="O40" s="38">
        <f t="shared" si="93"/>
        <v>353673.4</v>
      </c>
      <c r="P40" s="38">
        <f t="shared" si="93"/>
        <v>365662.86</v>
      </c>
      <c r="Q40" s="38">
        <f t="shared" si="93"/>
        <v>3216810.4169999999</v>
      </c>
      <c r="R40" s="38">
        <f t="shared" si="93"/>
        <v>148388.57999999999</v>
      </c>
      <c r="S40" s="38">
        <f t="shared" si="93"/>
        <v>171174.81</v>
      </c>
      <c r="T40" s="38">
        <f t="shared" si="93"/>
        <v>277320.04300000001</v>
      </c>
      <c r="U40" s="38">
        <f t="shared" si="93"/>
        <v>325722.09899999999</v>
      </c>
      <c r="V40" s="38">
        <f t="shared" si="93"/>
        <v>161128.65</v>
      </c>
      <c r="W40" s="38">
        <f t="shared" si="93"/>
        <v>194857.283</v>
      </c>
      <c r="X40" s="38">
        <f t="shared" si="93"/>
        <v>244733.53700000001</v>
      </c>
      <c r="Y40" s="38">
        <f t="shared" si="93"/>
        <v>234070.95</v>
      </c>
      <c r="Z40" s="38">
        <f t="shared" si="93"/>
        <v>253341.74200000003</v>
      </c>
      <c r="AA40" s="38">
        <f t="shared" si="93"/>
        <v>164916.57</v>
      </c>
      <c r="AB40" s="38">
        <f t="shared" si="93"/>
        <v>93330.93</v>
      </c>
      <c r="AC40" s="38">
        <f t="shared" si="93"/>
        <v>413206.185</v>
      </c>
      <c r="AD40" s="38">
        <f t="shared" si="93"/>
        <v>2682191.3789999997</v>
      </c>
      <c r="AE40" s="38">
        <f t="shared" si="93"/>
        <v>287405.69</v>
      </c>
      <c r="AF40" s="38">
        <f t="shared" si="93"/>
        <v>226357.39</v>
      </c>
      <c r="AG40" s="38">
        <f t="shared" si="93"/>
        <v>241646.9</v>
      </c>
      <c r="AH40" s="38">
        <f t="shared" si="93"/>
        <v>207437.201</v>
      </c>
      <c r="AI40" s="38">
        <f t="shared" si="93"/>
        <v>220145.97600000002</v>
      </c>
      <c r="AJ40" s="38">
        <f t="shared" si="93"/>
        <v>229040.80700000003</v>
      </c>
      <c r="AK40" s="38">
        <f t="shared" ref="AK40:BQ40" si="94">SUM(AK41:AK48)</f>
        <v>245649.27899999998</v>
      </c>
      <c r="AL40" s="38">
        <f t="shared" si="94"/>
        <v>273025.01800000004</v>
      </c>
      <c r="AM40" s="38">
        <f t="shared" si="94"/>
        <v>260118.42600000001</v>
      </c>
      <c r="AN40" s="38">
        <f t="shared" si="94"/>
        <v>379864.826</v>
      </c>
      <c r="AO40" s="38">
        <f t="shared" si="94"/>
        <v>361071.17500000005</v>
      </c>
      <c r="AP40" s="38">
        <f t="shared" si="94"/>
        <v>412940.41799999995</v>
      </c>
      <c r="AQ40" s="38">
        <f t="shared" si="94"/>
        <v>3344703.1060000001</v>
      </c>
      <c r="AR40" s="38">
        <f t="shared" si="94"/>
        <v>312254.13400000002</v>
      </c>
      <c r="AS40" s="38">
        <f t="shared" si="94"/>
        <v>241287.46599999999</v>
      </c>
      <c r="AT40" s="38">
        <f t="shared" si="94"/>
        <v>419453.82900000003</v>
      </c>
      <c r="AU40" s="38">
        <f t="shared" si="94"/>
        <v>369262.00399999996</v>
      </c>
      <c r="AV40" s="38">
        <f t="shared" si="94"/>
        <v>345707.75</v>
      </c>
      <c r="AW40" s="38">
        <f t="shared" si="94"/>
        <v>320413.495</v>
      </c>
      <c r="AX40" s="38">
        <f t="shared" si="94"/>
        <v>300011.28899999999</v>
      </c>
      <c r="AY40" s="38">
        <f t="shared" si="94"/>
        <v>350236.55499999999</v>
      </c>
      <c r="AZ40" s="38">
        <f t="shared" si="94"/>
        <v>434313.348</v>
      </c>
      <c r="BA40" s="38">
        <f t="shared" si="94"/>
        <v>222625.44</v>
      </c>
      <c r="BB40" s="38">
        <f t="shared" si="94"/>
        <v>205859.62</v>
      </c>
      <c r="BC40" s="38">
        <f t="shared" si="94"/>
        <v>231599.47899999999</v>
      </c>
      <c r="BD40" s="38">
        <f t="shared" si="94"/>
        <v>3753024.409</v>
      </c>
      <c r="BE40" s="38">
        <f t="shared" si="94"/>
        <v>249931.57499999998</v>
      </c>
      <c r="BF40" s="38">
        <f t="shared" si="94"/>
        <v>199614.27</v>
      </c>
      <c r="BG40" s="38">
        <f t="shared" si="94"/>
        <v>190648.06899999999</v>
      </c>
      <c r="BH40" s="38">
        <f t="shared" si="94"/>
        <v>240732.77000000002</v>
      </c>
      <c r="BI40" s="38">
        <f t="shared" si="94"/>
        <v>251309.28599999999</v>
      </c>
      <c r="BJ40" s="38">
        <f t="shared" si="94"/>
        <v>321174.25599999999</v>
      </c>
      <c r="BK40" s="38">
        <f t="shared" si="94"/>
        <v>288698.14</v>
      </c>
      <c r="BL40" s="38">
        <f t="shared" si="94"/>
        <v>349205.89</v>
      </c>
      <c r="BM40" s="38">
        <f t="shared" si="94"/>
        <v>253968.05</v>
      </c>
      <c r="BN40" s="38">
        <f t="shared" si="94"/>
        <v>346186.77</v>
      </c>
      <c r="BO40" s="38">
        <f t="shared" si="94"/>
        <v>309569.91999999998</v>
      </c>
      <c r="BP40" s="38">
        <f t="shared" si="94"/>
        <v>342690.14999999997</v>
      </c>
      <c r="BQ40" s="38">
        <f t="shared" si="94"/>
        <v>3343729.1460000002</v>
      </c>
      <c r="BR40" s="38">
        <f t="shared" ref="BR40:CV40" si="95">SUM(BR41:BR48)</f>
        <v>473150.98</v>
      </c>
      <c r="BS40" s="38">
        <f t="shared" si="95"/>
        <v>279131.46999999997</v>
      </c>
      <c r="BT40" s="38">
        <f t="shared" si="95"/>
        <v>286338.31999999995</v>
      </c>
      <c r="BU40" s="38">
        <f t="shared" si="95"/>
        <v>324219.43</v>
      </c>
      <c r="BV40" s="38">
        <f t="shared" si="95"/>
        <v>278187.63</v>
      </c>
      <c r="BW40" s="38">
        <f t="shared" si="95"/>
        <v>365091.87</v>
      </c>
      <c r="BX40" s="38">
        <f t="shared" si="95"/>
        <v>286802.03000000003</v>
      </c>
      <c r="BY40" s="38">
        <f t="shared" si="95"/>
        <v>388695.83999999997</v>
      </c>
      <c r="BZ40" s="38">
        <f t="shared" si="95"/>
        <v>315860.59000000003</v>
      </c>
      <c r="CA40" s="38">
        <f t="shared" si="95"/>
        <v>224112</v>
      </c>
      <c r="CB40" s="38">
        <f t="shared" si="95"/>
        <v>371465.23</v>
      </c>
      <c r="CC40" s="38">
        <f t="shared" si="95"/>
        <v>497155.83600000001</v>
      </c>
      <c r="CD40" s="38">
        <f t="shared" si="95"/>
        <v>4090211.2260000003</v>
      </c>
      <c r="CE40" s="38">
        <f t="shared" si="95"/>
        <v>268289.43</v>
      </c>
      <c r="CF40" s="38">
        <f t="shared" si="95"/>
        <v>255931.52000000002</v>
      </c>
      <c r="CG40" s="38">
        <f t="shared" si="95"/>
        <v>276957.98</v>
      </c>
      <c r="CH40" s="38">
        <f t="shared" si="95"/>
        <v>322706.75</v>
      </c>
      <c r="CI40" s="38">
        <f t="shared" si="95"/>
        <v>285988.99</v>
      </c>
      <c r="CJ40" s="38">
        <f t="shared" si="95"/>
        <v>331245.20999999996</v>
      </c>
      <c r="CK40" s="38">
        <f t="shared" si="95"/>
        <v>268826.79000000004</v>
      </c>
      <c r="CL40" s="38">
        <f t="shared" si="95"/>
        <v>349639.69999999995</v>
      </c>
      <c r="CM40" s="38">
        <f t="shared" si="95"/>
        <v>302447.78000000003</v>
      </c>
      <c r="CN40" s="38">
        <f t="shared" si="95"/>
        <v>312410.82</v>
      </c>
      <c r="CO40" s="38">
        <f t="shared" si="95"/>
        <v>286105.90999999997</v>
      </c>
      <c r="CP40" s="38">
        <f t="shared" si="95"/>
        <v>383416.81</v>
      </c>
      <c r="CQ40" s="38">
        <f t="shared" si="95"/>
        <v>3643967.69</v>
      </c>
      <c r="CR40" s="38">
        <f t="shared" si="95"/>
        <v>248794.59000000003</v>
      </c>
      <c r="CS40" s="38">
        <f t="shared" si="95"/>
        <v>363541.06999999995</v>
      </c>
      <c r="CT40" s="38">
        <f t="shared" si="95"/>
        <v>185864.82</v>
      </c>
      <c r="CU40" s="38">
        <f t="shared" si="95"/>
        <v>305168.53000000003</v>
      </c>
      <c r="CV40" s="38">
        <f t="shared" si="95"/>
        <v>348381.89</v>
      </c>
      <c r="CW40" s="38">
        <f t="shared" ref="CW40:EB40" si="96">SUM(CW41:CW48)</f>
        <v>334156.67</v>
      </c>
      <c r="CX40" s="92">
        <f t="shared" si="96"/>
        <v>355354.31</v>
      </c>
      <c r="CY40" s="92">
        <f t="shared" si="96"/>
        <v>251366.28999999998</v>
      </c>
      <c r="CZ40" s="38">
        <f t="shared" si="96"/>
        <v>441936.86000000004</v>
      </c>
      <c r="DA40" s="38">
        <f t="shared" si="96"/>
        <v>295199.52</v>
      </c>
      <c r="DB40" s="38">
        <f t="shared" si="96"/>
        <v>379382.77999999997</v>
      </c>
      <c r="DC40" s="38">
        <f t="shared" si="96"/>
        <v>388123.06999999995</v>
      </c>
      <c r="DD40" s="38">
        <f t="shared" si="96"/>
        <v>3897270.4</v>
      </c>
      <c r="DE40" s="38">
        <f t="shared" si="96"/>
        <v>296354.55000000005</v>
      </c>
      <c r="DF40" s="38">
        <f t="shared" si="96"/>
        <v>348741.03</v>
      </c>
      <c r="DG40" s="38">
        <f t="shared" si="96"/>
        <v>430579.65999999992</v>
      </c>
      <c r="DH40" s="38">
        <f t="shared" si="96"/>
        <v>361719.2</v>
      </c>
      <c r="DI40" s="38">
        <f t="shared" si="96"/>
        <v>400301.41</v>
      </c>
      <c r="DJ40" s="38">
        <f t="shared" si="96"/>
        <v>479290.95999999996</v>
      </c>
      <c r="DK40" s="38">
        <f t="shared" si="96"/>
        <v>225174.69</v>
      </c>
      <c r="DL40" s="38">
        <f t="shared" si="96"/>
        <v>402257.45</v>
      </c>
      <c r="DM40" s="38">
        <f t="shared" si="96"/>
        <v>384097.61</v>
      </c>
      <c r="DN40" s="38">
        <f t="shared" si="96"/>
        <v>292434.75</v>
      </c>
      <c r="DO40" s="38">
        <f t="shared" si="96"/>
        <v>320813.33999999997</v>
      </c>
      <c r="DP40" s="38">
        <f t="shared" si="96"/>
        <v>370445.93999999994</v>
      </c>
      <c r="DQ40" s="38">
        <f t="shared" si="96"/>
        <v>4312210.59</v>
      </c>
      <c r="DR40" s="38">
        <f t="shared" si="96"/>
        <v>255355.04</v>
      </c>
      <c r="DS40" s="38">
        <f t="shared" si="96"/>
        <v>372567.49</v>
      </c>
      <c r="DT40" s="38">
        <f t="shared" si="96"/>
        <v>370060.55</v>
      </c>
      <c r="DU40" s="38">
        <f t="shared" si="96"/>
        <v>378548.39</v>
      </c>
      <c r="DV40" s="38">
        <f t="shared" si="96"/>
        <v>376743.92000000004</v>
      </c>
      <c r="DW40" s="38">
        <f t="shared" si="96"/>
        <v>326002.46999999997</v>
      </c>
      <c r="DX40" s="38">
        <f t="shared" si="96"/>
        <v>436409.39</v>
      </c>
      <c r="DY40" s="38">
        <f t="shared" si="96"/>
        <v>306118.2</v>
      </c>
      <c r="DZ40" s="38">
        <f t="shared" si="96"/>
        <v>297207.65000000002</v>
      </c>
      <c r="EA40" s="38">
        <f t="shared" si="96"/>
        <v>440776.62</v>
      </c>
      <c r="EB40" s="38">
        <f t="shared" si="96"/>
        <v>256766.86000000004</v>
      </c>
      <c r="EC40" s="38">
        <f t="shared" ref="EC40:FH40" si="97">SUM(EC41:EC48)</f>
        <v>266449.46999999997</v>
      </c>
      <c r="ED40" s="38">
        <f t="shared" si="97"/>
        <v>4083006.0500000007</v>
      </c>
      <c r="EE40" s="38">
        <f t="shared" si="97"/>
        <v>444536.69999999995</v>
      </c>
      <c r="EF40" s="38">
        <f t="shared" si="97"/>
        <v>263454.5</v>
      </c>
      <c r="EG40" s="38">
        <f t="shared" si="97"/>
        <v>318121.31</v>
      </c>
      <c r="EH40" s="38">
        <f t="shared" si="97"/>
        <v>227788.1</v>
      </c>
      <c r="EI40" s="38">
        <f t="shared" si="97"/>
        <v>204048.35</v>
      </c>
      <c r="EJ40" s="38">
        <f t="shared" si="97"/>
        <v>105099.95999999999</v>
      </c>
      <c r="EK40" s="38">
        <f t="shared" si="97"/>
        <v>115767.73999999999</v>
      </c>
      <c r="EL40" s="38">
        <f t="shared" si="97"/>
        <v>237338.90000000002</v>
      </c>
      <c r="EM40" s="38">
        <f t="shared" si="97"/>
        <v>262882.87</v>
      </c>
      <c r="EN40" s="38">
        <f t="shared" si="97"/>
        <v>334843.89</v>
      </c>
      <c r="EO40" s="38">
        <f t="shared" si="97"/>
        <v>236116.81</v>
      </c>
      <c r="EP40" s="38">
        <f t="shared" si="97"/>
        <v>348776.91</v>
      </c>
      <c r="EQ40" s="38">
        <f t="shared" si="97"/>
        <v>3098776.04</v>
      </c>
      <c r="ER40" s="38">
        <f t="shared" si="97"/>
        <v>360991.51</v>
      </c>
      <c r="ES40" s="38">
        <f t="shared" si="97"/>
        <v>311078.96999999997</v>
      </c>
      <c r="ET40" s="38">
        <f t="shared" si="97"/>
        <v>341149.88</v>
      </c>
      <c r="EU40" s="38">
        <f t="shared" si="97"/>
        <v>270853.10000000003</v>
      </c>
      <c r="EV40" s="38">
        <f t="shared" si="97"/>
        <v>351050.51</v>
      </c>
      <c r="EW40" s="38">
        <f t="shared" si="97"/>
        <v>319373.88</v>
      </c>
      <c r="EX40" s="38">
        <f t="shared" si="97"/>
        <v>408951.05000000005</v>
      </c>
      <c r="EY40" s="38">
        <f t="shared" si="97"/>
        <v>418876.07999999996</v>
      </c>
      <c r="EZ40" s="38">
        <f t="shared" si="97"/>
        <v>357975.48</v>
      </c>
      <c r="FA40" s="38">
        <f t="shared" si="97"/>
        <v>369505.39000000007</v>
      </c>
      <c r="FB40" s="38">
        <f t="shared" si="97"/>
        <v>378458.42000000004</v>
      </c>
      <c r="FC40" s="38">
        <f t="shared" si="97"/>
        <v>353250.0799999999</v>
      </c>
      <c r="FD40" s="38">
        <f t="shared" si="97"/>
        <v>4241514.3499999996</v>
      </c>
      <c r="FE40" s="38">
        <f t="shared" si="97"/>
        <v>427448.19999999995</v>
      </c>
      <c r="FF40" s="38">
        <f t="shared" si="97"/>
        <v>327828.87999999902</v>
      </c>
      <c r="FG40" s="38">
        <f t="shared" si="97"/>
        <v>386767.20999999996</v>
      </c>
      <c r="FH40" s="38">
        <f t="shared" si="97"/>
        <v>330895.74999999988</v>
      </c>
      <c r="FI40" s="38">
        <f t="shared" ref="FI40:GN40" si="98">SUM(FI41:FI48)</f>
        <v>211578.76</v>
      </c>
      <c r="FJ40" s="38">
        <f t="shared" si="98"/>
        <v>404739.26000000007</v>
      </c>
      <c r="FK40" s="38">
        <f t="shared" si="98"/>
        <v>242935.34</v>
      </c>
      <c r="FL40" s="38">
        <f t="shared" si="98"/>
        <v>327337.78999999899</v>
      </c>
      <c r="FM40" s="38">
        <f t="shared" si="98"/>
        <v>412745.89</v>
      </c>
      <c r="FN40" s="38">
        <f t="shared" si="98"/>
        <v>286580.29999999987</v>
      </c>
      <c r="FO40" s="38">
        <f t="shared" si="98"/>
        <v>258353.05999999988</v>
      </c>
      <c r="FP40" s="38">
        <f t="shared" si="98"/>
        <v>335476.13999999972</v>
      </c>
      <c r="FQ40" s="38">
        <f t="shared" si="98"/>
        <v>3952686.5799999973</v>
      </c>
      <c r="FR40" s="38">
        <f t="shared" si="98"/>
        <v>278716.96000000002</v>
      </c>
      <c r="FS40" s="38">
        <f t="shared" si="98"/>
        <v>294829.23</v>
      </c>
      <c r="FT40" s="38">
        <f t="shared" si="98"/>
        <v>374444.70999999996</v>
      </c>
      <c r="FU40" s="38">
        <f t="shared" si="98"/>
        <v>287903.42</v>
      </c>
      <c r="FV40" s="38">
        <f t="shared" si="98"/>
        <v>384195.17999999993</v>
      </c>
      <c r="FW40" s="38">
        <f t="shared" si="98"/>
        <v>291342.05</v>
      </c>
      <c r="FX40" s="38">
        <f t="shared" si="98"/>
        <v>280382.27999999997</v>
      </c>
      <c r="FY40" s="38">
        <f t="shared" si="98"/>
        <v>330823.82</v>
      </c>
      <c r="FZ40" s="38">
        <f t="shared" si="98"/>
        <v>239790.37999999998</v>
      </c>
      <c r="GA40" s="38">
        <f t="shared" si="98"/>
        <v>383828.43999999989</v>
      </c>
      <c r="GB40" s="38">
        <f t="shared" si="98"/>
        <v>276011.27</v>
      </c>
      <c r="GC40" s="38">
        <f t="shared" si="98"/>
        <v>361333.56</v>
      </c>
      <c r="GD40" s="38">
        <f t="shared" si="98"/>
        <v>3783601.2999999993</v>
      </c>
      <c r="GE40" s="38">
        <f t="shared" ref="GE40" si="99">SUM(GE41:GE48)</f>
        <v>284007.24</v>
      </c>
      <c r="GF40" s="38">
        <f t="shared" ref="GF40" si="100">SUM(GF41:GF48)</f>
        <v>330894.76999999979</v>
      </c>
      <c r="GG40" s="38">
        <f t="shared" ref="GG40" si="101">SUM(GG41:GG48)</f>
        <v>352134.7</v>
      </c>
      <c r="GH40" s="38">
        <f t="shared" ref="GH40" si="102">SUM(GH41:GH48)</f>
        <v>238978.61000000002</v>
      </c>
      <c r="GI40" s="38">
        <f t="shared" ref="GI40" si="103">SUM(GI41:GI48)</f>
        <v>350692.95000000007</v>
      </c>
      <c r="GJ40" s="38">
        <f t="shared" ref="GJ40" si="104">SUM(GJ41:GJ48)</f>
        <v>161306.83999999991</v>
      </c>
      <c r="GK40" s="38">
        <f t="shared" ref="GK40" si="105">SUM(GK41:GK48)</f>
        <v>243049.17000000004</v>
      </c>
      <c r="GL40" s="38">
        <f t="shared" ref="GL40" si="106">SUM(GL41:GL48)</f>
        <v>308024.86900000001</v>
      </c>
      <c r="GM40" s="38">
        <f t="shared" ref="GM40" si="107">SUM(GM41:GM48)</f>
        <v>355561.36</v>
      </c>
      <c r="GN40" s="38">
        <f t="shared" ref="GN40" si="108">SUM(GN41:GN48)</f>
        <v>147606.82</v>
      </c>
      <c r="GO40" s="38">
        <f t="shared" ref="GO40" si="109">SUM(GO41:GO48)</f>
        <v>376582.66</v>
      </c>
      <c r="GP40" s="38">
        <f t="shared" ref="GP40:GQ40" si="110">SUM(GP41:GP48)</f>
        <v>225553.33999999979</v>
      </c>
      <c r="GQ40" s="38">
        <f t="shared" si="110"/>
        <v>3374393.3289999994</v>
      </c>
    </row>
    <row r="41" spans="2:199" ht="14.25" customHeight="1" x14ac:dyDescent="0.2">
      <c r="B41" s="80" t="s">
        <v>53</v>
      </c>
      <c r="C41" s="84" t="s">
        <v>21</v>
      </c>
      <c r="D41" s="21" t="s">
        <v>50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>
        <f>+SUM(E41:P41)</f>
        <v>0</v>
      </c>
      <c r="R41" s="43"/>
      <c r="S41" s="43"/>
      <c r="T41" s="43"/>
      <c r="U41" s="43">
        <v>11794.55</v>
      </c>
      <c r="V41" s="43"/>
      <c r="W41" s="43">
        <v>2358.91</v>
      </c>
      <c r="X41" s="43"/>
      <c r="Y41" s="43"/>
      <c r="Z41" s="43"/>
      <c r="AA41" s="43"/>
      <c r="AB41" s="43"/>
      <c r="AC41" s="43"/>
      <c r="AD41" s="43">
        <f>+SUM(R41:AC41)</f>
        <v>14153.46</v>
      </c>
      <c r="AE41" s="43"/>
      <c r="AF41" s="43"/>
      <c r="AG41" s="43"/>
      <c r="AH41" s="43">
        <v>5157.29</v>
      </c>
      <c r="AI41" s="43"/>
      <c r="AJ41" s="43"/>
      <c r="AK41" s="43"/>
      <c r="AL41" s="43"/>
      <c r="AM41" s="43"/>
      <c r="AN41" s="43"/>
      <c r="AO41" s="43"/>
      <c r="AP41" s="43"/>
      <c r="AQ41" s="43">
        <f>+SUM(AE41:AP41)</f>
        <v>5157.29</v>
      </c>
      <c r="AR41" s="43"/>
      <c r="AS41" s="43">
        <v>3251</v>
      </c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>
        <f>+SUM(AR41:BC41)</f>
        <v>3251</v>
      </c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>
        <f>+SUM(BE41:BP41)</f>
        <v>0</v>
      </c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>
        <f>+SUM(BR41:CC41)</f>
        <v>0</v>
      </c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>
        <f>+SUM(CE41:CP41)</f>
        <v>0</v>
      </c>
      <c r="CR41" s="43"/>
      <c r="CS41" s="43"/>
      <c r="CT41" s="43"/>
      <c r="CU41" s="43"/>
      <c r="CV41" s="43"/>
      <c r="CW41" s="43"/>
      <c r="CX41" s="90"/>
      <c r="CY41" s="90"/>
      <c r="CZ41" s="43"/>
      <c r="DA41" s="43"/>
      <c r="DB41" s="43"/>
      <c r="DC41" s="43"/>
      <c r="DD41" s="43">
        <f>+SUM(CR41:DC41)</f>
        <v>0</v>
      </c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>
        <f>+SUM(DE41:DP41)</f>
        <v>0</v>
      </c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>
        <f>+SUM(DR41:EC41)</f>
        <v>0</v>
      </c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>
        <f>+SUM(EE41:EP41)</f>
        <v>0</v>
      </c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>
        <f>+SUM(ER41:FC41)</f>
        <v>0</v>
      </c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>
        <f>+SUM(FE41:FP41)</f>
        <v>0</v>
      </c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>
        <f>+SUM(FR41:GC41)</f>
        <v>0</v>
      </c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  <c r="GP41" s="43"/>
      <c r="GQ41" s="43">
        <f>+SUM(GE41:GP41)</f>
        <v>0</v>
      </c>
    </row>
    <row r="42" spans="2:199" ht="14.25" customHeight="1" x14ac:dyDescent="0.2">
      <c r="B42" s="85"/>
      <c r="C42" s="84"/>
      <c r="D42" s="21" t="s">
        <v>51</v>
      </c>
      <c r="E42" s="43">
        <v>161463</v>
      </c>
      <c r="F42" s="43">
        <v>228387</v>
      </c>
      <c r="G42" s="43">
        <v>214568</v>
      </c>
      <c r="H42" s="43">
        <v>190757</v>
      </c>
      <c r="I42" s="43">
        <v>210456</v>
      </c>
      <c r="J42" s="43">
        <v>315839</v>
      </c>
      <c r="K42" s="43">
        <v>158321</v>
      </c>
      <c r="L42" s="43">
        <v>317224</v>
      </c>
      <c r="M42" s="43">
        <v>223830</v>
      </c>
      <c r="N42" s="43">
        <v>191946</v>
      </c>
      <c r="O42" s="43">
        <v>259392</v>
      </c>
      <c r="P42" s="43">
        <v>332883</v>
      </c>
      <c r="Q42" s="43">
        <f>+SUM(E42:P42)</f>
        <v>2805066</v>
      </c>
      <c r="R42" s="43">
        <v>148388.57999999999</v>
      </c>
      <c r="S42" s="43">
        <v>140665.64000000001</v>
      </c>
      <c r="T42" s="43">
        <v>208647.99</v>
      </c>
      <c r="U42" s="43">
        <v>249020.33</v>
      </c>
      <c r="V42" s="43">
        <v>161128.65</v>
      </c>
      <c r="W42" s="43">
        <v>161483.33799999999</v>
      </c>
      <c r="X42" s="43">
        <v>207046.85</v>
      </c>
      <c r="Y42" s="43">
        <v>234070.95</v>
      </c>
      <c r="Z42" s="43">
        <v>158723.26</v>
      </c>
      <c r="AA42" s="43">
        <v>164916.57</v>
      </c>
      <c r="AB42" s="43">
        <v>93330.93</v>
      </c>
      <c r="AC42" s="43">
        <v>300185.5</v>
      </c>
      <c r="AD42" s="43">
        <f>+SUM(R42:AC42)</f>
        <v>2227608.588</v>
      </c>
      <c r="AE42" s="43">
        <v>209273.57</v>
      </c>
      <c r="AF42" s="43">
        <v>194153.53</v>
      </c>
      <c r="AG42" s="43">
        <v>241646.9</v>
      </c>
      <c r="AH42" s="43">
        <v>170043.05</v>
      </c>
      <c r="AI42" s="43">
        <v>184144.29</v>
      </c>
      <c r="AJ42" s="43">
        <v>193521.35700000002</v>
      </c>
      <c r="AK42" s="43">
        <v>212567.11</v>
      </c>
      <c r="AL42" s="43">
        <v>239990.57200000001</v>
      </c>
      <c r="AM42" s="43">
        <v>233603.91</v>
      </c>
      <c r="AN42" s="43">
        <v>278089.34999999998</v>
      </c>
      <c r="AO42" s="43">
        <v>193147.89</v>
      </c>
      <c r="AP42" s="43">
        <v>270146.74599999998</v>
      </c>
      <c r="AQ42" s="43">
        <f>+SUM(AE42:AP42)</f>
        <v>2620328.2749999999</v>
      </c>
      <c r="AR42" s="43">
        <v>205680.41</v>
      </c>
      <c r="AS42" s="43">
        <v>96519.59</v>
      </c>
      <c r="AT42" s="43">
        <v>214325.6</v>
      </c>
      <c r="AU42" s="43">
        <v>189398.31</v>
      </c>
      <c r="AV42" s="43">
        <v>167583.90700000004</v>
      </c>
      <c r="AW42" s="43">
        <v>180704.80000000002</v>
      </c>
      <c r="AX42" s="43">
        <v>232503.15</v>
      </c>
      <c r="AY42" s="43">
        <v>249365.82</v>
      </c>
      <c r="AZ42" s="43">
        <v>210090.16</v>
      </c>
      <c r="BA42" s="43">
        <v>165475.39000000001</v>
      </c>
      <c r="BB42" s="43">
        <v>205859.62</v>
      </c>
      <c r="BC42" s="43">
        <v>163403.51</v>
      </c>
      <c r="BD42" s="43">
        <f>+SUM(AR42:BC42)</f>
        <v>2280910.267</v>
      </c>
      <c r="BE42" s="43">
        <v>190267.86</v>
      </c>
      <c r="BF42" s="43">
        <v>199614.27</v>
      </c>
      <c r="BG42" s="43">
        <v>158847.87</v>
      </c>
      <c r="BH42" s="43">
        <v>215195.38</v>
      </c>
      <c r="BI42" s="43">
        <v>142773.78</v>
      </c>
      <c r="BJ42" s="43"/>
      <c r="BK42" s="43"/>
      <c r="BL42" s="43"/>
      <c r="BM42" s="43"/>
      <c r="BN42" s="43"/>
      <c r="BO42" s="43"/>
      <c r="BP42" s="43"/>
      <c r="BQ42" s="43">
        <f>+SUM(BE42:BP42)</f>
        <v>906699.16</v>
      </c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>
        <f>+SUM(BR42:CC42)</f>
        <v>0</v>
      </c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>
        <f>+SUM(CE42:CP42)</f>
        <v>0</v>
      </c>
      <c r="CR42" s="43"/>
      <c r="CS42" s="43"/>
      <c r="CT42" s="43"/>
      <c r="CU42" s="43"/>
      <c r="CV42" s="43"/>
      <c r="CW42" s="43"/>
      <c r="CX42" s="90"/>
      <c r="CY42" s="90"/>
      <c r="CZ42" s="43"/>
      <c r="DA42" s="43"/>
      <c r="DB42" s="43"/>
      <c r="DC42" s="43"/>
      <c r="DD42" s="43">
        <f>+SUM(CR42:DC42)</f>
        <v>0</v>
      </c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>
        <f>+SUM(DE42:DP42)</f>
        <v>0</v>
      </c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>
        <f>+SUM(DR42:EC42)</f>
        <v>0</v>
      </c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>
        <f>+SUM(EE42:EP42)</f>
        <v>0</v>
      </c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>
        <f>+SUM(ER42:FC42)</f>
        <v>0</v>
      </c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  <c r="FP42" s="43"/>
      <c r="FQ42" s="43">
        <f>+SUM(FE42:FP42)</f>
        <v>0</v>
      </c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  <c r="GD42" s="43">
        <f>+SUM(FR42:GC42)</f>
        <v>0</v>
      </c>
      <c r="GE42" s="43"/>
      <c r="GF42" s="43"/>
      <c r="GG42" s="43"/>
      <c r="GH42" s="43"/>
      <c r="GI42" s="43"/>
      <c r="GJ42" s="43"/>
      <c r="GK42" s="43"/>
      <c r="GL42" s="43"/>
      <c r="GM42" s="43"/>
      <c r="GN42" s="43"/>
      <c r="GO42" s="43"/>
      <c r="GP42" s="43"/>
      <c r="GQ42" s="43">
        <f>+SUM(GE42:GP42)</f>
        <v>0</v>
      </c>
    </row>
    <row r="43" spans="2:199" ht="14.25" customHeight="1" x14ac:dyDescent="0.2">
      <c r="B43" s="81"/>
      <c r="C43" s="84"/>
      <c r="D43" s="21" t="s">
        <v>94</v>
      </c>
      <c r="E43" s="43"/>
      <c r="F43" s="43"/>
      <c r="G43" s="43"/>
      <c r="H43" s="43"/>
      <c r="I43" s="43"/>
      <c r="J43" s="43"/>
      <c r="K43" s="43">
        <v>13395</v>
      </c>
      <c r="L43" s="43"/>
      <c r="M43" s="43">
        <v>6250</v>
      </c>
      <c r="N43" s="43"/>
      <c r="O43" s="43"/>
      <c r="P43" s="43"/>
      <c r="Q43" s="43">
        <f>+SUM(E43:P43)</f>
        <v>19645</v>
      </c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>
        <f>+SUM(R43:AC43)</f>
        <v>0</v>
      </c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>
        <f>+SUM(AE43:AP43)</f>
        <v>0</v>
      </c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>
        <f>+SUM(AR43:BC43)</f>
        <v>0</v>
      </c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>
        <f>+SUM(BE43:BP43)</f>
        <v>0</v>
      </c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>
        <f>+SUM(BR43:CC43)</f>
        <v>0</v>
      </c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>
        <f>+SUM(CE43:CP43)</f>
        <v>0</v>
      </c>
      <c r="CR43" s="43"/>
      <c r="CS43" s="43"/>
      <c r="CT43" s="43"/>
      <c r="CU43" s="43"/>
      <c r="CV43" s="43"/>
      <c r="CW43" s="43"/>
      <c r="CX43" s="90"/>
      <c r="CY43" s="90"/>
      <c r="CZ43" s="43"/>
      <c r="DA43" s="43"/>
      <c r="DB43" s="43"/>
      <c r="DC43" s="43"/>
      <c r="DD43" s="43">
        <f>+SUM(CR43:DC43)</f>
        <v>0</v>
      </c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>
        <f>+SUM(DE43:DP43)</f>
        <v>0</v>
      </c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>
        <f>+SUM(DR43:EC43)</f>
        <v>0</v>
      </c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>
        <f>+SUM(EE43:EP43)</f>
        <v>0</v>
      </c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>
        <f>+SUM(ER43:FC43)</f>
        <v>0</v>
      </c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  <c r="FP43" s="43"/>
      <c r="FQ43" s="43">
        <f>+SUM(FE43:FP43)</f>
        <v>0</v>
      </c>
      <c r="FR43" s="43"/>
      <c r="FS43" s="43"/>
      <c r="FT43" s="43"/>
      <c r="FU43" s="43"/>
      <c r="FV43" s="43"/>
      <c r="FW43" s="43"/>
      <c r="FX43" s="43"/>
      <c r="FY43" s="43"/>
      <c r="FZ43" s="43"/>
      <c r="GA43" s="43"/>
      <c r="GB43" s="43"/>
      <c r="GC43" s="43"/>
      <c r="GD43" s="43">
        <f>+SUM(FR43:GC43)</f>
        <v>0</v>
      </c>
      <c r="GE43" s="43"/>
      <c r="GF43" s="43"/>
      <c r="GG43" s="43"/>
      <c r="GH43" s="43"/>
      <c r="GI43" s="43"/>
      <c r="GJ43" s="43"/>
      <c r="GK43" s="43"/>
      <c r="GL43" s="43"/>
      <c r="GM43" s="43"/>
      <c r="GN43" s="43"/>
      <c r="GO43" s="43"/>
      <c r="GP43" s="43"/>
      <c r="GQ43" s="43">
        <f>+SUM(GE43:GP43)</f>
        <v>0</v>
      </c>
    </row>
    <row r="44" spans="2:199" ht="4.5" customHeight="1" x14ac:dyDescent="0.2">
      <c r="B44" s="68"/>
      <c r="C44" s="42"/>
      <c r="D44" s="42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91"/>
      <c r="CY44" s="91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  <c r="GD44" s="45"/>
      <c r="GE44" s="45"/>
      <c r="GF44" s="45"/>
      <c r="GG44" s="45"/>
      <c r="GH44" s="45"/>
      <c r="GI44" s="45"/>
      <c r="GJ44" s="45"/>
      <c r="GK44" s="45"/>
      <c r="GL44" s="45"/>
      <c r="GM44" s="45"/>
      <c r="GN44" s="45"/>
      <c r="GO44" s="45"/>
      <c r="GP44" s="45"/>
      <c r="GQ44" s="45"/>
    </row>
    <row r="45" spans="2:199" ht="14.25" customHeight="1" x14ac:dyDescent="0.2">
      <c r="B45" s="71" t="s">
        <v>99</v>
      </c>
      <c r="C45" s="21" t="s">
        <v>21</v>
      </c>
      <c r="D45" s="21" t="s">
        <v>51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>
        <f>+SUM(E45:P45)</f>
        <v>0</v>
      </c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>
        <f>+SUM(R45:AC45)</f>
        <v>0</v>
      </c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>
        <f>+SUM(AE45:AP45)</f>
        <v>0</v>
      </c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>
        <f>+SUM(AR45:BC45)</f>
        <v>0</v>
      </c>
      <c r="BE45" s="43"/>
      <c r="BF45" s="43"/>
      <c r="BG45" s="43"/>
      <c r="BH45" s="43"/>
      <c r="BI45" s="43">
        <v>50689.560000000005</v>
      </c>
      <c r="BJ45" s="43">
        <v>198573.16</v>
      </c>
      <c r="BK45" s="43">
        <v>188687.41999999998</v>
      </c>
      <c r="BL45" s="43">
        <v>294698.42000000004</v>
      </c>
      <c r="BM45" s="43">
        <v>194047.21</v>
      </c>
      <c r="BN45" s="43">
        <v>229647.61000000004</v>
      </c>
      <c r="BO45" s="43">
        <v>219028.51</v>
      </c>
      <c r="BP45" s="43">
        <v>276021.39999999997</v>
      </c>
      <c r="BQ45" s="43">
        <f>+SUM(BE45:BP45)</f>
        <v>1651393.29</v>
      </c>
      <c r="BR45" s="43">
        <v>314380</v>
      </c>
      <c r="BS45" s="43">
        <v>224124.97999999998</v>
      </c>
      <c r="BT45" s="43">
        <v>220527.70999999996</v>
      </c>
      <c r="BU45" s="43">
        <v>230788.45</v>
      </c>
      <c r="BV45" s="43">
        <v>229190.18</v>
      </c>
      <c r="BW45" s="43">
        <v>309585.07</v>
      </c>
      <c r="BX45" s="43">
        <v>254885.22000000003</v>
      </c>
      <c r="BY45" s="43">
        <v>327642.25</v>
      </c>
      <c r="BZ45" s="43">
        <v>280985.2</v>
      </c>
      <c r="CA45" s="43">
        <v>196577.33</v>
      </c>
      <c r="CB45" s="43">
        <v>284687.46999999997</v>
      </c>
      <c r="CC45" s="43">
        <v>401851.84600000002</v>
      </c>
      <c r="CD45" s="43">
        <f>+SUM(BR45:CC45)</f>
        <v>3275225.7060000002</v>
      </c>
      <c r="CE45" s="43">
        <v>208110.56</v>
      </c>
      <c r="CF45" s="43">
        <v>219477.73</v>
      </c>
      <c r="CG45" s="43">
        <v>221630.81</v>
      </c>
      <c r="CH45" s="43">
        <v>262071.61000000002</v>
      </c>
      <c r="CI45" s="43">
        <v>250297.44999999998</v>
      </c>
      <c r="CJ45" s="43">
        <v>312393.89999999997</v>
      </c>
      <c r="CK45" s="43">
        <v>236960.90000000002</v>
      </c>
      <c r="CL45" s="43">
        <v>328037.54999999993</v>
      </c>
      <c r="CM45" s="43">
        <v>268628.85000000003</v>
      </c>
      <c r="CN45" s="43">
        <v>246351.94</v>
      </c>
      <c r="CO45" s="43">
        <v>286105.90999999997</v>
      </c>
      <c r="CP45" s="43">
        <v>319535.12</v>
      </c>
      <c r="CQ45" s="43">
        <f>+SUM(CE45:CP45)</f>
        <v>3159602.33</v>
      </c>
      <c r="CR45" s="43">
        <v>212448.7</v>
      </c>
      <c r="CS45" s="43">
        <v>309968.49</v>
      </c>
      <c r="CT45" s="43">
        <v>185864.82</v>
      </c>
      <c r="CU45" s="43">
        <v>213717.59</v>
      </c>
      <c r="CV45" s="43">
        <v>310678.43</v>
      </c>
      <c r="CW45" s="43">
        <v>274772.36</v>
      </c>
      <c r="CX45" s="90">
        <v>195576.13</v>
      </c>
      <c r="CY45" s="90">
        <v>186493.53999999998</v>
      </c>
      <c r="CZ45" s="43">
        <v>333651.65000000002</v>
      </c>
      <c r="DA45" s="43">
        <v>204411.69</v>
      </c>
      <c r="DB45" s="43">
        <v>251390.56</v>
      </c>
      <c r="DC45" s="43">
        <v>294116.02999999997</v>
      </c>
      <c r="DD45" s="43">
        <f>+SUM(CR45:DC45)</f>
        <v>2973089.9899999998</v>
      </c>
      <c r="DE45" s="43">
        <v>195408.96</v>
      </c>
      <c r="DF45" s="43">
        <v>226105.33000000002</v>
      </c>
      <c r="DG45" s="43">
        <v>306308.57999999996</v>
      </c>
      <c r="DH45" s="43">
        <v>220384.94</v>
      </c>
      <c r="DI45" s="43">
        <v>266605.19999999995</v>
      </c>
      <c r="DJ45" s="43">
        <v>310957.71999999997</v>
      </c>
      <c r="DK45" s="43">
        <v>154526.6</v>
      </c>
      <c r="DL45" s="43">
        <v>234834.09000000003</v>
      </c>
      <c r="DM45" s="43">
        <v>245077.7</v>
      </c>
      <c r="DN45" s="43">
        <v>257994.41999999998</v>
      </c>
      <c r="DO45" s="43">
        <v>248779.94</v>
      </c>
      <c r="DP45" s="43">
        <v>230227.23999999996</v>
      </c>
      <c r="DQ45" s="43">
        <f>+SUM(DE45:DP45)</f>
        <v>2897210.7199999997</v>
      </c>
      <c r="DR45" s="43">
        <v>224635.58000000002</v>
      </c>
      <c r="DS45" s="43">
        <v>267613.27</v>
      </c>
      <c r="DT45" s="43">
        <v>268205</v>
      </c>
      <c r="DU45" s="43">
        <v>245025.06</v>
      </c>
      <c r="DV45" s="43">
        <v>232413.02000000002</v>
      </c>
      <c r="DW45" s="43">
        <v>292983.37</v>
      </c>
      <c r="DX45" s="43">
        <v>256584.03000000003</v>
      </c>
      <c r="DY45" s="43">
        <v>269802.60000000003</v>
      </c>
      <c r="DZ45" s="43">
        <v>194542.57</v>
      </c>
      <c r="EA45" s="43">
        <v>320942.17000000004</v>
      </c>
      <c r="EB45" s="43">
        <v>152810.96000000002</v>
      </c>
      <c r="EC45" s="43">
        <v>266449.46999999997</v>
      </c>
      <c r="ED45" s="43">
        <f>+SUM(DR45:EC45)</f>
        <v>2992007.1000000006</v>
      </c>
      <c r="EE45" s="43">
        <v>232494.38</v>
      </c>
      <c r="EF45" s="43">
        <v>198143.16999999998</v>
      </c>
      <c r="EG45" s="43">
        <v>281032.38</v>
      </c>
      <c r="EH45" s="43">
        <v>227788.1</v>
      </c>
      <c r="EI45" s="43">
        <v>204048.35</v>
      </c>
      <c r="EJ45" s="43">
        <v>105099.95999999999</v>
      </c>
      <c r="EK45" s="43">
        <v>115767.73999999999</v>
      </c>
      <c r="EL45" s="43">
        <v>221729.46000000002</v>
      </c>
      <c r="EM45" s="43">
        <v>226772.98</v>
      </c>
      <c r="EN45" s="43">
        <v>264058.68</v>
      </c>
      <c r="EO45" s="43">
        <v>185088.6</v>
      </c>
      <c r="EP45" s="43">
        <v>244057.22</v>
      </c>
      <c r="EQ45" s="43">
        <f>+SUM(EE45:EP45)</f>
        <v>2506081.02</v>
      </c>
      <c r="ER45" s="43">
        <v>250901.26</v>
      </c>
      <c r="ES45" s="43">
        <v>238455.58</v>
      </c>
      <c r="ET45" s="43">
        <v>198328.61</v>
      </c>
      <c r="EU45" s="43">
        <v>222491.60000000003</v>
      </c>
      <c r="EV45" s="43">
        <v>249325.82</v>
      </c>
      <c r="EW45" s="43">
        <v>229829.72999999998</v>
      </c>
      <c r="EX45" s="43">
        <v>306991.38</v>
      </c>
      <c r="EY45" s="43">
        <v>261330.90999999997</v>
      </c>
      <c r="EZ45" s="43">
        <v>250153.54</v>
      </c>
      <c r="FA45" s="43">
        <v>252442.57000000007</v>
      </c>
      <c r="FB45" s="43">
        <v>306853.81</v>
      </c>
      <c r="FC45" s="43">
        <v>302235.06999999989</v>
      </c>
      <c r="FD45" s="43">
        <f>+SUM(ER45:FC45)</f>
        <v>3069339.88</v>
      </c>
      <c r="FE45" s="43">
        <v>320238.45</v>
      </c>
      <c r="FF45" s="43">
        <v>277328.31999999902</v>
      </c>
      <c r="FG45" s="43">
        <v>252068.16999999998</v>
      </c>
      <c r="FH45" s="43">
        <v>260889.59999999989</v>
      </c>
      <c r="FI45" s="43">
        <v>211578.76</v>
      </c>
      <c r="FJ45" s="43">
        <v>306225.12000000005</v>
      </c>
      <c r="FK45" s="43">
        <v>207929.57</v>
      </c>
      <c r="FL45" s="43">
        <v>264529.97999999899</v>
      </c>
      <c r="FM45" s="43">
        <v>308014.08000000002</v>
      </c>
      <c r="FN45" s="43">
        <v>253565.71999999988</v>
      </c>
      <c r="FO45" s="43">
        <v>224293.98999999987</v>
      </c>
      <c r="FP45" s="43">
        <v>265526.56999999972</v>
      </c>
      <c r="FQ45" s="43">
        <v>3152188.3299999973</v>
      </c>
      <c r="FR45" s="43">
        <v>207667.75</v>
      </c>
      <c r="FS45" s="43">
        <v>260525.16999999998</v>
      </c>
      <c r="FT45" s="43">
        <v>338938.48</v>
      </c>
      <c r="FU45" s="43">
        <v>183482.27</v>
      </c>
      <c r="FV45" s="43">
        <v>311407.73</v>
      </c>
      <c r="FW45" s="43">
        <v>225236.04</v>
      </c>
      <c r="FX45" s="43">
        <v>209116.58</v>
      </c>
      <c r="FY45" s="43">
        <v>224269.9</v>
      </c>
      <c r="FZ45" s="43">
        <v>171241.72999999998</v>
      </c>
      <c r="GA45" s="43">
        <v>311001.37999999989</v>
      </c>
      <c r="GB45" s="43">
        <v>168589.07</v>
      </c>
      <c r="GC45" s="43">
        <v>253473.56</v>
      </c>
      <c r="GD45" s="43">
        <v>2864949.6599999997</v>
      </c>
      <c r="GE45" s="43">
        <v>250883.47</v>
      </c>
      <c r="GF45" s="43">
        <v>259924.51999999976</v>
      </c>
      <c r="GG45" s="43">
        <v>279777.5</v>
      </c>
      <c r="GH45" s="43">
        <v>202673.39</v>
      </c>
      <c r="GI45" s="43">
        <v>316208.57000000007</v>
      </c>
      <c r="GJ45" s="43">
        <v>161306.83999999991</v>
      </c>
      <c r="GK45" s="43">
        <v>206047.13000000003</v>
      </c>
      <c r="GL45" s="43">
        <v>233548.49900000001</v>
      </c>
      <c r="GM45" s="43">
        <v>281919.23</v>
      </c>
      <c r="GN45" s="43">
        <v>111842.61</v>
      </c>
      <c r="GO45" s="43">
        <v>376582.66</v>
      </c>
      <c r="GP45" s="43">
        <v>225553.33999999979</v>
      </c>
      <c r="GQ45" s="43">
        <v>2906267.7589999996</v>
      </c>
    </row>
    <row r="46" spans="2:199" ht="4.95" customHeight="1" x14ac:dyDescent="0.2">
      <c r="B46" s="68"/>
      <c r="C46" s="42"/>
      <c r="D46" s="42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91"/>
      <c r="CY46" s="91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/>
      <c r="GA46" s="45"/>
      <c r="GB46" s="45"/>
      <c r="GC46" s="45"/>
      <c r="GD46" s="45"/>
      <c r="GE46" s="45"/>
      <c r="GF46" s="45"/>
      <c r="GG46" s="45"/>
      <c r="GH46" s="45"/>
      <c r="GI46" s="45"/>
      <c r="GJ46" s="45"/>
      <c r="GK46" s="45"/>
      <c r="GL46" s="45"/>
      <c r="GM46" s="45"/>
      <c r="GN46" s="45"/>
      <c r="GO46" s="45"/>
      <c r="GP46" s="45"/>
      <c r="GQ46" s="45"/>
    </row>
    <row r="47" spans="2:199" ht="14.25" customHeight="1" x14ac:dyDescent="0.2">
      <c r="B47" s="80" t="s">
        <v>100</v>
      </c>
      <c r="C47" s="84" t="s">
        <v>18</v>
      </c>
      <c r="D47" s="21" t="s">
        <v>50</v>
      </c>
      <c r="E47" s="43"/>
      <c r="F47" s="43"/>
      <c r="G47" s="43">
        <v>32318.63</v>
      </c>
      <c r="H47" s="43">
        <v>63623.570999999996</v>
      </c>
      <c r="I47" s="43">
        <v>32005</v>
      </c>
      <c r="J47" s="43">
        <v>34972.673999999999</v>
      </c>
      <c r="K47" s="43"/>
      <c r="L47" s="43">
        <v>32418.846000000001</v>
      </c>
      <c r="M47" s="43">
        <v>33248.616999999998</v>
      </c>
      <c r="N47" s="43">
        <v>36450.819000000003</v>
      </c>
      <c r="O47" s="43">
        <v>94281.4</v>
      </c>
      <c r="P47" s="43">
        <v>32779.86</v>
      </c>
      <c r="Q47" s="43">
        <f>+SUM(E47:P47)</f>
        <v>392099.41700000002</v>
      </c>
      <c r="R47" s="43"/>
      <c r="S47" s="43">
        <v>30509.17</v>
      </c>
      <c r="T47" s="43">
        <v>68672.053</v>
      </c>
      <c r="U47" s="43">
        <v>64907.219000000005</v>
      </c>
      <c r="V47" s="43"/>
      <c r="W47" s="43">
        <v>31015.035</v>
      </c>
      <c r="X47" s="43">
        <v>37686.686999999998</v>
      </c>
      <c r="Y47" s="43"/>
      <c r="Z47" s="43">
        <v>94618.482000000004</v>
      </c>
      <c r="AA47" s="43"/>
      <c r="AB47" s="43"/>
      <c r="AC47" s="43">
        <v>113020.685</v>
      </c>
      <c r="AD47" s="43">
        <f>+SUM(R47:AC47)</f>
        <v>440429.33100000001</v>
      </c>
      <c r="AE47" s="43">
        <v>78132.12</v>
      </c>
      <c r="AF47" s="43">
        <v>32203.86</v>
      </c>
      <c r="AG47" s="43"/>
      <c r="AH47" s="43">
        <v>32236.861000000001</v>
      </c>
      <c r="AI47" s="43">
        <v>36001.686000000002</v>
      </c>
      <c r="AJ47" s="43">
        <v>35519.449999999997</v>
      </c>
      <c r="AK47" s="43">
        <v>33082.169000000002</v>
      </c>
      <c r="AL47" s="43">
        <v>33034.446000000004</v>
      </c>
      <c r="AM47" s="43">
        <v>26514.516</v>
      </c>
      <c r="AN47" s="43">
        <v>101775.476</v>
      </c>
      <c r="AO47" s="43">
        <v>167923.285</v>
      </c>
      <c r="AP47" s="43">
        <v>142793.67199999999</v>
      </c>
      <c r="AQ47" s="43">
        <f>+SUM(AE47:AP47)</f>
        <v>719217.54100000008</v>
      </c>
      <c r="AR47" s="43">
        <v>106573.72400000002</v>
      </c>
      <c r="AS47" s="43">
        <v>141516.87599999999</v>
      </c>
      <c r="AT47" s="43">
        <v>205128.22899999999</v>
      </c>
      <c r="AU47" s="43">
        <v>179863.69399999999</v>
      </c>
      <c r="AV47" s="43">
        <v>178123.84299999999</v>
      </c>
      <c r="AW47" s="43">
        <v>139708.69500000001</v>
      </c>
      <c r="AX47" s="43">
        <v>67508.138999999996</v>
      </c>
      <c r="AY47" s="43">
        <v>100870.735</v>
      </c>
      <c r="AZ47" s="43">
        <v>224223.18799999997</v>
      </c>
      <c r="BA47" s="43">
        <v>57150.05</v>
      </c>
      <c r="BB47" s="43"/>
      <c r="BC47" s="43">
        <v>68195.968999999997</v>
      </c>
      <c r="BD47" s="43">
        <f>+SUM(AR47:BC47)</f>
        <v>1468863.1420000002</v>
      </c>
      <c r="BE47" s="43">
        <v>59663.714999999997</v>
      </c>
      <c r="BF47" s="43"/>
      <c r="BG47" s="43">
        <v>31800.199000000001</v>
      </c>
      <c r="BH47" s="43">
        <v>25537.39</v>
      </c>
      <c r="BI47" s="43">
        <v>57845.945999999996</v>
      </c>
      <c r="BJ47" s="43">
        <v>35999.737000000001</v>
      </c>
      <c r="BK47" s="43">
        <v>29695.68</v>
      </c>
      <c r="BL47" s="43"/>
      <c r="BM47" s="43">
        <v>28515.3</v>
      </c>
      <c r="BN47" s="43">
        <v>18585.32</v>
      </c>
      <c r="BO47" s="43">
        <v>63040.679999999993</v>
      </c>
      <c r="BP47" s="43">
        <v>36655.07</v>
      </c>
      <c r="BQ47" s="43">
        <f>+SUM(BE47:BP47)</f>
        <v>387339.03700000001</v>
      </c>
      <c r="BR47" s="43">
        <v>69887.08</v>
      </c>
      <c r="BS47" s="43">
        <v>32005.79</v>
      </c>
      <c r="BT47" s="43">
        <v>34205.160000000003</v>
      </c>
      <c r="BU47" s="43">
        <v>65928.13</v>
      </c>
      <c r="BV47" s="43">
        <v>33350.42</v>
      </c>
      <c r="BW47" s="43"/>
      <c r="BX47" s="43">
        <v>31916.81</v>
      </c>
      <c r="BY47" s="43">
        <v>33901.17</v>
      </c>
      <c r="BZ47" s="43">
        <v>34875.39</v>
      </c>
      <c r="CA47" s="43"/>
      <c r="CB47" s="43">
        <v>66263.14</v>
      </c>
      <c r="CC47" s="43">
        <v>95303.99</v>
      </c>
      <c r="CD47" s="43">
        <f>+SUM(BR47:CC47)</f>
        <v>497637.08</v>
      </c>
      <c r="CE47" s="43">
        <v>32677.99</v>
      </c>
      <c r="CF47" s="43">
        <v>36453.79</v>
      </c>
      <c r="CG47" s="43">
        <v>32496.3</v>
      </c>
      <c r="CH47" s="43">
        <v>37933.47</v>
      </c>
      <c r="CI47" s="43">
        <v>35691.54</v>
      </c>
      <c r="CJ47" s="43"/>
      <c r="CK47" s="43"/>
      <c r="CL47" s="43"/>
      <c r="CM47" s="43">
        <v>33818.93</v>
      </c>
      <c r="CN47" s="43"/>
      <c r="CO47" s="43"/>
      <c r="CP47" s="43">
        <v>32923.769999999997</v>
      </c>
      <c r="CQ47" s="43">
        <f>+SUM(CE47:CP47)</f>
        <v>241995.78999999998</v>
      </c>
      <c r="CR47" s="43">
        <v>36345.89</v>
      </c>
      <c r="CS47" s="43">
        <v>33331.85</v>
      </c>
      <c r="CT47" s="43">
        <v>0</v>
      </c>
      <c r="CU47" s="43">
        <v>31941.91</v>
      </c>
      <c r="CV47" s="43"/>
      <c r="CW47" s="43">
        <v>36685</v>
      </c>
      <c r="CX47" s="90">
        <v>68970.990000000005</v>
      </c>
      <c r="CY47" s="90">
        <v>32661.37</v>
      </c>
      <c r="CZ47" s="43">
        <v>72760.78</v>
      </c>
      <c r="DA47" s="43">
        <v>36750.35</v>
      </c>
      <c r="DB47" s="43">
        <v>30001.040000000001</v>
      </c>
      <c r="DC47" s="43">
        <v>33035.379999999997</v>
      </c>
      <c r="DD47" s="43">
        <f>+SUM(CR47:DC47)</f>
        <v>412484.56</v>
      </c>
      <c r="DE47" s="43">
        <v>32704.11</v>
      </c>
      <c r="DF47" s="43"/>
      <c r="DG47" s="43">
        <v>31410.36</v>
      </c>
      <c r="DH47" s="43">
        <v>72919.010000000009</v>
      </c>
      <c r="DI47" s="43">
        <v>35557.699999999997</v>
      </c>
      <c r="DJ47" s="43">
        <v>37628.99</v>
      </c>
      <c r="DK47" s="43"/>
      <c r="DL47" s="43">
        <v>133475.87</v>
      </c>
      <c r="DM47" s="43"/>
      <c r="DN47" s="43">
        <v>34440.33</v>
      </c>
      <c r="DO47" s="43">
        <v>35405.56</v>
      </c>
      <c r="DP47" s="43">
        <v>73113.929999999993</v>
      </c>
      <c r="DQ47" s="43">
        <f>+SUM(DE47:DP47)</f>
        <v>486655.86</v>
      </c>
      <c r="DR47" s="43">
        <v>30719.46</v>
      </c>
      <c r="DS47" s="43"/>
      <c r="DT47" s="43">
        <v>28600.93</v>
      </c>
      <c r="DU47" s="43"/>
      <c r="DV47" s="43">
        <v>37388.31</v>
      </c>
      <c r="DW47" s="43"/>
      <c r="DX47" s="43">
        <v>108107.73999999999</v>
      </c>
      <c r="DY47" s="43"/>
      <c r="DZ47" s="43">
        <v>69656.820000000007</v>
      </c>
      <c r="EA47" s="43">
        <v>69882.34</v>
      </c>
      <c r="EB47" s="43">
        <v>37502.89</v>
      </c>
      <c r="EC47" s="43"/>
      <c r="ED47" s="43">
        <f>+SUM(DR47:EC47)</f>
        <v>381858.49</v>
      </c>
      <c r="EE47" s="43">
        <v>141730.35</v>
      </c>
      <c r="EF47" s="43">
        <v>32688.3</v>
      </c>
      <c r="EG47" s="43">
        <v>37088.93</v>
      </c>
      <c r="EH47" s="43">
        <v>0</v>
      </c>
      <c r="EI47" s="43">
        <v>0</v>
      </c>
      <c r="EJ47" s="43"/>
      <c r="EK47" s="43"/>
      <c r="EL47" s="43"/>
      <c r="EM47" s="43">
        <v>36109.89</v>
      </c>
      <c r="EN47" s="43"/>
      <c r="EO47" s="43"/>
      <c r="EP47" s="43">
        <v>35410.449999999997</v>
      </c>
      <c r="EQ47" s="43">
        <f>+SUM(EE47:EP47)</f>
        <v>283027.92</v>
      </c>
      <c r="ER47" s="43">
        <v>110090.25</v>
      </c>
      <c r="ES47" s="43">
        <v>36316.89</v>
      </c>
      <c r="ET47" s="43">
        <v>72413.69</v>
      </c>
      <c r="EU47" s="43"/>
      <c r="EV47" s="43">
        <v>33221.910000000003</v>
      </c>
      <c r="EW47" s="43"/>
      <c r="EX47" s="43">
        <v>34980.21</v>
      </c>
      <c r="EY47" s="43">
        <v>34010.57</v>
      </c>
      <c r="EZ47" s="43">
        <v>36704.94</v>
      </c>
      <c r="FA47" s="43">
        <v>68503.06</v>
      </c>
      <c r="FB47" s="43">
        <v>36878.58</v>
      </c>
      <c r="FC47" s="43"/>
      <c r="FD47" s="43">
        <f>+SUM(ER47:FC47)</f>
        <v>463120.10000000003</v>
      </c>
      <c r="FE47" s="43">
        <v>36700.660000000003</v>
      </c>
      <c r="FF47" s="43"/>
      <c r="FG47" s="43">
        <v>104793.65</v>
      </c>
      <c r="FH47" s="43"/>
      <c r="FI47" s="43"/>
      <c r="FJ47" s="43">
        <v>31555.18</v>
      </c>
      <c r="FK47" s="43"/>
      <c r="FL47" s="43"/>
      <c r="FM47" s="43">
        <v>36367.99</v>
      </c>
      <c r="FN47" s="43"/>
      <c r="FO47" s="43"/>
      <c r="FP47" s="43">
        <v>36448.120000000003</v>
      </c>
      <c r="FQ47" s="43">
        <v>245865.59999999998</v>
      </c>
      <c r="FR47" s="43">
        <v>34744.44</v>
      </c>
      <c r="FS47" s="43"/>
      <c r="FT47" s="43"/>
      <c r="FU47" s="43">
        <v>68365.34</v>
      </c>
      <c r="FV47" s="43">
        <v>37205.42</v>
      </c>
      <c r="FW47" s="43"/>
      <c r="FX47" s="43">
        <v>35308.839999999997</v>
      </c>
      <c r="FY47" s="43">
        <v>37017.300000000003</v>
      </c>
      <c r="FZ47" s="43"/>
      <c r="GA47" s="43"/>
      <c r="GB47" s="43"/>
      <c r="GC47" s="43">
        <v>36517.19</v>
      </c>
      <c r="GD47" s="43">
        <v>249158.53000000003</v>
      </c>
      <c r="GE47" s="43"/>
      <c r="GF47" s="43"/>
      <c r="GG47" s="43">
        <v>36303.300000000003</v>
      </c>
      <c r="GH47" s="43"/>
      <c r="GI47" s="43"/>
      <c r="GJ47" s="43"/>
      <c r="GK47" s="43">
        <v>37002.04</v>
      </c>
      <c r="GL47" s="43"/>
      <c r="GM47" s="43">
        <v>36240.21</v>
      </c>
      <c r="GN47" s="43"/>
      <c r="GO47" s="43"/>
      <c r="GP47" s="43"/>
      <c r="GQ47" s="43">
        <v>109545.54999999999</v>
      </c>
    </row>
    <row r="48" spans="2:199" ht="14.25" customHeight="1" x14ac:dyDescent="0.2">
      <c r="B48" s="81"/>
      <c r="C48" s="84"/>
      <c r="D48" s="21" t="s">
        <v>51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>
        <f>+SUM(E48:P48)</f>
        <v>0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>
        <f>+SUM(R48:AC48)</f>
        <v>0</v>
      </c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>
        <f>+SUM(AE48:AP48)</f>
        <v>0</v>
      </c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>
        <f>+SUM(AR48:BC48)</f>
        <v>0</v>
      </c>
      <c r="BE48" s="43"/>
      <c r="BF48" s="43"/>
      <c r="BG48" s="43"/>
      <c r="BH48" s="43"/>
      <c r="BI48" s="43"/>
      <c r="BJ48" s="43">
        <v>86601.358999999997</v>
      </c>
      <c r="BK48" s="43">
        <v>70315.040000000008</v>
      </c>
      <c r="BL48" s="43">
        <v>54507.47</v>
      </c>
      <c r="BM48" s="43">
        <v>31405.54</v>
      </c>
      <c r="BN48" s="43">
        <v>97953.84</v>
      </c>
      <c r="BO48" s="43">
        <v>27500.73</v>
      </c>
      <c r="BP48" s="43">
        <v>30013.68</v>
      </c>
      <c r="BQ48" s="43">
        <f>+SUM(BE48:BP48)</f>
        <v>398297.65899999999</v>
      </c>
      <c r="BR48" s="43">
        <v>88883.9</v>
      </c>
      <c r="BS48" s="43">
        <v>23000.7</v>
      </c>
      <c r="BT48" s="43">
        <v>31605.45</v>
      </c>
      <c r="BU48" s="43">
        <v>27502.85</v>
      </c>
      <c r="BV48" s="43">
        <v>15647.03</v>
      </c>
      <c r="BW48" s="43">
        <v>55506.8</v>
      </c>
      <c r="BX48" s="43"/>
      <c r="BY48" s="43">
        <v>27152.42</v>
      </c>
      <c r="BZ48" s="43"/>
      <c r="CA48" s="43">
        <v>27534.67</v>
      </c>
      <c r="CB48" s="43">
        <v>20514.62</v>
      </c>
      <c r="CC48" s="43"/>
      <c r="CD48" s="43">
        <f>+SUM(BR48:CC48)</f>
        <v>317348.43999999994</v>
      </c>
      <c r="CE48" s="43">
        <v>27500.880000000001</v>
      </c>
      <c r="CF48" s="43"/>
      <c r="CG48" s="43">
        <v>22830.87</v>
      </c>
      <c r="CH48" s="43">
        <v>22701.67</v>
      </c>
      <c r="CI48" s="43"/>
      <c r="CJ48" s="43">
        <v>18851.310000000001</v>
      </c>
      <c r="CK48" s="43">
        <v>31865.89</v>
      </c>
      <c r="CL48" s="43">
        <v>21602.15</v>
      </c>
      <c r="CM48" s="43"/>
      <c r="CN48" s="43">
        <v>66058.880000000005</v>
      </c>
      <c r="CO48" s="43"/>
      <c r="CP48" s="43">
        <v>30957.919999999998</v>
      </c>
      <c r="CQ48" s="43">
        <f>+SUM(CE48:CP48)</f>
        <v>242369.57</v>
      </c>
      <c r="CR48" s="43"/>
      <c r="CS48" s="43">
        <v>20240.73</v>
      </c>
      <c r="CT48" s="43"/>
      <c r="CU48" s="43">
        <v>59509.03</v>
      </c>
      <c r="CV48" s="43">
        <v>37703.46</v>
      </c>
      <c r="CW48" s="43">
        <v>22699.31</v>
      </c>
      <c r="CX48" s="90">
        <v>90807.19</v>
      </c>
      <c r="CY48" s="90">
        <v>32211.38</v>
      </c>
      <c r="CZ48" s="43">
        <v>35524.43</v>
      </c>
      <c r="DA48" s="43">
        <v>54037.479999999996</v>
      </c>
      <c r="DB48" s="43">
        <v>97991.18</v>
      </c>
      <c r="DC48" s="43">
        <v>60971.659999999996</v>
      </c>
      <c r="DD48" s="43">
        <f>+SUM(CR48:DC48)</f>
        <v>511695.84999999992</v>
      </c>
      <c r="DE48" s="43">
        <v>68241.48000000001</v>
      </c>
      <c r="DF48" s="43">
        <v>122635.7</v>
      </c>
      <c r="DG48" s="43">
        <v>92860.72</v>
      </c>
      <c r="DH48" s="43">
        <v>68415.25</v>
      </c>
      <c r="DI48" s="43">
        <v>98138.51</v>
      </c>
      <c r="DJ48" s="43">
        <v>130704.25</v>
      </c>
      <c r="DK48" s="43">
        <v>70648.09</v>
      </c>
      <c r="DL48" s="43">
        <v>33947.49</v>
      </c>
      <c r="DM48" s="43">
        <v>139019.91</v>
      </c>
      <c r="DN48" s="43"/>
      <c r="DO48" s="43">
        <v>36627.839999999997</v>
      </c>
      <c r="DP48" s="43">
        <v>67104.76999999999</v>
      </c>
      <c r="DQ48" s="43">
        <f>+SUM(DE48:DP48)</f>
        <v>928344.01</v>
      </c>
      <c r="DR48" s="43"/>
      <c r="DS48" s="43">
        <v>104954.22</v>
      </c>
      <c r="DT48" s="43">
        <v>73254.62</v>
      </c>
      <c r="DU48" s="43">
        <v>133523.33000000002</v>
      </c>
      <c r="DV48" s="43">
        <v>106942.59000000001</v>
      </c>
      <c r="DW48" s="43">
        <v>33019.1</v>
      </c>
      <c r="DX48" s="43">
        <v>71717.62</v>
      </c>
      <c r="DY48" s="43">
        <v>36315.599999999999</v>
      </c>
      <c r="DZ48" s="43">
        <v>33008.26</v>
      </c>
      <c r="EA48" s="43">
        <v>49952.11</v>
      </c>
      <c r="EB48" s="43">
        <v>66453.009999999995</v>
      </c>
      <c r="EC48" s="43">
        <v>0</v>
      </c>
      <c r="ED48" s="43">
        <f>+SUM(DR48:EC48)</f>
        <v>709140.46000000008</v>
      </c>
      <c r="EE48" s="43">
        <v>70311.97</v>
      </c>
      <c r="EF48" s="43">
        <v>32623.03</v>
      </c>
      <c r="EG48" s="43"/>
      <c r="EH48" s="43"/>
      <c r="EI48" s="43"/>
      <c r="EJ48" s="43"/>
      <c r="EK48" s="43"/>
      <c r="EL48" s="43">
        <v>15609.44</v>
      </c>
      <c r="EM48" s="43"/>
      <c r="EN48" s="43">
        <v>70785.209999999992</v>
      </c>
      <c r="EO48" s="43">
        <v>51028.210000000006</v>
      </c>
      <c r="EP48" s="43">
        <v>69309.240000000005</v>
      </c>
      <c r="EQ48" s="43">
        <f>+SUM(EE48:EP48)</f>
        <v>309667.09999999998</v>
      </c>
      <c r="ER48" s="43"/>
      <c r="ES48" s="43">
        <v>36306.5</v>
      </c>
      <c r="ET48" s="43">
        <v>70407.58</v>
      </c>
      <c r="EU48" s="43">
        <v>48361.5</v>
      </c>
      <c r="EV48" s="43">
        <v>68502.78</v>
      </c>
      <c r="EW48" s="43">
        <v>89544.15</v>
      </c>
      <c r="EX48" s="43">
        <v>66979.459999999992</v>
      </c>
      <c r="EY48" s="43">
        <v>123534.6</v>
      </c>
      <c r="EZ48" s="43">
        <v>71117</v>
      </c>
      <c r="FA48" s="43">
        <v>48559.76</v>
      </c>
      <c r="FB48" s="43">
        <v>34726.03</v>
      </c>
      <c r="FC48" s="43">
        <v>51015.009999999995</v>
      </c>
      <c r="FD48" s="43">
        <f>+SUM(ER48:FC48)</f>
        <v>709054.37</v>
      </c>
      <c r="FE48" s="43">
        <v>70509.09</v>
      </c>
      <c r="FF48" s="43">
        <v>50500.56</v>
      </c>
      <c r="FG48" s="43">
        <v>29905.39</v>
      </c>
      <c r="FH48" s="43">
        <v>70006.149999999994</v>
      </c>
      <c r="FI48" s="43"/>
      <c r="FJ48" s="43">
        <v>66958.960000000006</v>
      </c>
      <c r="FK48" s="43">
        <v>35005.769999999997</v>
      </c>
      <c r="FL48" s="43">
        <v>62807.81</v>
      </c>
      <c r="FM48" s="43">
        <v>68363.820000000007</v>
      </c>
      <c r="FN48" s="43">
        <v>33014.58</v>
      </c>
      <c r="FO48" s="43">
        <v>34059.07</v>
      </c>
      <c r="FP48" s="43">
        <v>33501.449999999997</v>
      </c>
      <c r="FQ48" s="43">
        <v>554632.65</v>
      </c>
      <c r="FR48" s="43">
        <v>36304.769999999997</v>
      </c>
      <c r="FS48" s="43">
        <v>34304.06</v>
      </c>
      <c r="FT48" s="43">
        <v>35506.230000000003</v>
      </c>
      <c r="FU48" s="43">
        <v>36055.81</v>
      </c>
      <c r="FV48" s="43">
        <v>35582.03</v>
      </c>
      <c r="FW48" s="43">
        <v>66106.009999999995</v>
      </c>
      <c r="FX48" s="43">
        <v>35956.86</v>
      </c>
      <c r="FY48" s="43">
        <v>69536.62</v>
      </c>
      <c r="FZ48" s="43">
        <v>68548.649999999994</v>
      </c>
      <c r="GA48" s="43">
        <v>72827.06</v>
      </c>
      <c r="GB48" s="43">
        <v>107422.2</v>
      </c>
      <c r="GC48" s="43">
        <v>71342.81</v>
      </c>
      <c r="GD48" s="43">
        <v>669493.10999999987</v>
      </c>
      <c r="GE48" s="43">
        <v>33123.769999999997</v>
      </c>
      <c r="GF48" s="43">
        <v>70970.25</v>
      </c>
      <c r="GG48" s="43">
        <v>36053.9</v>
      </c>
      <c r="GH48" s="43">
        <v>36305.22</v>
      </c>
      <c r="GI48" s="43">
        <v>34484.379999999997</v>
      </c>
      <c r="GJ48" s="43"/>
      <c r="GK48" s="43"/>
      <c r="GL48" s="43">
        <v>74476.37</v>
      </c>
      <c r="GM48" s="43">
        <v>37401.919999999998</v>
      </c>
      <c r="GN48" s="43">
        <v>35764.21</v>
      </c>
      <c r="GO48" s="43"/>
      <c r="GP48" s="43"/>
      <c r="GQ48" s="43">
        <v>358580.02</v>
      </c>
    </row>
    <row r="49" spans="2:199" ht="3.45" customHeight="1" x14ac:dyDescent="0.2">
      <c r="B49" s="73"/>
      <c r="C49" s="42"/>
      <c r="D49" s="48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91"/>
      <c r="CY49" s="91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  <c r="GD49" s="45"/>
      <c r="GE49" s="45"/>
      <c r="GF49" s="45"/>
      <c r="GG49" s="45"/>
      <c r="GH49" s="45"/>
      <c r="GI49" s="45"/>
      <c r="GJ49" s="45"/>
      <c r="GK49" s="45"/>
      <c r="GL49" s="45"/>
      <c r="GM49" s="45"/>
      <c r="GN49" s="45"/>
      <c r="GO49" s="45"/>
      <c r="GP49" s="45"/>
      <c r="GQ49" s="45"/>
    </row>
    <row r="50" spans="2:199" ht="14.25" customHeight="1" x14ac:dyDescent="0.2">
      <c r="B50" s="41" t="s">
        <v>32</v>
      </c>
      <c r="C50" s="46"/>
      <c r="D50" s="47"/>
      <c r="E50" s="38">
        <f t="shared" ref="E50:AJ50" si="111">+SUM(E51:E53)</f>
        <v>57817.9</v>
      </c>
      <c r="F50" s="38">
        <f t="shared" si="111"/>
        <v>36761.31</v>
      </c>
      <c r="G50" s="38">
        <f t="shared" si="111"/>
        <v>62782.2</v>
      </c>
      <c r="H50" s="38">
        <f t="shared" si="111"/>
        <v>29484.52</v>
      </c>
      <c r="I50" s="38">
        <f t="shared" si="111"/>
        <v>53889.49</v>
      </c>
      <c r="J50" s="38">
        <f t="shared" si="111"/>
        <v>43018.05</v>
      </c>
      <c r="K50" s="38">
        <f t="shared" si="111"/>
        <v>31998.799999999999</v>
      </c>
      <c r="L50" s="38">
        <f t="shared" si="111"/>
        <v>27211.77</v>
      </c>
      <c r="M50" s="38">
        <f t="shared" si="111"/>
        <v>67324.03</v>
      </c>
      <c r="N50" s="38">
        <f t="shared" si="111"/>
        <v>30845</v>
      </c>
      <c r="O50" s="38">
        <f t="shared" si="111"/>
        <v>90259.16</v>
      </c>
      <c r="P50" s="38">
        <f t="shared" si="111"/>
        <v>127261.95</v>
      </c>
      <c r="Q50" s="38">
        <f t="shared" si="111"/>
        <v>658654.17999999993</v>
      </c>
      <c r="R50" s="38">
        <f t="shared" si="111"/>
        <v>177940.79</v>
      </c>
      <c r="S50" s="38">
        <f t="shared" si="111"/>
        <v>122171.48</v>
      </c>
      <c r="T50" s="38">
        <f t="shared" si="111"/>
        <v>0</v>
      </c>
      <c r="U50" s="38">
        <f t="shared" si="111"/>
        <v>45178.47</v>
      </c>
      <c r="V50" s="38">
        <f t="shared" si="111"/>
        <v>87697.823999999993</v>
      </c>
      <c r="W50" s="38">
        <f t="shared" si="111"/>
        <v>58254.04</v>
      </c>
      <c r="X50" s="38">
        <f t="shared" si="111"/>
        <v>18975.64</v>
      </c>
      <c r="Y50" s="38">
        <f t="shared" si="111"/>
        <v>58063.4</v>
      </c>
      <c r="Z50" s="38">
        <f t="shared" si="111"/>
        <v>32019.78</v>
      </c>
      <c r="AA50" s="38">
        <f t="shared" si="111"/>
        <v>66154.17</v>
      </c>
      <c r="AB50" s="38">
        <f t="shared" si="111"/>
        <v>114700.2</v>
      </c>
      <c r="AC50" s="38">
        <f t="shared" si="111"/>
        <v>31603</v>
      </c>
      <c r="AD50" s="38">
        <f t="shared" si="111"/>
        <v>812758.79400000011</v>
      </c>
      <c r="AE50" s="38">
        <f t="shared" si="111"/>
        <v>78513</v>
      </c>
      <c r="AF50" s="38">
        <f t="shared" si="111"/>
        <v>0</v>
      </c>
      <c r="AG50" s="38">
        <f t="shared" si="111"/>
        <v>46840</v>
      </c>
      <c r="AH50" s="38">
        <f t="shared" si="111"/>
        <v>0</v>
      </c>
      <c r="AI50" s="38">
        <f t="shared" si="111"/>
        <v>8209</v>
      </c>
      <c r="AJ50" s="38">
        <f t="shared" si="111"/>
        <v>21410</v>
      </c>
      <c r="AK50" s="38">
        <f t="shared" ref="AK50:BQ50" si="112">+SUM(AK51:AK53)</f>
        <v>31307</v>
      </c>
      <c r="AL50" s="38">
        <f t="shared" si="112"/>
        <v>17717</v>
      </c>
      <c r="AM50" s="38">
        <f t="shared" si="112"/>
        <v>32508</v>
      </c>
      <c r="AN50" s="38">
        <f t="shared" si="112"/>
        <v>89147</v>
      </c>
      <c r="AO50" s="38">
        <f t="shared" si="112"/>
        <v>27239</v>
      </c>
      <c r="AP50" s="38">
        <f t="shared" si="112"/>
        <v>56365</v>
      </c>
      <c r="AQ50" s="38">
        <f t="shared" si="112"/>
        <v>409255</v>
      </c>
      <c r="AR50" s="38">
        <f t="shared" si="112"/>
        <v>117827</v>
      </c>
      <c r="AS50" s="38">
        <f t="shared" si="112"/>
        <v>31682</v>
      </c>
      <c r="AT50" s="38">
        <f t="shared" si="112"/>
        <v>60962</v>
      </c>
      <c r="AU50" s="38">
        <f t="shared" si="112"/>
        <v>15667</v>
      </c>
      <c r="AV50" s="38">
        <f t="shared" si="112"/>
        <v>0</v>
      </c>
      <c r="AW50" s="38">
        <f t="shared" si="112"/>
        <v>31214</v>
      </c>
      <c r="AX50" s="38">
        <f t="shared" si="112"/>
        <v>36992</v>
      </c>
      <c r="AY50" s="38">
        <f t="shared" si="112"/>
        <v>59810</v>
      </c>
      <c r="AZ50" s="38">
        <f t="shared" si="112"/>
        <v>0</v>
      </c>
      <c r="BA50" s="38">
        <f t="shared" si="112"/>
        <v>47946</v>
      </c>
      <c r="BB50" s="38">
        <f t="shared" si="112"/>
        <v>31158</v>
      </c>
      <c r="BC50" s="38">
        <f t="shared" si="112"/>
        <v>90795</v>
      </c>
      <c r="BD50" s="38">
        <f t="shared" si="112"/>
        <v>524053</v>
      </c>
      <c r="BE50" s="38">
        <f t="shared" si="112"/>
        <v>7600.84</v>
      </c>
      <c r="BF50" s="38">
        <f t="shared" si="112"/>
        <v>225215</v>
      </c>
      <c r="BG50" s="38">
        <f t="shared" si="112"/>
        <v>125891.76</v>
      </c>
      <c r="BH50" s="38">
        <f t="shared" si="112"/>
        <v>95936.54</v>
      </c>
      <c r="BI50" s="38">
        <f t="shared" si="112"/>
        <v>0</v>
      </c>
      <c r="BJ50" s="38">
        <f t="shared" si="112"/>
        <v>16908</v>
      </c>
      <c r="BK50" s="38">
        <f t="shared" si="112"/>
        <v>7565.26</v>
      </c>
      <c r="BL50" s="38">
        <f t="shared" si="112"/>
        <v>119699</v>
      </c>
      <c r="BM50" s="38">
        <f t="shared" si="112"/>
        <v>0</v>
      </c>
      <c r="BN50" s="38">
        <f t="shared" si="112"/>
        <v>176760.97999999998</v>
      </c>
      <c r="BO50" s="38">
        <f t="shared" si="112"/>
        <v>0</v>
      </c>
      <c r="BP50" s="38">
        <f t="shared" si="112"/>
        <v>47730.95</v>
      </c>
      <c r="BQ50" s="38">
        <f t="shared" si="112"/>
        <v>823308.33</v>
      </c>
      <c r="BR50" s="38">
        <f t="shared" ref="BR50:CV50" si="113">+SUM(BR51:BR53)</f>
        <v>31205.34</v>
      </c>
      <c r="BS50" s="38">
        <f t="shared" si="113"/>
        <v>0</v>
      </c>
      <c r="BT50" s="38">
        <f t="shared" si="113"/>
        <v>10224.959999999999</v>
      </c>
      <c r="BU50" s="38">
        <f t="shared" si="113"/>
        <v>31013.98</v>
      </c>
      <c r="BV50" s="38">
        <f t="shared" si="113"/>
        <v>32214.78</v>
      </c>
      <c r="BW50" s="38">
        <f t="shared" si="113"/>
        <v>12045.4</v>
      </c>
      <c r="BX50" s="38">
        <f t="shared" si="113"/>
        <v>0</v>
      </c>
      <c r="BY50" s="38">
        <f t="shared" si="113"/>
        <v>29800.240000000002</v>
      </c>
      <c r="BZ50" s="38">
        <f t="shared" si="113"/>
        <v>32772.400000000001</v>
      </c>
      <c r="CA50" s="38">
        <f t="shared" si="113"/>
        <v>0</v>
      </c>
      <c r="CB50" s="38">
        <f t="shared" si="113"/>
        <v>0</v>
      </c>
      <c r="CC50" s="38">
        <f t="shared" si="113"/>
        <v>32703.23</v>
      </c>
      <c r="CD50" s="38">
        <f t="shared" si="113"/>
        <v>211980.33</v>
      </c>
      <c r="CE50" s="38">
        <f t="shared" si="113"/>
        <v>31483.83</v>
      </c>
      <c r="CF50" s="38">
        <f t="shared" si="113"/>
        <v>45521.36</v>
      </c>
      <c r="CG50" s="38">
        <f t="shared" si="113"/>
        <v>32868.720000000001</v>
      </c>
      <c r="CH50" s="38">
        <f t="shared" si="113"/>
        <v>38281.46</v>
      </c>
      <c r="CI50" s="38">
        <f t="shared" si="113"/>
        <v>0</v>
      </c>
      <c r="CJ50" s="38">
        <f t="shared" si="113"/>
        <v>18161.73</v>
      </c>
      <c r="CK50" s="38">
        <f t="shared" si="113"/>
        <v>22050.53</v>
      </c>
      <c r="CL50" s="38">
        <f t="shared" si="113"/>
        <v>103588.82999999999</v>
      </c>
      <c r="CM50" s="38">
        <f t="shared" si="113"/>
        <v>51372.82</v>
      </c>
      <c r="CN50" s="38">
        <f t="shared" si="113"/>
        <v>0</v>
      </c>
      <c r="CO50" s="38">
        <f t="shared" si="113"/>
        <v>80533.350000000006</v>
      </c>
      <c r="CP50" s="38">
        <f t="shared" si="113"/>
        <v>32790.639999999999</v>
      </c>
      <c r="CQ50" s="38">
        <f t="shared" si="113"/>
        <v>456653.26999999996</v>
      </c>
      <c r="CR50" s="38">
        <f t="shared" si="113"/>
        <v>0</v>
      </c>
      <c r="CS50" s="38">
        <f t="shared" si="113"/>
        <v>32607.43</v>
      </c>
      <c r="CT50" s="38">
        <f t="shared" si="113"/>
        <v>0</v>
      </c>
      <c r="CU50" s="38">
        <f t="shared" si="113"/>
        <v>0</v>
      </c>
      <c r="CV50" s="38">
        <f t="shared" si="113"/>
        <v>0</v>
      </c>
      <c r="CW50" s="38">
        <f t="shared" ref="CW50:EB50" si="114">+SUM(CW51:CW53)</f>
        <v>32548.27</v>
      </c>
      <c r="CX50" s="92">
        <f t="shared" si="114"/>
        <v>0</v>
      </c>
      <c r="CY50" s="92">
        <f t="shared" si="114"/>
        <v>0</v>
      </c>
      <c r="CZ50" s="38">
        <f t="shared" si="114"/>
        <v>0</v>
      </c>
      <c r="DA50" s="38">
        <f t="shared" si="114"/>
        <v>32666.78</v>
      </c>
      <c r="DB50" s="38">
        <f t="shared" si="114"/>
        <v>0</v>
      </c>
      <c r="DC50" s="38">
        <f t="shared" si="114"/>
        <v>32681.26</v>
      </c>
      <c r="DD50" s="38">
        <f t="shared" si="114"/>
        <v>130503.73999999999</v>
      </c>
      <c r="DE50" s="38">
        <f t="shared" si="114"/>
        <v>101738.34</v>
      </c>
      <c r="DF50" s="38">
        <f t="shared" si="114"/>
        <v>45159.560000000005</v>
      </c>
      <c r="DG50" s="38">
        <f t="shared" si="114"/>
        <v>48376.68</v>
      </c>
      <c r="DH50" s="38">
        <f t="shared" si="114"/>
        <v>65497.17</v>
      </c>
      <c r="DI50" s="38">
        <f t="shared" si="114"/>
        <v>83338.070000000007</v>
      </c>
      <c r="DJ50" s="38">
        <f t="shared" si="114"/>
        <v>0</v>
      </c>
      <c r="DK50" s="38">
        <f t="shared" si="114"/>
        <v>13200.76</v>
      </c>
      <c r="DL50" s="38">
        <f t="shared" si="114"/>
        <v>73693.299999999988</v>
      </c>
      <c r="DM50" s="38">
        <f t="shared" si="114"/>
        <v>0</v>
      </c>
      <c r="DN50" s="38">
        <f t="shared" si="114"/>
        <v>66002.209999999992</v>
      </c>
      <c r="DO50" s="38">
        <f t="shared" si="114"/>
        <v>110691.20000000001</v>
      </c>
      <c r="DP50" s="38">
        <f t="shared" si="114"/>
        <v>133312.47999999998</v>
      </c>
      <c r="DQ50" s="38">
        <f t="shared" si="114"/>
        <v>741009.77</v>
      </c>
      <c r="DR50" s="38">
        <f t="shared" si="114"/>
        <v>0</v>
      </c>
      <c r="DS50" s="38">
        <f t="shared" si="114"/>
        <v>0</v>
      </c>
      <c r="DT50" s="38">
        <f t="shared" si="114"/>
        <v>35071.730000000003</v>
      </c>
      <c r="DU50" s="38">
        <f t="shared" si="114"/>
        <v>0</v>
      </c>
      <c r="DV50" s="38">
        <f t="shared" si="114"/>
        <v>0</v>
      </c>
      <c r="DW50" s="38">
        <f t="shared" si="114"/>
        <v>0</v>
      </c>
      <c r="DX50" s="38">
        <f t="shared" si="114"/>
        <v>0</v>
      </c>
      <c r="DY50" s="38">
        <f t="shared" si="114"/>
        <v>0</v>
      </c>
      <c r="DZ50" s="38">
        <f t="shared" si="114"/>
        <v>30443.010000000002</v>
      </c>
      <c r="EA50" s="38">
        <f t="shared" si="114"/>
        <v>0</v>
      </c>
      <c r="EB50" s="38">
        <f t="shared" si="114"/>
        <v>0</v>
      </c>
      <c r="EC50" s="38">
        <f t="shared" ref="EC50:FH50" si="115">+SUM(EC51:EC53)</f>
        <v>0</v>
      </c>
      <c r="ED50" s="38">
        <f t="shared" si="115"/>
        <v>65514.740000000005</v>
      </c>
      <c r="EE50" s="38">
        <f t="shared" si="115"/>
        <v>44891.62</v>
      </c>
      <c r="EF50" s="38">
        <f t="shared" si="115"/>
        <v>20679.16</v>
      </c>
      <c r="EG50" s="38">
        <f t="shared" si="115"/>
        <v>0</v>
      </c>
      <c r="EH50" s="38">
        <f t="shared" si="115"/>
        <v>0</v>
      </c>
      <c r="EI50" s="38">
        <f t="shared" si="115"/>
        <v>0</v>
      </c>
      <c r="EJ50" s="38">
        <f t="shared" si="115"/>
        <v>0</v>
      </c>
      <c r="EK50" s="38">
        <f t="shared" si="115"/>
        <v>0</v>
      </c>
      <c r="EL50" s="38">
        <f t="shared" si="115"/>
        <v>0</v>
      </c>
      <c r="EM50" s="38">
        <f t="shared" si="115"/>
        <v>0</v>
      </c>
      <c r="EN50" s="38">
        <f t="shared" si="115"/>
        <v>0</v>
      </c>
      <c r="EO50" s="38">
        <f t="shared" si="115"/>
        <v>34407.11</v>
      </c>
      <c r="EP50" s="38">
        <f t="shared" si="115"/>
        <v>0</v>
      </c>
      <c r="EQ50" s="38">
        <f t="shared" si="115"/>
        <v>99977.89</v>
      </c>
      <c r="ER50" s="38">
        <f t="shared" si="115"/>
        <v>8668.33</v>
      </c>
      <c r="ES50" s="38">
        <f t="shared" si="115"/>
        <v>73438.790000000008</v>
      </c>
      <c r="ET50" s="38">
        <f t="shared" si="115"/>
        <v>0</v>
      </c>
      <c r="EU50" s="38">
        <f t="shared" si="115"/>
        <v>9630.52</v>
      </c>
      <c r="EV50" s="38">
        <f t="shared" si="115"/>
        <v>80018.53</v>
      </c>
      <c r="EW50" s="38">
        <f t="shared" si="115"/>
        <v>0</v>
      </c>
      <c r="EX50" s="38">
        <f t="shared" si="115"/>
        <v>19999.98</v>
      </c>
      <c r="EY50" s="38">
        <f t="shared" si="115"/>
        <v>60719.42</v>
      </c>
      <c r="EZ50" s="38">
        <f t="shared" si="115"/>
        <v>33165.370000000003</v>
      </c>
      <c r="FA50" s="38">
        <f t="shared" si="115"/>
        <v>78720</v>
      </c>
      <c r="FB50" s="38">
        <f t="shared" si="115"/>
        <v>112657.535</v>
      </c>
      <c r="FC50" s="38">
        <f t="shared" si="115"/>
        <v>0</v>
      </c>
      <c r="FD50" s="38">
        <f t="shared" si="115"/>
        <v>477018.47500000003</v>
      </c>
      <c r="FE50" s="38">
        <f t="shared" si="115"/>
        <v>93842.48</v>
      </c>
      <c r="FF50" s="38">
        <f t="shared" si="115"/>
        <v>65944.539999999994</v>
      </c>
      <c r="FG50" s="38">
        <f t="shared" si="115"/>
        <v>54287.289999999994</v>
      </c>
      <c r="FH50" s="38">
        <f t="shared" si="115"/>
        <v>69708.540999999997</v>
      </c>
      <c r="FI50" s="38">
        <f t="shared" ref="FI50:GN50" si="116">+SUM(FI51:FI53)</f>
        <v>41188.53</v>
      </c>
      <c r="FJ50" s="38">
        <f t="shared" si="116"/>
        <v>0</v>
      </c>
      <c r="FK50" s="38">
        <f t="shared" si="116"/>
        <v>47217.51</v>
      </c>
      <c r="FL50" s="38">
        <f t="shared" si="116"/>
        <v>48842.07</v>
      </c>
      <c r="FM50" s="38">
        <f t="shared" si="116"/>
        <v>33122.31</v>
      </c>
      <c r="FN50" s="38">
        <f t="shared" si="116"/>
        <v>58129.440000000002</v>
      </c>
      <c r="FO50" s="38">
        <f t="shared" si="116"/>
        <v>28680</v>
      </c>
      <c r="FP50" s="38">
        <f t="shared" si="116"/>
        <v>0</v>
      </c>
      <c r="FQ50" s="38">
        <f t="shared" si="116"/>
        <v>540962.71100000001</v>
      </c>
      <c r="FR50" s="38">
        <f t="shared" si="116"/>
        <v>81917.240000000005</v>
      </c>
      <c r="FS50" s="38">
        <f t="shared" si="116"/>
        <v>54974.979999999996</v>
      </c>
      <c r="FT50" s="38">
        <f t="shared" si="116"/>
        <v>79057.63</v>
      </c>
      <c r="FU50" s="38">
        <f t="shared" si="116"/>
        <v>149284.33000000002</v>
      </c>
      <c r="FV50" s="38">
        <f t="shared" si="116"/>
        <v>51531.42</v>
      </c>
      <c r="FW50" s="38">
        <f t="shared" si="116"/>
        <v>170269.94</v>
      </c>
      <c r="FX50" s="38">
        <f t="shared" si="116"/>
        <v>29552.940000000002</v>
      </c>
      <c r="FY50" s="38">
        <f t="shared" si="116"/>
        <v>195342.58</v>
      </c>
      <c r="FZ50" s="38">
        <f t="shared" si="116"/>
        <v>45222.07</v>
      </c>
      <c r="GA50" s="38">
        <f t="shared" si="116"/>
        <v>112119.81</v>
      </c>
      <c r="GB50" s="38">
        <f t="shared" si="116"/>
        <v>93839</v>
      </c>
      <c r="GC50" s="38">
        <f t="shared" si="116"/>
        <v>23750.3</v>
      </c>
      <c r="GD50" s="38">
        <f t="shared" si="116"/>
        <v>1086862.24</v>
      </c>
      <c r="GE50" s="38">
        <f t="shared" ref="GE50" si="117">+SUM(GE51:GE53)</f>
        <v>130140.68999999999</v>
      </c>
      <c r="GF50" s="38">
        <f t="shared" ref="GF50" si="118">+SUM(GF51:GF53)</f>
        <v>170201.13999999998</v>
      </c>
      <c r="GG50" s="38">
        <f t="shared" ref="GG50" si="119">+SUM(GG51:GG53)</f>
        <v>138224.75</v>
      </c>
      <c r="GH50" s="38">
        <f t="shared" ref="GH50" si="120">+SUM(GH51:GH53)</f>
        <v>119157.69</v>
      </c>
      <c r="GI50" s="38">
        <f t="shared" ref="GI50" si="121">+SUM(GI51:GI53)</f>
        <v>93393.067999999999</v>
      </c>
      <c r="GJ50" s="38">
        <f t="shared" ref="GJ50" si="122">+SUM(GJ51:GJ53)</f>
        <v>128970.16</v>
      </c>
      <c r="GK50" s="38">
        <f t="shared" ref="GK50" si="123">+SUM(GK51:GK53)</f>
        <v>143370.68</v>
      </c>
      <c r="GL50" s="38">
        <f t="shared" ref="GL50" si="124">+SUM(GL51:GL53)</f>
        <v>71938.38</v>
      </c>
      <c r="GM50" s="38">
        <f t="shared" ref="GM50" si="125">+SUM(GM51:GM53)</f>
        <v>112673.61</v>
      </c>
      <c r="GN50" s="38">
        <f t="shared" ref="GN50" si="126">+SUM(GN51:GN53)</f>
        <v>168813.91999999998</v>
      </c>
      <c r="GO50" s="38">
        <f t="shared" ref="GO50" si="127">+SUM(GO51:GO53)</f>
        <v>75801.03</v>
      </c>
      <c r="GP50" s="38">
        <f t="shared" ref="GP50:GQ50" si="128">+SUM(GP51:GP53)</f>
        <v>25419.82</v>
      </c>
      <c r="GQ50" s="38">
        <f t="shared" si="128"/>
        <v>1378104.9380000001</v>
      </c>
    </row>
    <row r="51" spans="2:199" ht="14.25" customHeight="1" x14ac:dyDescent="0.2">
      <c r="B51" s="80" t="s">
        <v>31</v>
      </c>
      <c r="C51" s="82" t="s">
        <v>21</v>
      </c>
      <c r="D51" s="21" t="s">
        <v>50</v>
      </c>
      <c r="E51" s="43"/>
      <c r="F51" s="43"/>
      <c r="G51" s="43"/>
      <c r="H51" s="43"/>
      <c r="I51" s="43"/>
      <c r="J51" s="43">
        <v>15882</v>
      </c>
      <c r="K51" s="43"/>
      <c r="L51" s="43"/>
      <c r="M51" s="43"/>
      <c r="N51" s="43">
        <v>30845</v>
      </c>
      <c r="O51" s="43"/>
      <c r="P51" s="43">
        <v>21676</v>
      </c>
      <c r="Q51" s="43">
        <f>+SUM(E51:P51)</f>
        <v>68403</v>
      </c>
      <c r="R51" s="43"/>
      <c r="S51" s="43"/>
      <c r="T51" s="43"/>
      <c r="U51" s="43"/>
      <c r="V51" s="43"/>
      <c r="W51" s="43"/>
      <c r="X51" s="43"/>
      <c r="Y51" s="43"/>
      <c r="Z51" s="43"/>
      <c r="AA51" s="43">
        <v>31504.17</v>
      </c>
      <c r="AB51" s="43"/>
      <c r="AC51" s="43"/>
      <c r="AD51" s="43">
        <f>+SUM(R51:AC51)</f>
        <v>31504.17</v>
      </c>
      <c r="AE51" s="43">
        <v>16104</v>
      </c>
      <c r="AF51" s="43"/>
      <c r="AG51" s="43"/>
      <c r="AH51" s="43"/>
      <c r="AI51" s="43">
        <v>8209</v>
      </c>
      <c r="AJ51" s="43"/>
      <c r="AK51" s="43"/>
      <c r="AL51" s="43"/>
      <c r="AM51" s="43"/>
      <c r="AN51" s="43">
        <v>16002</v>
      </c>
      <c r="AO51" s="43"/>
      <c r="AP51" s="43"/>
      <c r="AQ51" s="43">
        <f>+SUM(AE51:AP51)</f>
        <v>40315</v>
      </c>
      <c r="AR51" s="43"/>
      <c r="AS51" s="43"/>
      <c r="AT51" s="43"/>
      <c r="AU51" s="43"/>
      <c r="AV51" s="43"/>
      <c r="AW51" s="43"/>
      <c r="AX51" s="43">
        <v>16694</v>
      </c>
      <c r="AY51" s="43">
        <v>32417</v>
      </c>
      <c r="AZ51" s="43"/>
      <c r="BA51" s="43"/>
      <c r="BB51" s="43"/>
      <c r="BC51" s="43"/>
      <c r="BD51" s="43">
        <f>+SUM(AR51:BC51)</f>
        <v>49111</v>
      </c>
      <c r="BE51" s="43"/>
      <c r="BF51" s="43">
        <v>197033</v>
      </c>
      <c r="BG51" s="43">
        <v>31605.59</v>
      </c>
      <c r="BH51" s="43">
        <v>16335.87</v>
      </c>
      <c r="BI51" s="43"/>
      <c r="BJ51" s="43"/>
      <c r="BK51" s="43"/>
      <c r="BL51" s="43"/>
      <c r="BM51" s="43"/>
      <c r="BN51" s="43"/>
      <c r="BO51" s="43"/>
      <c r="BP51" s="43"/>
      <c r="BQ51" s="43">
        <f>+SUM(BE51:BP51)</f>
        <v>244974.46</v>
      </c>
      <c r="BR51" s="43"/>
      <c r="BS51" s="43"/>
      <c r="BT51" s="43"/>
      <c r="BU51" s="43"/>
      <c r="BV51" s="43">
        <v>32214.78</v>
      </c>
      <c r="BW51" s="43">
        <v>12045.4</v>
      </c>
      <c r="BX51" s="43"/>
      <c r="BY51" s="43"/>
      <c r="BZ51" s="43">
        <v>32772.400000000001</v>
      </c>
      <c r="CA51" s="43"/>
      <c r="CB51" s="43"/>
      <c r="CC51" s="43">
        <v>32703.23</v>
      </c>
      <c r="CD51" s="43">
        <f>+SUM(BR51:CC51)</f>
        <v>109735.81</v>
      </c>
      <c r="CE51" s="43"/>
      <c r="CF51" s="43"/>
      <c r="CG51" s="43">
        <v>32868.720000000001</v>
      </c>
      <c r="CH51" s="43">
        <v>30438.32</v>
      </c>
      <c r="CI51" s="43"/>
      <c r="CJ51" s="43"/>
      <c r="CK51" s="43">
        <v>22050.53</v>
      </c>
      <c r="CL51" s="43">
        <v>65531.979999999996</v>
      </c>
      <c r="CM51" s="43"/>
      <c r="CN51" s="43"/>
      <c r="CO51" s="43">
        <v>30861.65</v>
      </c>
      <c r="CP51" s="43">
        <v>32790.639999999999</v>
      </c>
      <c r="CQ51" s="43">
        <f>+SUM(CE51:CP51)</f>
        <v>214541.83999999997</v>
      </c>
      <c r="CR51" s="43"/>
      <c r="CS51" s="43">
        <v>32607.43</v>
      </c>
      <c r="CT51" s="43"/>
      <c r="CU51" s="43"/>
      <c r="CV51" s="43"/>
      <c r="CW51" s="43">
        <v>32548.27</v>
      </c>
      <c r="CX51" s="90"/>
      <c r="CY51" s="90"/>
      <c r="CZ51" s="43"/>
      <c r="DA51" s="43">
        <v>32666.78</v>
      </c>
      <c r="DB51" s="43"/>
      <c r="DC51" s="43">
        <v>32681.26</v>
      </c>
      <c r="DD51" s="43">
        <f>+SUM(CR51:DC51)</f>
        <v>130503.73999999999</v>
      </c>
      <c r="DE51" s="43"/>
      <c r="DF51" s="43"/>
      <c r="DG51" s="43">
        <v>34822.959999999999</v>
      </c>
      <c r="DH51" s="43">
        <v>65497.17</v>
      </c>
      <c r="DI51" s="43">
        <v>65249.210000000006</v>
      </c>
      <c r="DJ51" s="43"/>
      <c r="DK51" s="43"/>
      <c r="DL51" s="43">
        <v>32044.32</v>
      </c>
      <c r="DM51" s="43"/>
      <c r="DN51" s="43"/>
      <c r="DO51" s="43">
        <v>31938.07</v>
      </c>
      <c r="DP51" s="43">
        <v>35179.39</v>
      </c>
      <c r="DQ51" s="43">
        <f>+SUM(DE51:DP51)</f>
        <v>264731.12000000005</v>
      </c>
      <c r="DR51" s="43"/>
      <c r="DS51" s="43"/>
      <c r="DT51" s="43">
        <v>35071.730000000003</v>
      </c>
      <c r="DU51" s="43"/>
      <c r="DV51" s="43"/>
      <c r="DW51" s="43"/>
      <c r="DX51" s="43"/>
      <c r="DY51" s="43"/>
      <c r="DZ51" s="43">
        <v>30443.010000000002</v>
      </c>
      <c r="EA51" s="43"/>
      <c r="EB51" s="43"/>
      <c r="EC51" s="43"/>
      <c r="ED51" s="43">
        <f>+SUM(DR51:EC51)</f>
        <v>65514.740000000005</v>
      </c>
      <c r="EE51" s="43">
        <v>44891.62</v>
      </c>
      <c r="EF51" s="43">
        <v>20679.16</v>
      </c>
      <c r="EG51" s="43"/>
      <c r="EH51" s="43"/>
      <c r="EI51" s="43"/>
      <c r="EJ51" s="43"/>
      <c r="EK51" s="43"/>
      <c r="EL51" s="43"/>
      <c r="EM51" s="43"/>
      <c r="EN51" s="43"/>
      <c r="EO51" s="43">
        <v>34407.11</v>
      </c>
      <c r="EP51" s="43"/>
      <c r="EQ51" s="43">
        <f>+SUM(EE51:EP51)</f>
        <v>99977.89</v>
      </c>
      <c r="ER51" s="43"/>
      <c r="ES51" s="43">
        <v>28915.32</v>
      </c>
      <c r="ET51" s="43"/>
      <c r="EU51" s="43"/>
      <c r="EV51" s="43">
        <v>30220.71</v>
      </c>
      <c r="EW51" s="43"/>
      <c r="EX51" s="43">
        <v>19999.98</v>
      </c>
      <c r="EY51" s="43"/>
      <c r="EZ51" s="43"/>
      <c r="FA51" s="43">
        <v>16260.05</v>
      </c>
      <c r="FB51" s="43"/>
      <c r="FC51" s="43"/>
      <c r="FD51" s="43">
        <f>+SUM(ER51:FC51)</f>
        <v>95396.06</v>
      </c>
      <c r="FE51" s="43"/>
      <c r="FF51" s="43"/>
      <c r="FG51" s="43">
        <v>38407.444930765414</v>
      </c>
      <c r="FH51" s="43"/>
      <c r="FI51" s="43"/>
      <c r="FJ51" s="43"/>
      <c r="FK51" s="43"/>
      <c r="FL51" s="43"/>
      <c r="FM51" s="43"/>
      <c r="FN51" s="43"/>
      <c r="FO51" s="43"/>
      <c r="FP51" s="43"/>
      <c r="FQ51" s="43">
        <v>38407.444930765414</v>
      </c>
      <c r="FR51" s="43"/>
      <c r="FS51" s="43"/>
      <c r="FT51" s="43">
        <v>41722.339999999997</v>
      </c>
      <c r="FU51" s="43">
        <v>104643.51000000001</v>
      </c>
      <c r="FV51" s="43">
        <v>31132.6</v>
      </c>
      <c r="FW51" s="43"/>
      <c r="FX51" s="43"/>
      <c r="FY51" s="43">
        <v>103412.34</v>
      </c>
      <c r="FZ51" s="43"/>
      <c r="GA51" s="43"/>
      <c r="GB51" s="43"/>
      <c r="GC51" s="43"/>
      <c r="GD51" s="43">
        <v>280910.79000000004</v>
      </c>
      <c r="GE51" s="43"/>
      <c r="GF51" s="43"/>
      <c r="GG51" s="43"/>
      <c r="GH51" s="43"/>
      <c r="GI51" s="43"/>
      <c r="GJ51" s="43"/>
      <c r="GK51" s="43"/>
      <c r="GL51" s="43"/>
      <c r="GM51" s="43"/>
      <c r="GN51" s="43"/>
      <c r="GO51" s="43"/>
      <c r="GP51" s="43">
        <v>0</v>
      </c>
      <c r="GQ51" s="43">
        <v>0</v>
      </c>
    </row>
    <row r="52" spans="2:199" ht="14.25" customHeight="1" x14ac:dyDescent="0.2">
      <c r="B52" s="85"/>
      <c r="C52" s="87"/>
      <c r="D52" s="21" t="s">
        <v>51</v>
      </c>
      <c r="E52" s="43">
        <v>57817.9</v>
      </c>
      <c r="F52" s="43">
        <v>36761.31</v>
      </c>
      <c r="G52" s="43">
        <v>31737.200000000001</v>
      </c>
      <c r="H52" s="43">
        <v>29484.52</v>
      </c>
      <c r="I52" s="43">
        <v>53889.49</v>
      </c>
      <c r="J52" s="43">
        <v>27136.05</v>
      </c>
      <c r="K52" s="43">
        <v>31998.799999999999</v>
      </c>
      <c r="L52" s="43">
        <v>27211.77</v>
      </c>
      <c r="M52" s="43">
        <v>67324.03</v>
      </c>
      <c r="N52" s="43"/>
      <c r="O52" s="43">
        <v>90259.16</v>
      </c>
      <c r="P52" s="43">
        <v>75752.95</v>
      </c>
      <c r="Q52" s="43">
        <f>+SUM(E52:P52)</f>
        <v>529373.17999999993</v>
      </c>
      <c r="R52" s="43">
        <v>177940.79</v>
      </c>
      <c r="S52" s="43">
        <v>94171.48</v>
      </c>
      <c r="T52" s="43"/>
      <c r="U52" s="43">
        <v>45178.47</v>
      </c>
      <c r="V52" s="43">
        <v>58140.82</v>
      </c>
      <c r="W52" s="43">
        <v>58254.04</v>
      </c>
      <c r="X52" s="43">
        <v>18975.64</v>
      </c>
      <c r="Y52" s="43">
        <v>58063.4</v>
      </c>
      <c r="Z52" s="43">
        <v>32019.78</v>
      </c>
      <c r="AA52" s="43">
        <v>34650</v>
      </c>
      <c r="AB52" s="43">
        <v>83023.759999999995</v>
      </c>
      <c r="AC52" s="43">
        <v>31603</v>
      </c>
      <c r="AD52" s="43">
        <f>+SUM(R52:AC52)</f>
        <v>692021.18</v>
      </c>
      <c r="AE52" s="43">
        <v>31338</v>
      </c>
      <c r="AF52" s="43"/>
      <c r="AG52" s="43">
        <v>15487</v>
      </c>
      <c r="AH52" s="43"/>
      <c r="AI52" s="43"/>
      <c r="AJ52" s="43">
        <v>21410</v>
      </c>
      <c r="AK52" s="43"/>
      <c r="AL52" s="43">
        <v>17717</v>
      </c>
      <c r="AM52" s="43">
        <v>32508</v>
      </c>
      <c r="AN52" s="43">
        <v>51991</v>
      </c>
      <c r="AO52" s="43">
        <v>27239</v>
      </c>
      <c r="AP52" s="43">
        <v>56365</v>
      </c>
      <c r="AQ52" s="43">
        <f>+SUM(AE52:AP52)</f>
        <v>254055</v>
      </c>
      <c r="AR52" s="43">
        <v>89402</v>
      </c>
      <c r="AS52" s="43">
        <v>31682</v>
      </c>
      <c r="AT52" s="43">
        <v>30794</v>
      </c>
      <c r="AU52" s="43">
        <v>15667</v>
      </c>
      <c r="AV52" s="43"/>
      <c r="AW52" s="43"/>
      <c r="AX52" s="43">
        <v>20298</v>
      </c>
      <c r="AY52" s="43">
        <v>27393</v>
      </c>
      <c r="AZ52" s="43"/>
      <c r="BA52" s="43">
        <v>47946</v>
      </c>
      <c r="BB52" s="43">
        <v>31158</v>
      </c>
      <c r="BC52" s="43">
        <v>90795</v>
      </c>
      <c r="BD52" s="43">
        <f>+SUM(AR52:BC52)</f>
        <v>385135</v>
      </c>
      <c r="BE52" s="43">
        <v>7600.84</v>
      </c>
      <c r="BF52" s="43"/>
      <c r="BG52" s="43">
        <v>94286.17</v>
      </c>
      <c r="BH52" s="43">
        <v>49416.67</v>
      </c>
      <c r="BI52" s="43"/>
      <c r="BJ52" s="43">
        <v>16908</v>
      </c>
      <c r="BK52" s="43">
        <v>7565.26</v>
      </c>
      <c r="BL52" s="43">
        <v>88554</v>
      </c>
      <c r="BM52" s="43"/>
      <c r="BN52" s="43">
        <v>176760.97999999998</v>
      </c>
      <c r="BO52" s="43"/>
      <c r="BP52" s="43">
        <v>47730.95</v>
      </c>
      <c r="BQ52" s="43">
        <f>+SUM(BE52:BP52)</f>
        <v>488822.87</v>
      </c>
      <c r="BR52" s="43"/>
      <c r="BS52" s="43"/>
      <c r="BT52" s="43">
        <v>10224.959999999999</v>
      </c>
      <c r="BU52" s="43"/>
      <c r="BV52" s="43"/>
      <c r="BW52" s="43"/>
      <c r="BX52" s="43"/>
      <c r="BY52" s="43"/>
      <c r="BZ52" s="43"/>
      <c r="CA52" s="43"/>
      <c r="CB52" s="43"/>
      <c r="CC52" s="43"/>
      <c r="CD52" s="43">
        <f>+SUM(BR52:CC52)</f>
        <v>10224.959999999999</v>
      </c>
      <c r="CE52" s="43">
        <v>31483.83</v>
      </c>
      <c r="CF52" s="43">
        <v>45521.36</v>
      </c>
      <c r="CG52" s="43"/>
      <c r="CH52" s="43">
        <v>7843.14</v>
      </c>
      <c r="CI52" s="43"/>
      <c r="CJ52" s="43">
        <v>18161.73</v>
      </c>
      <c r="CK52" s="43"/>
      <c r="CL52" s="43">
        <v>38056.85</v>
      </c>
      <c r="CM52" s="43">
        <v>51372.82</v>
      </c>
      <c r="CN52" s="43"/>
      <c r="CO52" s="43">
        <v>49671.7</v>
      </c>
      <c r="CP52" s="43"/>
      <c r="CQ52" s="43">
        <f>+SUM(CE52:CP52)</f>
        <v>242111.43</v>
      </c>
      <c r="CR52" s="43"/>
      <c r="CS52" s="43"/>
      <c r="CT52" s="43"/>
      <c r="CU52" s="43"/>
      <c r="CV52" s="43"/>
      <c r="CW52" s="43"/>
      <c r="CX52" s="90"/>
      <c r="CY52" s="90"/>
      <c r="CZ52" s="43"/>
      <c r="DA52" s="43"/>
      <c r="DB52" s="43"/>
      <c r="DC52" s="43"/>
      <c r="DD52" s="43">
        <f>+SUM(CR52:DC52)</f>
        <v>0</v>
      </c>
      <c r="DE52" s="43">
        <v>101738.34</v>
      </c>
      <c r="DF52" s="43">
        <v>45159.560000000005</v>
      </c>
      <c r="DG52" s="43">
        <v>13553.72</v>
      </c>
      <c r="DH52" s="43"/>
      <c r="DI52" s="43">
        <v>18088.86</v>
      </c>
      <c r="DJ52" s="43"/>
      <c r="DK52" s="43">
        <v>13200.76</v>
      </c>
      <c r="DL52" s="43">
        <v>41648.979999999996</v>
      </c>
      <c r="DM52" s="43"/>
      <c r="DN52" s="43">
        <v>66002.209999999992</v>
      </c>
      <c r="DO52" s="43">
        <v>78753.13</v>
      </c>
      <c r="DP52" s="43">
        <v>98133.09</v>
      </c>
      <c r="DQ52" s="43">
        <f>+SUM(DE52:DP52)</f>
        <v>476278.64999999991</v>
      </c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>
        <f>+SUM(DR52:EC52)</f>
        <v>0</v>
      </c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>
        <f>+SUM(EE52:EP52)</f>
        <v>0</v>
      </c>
      <c r="ER52" s="43">
        <v>8668.33</v>
      </c>
      <c r="ES52" s="43">
        <v>44523.47</v>
      </c>
      <c r="ET52" s="43"/>
      <c r="EU52" s="43">
        <v>9630.52</v>
      </c>
      <c r="EV52" s="43">
        <v>49797.82</v>
      </c>
      <c r="EW52" s="43"/>
      <c r="EX52" s="43"/>
      <c r="EY52" s="43">
        <v>60719.42</v>
      </c>
      <c r="EZ52" s="43">
        <v>33165.370000000003</v>
      </c>
      <c r="FA52" s="43">
        <v>62459.95</v>
      </c>
      <c r="FB52" s="43">
        <v>112657.535</v>
      </c>
      <c r="FC52" s="43"/>
      <c r="FD52" s="43">
        <f>+SUM(ER52:FC52)</f>
        <v>381622.41500000004</v>
      </c>
      <c r="FE52" s="43">
        <v>93842.48</v>
      </c>
      <c r="FF52" s="43">
        <v>65944.539999999994</v>
      </c>
      <c r="FG52" s="43">
        <v>15879.845069234578</v>
      </c>
      <c r="FH52" s="43">
        <v>69708.540999999997</v>
      </c>
      <c r="FI52" s="43">
        <v>41188.53</v>
      </c>
      <c r="FJ52" s="43"/>
      <c r="FK52" s="43">
        <v>47217.51</v>
      </c>
      <c r="FL52" s="43">
        <v>48842.07</v>
      </c>
      <c r="FM52" s="43">
        <v>33122.31</v>
      </c>
      <c r="FN52" s="43">
        <v>58129.440000000002</v>
      </c>
      <c r="FO52" s="43">
        <v>28680</v>
      </c>
      <c r="FP52" s="43"/>
      <c r="FQ52" s="43">
        <v>502555.26606923458</v>
      </c>
      <c r="FR52" s="43">
        <v>81917.240000000005</v>
      </c>
      <c r="FS52" s="43">
        <v>54974.979999999996</v>
      </c>
      <c r="FT52" s="43">
        <v>37335.29</v>
      </c>
      <c r="FU52" s="43">
        <v>44640.82</v>
      </c>
      <c r="FV52" s="43">
        <v>20398.82</v>
      </c>
      <c r="FW52" s="43">
        <v>170269.94</v>
      </c>
      <c r="FX52" s="43">
        <v>29552.940000000002</v>
      </c>
      <c r="FY52" s="43">
        <v>91930.239999999991</v>
      </c>
      <c r="FZ52" s="43">
        <v>45222.07</v>
      </c>
      <c r="GA52" s="43">
        <v>112119.81</v>
      </c>
      <c r="GB52" s="43">
        <v>93839</v>
      </c>
      <c r="GC52" s="43">
        <v>23750.3</v>
      </c>
      <c r="GD52" s="43">
        <v>805951.45</v>
      </c>
      <c r="GE52" s="43">
        <v>130140.68999999999</v>
      </c>
      <c r="GF52" s="43">
        <v>170201.13999999998</v>
      </c>
      <c r="GG52" s="43">
        <v>138224.75</v>
      </c>
      <c r="GH52" s="43">
        <v>119157.69</v>
      </c>
      <c r="GI52" s="43">
        <v>93393.067999999999</v>
      </c>
      <c r="GJ52" s="43">
        <v>128970.16</v>
      </c>
      <c r="GK52" s="43">
        <v>143370.68</v>
      </c>
      <c r="GL52" s="43">
        <v>71938.38</v>
      </c>
      <c r="GM52" s="43">
        <v>112673.61</v>
      </c>
      <c r="GN52" s="43">
        <v>168813.91999999998</v>
      </c>
      <c r="GO52" s="43">
        <v>75801.03</v>
      </c>
      <c r="GP52" s="43">
        <v>25419.82</v>
      </c>
      <c r="GQ52" s="43">
        <v>1378104.9380000001</v>
      </c>
    </row>
    <row r="53" spans="2:199" ht="14.25" customHeight="1" x14ac:dyDescent="0.2">
      <c r="B53" s="81"/>
      <c r="C53" s="83"/>
      <c r="D53" s="21" t="s">
        <v>94</v>
      </c>
      <c r="E53" s="43"/>
      <c r="F53" s="43"/>
      <c r="G53" s="43">
        <v>31045</v>
      </c>
      <c r="H53" s="43"/>
      <c r="I53" s="43"/>
      <c r="J53" s="43"/>
      <c r="K53" s="43"/>
      <c r="L53" s="43"/>
      <c r="M53" s="43"/>
      <c r="N53" s="43"/>
      <c r="O53" s="43"/>
      <c r="P53" s="43">
        <v>29833</v>
      </c>
      <c r="Q53" s="43">
        <f>+SUM(E53:P53)</f>
        <v>60878</v>
      </c>
      <c r="R53" s="43"/>
      <c r="S53" s="43">
        <v>28000</v>
      </c>
      <c r="T53" s="43"/>
      <c r="U53" s="43"/>
      <c r="V53" s="43">
        <v>29557.004000000001</v>
      </c>
      <c r="W53" s="43"/>
      <c r="X53" s="43"/>
      <c r="Y53" s="43"/>
      <c r="Z53" s="43"/>
      <c r="AA53" s="43"/>
      <c r="AB53" s="43">
        <v>31676.44</v>
      </c>
      <c r="AC53" s="43"/>
      <c r="AD53" s="43">
        <f>+SUM(R53:AC53)</f>
        <v>89233.444000000003</v>
      </c>
      <c r="AE53" s="43">
        <v>31071</v>
      </c>
      <c r="AF53" s="43"/>
      <c r="AG53" s="43">
        <v>31353</v>
      </c>
      <c r="AH53" s="43"/>
      <c r="AI53" s="43"/>
      <c r="AJ53" s="43"/>
      <c r="AK53" s="43">
        <v>31307</v>
      </c>
      <c r="AL53" s="43"/>
      <c r="AM53" s="43"/>
      <c r="AN53" s="43">
        <v>21154</v>
      </c>
      <c r="AO53" s="43"/>
      <c r="AP53" s="43"/>
      <c r="AQ53" s="43">
        <f>+SUM(AE53:AP53)</f>
        <v>114885</v>
      </c>
      <c r="AR53" s="43">
        <v>28425</v>
      </c>
      <c r="AS53" s="43"/>
      <c r="AT53" s="43">
        <v>30168</v>
      </c>
      <c r="AU53" s="43"/>
      <c r="AV53" s="43"/>
      <c r="AW53" s="43">
        <v>31214</v>
      </c>
      <c r="AX53" s="43"/>
      <c r="AY53" s="43"/>
      <c r="AZ53" s="43"/>
      <c r="BA53" s="43"/>
      <c r="BB53" s="43"/>
      <c r="BC53" s="43"/>
      <c r="BD53" s="43">
        <f>+SUM(AR53:BC53)</f>
        <v>89807</v>
      </c>
      <c r="BE53" s="43"/>
      <c r="BF53" s="43">
        <v>28182</v>
      </c>
      <c r="BG53" s="43"/>
      <c r="BH53" s="43">
        <v>30184</v>
      </c>
      <c r="BI53" s="43"/>
      <c r="BJ53" s="43"/>
      <c r="BK53" s="43"/>
      <c r="BL53" s="43">
        <v>31145</v>
      </c>
      <c r="BM53" s="43"/>
      <c r="BN53" s="43"/>
      <c r="BO53" s="43"/>
      <c r="BP53" s="43"/>
      <c r="BQ53" s="43">
        <f>+SUM(BE53:BP53)</f>
        <v>89511</v>
      </c>
      <c r="BR53" s="43">
        <v>31205.34</v>
      </c>
      <c r="BS53" s="43"/>
      <c r="BT53" s="43"/>
      <c r="BU53" s="43">
        <v>31013.98</v>
      </c>
      <c r="BV53" s="43"/>
      <c r="BW53" s="43"/>
      <c r="BX53" s="43"/>
      <c r="BY53" s="43">
        <v>29800.240000000002</v>
      </c>
      <c r="BZ53" s="43"/>
      <c r="CA53" s="43"/>
      <c r="CB53" s="43"/>
      <c r="CC53" s="43"/>
      <c r="CD53" s="43">
        <f>+SUM(BR53:CC53)</f>
        <v>92019.56</v>
      </c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>
        <f>+SUM(CE53:CP53)</f>
        <v>0</v>
      </c>
      <c r="CR53" s="43"/>
      <c r="CS53" s="43"/>
      <c r="CT53" s="43"/>
      <c r="CU53" s="43"/>
      <c r="CV53" s="43"/>
      <c r="CW53" s="43"/>
      <c r="CX53" s="90"/>
      <c r="CY53" s="90"/>
      <c r="CZ53" s="43"/>
      <c r="DA53" s="43"/>
      <c r="DB53" s="43"/>
      <c r="DC53" s="43"/>
      <c r="DD53" s="43">
        <f>+SUM(CR53:DC53)</f>
        <v>0</v>
      </c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>
        <f>+SUM(DE53:DP53)</f>
        <v>0</v>
      </c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>
        <f>+SUM(DR53:EC53)</f>
        <v>0</v>
      </c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>
        <f>+SUM(EE53:EP53)</f>
        <v>0</v>
      </c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>
        <f>+SUM(ER53:FC53)</f>
        <v>0</v>
      </c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  <c r="FP53" s="43"/>
      <c r="FQ53" s="43">
        <f>+SUM(FE53:FP53)</f>
        <v>0</v>
      </c>
      <c r="FR53" s="43"/>
      <c r="FS53" s="43"/>
      <c r="FT53" s="43"/>
      <c r="FU53" s="43"/>
      <c r="FV53" s="43"/>
      <c r="FW53" s="43"/>
      <c r="FX53" s="43"/>
      <c r="FY53" s="43"/>
      <c r="FZ53" s="43"/>
      <c r="GA53" s="43"/>
      <c r="GB53" s="43"/>
      <c r="GC53" s="43"/>
      <c r="GD53" s="43">
        <f>+SUM(FR53:GC53)</f>
        <v>0</v>
      </c>
      <c r="GE53" s="43"/>
      <c r="GF53" s="43"/>
      <c r="GG53" s="43"/>
      <c r="GH53" s="43"/>
      <c r="GI53" s="43"/>
      <c r="GJ53" s="43"/>
      <c r="GK53" s="43"/>
      <c r="GL53" s="43"/>
      <c r="GM53" s="43"/>
      <c r="GN53" s="43"/>
      <c r="GO53" s="43"/>
      <c r="GP53" s="43"/>
      <c r="GQ53" s="43">
        <f>+SUM(GE53:GP53)</f>
        <v>0</v>
      </c>
    </row>
    <row r="54" spans="2:199" ht="3.45" customHeight="1" x14ac:dyDescent="0.2">
      <c r="B54" s="72"/>
      <c r="C54" s="18"/>
      <c r="D54" s="44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91"/>
      <c r="CY54" s="91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  <c r="FP54" s="45"/>
      <c r="FQ54" s="45"/>
      <c r="FR54" s="45"/>
      <c r="FS54" s="45"/>
      <c r="FT54" s="45"/>
      <c r="FU54" s="45"/>
      <c r="FV54" s="45"/>
      <c r="FW54" s="45"/>
      <c r="FX54" s="45"/>
      <c r="FY54" s="45"/>
      <c r="FZ54" s="45"/>
      <c r="GA54" s="45"/>
      <c r="GB54" s="45"/>
      <c r="GC54" s="45"/>
      <c r="GD54" s="45"/>
      <c r="GE54" s="45"/>
      <c r="GF54" s="45"/>
      <c r="GG54" s="45"/>
      <c r="GH54" s="45"/>
      <c r="GI54" s="45"/>
      <c r="GJ54" s="45"/>
      <c r="GK54" s="45"/>
      <c r="GL54" s="45"/>
      <c r="GM54" s="45"/>
      <c r="GN54" s="45"/>
      <c r="GO54" s="45"/>
      <c r="GP54" s="45"/>
      <c r="GQ54" s="45"/>
    </row>
    <row r="55" spans="2:199" ht="13.95" customHeight="1" x14ac:dyDescent="0.2">
      <c r="B55" s="41" t="s">
        <v>20</v>
      </c>
      <c r="C55" s="46"/>
      <c r="D55" s="47"/>
      <c r="E55" s="38">
        <f t="shared" ref="E55:AJ55" si="129">+SUM(E56:E58)</f>
        <v>73267.570000000007</v>
      </c>
      <c r="F55" s="38">
        <f t="shared" si="129"/>
        <v>93085.440000000002</v>
      </c>
      <c r="G55" s="38">
        <f t="shared" si="129"/>
        <v>116322.62999999999</v>
      </c>
      <c r="H55" s="38">
        <f t="shared" si="129"/>
        <v>103013.06</v>
      </c>
      <c r="I55" s="38">
        <f t="shared" si="129"/>
        <v>27447.53</v>
      </c>
      <c r="J55" s="38">
        <f t="shared" si="129"/>
        <v>120369.3</v>
      </c>
      <c r="K55" s="38">
        <f t="shared" si="129"/>
        <v>142730.93</v>
      </c>
      <c r="L55" s="38">
        <f t="shared" si="129"/>
        <v>95426.65</v>
      </c>
      <c r="M55" s="38">
        <f t="shared" si="129"/>
        <v>113885.63</v>
      </c>
      <c r="N55" s="38">
        <f t="shared" si="129"/>
        <v>96616.137000000002</v>
      </c>
      <c r="O55" s="38">
        <f t="shared" si="129"/>
        <v>140739.74</v>
      </c>
      <c r="P55" s="38">
        <f t="shared" si="129"/>
        <v>100550.13</v>
      </c>
      <c r="Q55" s="38">
        <f t="shared" si="129"/>
        <v>1223454.747</v>
      </c>
      <c r="R55" s="38">
        <f t="shared" si="129"/>
        <v>83459</v>
      </c>
      <c r="S55" s="38">
        <f t="shared" si="129"/>
        <v>159799.52000000002</v>
      </c>
      <c r="T55" s="38">
        <f t="shared" si="129"/>
        <v>111143.02</v>
      </c>
      <c r="U55" s="38">
        <f t="shared" si="129"/>
        <v>115183.85</v>
      </c>
      <c r="V55" s="38">
        <f t="shared" si="129"/>
        <v>132458.47999999998</v>
      </c>
      <c r="W55" s="38">
        <f t="shared" si="129"/>
        <v>122017.34</v>
      </c>
      <c r="X55" s="38">
        <f t="shared" si="129"/>
        <v>83936.51</v>
      </c>
      <c r="Y55" s="38">
        <f t="shared" si="129"/>
        <v>101998.11</v>
      </c>
      <c r="Z55" s="38">
        <f t="shared" si="129"/>
        <v>97350.56</v>
      </c>
      <c r="AA55" s="38">
        <f t="shared" si="129"/>
        <v>88393.57</v>
      </c>
      <c r="AB55" s="38">
        <f t="shared" si="129"/>
        <v>71069.87</v>
      </c>
      <c r="AC55" s="38">
        <f t="shared" si="129"/>
        <v>138385.859</v>
      </c>
      <c r="AD55" s="38">
        <f t="shared" si="129"/>
        <v>1305195.6889999998</v>
      </c>
      <c r="AE55" s="38">
        <f t="shared" si="129"/>
        <v>66988.19</v>
      </c>
      <c r="AF55" s="38">
        <f t="shared" si="129"/>
        <v>77704.38</v>
      </c>
      <c r="AG55" s="38">
        <f t="shared" si="129"/>
        <v>159430.87400000001</v>
      </c>
      <c r="AH55" s="38">
        <f t="shared" si="129"/>
        <v>47701.26</v>
      </c>
      <c r="AI55" s="38">
        <f t="shared" si="129"/>
        <v>121395.84</v>
      </c>
      <c r="AJ55" s="38">
        <f t="shared" si="129"/>
        <v>136526.63</v>
      </c>
      <c r="AK55" s="38">
        <f t="shared" ref="AK55:BQ55" si="130">+SUM(AK56:AK58)</f>
        <v>69430.399999999994</v>
      </c>
      <c r="AL55" s="38">
        <f t="shared" si="130"/>
        <v>103926.47</v>
      </c>
      <c r="AM55" s="38">
        <f t="shared" si="130"/>
        <v>198580.05</v>
      </c>
      <c r="AN55" s="38">
        <f t="shared" si="130"/>
        <v>94766.6</v>
      </c>
      <c r="AO55" s="38">
        <f t="shared" si="130"/>
        <v>111104.46</v>
      </c>
      <c r="AP55" s="38">
        <f t="shared" si="130"/>
        <v>183270.6</v>
      </c>
      <c r="AQ55" s="38">
        <f t="shared" si="130"/>
        <v>1370825.7539999997</v>
      </c>
      <c r="AR55" s="38">
        <f t="shared" si="130"/>
        <v>131089.71</v>
      </c>
      <c r="AS55" s="38">
        <f t="shared" si="130"/>
        <v>97604.17</v>
      </c>
      <c r="AT55" s="38">
        <f t="shared" si="130"/>
        <v>180846.28</v>
      </c>
      <c r="AU55" s="38">
        <f t="shared" si="130"/>
        <v>146971.76</v>
      </c>
      <c r="AV55" s="38">
        <f t="shared" si="130"/>
        <v>214318.21</v>
      </c>
      <c r="AW55" s="38">
        <f t="shared" si="130"/>
        <v>164201.81999999998</v>
      </c>
      <c r="AX55" s="38">
        <f t="shared" si="130"/>
        <v>122276.70000000003</v>
      </c>
      <c r="AY55" s="38">
        <f t="shared" si="130"/>
        <v>101956.11</v>
      </c>
      <c r="AZ55" s="38">
        <f t="shared" si="130"/>
        <v>102252.45999999999</v>
      </c>
      <c r="BA55" s="38">
        <f t="shared" si="130"/>
        <v>277580.79999999999</v>
      </c>
      <c r="BB55" s="38">
        <f t="shared" si="130"/>
        <v>173702.07</v>
      </c>
      <c r="BC55" s="38">
        <f t="shared" si="130"/>
        <v>108120.22</v>
      </c>
      <c r="BD55" s="38">
        <f t="shared" si="130"/>
        <v>1820920.31</v>
      </c>
      <c r="BE55" s="38">
        <f t="shared" si="130"/>
        <v>150085.6</v>
      </c>
      <c r="BF55" s="38">
        <f t="shared" si="130"/>
        <v>0</v>
      </c>
      <c r="BG55" s="38">
        <f t="shared" si="130"/>
        <v>97413.51999999999</v>
      </c>
      <c r="BH55" s="38">
        <f t="shared" si="130"/>
        <v>102907.29</v>
      </c>
      <c r="BI55" s="38">
        <f t="shared" si="130"/>
        <v>169853.78</v>
      </c>
      <c r="BJ55" s="38">
        <f t="shared" si="130"/>
        <v>0</v>
      </c>
      <c r="BK55" s="38">
        <f t="shared" si="130"/>
        <v>101589.59</v>
      </c>
      <c r="BL55" s="38">
        <f t="shared" si="130"/>
        <v>128905.23999999999</v>
      </c>
      <c r="BM55" s="38">
        <f t="shared" si="130"/>
        <v>85953.44</v>
      </c>
      <c r="BN55" s="38">
        <f t="shared" si="130"/>
        <v>131551.73000000001</v>
      </c>
      <c r="BO55" s="38">
        <f t="shared" si="130"/>
        <v>167282.89000000001</v>
      </c>
      <c r="BP55" s="38">
        <f t="shared" si="130"/>
        <v>132844.5</v>
      </c>
      <c r="BQ55" s="38">
        <f t="shared" si="130"/>
        <v>1268387.58</v>
      </c>
      <c r="BR55" s="38">
        <f t="shared" ref="BR55:CV55" si="131">+SUM(BR56:BR58)</f>
        <v>108147.03</v>
      </c>
      <c r="BS55" s="38">
        <f t="shared" si="131"/>
        <v>84802.91</v>
      </c>
      <c r="BT55" s="38">
        <f t="shared" si="131"/>
        <v>116402.90700000001</v>
      </c>
      <c r="BU55" s="38">
        <f t="shared" si="131"/>
        <v>117899.98200000003</v>
      </c>
      <c r="BV55" s="38">
        <f t="shared" si="131"/>
        <v>57342.55</v>
      </c>
      <c r="BW55" s="38">
        <f t="shared" si="131"/>
        <v>11850.29</v>
      </c>
      <c r="BX55" s="38">
        <f t="shared" si="131"/>
        <v>271903.98</v>
      </c>
      <c r="BY55" s="38">
        <f t="shared" si="131"/>
        <v>0</v>
      </c>
      <c r="BZ55" s="38">
        <f t="shared" si="131"/>
        <v>179476.38000000006</v>
      </c>
      <c r="CA55" s="38">
        <f t="shared" si="131"/>
        <v>194860.02</v>
      </c>
      <c r="CB55" s="38">
        <f t="shared" si="131"/>
        <v>350842.87</v>
      </c>
      <c r="CC55" s="38">
        <f t="shared" si="131"/>
        <v>347781.32999999996</v>
      </c>
      <c r="CD55" s="38">
        <f t="shared" si="131"/>
        <v>1841310.2489999998</v>
      </c>
      <c r="CE55" s="38">
        <f t="shared" si="131"/>
        <v>255272.53000000003</v>
      </c>
      <c r="CF55" s="38">
        <f t="shared" si="131"/>
        <v>307282.13999999996</v>
      </c>
      <c r="CG55" s="38">
        <f t="shared" si="131"/>
        <v>317556.44000000006</v>
      </c>
      <c r="CH55" s="38">
        <f t="shared" si="131"/>
        <v>390512.57</v>
      </c>
      <c r="CI55" s="38">
        <f t="shared" si="131"/>
        <v>396585.31999999989</v>
      </c>
      <c r="CJ55" s="38">
        <f t="shared" si="131"/>
        <v>283119.30000000005</v>
      </c>
      <c r="CK55" s="38">
        <f t="shared" si="131"/>
        <v>653367</v>
      </c>
      <c r="CL55" s="38">
        <f t="shared" si="131"/>
        <v>400547.23000000004</v>
      </c>
      <c r="CM55" s="38">
        <f t="shared" si="131"/>
        <v>340466.98</v>
      </c>
      <c r="CN55" s="38">
        <f t="shared" si="131"/>
        <v>501599.7</v>
      </c>
      <c r="CO55" s="38">
        <f t="shared" si="131"/>
        <v>445979.82999999996</v>
      </c>
      <c r="CP55" s="38">
        <f t="shared" si="131"/>
        <v>493644.51999999996</v>
      </c>
      <c r="CQ55" s="38">
        <f t="shared" si="131"/>
        <v>4785933.5599999996</v>
      </c>
      <c r="CR55" s="38">
        <f t="shared" si="131"/>
        <v>399033.72</v>
      </c>
      <c r="CS55" s="38">
        <f t="shared" si="131"/>
        <v>416219.68</v>
      </c>
      <c r="CT55" s="38">
        <f t="shared" si="131"/>
        <v>362692.50000000006</v>
      </c>
      <c r="CU55" s="38">
        <f t="shared" si="131"/>
        <v>341714.30000000005</v>
      </c>
      <c r="CV55" s="38">
        <f t="shared" si="131"/>
        <v>393907.49</v>
      </c>
      <c r="CW55" s="38">
        <f t="shared" ref="CW55:EB55" si="132">+SUM(CW56:CW58)</f>
        <v>427428.4</v>
      </c>
      <c r="CX55" s="92">
        <f t="shared" si="132"/>
        <v>305835.08999999997</v>
      </c>
      <c r="CY55" s="92">
        <f t="shared" si="132"/>
        <v>479964.97000000003</v>
      </c>
      <c r="CZ55" s="38">
        <f t="shared" si="132"/>
        <v>469319.29</v>
      </c>
      <c r="DA55" s="38">
        <f t="shared" si="132"/>
        <v>500806.85999999981</v>
      </c>
      <c r="DB55" s="38">
        <f t="shared" si="132"/>
        <v>435994.9599999999</v>
      </c>
      <c r="DC55" s="38">
        <f t="shared" si="132"/>
        <v>449299.76999999996</v>
      </c>
      <c r="DD55" s="38">
        <f t="shared" si="132"/>
        <v>4982217.0299999993</v>
      </c>
      <c r="DE55" s="38">
        <f t="shared" si="132"/>
        <v>466286.27</v>
      </c>
      <c r="DF55" s="38">
        <f t="shared" si="132"/>
        <v>376332.46028589556</v>
      </c>
      <c r="DG55" s="38">
        <f t="shared" si="132"/>
        <v>493033.28</v>
      </c>
      <c r="DH55" s="38">
        <f t="shared" si="132"/>
        <v>421384.15000000008</v>
      </c>
      <c r="DI55" s="38">
        <f t="shared" si="132"/>
        <v>434614.59000000008</v>
      </c>
      <c r="DJ55" s="38">
        <f t="shared" si="132"/>
        <v>416383.08</v>
      </c>
      <c r="DK55" s="38">
        <f t="shared" si="132"/>
        <v>466673.29000000004</v>
      </c>
      <c r="DL55" s="38">
        <f t="shared" si="132"/>
        <v>492908.41</v>
      </c>
      <c r="DM55" s="38">
        <f t="shared" si="132"/>
        <v>437268.74999999994</v>
      </c>
      <c r="DN55" s="38">
        <f t="shared" si="132"/>
        <v>405030.17999999993</v>
      </c>
      <c r="DO55" s="38">
        <f t="shared" si="132"/>
        <v>650865.72</v>
      </c>
      <c r="DP55" s="38">
        <f t="shared" si="132"/>
        <v>438105.52</v>
      </c>
      <c r="DQ55" s="38">
        <f t="shared" si="132"/>
        <v>5498885.7002858957</v>
      </c>
      <c r="DR55" s="38">
        <f t="shared" si="132"/>
        <v>339612.25</v>
      </c>
      <c r="DS55" s="38">
        <f t="shared" si="132"/>
        <v>318460.92</v>
      </c>
      <c r="DT55" s="38">
        <f t="shared" si="132"/>
        <v>338511.65</v>
      </c>
      <c r="DU55" s="38">
        <f t="shared" si="132"/>
        <v>367675.22000000003</v>
      </c>
      <c r="DV55" s="38">
        <f t="shared" si="132"/>
        <v>318938.21999999991</v>
      </c>
      <c r="DW55" s="38">
        <f t="shared" si="132"/>
        <v>437462.58</v>
      </c>
      <c r="DX55" s="38">
        <f t="shared" si="132"/>
        <v>300725.75999999995</v>
      </c>
      <c r="DY55" s="38">
        <f t="shared" si="132"/>
        <v>293893.23000000004</v>
      </c>
      <c r="DZ55" s="38">
        <f t="shared" si="132"/>
        <v>426839.37000000005</v>
      </c>
      <c r="EA55" s="38">
        <f t="shared" si="132"/>
        <v>323649.4499999999</v>
      </c>
      <c r="EB55" s="38">
        <f t="shared" si="132"/>
        <v>483361.94</v>
      </c>
      <c r="EC55" s="38">
        <f t="shared" ref="EC55:FH55" si="133">+SUM(EC56:EC58)</f>
        <v>508335.27000000008</v>
      </c>
      <c r="ED55" s="38">
        <f t="shared" si="133"/>
        <v>4457465.8600000003</v>
      </c>
      <c r="EE55" s="38">
        <f t="shared" si="133"/>
        <v>334206.36</v>
      </c>
      <c r="EF55" s="38">
        <f t="shared" si="133"/>
        <v>305508.99</v>
      </c>
      <c r="EG55" s="38">
        <f t="shared" si="133"/>
        <v>302163.92000000004</v>
      </c>
      <c r="EH55" s="38">
        <f t="shared" si="133"/>
        <v>98080.34</v>
      </c>
      <c r="EI55" s="38">
        <f t="shared" si="133"/>
        <v>226001.16</v>
      </c>
      <c r="EJ55" s="38">
        <f t="shared" si="133"/>
        <v>411444.80999999994</v>
      </c>
      <c r="EK55" s="38">
        <f t="shared" si="133"/>
        <v>343044.51000000007</v>
      </c>
      <c r="EL55" s="38">
        <f t="shared" si="133"/>
        <v>217704.06999999998</v>
      </c>
      <c r="EM55" s="38">
        <f t="shared" si="133"/>
        <v>5172.7700000000004</v>
      </c>
      <c r="EN55" s="38">
        <f t="shared" si="133"/>
        <v>441328.53000000009</v>
      </c>
      <c r="EO55" s="38">
        <f t="shared" si="133"/>
        <v>342278.12000000005</v>
      </c>
      <c r="EP55" s="38">
        <f t="shared" si="133"/>
        <v>391406.36</v>
      </c>
      <c r="EQ55" s="38">
        <f t="shared" si="133"/>
        <v>3418339.9400000004</v>
      </c>
      <c r="ER55" s="38">
        <f t="shared" si="133"/>
        <v>263126.02</v>
      </c>
      <c r="ES55" s="38">
        <f t="shared" si="133"/>
        <v>327148.63999999996</v>
      </c>
      <c r="ET55" s="38">
        <f t="shared" si="133"/>
        <v>378304.14299999992</v>
      </c>
      <c r="EU55" s="38">
        <f t="shared" si="133"/>
        <v>253475.76099999997</v>
      </c>
      <c r="EV55" s="38">
        <f t="shared" si="133"/>
        <v>465201.2</v>
      </c>
      <c r="EW55" s="38">
        <f t="shared" si="133"/>
        <v>338172.74699999997</v>
      </c>
      <c r="EX55" s="38">
        <f t="shared" si="133"/>
        <v>334746.02999999991</v>
      </c>
      <c r="EY55" s="38">
        <f t="shared" si="133"/>
        <v>390619.79399999988</v>
      </c>
      <c r="EZ55" s="38">
        <f t="shared" si="133"/>
        <v>326199.77799999993</v>
      </c>
      <c r="FA55" s="38">
        <f t="shared" si="133"/>
        <v>307748.16499999998</v>
      </c>
      <c r="FB55" s="38">
        <f t="shared" si="133"/>
        <v>362512.97799999994</v>
      </c>
      <c r="FC55" s="38">
        <f t="shared" si="133"/>
        <v>389937.52799999999</v>
      </c>
      <c r="FD55" s="38">
        <f t="shared" si="133"/>
        <v>4137192.7839999995</v>
      </c>
      <c r="FE55" s="38">
        <f t="shared" si="133"/>
        <v>310909.06699999998</v>
      </c>
      <c r="FF55" s="38">
        <f t="shared" si="133"/>
        <v>328419.23599999998</v>
      </c>
      <c r="FG55" s="38">
        <f t="shared" si="133"/>
        <v>326214.56299999991</v>
      </c>
      <c r="FH55" s="38">
        <f t="shared" si="133"/>
        <v>357049.315</v>
      </c>
      <c r="FI55" s="38">
        <f t="shared" ref="FI55:GN55" si="134">+SUM(FI56:FI58)</f>
        <v>333204.51099999994</v>
      </c>
      <c r="FJ55" s="38">
        <f t="shared" si="134"/>
        <v>485175.77799999993</v>
      </c>
      <c r="FK55" s="38">
        <f t="shared" si="134"/>
        <v>390947.60099999997</v>
      </c>
      <c r="FL55" s="38">
        <f t="shared" si="134"/>
        <v>415196.74100000004</v>
      </c>
      <c r="FM55" s="38">
        <f t="shared" si="134"/>
        <v>496639.29599999997</v>
      </c>
      <c r="FN55" s="38">
        <f t="shared" si="134"/>
        <v>445150.71899999998</v>
      </c>
      <c r="FO55" s="38">
        <f t="shared" si="134"/>
        <v>275418.01100000006</v>
      </c>
      <c r="FP55" s="38">
        <f t="shared" si="134"/>
        <v>440481.78300000011</v>
      </c>
      <c r="FQ55" s="38">
        <f t="shared" si="134"/>
        <v>4604806.6210000003</v>
      </c>
      <c r="FR55" s="38">
        <f t="shared" si="134"/>
        <v>243106.47299999997</v>
      </c>
      <c r="FS55" s="38">
        <f t="shared" si="134"/>
        <v>288852.51999999996</v>
      </c>
      <c r="FT55" s="38">
        <f t="shared" si="134"/>
        <v>428081.67899999989</v>
      </c>
      <c r="FU55" s="38">
        <f t="shared" si="134"/>
        <v>441932.13800000004</v>
      </c>
      <c r="FV55" s="38">
        <f t="shared" si="134"/>
        <v>429018.72700000001</v>
      </c>
      <c r="FW55" s="38">
        <f t="shared" si="134"/>
        <v>545378.80299999996</v>
      </c>
      <c r="FX55" s="38">
        <f t="shared" si="134"/>
        <v>440629.08299999998</v>
      </c>
      <c r="FY55" s="38">
        <f t="shared" si="134"/>
        <v>562147.478</v>
      </c>
      <c r="FZ55" s="38">
        <f t="shared" si="134"/>
        <v>524769.61900000006</v>
      </c>
      <c r="GA55" s="38">
        <f t="shared" si="134"/>
        <v>469238.69799999997</v>
      </c>
      <c r="GB55" s="38">
        <f t="shared" si="134"/>
        <v>420281.71899999998</v>
      </c>
      <c r="GC55" s="38">
        <f t="shared" si="134"/>
        <v>508283.10600000003</v>
      </c>
      <c r="GD55" s="38">
        <f t="shared" si="134"/>
        <v>5301720.0429999987</v>
      </c>
      <c r="GE55" s="38">
        <f t="shared" ref="GE55" si="135">+SUM(GE56:GE58)</f>
        <v>237224.068</v>
      </c>
      <c r="GF55" s="38">
        <f t="shared" ref="GF55" si="136">+SUM(GF56:GF58)</f>
        <v>406237.64799999999</v>
      </c>
      <c r="GG55" s="38">
        <f t="shared" ref="GG55" si="137">+SUM(GG56:GG58)</f>
        <v>467277.53700000001</v>
      </c>
      <c r="GH55" s="38">
        <f t="shared" ref="GH55" si="138">+SUM(GH56:GH58)</f>
        <v>374388.77299999999</v>
      </c>
      <c r="GI55" s="38">
        <f t="shared" ref="GI55" si="139">+SUM(GI56:GI58)</f>
        <v>450760.82399999991</v>
      </c>
      <c r="GJ55" s="38">
        <f t="shared" ref="GJ55" si="140">+SUM(GJ56:GJ58)</f>
        <v>593103.2300000001</v>
      </c>
      <c r="GK55" s="38">
        <f t="shared" ref="GK55" si="141">+SUM(GK56:GK58)</f>
        <v>499394.97</v>
      </c>
      <c r="GL55" s="38">
        <f t="shared" ref="GL55" si="142">+SUM(GL56:GL58)</f>
        <v>496085.19</v>
      </c>
      <c r="GM55" s="38">
        <f t="shared" ref="GM55" si="143">+SUM(GM56:GM58)</f>
        <v>509393.71</v>
      </c>
      <c r="GN55" s="38">
        <f t="shared" ref="GN55" si="144">+SUM(GN56:GN58)</f>
        <v>0</v>
      </c>
      <c r="GO55" s="38">
        <f t="shared" ref="GO55" si="145">+SUM(GO56:GO58)</f>
        <v>510292.03</v>
      </c>
      <c r="GP55" s="38">
        <f t="shared" ref="GP55:GQ55" si="146">+SUM(GP56:GP58)</f>
        <v>625459.80999999982</v>
      </c>
      <c r="GQ55" s="38">
        <f t="shared" si="146"/>
        <v>5169617.79</v>
      </c>
    </row>
    <row r="56" spans="2:199" ht="14.25" customHeight="1" x14ac:dyDescent="0.2">
      <c r="B56" s="80" t="s">
        <v>19</v>
      </c>
      <c r="C56" s="84" t="s">
        <v>21</v>
      </c>
      <c r="D56" s="21" t="s">
        <v>50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>
        <f>+SUM(E56:P56)</f>
        <v>0</v>
      </c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>
        <f>+SUM(R56:AC56)</f>
        <v>0</v>
      </c>
      <c r="AE56" s="43"/>
      <c r="AF56" s="43"/>
      <c r="AG56" s="43"/>
      <c r="AH56" s="43"/>
      <c r="AI56" s="43"/>
      <c r="AJ56" s="43"/>
      <c r="AK56" s="43"/>
      <c r="AL56" s="43"/>
      <c r="AM56" s="43">
        <v>29155.66</v>
      </c>
      <c r="AN56" s="43"/>
      <c r="AO56" s="43">
        <v>24900.94</v>
      </c>
      <c r="AP56" s="43">
        <v>30986.06</v>
      </c>
      <c r="AQ56" s="43">
        <f>+SUM(AE56:AP56)</f>
        <v>85042.66</v>
      </c>
      <c r="AR56" s="43">
        <v>35090.76</v>
      </c>
      <c r="AS56" s="43"/>
      <c r="AT56" s="43">
        <v>25469.93</v>
      </c>
      <c r="AU56" s="43">
        <v>65972.259999999995</v>
      </c>
      <c r="AV56" s="43">
        <v>28465.93</v>
      </c>
      <c r="AW56" s="43">
        <v>29466.21</v>
      </c>
      <c r="AX56" s="43"/>
      <c r="AY56" s="43"/>
      <c r="AZ56" s="43"/>
      <c r="BA56" s="43">
        <v>86888.16</v>
      </c>
      <c r="BB56" s="43">
        <v>39864.550000000003</v>
      </c>
      <c r="BC56" s="43">
        <v>3786.25</v>
      </c>
      <c r="BD56" s="43">
        <f>+SUM(AR56:BC56)</f>
        <v>315004.05</v>
      </c>
      <c r="BE56" s="43"/>
      <c r="BF56" s="43"/>
      <c r="BG56" s="43">
        <v>29930.79</v>
      </c>
      <c r="BH56" s="43"/>
      <c r="BI56" s="43">
        <v>31646.23</v>
      </c>
      <c r="BJ56" s="43"/>
      <c r="BK56" s="43"/>
      <c r="BL56" s="43"/>
      <c r="BM56" s="43"/>
      <c r="BN56" s="43"/>
      <c r="BO56" s="43">
        <v>46686.55</v>
      </c>
      <c r="BP56" s="43">
        <v>30809.03</v>
      </c>
      <c r="BQ56" s="43">
        <f>+SUM(BE56:BP56)</f>
        <v>139072.6</v>
      </c>
      <c r="BR56" s="43"/>
      <c r="BS56" s="43"/>
      <c r="BT56" s="43"/>
      <c r="BU56" s="43"/>
      <c r="BV56" s="43"/>
      <c r="BW56" s="43"/>
      <c r="BX56" s="43">
        <v>116100.59</v>
      </c>
      <c r="BY56" s="43"/>
      <c r="BZ56" s="43"/>
      <c r="CA56" s="43"/>
      <c r="CB56" s="43">
        <v>83888.18</v>
      </c>
      <c r="CC56" s="43"/>
      <c r="CD56" s="43">
        <f>+SUM(BR56:CC56)</f>
        <v>199988.77</v>
      </c>
      <c r="CE56" s="43"/>
      <c r="CF56" s="43"/>
      <c r="CG56" s="43"/>
      <c r="CH56" s="43">
        <v>46084.71</v>
      </c>
      <c r="CI56" s="43"/>
      <c r="CJ56" s="43">
        <v>68195.97</v>
      </c>
      <c r="CK56" s="43">
        <v>135258.63</v>
      </c>
      <c r="CL56" s="43"/>
      <c r="CM56" s="43"/>
      <c r="CN56" s="43"/>
      <c r="CO56" s="43"/>
      <c r="CP56" s="43"/>
      <c r="CQ56" s="43">
        <f>+SUM(CE56:CP56)</f>
        <v>249539.31</v>
      </c>
      <c r="CR56" s="43">
        <v>38125.42</v>
      </c>
      <c r="CS56" s="43"/>
      <c r="CT56" s="43"/>
      <c r="CU56" s="43"/>
      <c r="CV56" s="43"/>
      <c r="CW56" s="43"/>
      <c r="CX56" s="90"/>
      <c r="CY56" s="90"/>
      <c r="CZ56" s="43"/>
      <c r="DA56" s="43">
        <v>80474.75</v>
      </c>
      <c r="DB56" s="43"/>
      <c r="DC56" s="43"/>
      <c r="DD56" s="43">
        <f>+SUM(CR56:DC56)</f>
        <v>118600.17</v>
      </c>
      <c r="DE56" s="43">
        <v>62324.66</v>
      </c>
      <c r="DF56" s="43">
        <v>5401.9402858955291</v>
      </c>
      <c r="DG56" s="43">
        <v>22803.059999999998</v>
      </c>
      <c r="DH56" s="43">
        <v>47686.52</v>
      </c>
      <c r="DI56" s="43">
        <v>46572.08</v>
      </c>
      <c r="DJ56" s="43"/>
      <c r="DK56" s="43">
        <v>32627.33</v>
      </c>
      <c r="DL56" s="43">
        <v>35748.71</v>
      </c>
      <c r="DM56" s="43">
        <v>30898.67</v>
      </c>
      <c r="DN56" s="43">
        <v>71093.02</v>
      </c>
      <c r="DO56" s="43">
        <v>125484.59999999999</v>
      </c>
      <c r="DP56" s="43"/>
      <c r="DQ56" s="43">
        <f>+SUM(DE56:DP56)</f>
        <v>480640.59028589557</v>
      </c>
      <c r="DR56" s="43"/>
      <c r="DS56" s="43"/>
      <c r="DT56" s="43">
        <v>45547.83</v>
      </c>
      <c r="DU56" s="43"/>
      <c r="DV56" s="43"/>
      <c r="DW56" s="43"/>
      <c r="DX56" s="43"/>
      <c r="DY56" s="43"/>
      <c r="DZ56" s="43"/>
      <c r="EA56" s="43"/>
      <c r="EB56" s="43"/>
      <c r="EC56" s="43"/>
      <c r="ED56" s="43">
        <f>+SUM(DR56:EC56)</f>
        <v>45547.83</v>
      </c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>
        <f>+SUM(EE56:EP56)</f>
        <v>0</v>
      </c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>
        <v>57229.24</v>
      </c>
      <c r="FC56" s="43"/>
      <c r="FD56" s="43">
        <f>+SUM(ER56:FC56)</f>
        <v>57229.24</v>
      </c>
      <c r="FE56" s="43">
        <v>28712.129999999997</v>
      </c>
      <c r="FF56" s="43">
        <v>33337.730000000003</v>
      </c>
      <c r="FG56" s="43">
        <v>32216.98</v>
      </c>
      <c r="FH56" s="43">
        <v>33524.800000000003</v>
      </c>
      <c r="FI56" s="43">
        <v>31845.95</v>
      </c>
      <c r="FJ56" s="43">
        <v>78317.19</v>
      </c>
      <c r="FK56" s="43">
        <v>28711.85</v>
      </c>
      <c r="FL56" s="43">
        <v>42864.44</v>
      </c>
      <c r="FM56" s="43">
        <v>58824.44</v>
      </c>
      <c r="FN56" s="43">
        <v>69633.17</v>
      </c>
      <c r="FO56" s="43">
        <v>74196.010000000009</v>
      </c>
      <c r="FP56" s="43">
        <v>32999.15</v>
      </c>
      <c r="FQ56" s="43">
        <v>545183.84</v>
      </c>
      <c r="FR56" s="43"/>
      <c r="FS56" s="43">
        <v>33050.51</v>
      </c>
      <c r="FT56" s="43"/>
      <c r="FU56" s="43"/>
      <c r="FV56" s="43"/>
      <c r="FW56" s="43"/>
      <c r="FX56" s="43"/>
      <c r="FY56" s="43"/>
      <c r="FZ56" s="43"/>
      <c r="GA56" s="43"/>
      <c r="GB56" s="43"/>
      <c r="GC56" s="43"/>
      <c r="GD56" s="43">
        <v>33050.51</v>
      </c>
      <c r="GE56" s="43">
        <v>31684.78</v>
      </c>
      <c r="GF56" s="43"/>
      <c r="GG56" s="43"/>
      <c r="GH56" s="43"/>
      <c r="GI56" s="43"/>
      <c r="GJ56" s="43">
        <v>30024.880000000001</v>
      </c>
      <c r="GK56" s="43">
        <v>21804.35</v>
      </c>
      <c r="GL56" s="43">
        <v>32046.44</v>
      </c>
      <c r="GM56" s="43"/>
      <c r="GN56" s="43"/>
      <c r="GO56" s="43"/>
      <c r="GP56" s="43">
        <v>32773.339999999997</v>
      </c>
      <c r="GQ56" s="43">
        <v>148333.79</v>
      </c>
    </row>
    <row r="57" spans="2:199" ht="14.25" customHeight="1" x14ac:dyDescent="0.2">
      <c r="B57" s="85"/>
      <c r="C57" s="84"/>
      <c r="D57" s="21" t="s">
        <v>51</v>
      </c>
      <c r="E57" s="43">
        <v>68974.47</v>
      </c>
      <c r="F57" s="43">
        <v>93085.440000000002</v>
      </c>
      <c r="G57" s="43">
        <v>96019.54</v>
      </c>
      <c r="H57" s="43">
        <v>97100.4</v>
      </c>
      <c r="I57" s="43">
        <v>27447.53</v>
      </c>
      <c r="J57" s="43">
        <v>98180.52</v>
      </c>
      <c r="K57" s="43">
        <v>131505.57</v>
      </c>
      <c r="L57" s="43">
        <v>82890.86</v>
      </c>
      <c r="M57" s="43">
        <v>113885.63</v>
      </c>
      <c r="N57" s="43">
        <v>96616.137000000002</v>
      </c>
      <c r="O57" s="43">
        <v>118571.94</v>
      </c>
      <c r="P57" s="43">
        <v>100550.13</v>
      </c>
      <c r="Q57" s="43">
        <f>+SUM(E57:P57)</f>
        <v>1124828.1669999999</v>
      </c>
      <c r="R57" s="43">
        <v>72411</v>
      </c>
      <c r="S57" s="43">
        <v>112899.55</v>
      </c>
      <c r="T57" s="43">
        <v>111143.02</v>
      </c>
      <c r="U57" s="43">
        <v>77187.81</v>
      </c>
      <c r="V57" s="43">
        <v>121127.98</v>
      </c>
      <c r="W57" s="43">
        <v>122017.34</v>
      </c>
      <c r="X57" s="43">
        <v>83936.51</v>
      </c>
      <c r="Y57" s="43">
        <v>101998.11</v>
      </c>
      <c r="Z57" s="43">
        <v>97350.56</v>
      </c>
      <c r="AA57" s="43">
        <v>88393.57</v>
      </c>
      <c r="AB57" s="43">
        <v>71069.87</v>
      </c>
      <c r="AC57" s="43">
        <v>138385.859</v>
      </c>
      <c r="AD57" s="43">
        <f>+SUM(R57:AC57)</f>
        <v>1197921.1789999998</v>
      </c>
      <c r="AE57" s="43">
        <v>66988.19</v>
      </c>
      <c r="AF57" s="43">
        <v>77704.38</v>
      </c>
      <c r="AG57" s="43">
        <v>122214.724</v>
      </c>
      <c r="AH57" s="43">
        <v>47701.26</v>
      </c>
      <c r="AI57" s="43">
        <v>121395.84</v>
      </c>
      <c r="AJ57" s="43">
        <v>136526.63</v>
      </c>
      <c r="AK57" s="43">
        <v>69430.399999999994</v>
      </c>
      <c r="AL57" s="43">
        <v>103926.47</v>
      </c>
      <c r="AM57" s="43">
        <v>134262.60999999999</v>
      </c>
      <c r="AN57" s="43">
        <v>94766.6</v>
      </c>
      <c r="AO57" s="43">
        <v>86203.520000000004</v>
      </c>
      <c r="AP57" s="43">
        <v>152284.54</v>
      </c>
      <c r="AQ57" s="43">
        <f>+SUM(AE57:AP57)</f>
        <v>1213405.1639999999</v>
      </c>
      <c r="AR57" s="43">
        <v>95998.95</v>
      </c>
      <c r="AS57" s="43">
        <v>97604.17</v>
      </c>
      <c r="AT57" s="43">
        <v>123267.37</v>
      </c>
      <c r="AU57" s="43">
        <v>80999.5</v>
      </c>
      <c r="AV57" s="43">
        <v>145944.1</v>
      </c>
      <c r="AW57" s="43">
        <v>134735.60999999999</v>
      </c>
      <c r="AX57" s="43">
        <v>122276.70000000003</v>
      </c>
      <c r="AY57" s="43">
        <v>97256.11</v>
      </c>
      <c r="AZ57" s="43">
        <v>102252.45999999999</v>
      </c>
      <c r="BA57" s="43">
        <v>137682.84</v>
      </c>
      <c r="BB57" s="43">
        <v>126308.91</v>
      </c>
      <c r="BC57" s="43">
        <v>104333.97</v>
      </c>
      <c r="BD57" s="43">
        <f>+SUM(AR57:BC57)</f>
        <v>1368660.69</v>
      </c>
      <c r="BE57" s="43">
        <v>150085.6</v>
      </c>
      <c r="BF57" s="43"/>
      <c r="BG57" s="43">
        <v>67482.73</v>
      </c>
      <c r="BH57" s="43">
        <v>102907.29</v>
      </c>
      <c r="BI57" s="43">
        <v>138207.54999999999</v>
      </c>
      <c r="BJ57" s="43"/>
      <c r="BK57" s="43">
        <v>101589.59</v>
      </c>
      <c r="BL57" s="43">
        <v>128905.23999999999</v>
      </c>
      <c r="BM57" s="43">
        <v>85953.44</v>
      </c>
      <c r="BN57" s="43">
        <v>131551.73000000001</v>
      </c>
      <c r="BO57" s="43">
        <v>115692.74</v>
      </c>
      <c r="BP57" s="43">
        <v>102035.47</v>
      </c>
      <c r="BQ57" s="43">
        <f>+SUM(BE57:BP57)</f>
        <v>1124411.3799999999</v>
      </c>
      <c r="BR57" s="43">
        <v>108147.03</v>
      </c>
      <c r="BS57" s="43">
        <v>84802.91</v>
      </c>
      <c r="BT57" s="43">
        <v>116402.90700000001</v>
      </c>
      <c r="BU57" s="43">
        <v>117899.98200000003</v>
      </c>
      <c r="BV57" s="43">
        <v>57342.55</v>
      </c>
      <c r="BW57" s="43">
        <v>11850.29</v>
      </c>
      <c r="BX57" s="43">
        <v>155803.38999999998</v>
      </c>
      <c r="BY57" s="43"/>
      <c r="BZ57" s="43">
        <v>179476.38000000006</v>
      </c>
      <c r="CA57" s="43">
        <v>194860.02</v>
      </c>
      <c r="CB57" s="43">
        <v>266954.69</v>
      </c>
      <c r="CC57" s="43">
        <v>347781.32999999996</v>
      </c>
      <c r="CD57" s="43">
        <f>+SUM(BR57:CC57)</f>
        <v>1641321.4789999998</v>
      </c>
      <c r="CE57" s="43">
        <v>255272.53000000003</v>
      </c>
      <c r="CF57" s="43">
        <v>307282.13999999996</v>
      </c>
      <c r="CG57" s="43">
        <v>317556.44000000006</v>
      </c>
      <c r="CH57" s="43">
        <v>333101.95</v>
      </c>
      <c r="CI57" s="43">
        <v>396585.31999999989</v>
      </c>
      <c r="CJ57" s="43">
        <v>214923.33000000002</v>
      </c>
      <c r="CK57" s="43">
        <v>518108.36999999994</v>
      </c>
      <c r="CL57" s="43">
        <v>390541.27</v>
      </c>
      <c r="CM57" s="43">
        <v>340466.98</v>
      </c>
      <c r="CN57" s="43">
        <v>501599.7</v>
      </c>
      <c r="CO57" s="43">
        <v>445979.82999999996</v>
      </c>
      <c r="CP57" s="43">
        <v>493644.51999999996</v>
      </c>
      <c r="CQ57" s="43">
        <f>+SUM(CE57:CP57)</f>
        <v>4515062.38</v>
      </c>
      <c r="CR57" s="43">
        <v>360908.3</v>
      </c>
      <c r="CS57" s="43">
        <v>416219.68</v>
      </c>
      <c r="CT57" s="43">
        <v>362692.50000000006</v>
      </c>
      <c r="CU57" s="43">
        <v>341714.30000000005</v>
      </c>
      <c r="CV57" s="43">
        <v>393907.49</v>
      </c>
      <c r="CW57" s="43">
        <v>427428.4</v>
      </c>
      <c r="CX57" s="90">
        <v>305835.08999999997</v>
      </c>
      <c r="CY57" s="90">
        <v>479964.97000000003</v>
      </c>
      <c r="CZ57" s="43">
        <v>469319.29</v>
      </c>
      <c r="DA57" s="43">
        <v>420332.10999999981</v>
      </c>
      <c r="DB57" s="43">
        <v>431493.85999999993</v>
      </c>
      <c r="DC57" s="43">
        <v>449299.76999999996</v>
      </c>
      <c r="DD57" s="43">
        <f>+SUM(CR57:DC57)</f>
        <v>4859115.76</v>
      </c>
      <c r="DE57" s="43">
        <v>392516.74000000005</v>
      </c>
      <c r="DF57" s="43">
        <v>370930.52</v>
      </c>
      <c r="DG57" s="43">
        <v>433951.05000000005</v>
      </c>
      <c r="DH57" s="43">
        <v>347859.56000000006</v>
      </c>
      <c r="DI57" s="43">
        <v>382342.45000000007</v>
      </c>
      <c r="DJ57" s="43">
        <v>416383.08</v>
      </c>
      <c r="DK57" s="43">
        <v>400094.05</v>
      </c>
      <c r="DL57" s="43">
        <v>422557.11999999994</v>
      </c>
      <c r="DM57" s="43">
        <v>406370.07999999996</v>
      </c>
      <c r="DN57" s="43">
        <v>319036.78999999992</v>
      </c>
      <c r="DO57" s="43">
        <v>498967.35</v>
      </c>
      <c r="DP57" s="43">
        <v>438105.52</v>
      </c>
      <c r="DQ57" s="43">
        <f>+SUM(DE57:DP57)</f>
        <v>4829114.3100000005</v>
      </c>
      <c r="DR57" s="43">
        <v>339612.25</v>
      </c>
      <c r="DS57" s="43">
        <v>318460.92</v>
      </c>
      <c r="DT57" s="43">
        <v>290763.82</v>
      </c>
      <c r="DU57" s="43">
        <v>367675.22000000003</v>
      </c>
      <c r="DV57" s="43">
        <v>318938.21999999991</v>
      </c>
      <c r="DW57" s="43">
        <v>437462.58</v>
      </c>
      <c r="DX57" s="43">
        <v>300725.75999999995</v>
      </c>
      <c r="DY57" s="43">
        <v>293893.23000000004</v>
      </c>
      <c r="DZ57" s="43">
        <v>426839.37000000005</v>
      </c>
      <c r="EA57" s="43">
        <v>323649.4499999999</v>
      </c>
      <c r="EB57" s="43">
        <v>483361.94</v>
      </c>
      <c r="EC57" s="43">
        <v>508335.27000000008</v>
      </c>
      <c r="ED57" s="43">
        <f>+SUM(DR57:EC57)</f>
        <v>4409718.03</v>
      </c>
      <c r="EE57" s="43">
        <v>334206.36</v>
      </c>
      <c r="EF57" s="43">
        <v>305508.99</v>
      </c>
      <c r="EG57" s="43">
        <v>302163.92000000004</v>
      </c>
      <c r="EH57" s="43">
        <v>95811.53</v>
      </c>
      <c r="EI57" s="43">
        <v>226001.16</v>
      </c>
      <c r="EJ57" s="43">
        <v>411444.80999999994</v>
      </c>
      <c r="EK57" s="43">
        <v>343044.51000000007</v>
      </c>
      <c r="EL57" s="43">
        <v>217704.06999999998</v>
      </c>
      <c r="EM57" s="43"/>
      <c r="EN57" s="43">
        <v>441328.53000000009</v>
      </c>
      <c r="EO57" s="43">
        <v>342278.12000000005</v>
      </c>
      <c r="EP57" s="43">
        <v>391406.36</v>
      </c>
      <c r="EQ57" s="43">
        <f>+SUM(EE57:EP57)</f>
        <v>3410898.3600000003</v>
      </c>
      <c r="ER57" s="43">
        <v>263126.02</v>
      </c>
      <c r="ES57" s="43">
        <v>327148.63999999996</v>
      </c>
      <c r="ET57" s="43">
        <v>378304.14299999992</v>
      </c>
      <c r="EU57" s="43">
        <v>253475.76099999997</v>
      </c>
      <c r="EV57" s="43">
        <v>465201.2</v>
      </c>
      <c r="EW57" s="43">
        <v>338172.74699999997</v>
      </c>
      <c r="EX57" s="43">
        <v>334746.02999999991</v>
      </c>
      <c r="EY57" s="43">
        <v>390619.79399999988</v>
      </c>
      <c r="EZ57" s="43">
        <v>326199.77799999993</v>
      </c>
      <c r="FA57" s="43">
        <v>307748.16499999998</v>
      </c>
      <c r="FB57" s="43">
        <v>305283.73799999995</v>
      </c>
      <c r="FC57" s="43">
        <v>377286.04800000001</v>
      </c>
      <c r="FD57" s="43">
        <f>+SUM(ER57:FC57)</f>
        <v>4067312.0639999993</v>
      </c>
      <c r="FE57" s="43">
        <v>282196.93699999998</v>
      </c>
      <c r="FF57" s="43">
        <v>276906.04599999997</v>
      </c>
      <c r="FG57" s="43">
        <v>280513.04299999995</v>
      </c>
      <c r="FH57" s="43">
        <v>308148.78500000003</v>
      </c>
      <c r="FI57" s="43">
        <v>275579.82099999994</v>
      </c>
      <c r="FJ57" s="43">
        <v>383891.59799999994</v>
      </c>
      <c r="FK57" s="43">
        <v>362235.75099999999</v>
      </c>
      <c r="FL57" s="43">
        <v>362330.88100000005</v>
      </c>
      <c r="FM57" s="43">
        <v>423821.30899999995</v>
      </c>
      <c r="FN57" s="43">
        <v>367501.37900000002</v>
      </c>
      <c r="FO57" s="43">
        <v>201222.00100000002</v>
      </c>
      <c r="FP57" s="43">
        <v>380795.49300000007</v>
      </c>
      <c r="FQ57" s="43">
        <v>3905143.0440000007</v>
      </c>
      <c r="FR57" s="43">
        <v>240032.12299999996</v>
      </c>
      <c r="FS57" s="43">
        <v>255802.00999999998</v>
      </c>
      <c r="FT57" s="43">
        <v>428081.67899999989</v>
      </c>
      <c r="FU57" s="43">
        <v>441932.13800000004</v>
      </c>
      <c r="FV57" s="43">
        <v>429018.72700000001</v>
      </c>
      <c r="FW57" s="43">
        <v>545378.80299999996</v>
      </c>
      <c r="FX57" s="43">
        <v>440629.08299999998</v>
      </c>
      <c r="FY57" s="43">
        <v>562147.478</v>
      </c>
      <c r="FZ57" s="43">
        <v>524769.61900000006</v>
      </c>
      <c r="GA57" s="43">
        <v>469238.69799999997</v>
      </c>
      <c r="GB57" s="43">
        <v>420281.71899999998</v>
      </c>
      <c r="GC57" s="43">
        <v>508283.10600000003</v>
      </c>
      <c r="GD57" s="43">
        <v>5265595.1829999993</v>
      </c>
      <c r="GE57" s="43">
        <v>195783.848</v>
      </c>
      <c r="GF57" s="43">
        <v>406237.64799999999</v>
      </c>
      <c r="GG57" s="43">
        <v>467277.53700000001</v>
      </c>
      <c r="GH57" s="43">
        <v>374388.77299999999</v>
      </c>
      <c r="GI57" s="43">
        <v>450760.82399999991</v>
      </c>
      <c r="GJ57" s="43">
        <v>563078.35000000009</v>
      </c>
      <c r="GK57" s="43">
        <v>477590.62</v>
      </c>
      <c r="GL57" s="43">
        <v>458855.03</v>
      </c>
      <c r="GM57" s="43">
        <v>504006.83</v>
      </c>
      <c r="GN57" s="43"/>
      <c r="GO57" s="43">
        <v>510292.03</v>
      </c>
      <c r="GP57" s="43">
        <v>592686.46999999986</v>
      </c>
      <c r="GQ57" s="43">
        <v>5000957.96</v>
      </c>
    </row>
    <row r="58" spans="2:199" ht="14.25" customHeight="1" x14ac:dyDescent="0.2">
      <c r="B58" s="81"/>
      <c r="C58" s="84"/>
      <c r="D58" s="21" t="s">
        <v>94</v>
      </c>
      <c r="E58" s="43">
        <v>4293.1000000000004</v>
      </c>
      <c r="F58" s="43"/>
      <c r="G58" s="43">
        <v>20303.09</v>
      </c>
      <c r="H58" s="43">
        <v>5912.66</v>
      </c>
      <c r="I58" s="43"/>
      <c r="J58" s="43">
        <v>22188.78</v>
      </c>
      <c r="K58" s="43">
        <v>11225.36</v>
      </c>
      <c r="L58" s="43">
        <v>12535.79</v>
      </c>
      <c r="M58" s="43"/>
      <c r="N58" s="43"/>
      <c r="O58" s="43">
        <v>22167.8</v>
      </c>
      <c r="P58" s="43"/>
      <c r="Q58" s="43">
        <f>+SUM(E58:P58)</f>
        <v>98626.58</v>
      </c>
      <c r="R58" s="43">
        <v>11048</v>
      </c>
      <c r="S58" s="43">
        <v>46899.97</v>
      </c>
      <c r="T58" s="43"/>
      <c r="U58" s="43">
        <v>37996.04</v>
      </c>
      <c r="V58" s="43">
        <v>11330.5</v>
      </c>
      <c r="W58" s="43"/>
      <c r="X58" s="43"/>
      <c r="Y58" s="43"/>
      <c r="Z58" s="43"/>
      <c r="AA58" s="43"/>
      <c r="AB58" s="43"/>
      <c r="AC58" s="43"/>
      <c r="AD58" s="43">
        <f>+SUM(R58:AC58)</f>
        <v>107274.51000000001</v>
      </c>
      <c r="AE58" s="43"/>
      <c r="AF58" s="43"/>
      <c r="AG58" s="43">
        <v>37216.15</v>
      </c>
      <c r="AH58" s="43"/>
      <c r="AI58" s="43"/>
      <c r="AJ58" s="43"/>
      <c r="AK58" s="43"/>
      <c r="AL58" s="43"/>
      <c r="AM58" s="43">
        <v>35161.78</v>
      </c>
      <c r="AN58" s="43"/>
      <c r="AO58" s="43"/>
      <c r="AP58" s="43"/>
      <c r="AQ58" s="43">
        <f>+SUM(AE58:AP58)</f>
        <v>72377.929999999993</v>
      </c>
      <c r="AR58" s="43"/>
      <c r="AS58" s="43"/>
      <c r="AT58" s="43">
        <v>32108.98</v>
      </c>
      <c r="AU58" s="43"/>
      <c r="AV58" s="43">
        <v>39908.18</v>
      </c>
      <c r="AW58" s="43"/>
      <c r="AX58" s="43"/>
      <c r="AY58" s="43">
        <v>4700</v>
      </c>
      <c r="AZ58" s="43"/>
      <c r="BA58" s="43">
        <v>53009.8</v>
      </c>
      <c r="BB58" s="43">
        <v>7528.61</v>
      </c>
      <c r="BC58" s="43"/>
      <c r="BD58" s="43">
        <f>+SUM(AR58:BC58)</f>
        <v>137255.57</v>
      </c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>
        <v>4903.6000000000004</v>
      </c>
      <c r="BP58" s="43"/>
      <c r="BQ58" s="43">
        <f>+SUM(BE58:BP58)</f>
        <v>4903.6000000000004</v>
      </c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>
        <f>+SUM(BR58:CC58)</f>
        <v>0</v>
      </c>
      <c r="CE58" s="43"/>
      <c r="CF58" s="43"/>
      <c r="CG58" s="43"/>
      <c r="CH58" s="43">
        <v>11325.91</v>
      </c>
      <c r="CI58" s="43"/>
      <c r="CJ58" s="43"/>
      <c r="CK58" s="43"/>
      <c r="CL58" s="43">
        <v>10005.959999999999</v>
      </c>
      <c r="CM58" s="43"/>
      <c r="CN58" s="43"/>
      <c r="CO58" s="43"/>
      <c r="CP58" s="43"/>
      <c r="CQ58" s="43">
        <f>+SUM(CE58:CP58)</f>
        <v>21331.87</v>
      </c>
      <c r="CR58" s="43"/>
      <c r="CS58" s="43"/>
      <c r="CT58" s="43"/>
      <c r="CU58" s="43"/>
      <c r="CV58" s="43"/>
      <c r="CW58" s="43"/>
      <c r="CX58" s="90"/>
      <c r="CY58" s="90"/>
      <c r="CZ58" s="43"/>
      <c r="DA58" s="43"/>
      <c r="DB58" s="43">
        <v>4501.1000000000004</v>
      </c>
      <c r="DC58" s="43"/>
      <c r="DD58" s="43">
        <f>+SUM(CR58:DC58)</f>
        <v>4501.1000000000004</v>
      </c>
      <c r="DE58" s="43">
        <v>11444.87</v>
      </c>
      <c r="DF58" s="43"/>
      <c r="DG58" s="43">
        <v>36279.17</v>
      </c>
      <c r="DH58" s="43">
        <v>25838.07</v>
      </c>
      <c r="DI58" s="43">
        <v>5700.06</v>
      </c>
      <c r="DJ58" s="43"/>
      <c r="DK58" s="43">
        <v>33951.910000000003</v>
      </c>
      <c r="DL58" s="43">
        <v>34602.58</v>
      </c>
      <c r="DM58" s="43"/>
      <c r="DN58" s="43">
        <v>14900.37</v>
      </c>
      <c r="DO58" s="43">
        <v>26413.77</v>
      </c>
      <c r="DP58" s="43"/>
      <c r="DQ58" s="43">
        <f>+SUM(DE58:DP58)</f>
        <v>189130.8</v>
      </c>
      <c r="DR58" s="43"/>
      <c r="DS58" s="43"/>
      <c r="DT58" s="43">
        <v>2200</v>
      </c>
      <c r="DU58" s="43"/>
      <c r="DV58" s="43"/>
      <c r="DW58" s="43"/>
      <c r="DX58" s="43"/>
      <c r="DY58" s="43"/>
      <c r="DZ58" s="43"/>
      <c r="EA58" s="43"/>
      <c r="EB58" s="43"/>
      <c r="EC58" s="43"/>
      <c r="ED58" s="43">
        <f>+SUM(DR58:EC58)</f>
        <v>2200</v>
      </c>
      <c r="EE58" s="43"/>
      <c r="EF58" s="43"/>
      <c r="EG58" s="43"/>
      <c r="EH58" s="43">
        <v>2268.81</v>
      </c>
      <c r="EI58" s="43"/>
      <c r="EJ58" s="43"/>
      <c r="EK58" s="43"/>
      <c r="EL58" s="43"/>
      <c r="EM58" s="43">
        <v>5172.7700000000004</v>
      </c>
      <c r="EN58" s="43"/>
      <c r="EO58" s="43"/>
      <c r="EP58" s="43"/>
      <c r="EQ58" s="43">
        <f>+SUM(EE58:EP58)</f>
        <v>7441.58</v>
      </c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>
        <v>12651.48</v>
      </c>
      <c r="FD58" s="43">
        <f>+SUM(ER58:FC58)</f>
        <v>12651.48</v>
      </c>
      <c r="FE58" s="43"/>
      <c r="FF58" s="43">
        <v>18175.46</v>
      </c>
      <c r="FG58" s="43">
        <v>13484.54</v>
      </c>
      <c r="FH58" s="43">
        <v>15375.73</v>
      </c>
      <c r="FI58" s="43">
        <v>25778.739999999998</v>
      </c>
      <c r="FJ58" s="43">
        <v>22966.99</v>
      </c>
      <c r="FK58" s="43"/>
      <c r="FL58" s="43">
        <v>10001.42</v>
      </c>
      <c r="FM58" s="43">
        <v>13993.547</v>
      </c>
      <c r="FN58" s="43">
        <v>8016.17</v>
      </c>
      <c r="FO58" s="43"/>
      <c r="FP58" s="43">
        <v>26687.14</v>
      </c>
      <c r="FQ58" s="43">
        <v>154479.73700000002</v>
      </c>
      <c r="FR58" s="43">
        <v>3074.35</v>
      </c>
      <c r="FS58" s="43"/>
      <c r="FT58" s="43"/>
      <c r="FU58" s="43"/>
      <c r="FV58" s="43"/>
      <c r="FW58" s="43"/>
      <c r="FX58" s="43"/>
      <c r="FY58" s="43"/>
      <c r="FZ58" s="43"/>
      <c r="GA58" s="43"/>
      <c r="GB58" s="43"/>
      <c r="GC58" s="43"/>
      <c r="GD58" s="43">
        <v>3074.35</v>
      </c>
      <c r="GE58" s="43">
        <v>9755.44</v>
      </c>
      <c r="GF58" s="43"/>
      <c r="GG58" s="43"/>
      <c r="GH58" s="43"/>
      <c r="GI58" s="43"/>
      <c r="GJ58" s="43"/>
      <c r="GK58" s="43"/>
      <c r="GL58" s="43">
        <v>5183.72</v>
      </c>
      <c r="GM58" s="43">
        <v>5386.88</v>
      </c>
      <c r="GN58" s="43"/>
      <c r="GO58" s="43"/>
      <c r="GP58" s="43">
        <v>0</v>
      </c>
      <c r="GQ58" s="43">
        <v>20326.04</v>
      </c>
    </row>
    <row r="59" spans="2:199" ht="3.45" customHeight="1" x14ac:dyDescent="0.2">
      <c r="B59" s="68"/>
      <c r="C59" s="42"/>
      <c r="D59" s="42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91"/>
      <c r="CY59" s="91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  <c r="FP59" s="45"/>
      <c r="FQ59" s="45"/>
      <c r="FR59" s="45"/>
      <c r="FS59" s="45"/>
      <c r="FT59" s="45"/>
      <c r="FU59" s="45"/>
      <c r="FV59" s="45"/>
      <c r="FW59" s="45"/>
      <c r="FX59" s="45"/>
      <c r="FY59" s="45"/>
      <c r="FZ59" s="45"/>
      <c r="GA59" s="45"/>
      <c r="GB59" s="45"/>
      <c r="GC59" s="45"/>
      <c r="GD59" s="45"/>
      <c r="GE59" s="45"/>
      <c r="GF59" s="45"/>
      <c r="GG59" s="45"/>
      <c r="GH59" s="45"/>
      <c r="GI59" s="45"/>
      <c r="GJ59" s="45"/>
      <c r="GK59" s="45"/>
      <c r="GL59" s="45"/>
      <c r="GM59" s="45"/>
      <c r="GN59" s="45"/>
      <c r="GO59" s="45"/>
      <c r="GP59" s="45"/>
      <c r="GQ59" s="45"/>
    </row>
    <row r="60" spans="2:199" ht="14.25" customHeight="1" x14ac:dyDescent="0.2">
      <c r="B60" s="41" t="s">
        <v>17</v>
      </c>
      <c r="C60" s="46"/>
      <c r="D60" s="47"/>
      <c r="E60" s="38">
        <f t="shared" ref="E60:AJ60" si="147">SUM(E61:E62)</f>
        <v>840363</v>
      </c>
      <c r="F60" s="38">
        <f t="shared" si="147"/>
        <v>439403</v>
      </c>
      <c r="G60" s="38">
        <f t="shared" si="147"/>
        <v>779275</v>
      </c>
      <c r="H60" s="38">
        <f t="shared" si="147"/>
        <v>865972</v>
      </c>
      <c r="I60" s="38">
        <f t="shared" si="147"/>
        <v>686063</v>
      </c>
      <c r="J60" s="38">
        <f t="shared" si="147"/>
        <v>627300</v>
      </c>
      <c r="K60" s="38">
        <f t="shared" si="147"/>
        <v>307500</v>
      </c>
      <c r="L60" s="38">
        <f t="shared" si="147"/>
        <v>715709</v>
      </c>
      <c r="M60" s="38">
        <f t="shared" si="147"/>
        <v>1091944</v>
      </c>
      <c r="N60" s="38">
        <f t="shared" si="147"/>
        <v>637164</v>
      </c>
      <c r="O60" s="38">
        <f t="shared" si="147"/>
        <v>908339</v>
      </c>
      <c r="P60" s="38">
        <f t="shared" si="147"/>
        <v>732726</v>
      </c>
      <c r="Q60" s="38">
        <f t="shared" si="147"/>
        <v>8631758</v>
      </c>
      <c r="R60" s="38">
        <f t="shared" si="147"/>
        <v>961215</v>
      </c>
      <c r="S60" s="38">
        <f t="shared" si="147"/>
        <v>869341</v>
      </c>
      <c r="T60" s="38">
        <f t="shared" si="147"/>
        <v>823708</v>
      </c>
      <c r="U60" s="38">
        <f t="shared" si="147"/>
        <v>987134</v>
      </c>
      <c r="V60" s="38">
        <f t="shared" si="147"/>
        <v>993913</v>
      </c>
      <c r="W60" s="38">
        <f t="shared" si="147"/>
        <v>605145</v>
      </c>
      <c r="X60" s="38">
        <f t="shared" si="147"/>
        <v>775543</v>
      </c>
      <c r="Y60" s="38">
        <f t="shared" si="147"/>
        <v>993067</v>
      </c>
      <c r="Z60" s="38">
        <f t="shared" si="147"/>
        <v>496483</v>
      </c>
      <c r="AA60" s="38">
        <f t="shared" si="147"/>
        <v>992118</v>
      </c>
      <c r="AB60" s="38">
        <f t="shared" si="147"/>
        <v>683981</v>
      </c>
      <c r="AC60" s="38">
        <f t="shared" si="147"/>
        <v>789353</v>
      </c>
      <c r="AD60" s="38">
        <f t="shared" si="147"/>
        <v>9971001</v>
      </c>
      <c r="AE60" s="38">
        <f t="shared" si="147"/>
        <v>970720.51300000004</v>
      </c>
      <c r="AF60" s="38">
        <f t="shared" si="147"/>
        <v>974153.95400000003</v>
      </c>
      <c r="AG60" s="38">
        <f t="shared" si="147"/>
        <v>689484.10600000003</v>
      </c>
      <c r="AH60" s="38">
        <f t="shared" si="147"/>
        <v>487696.93400000001</v>
      </c>
      <c r="AI60" s="38">
        <f t="shared" si="147"/>
        <v>1162812.72</v>
      </c>
      <c r="AJ60" s="38">
        <f t="shared" si="147"/>
        <v>1160097.7490000001</v>
      </c>
      <c r="AK60" s="38">
        <f t="shared" ref="AK60:BQ60" si="148">SUM(AK61:AK62)</f>
        <v>822551.74399999995</v>
      </c>
      <c r="AL60" s="38">
        <f t="shared" si="148"/>
        <v>645850.37600000005</v>
      </c>
      <c r="AM60" s="38">
        <f t="shared" si="148"/>
        <v>1159449.9750000001</v>
      </c>
      <c r="AN60" s="38">
        <f t="shared" si="148"/>
        <v>341532.56299999997</v>
      </c>
      <c r="AO60" s="38">
        <f t="shared" si="148"/>
        <v>1060409.777</v>
      </c>
      <c r="AP60" s="38">
        <f t="shared" si="148"/>
        <v>1002460.1140000001</v>
      </c>
      <c r="AQ60" s="38">
        <f t="shared" si="148"/>
        <v>10477220.525</v>
      </c>
      <c r="AR60" s="38">
        <f t="shared" si="148"/>
        <v>1186352.5969999998</v>
      </c>
      <c r="AS60" s="38">
        <f t="shared" si="148"/>
        <v>852036.59599999979</v>
      </c>
      <c r="AT60" s="38">
        <f t="shared" si="148"/>
        <v>1034776.2490000001</v>
      </c>
      <c r="AU60" s="38">
        <f t="shared" si="148"/>
        <v>829196.22</v>
      </c>
      <c r="AV60" s="38">
        <f t="shared" si="148"/>
        <v>1000059.3740000001</v>
      </c>
      <c r="AW60" s="38">
        <f t="shared" si="148"/>
        <v>696990.93099999998</v>
      </c>
      <c r="AX60" s="38">
        <f t="shared" si="148"/>
        <v>1854803.4639999999</v>
      </c>
      <c r="AY60" s="38">
        <f t="shared" si="148"/>
        <v>1200309.426</v>
      </c>
      <c r="AZ60" s="38">
        <f t="shared" si="148"/>
        <v>819123.09199999995</v>
      </c>
      <c r="BA60" s="38">
        <f t="shared" si="148"/>
        <v>1041937.574</v>
      </c>
      <c r="BB60" s="38">
        <f t="shared" si="148"/>
        <v>1015811.376</v>
      </c>
      <c r="BC60" s="38">
        <f t="shared" si="148"/>
        <v>837495.68900000001</v>
      </c>
      <c r="BD60" s="38">
        <f t="shared" si="148"/>
        <v>12368892.587999998</v>
      </c>
      <c r="BE60" s="38">
        <f t="shared" si="148"/>
        <v>809482.41399999999</v>
      </c>
      <c r="BF60" s="38">
        <f t="shared" si="148"/>
        <v>1227115.8160000001</v>
      </c>
      <c r="BG60" s="38">
        <f t="shared" si="148"/>
        <v>851610.61300000001</v>
      </c>
      <c r="BH60" s="38">
        <f t="shared" si="148"/>
        <v>1230114.7050000001</v>
      </c>
      <c r="BI60" s="38">
        <f t="shared" si="148"/>
        <v>974332.54</v>
      </c>
      <c r="BJ60" s="38">
        <f t="shared" si="148"/>
        <v>995995.64700000011</v>
      </c>
      <c r="BK60" s="38">
        <f t="shared" si="148"/>
        <v>1030771.302</v>
      </c>
      <c r="BL60" s="38">
        <f t="shared" si="148"/>
        <v>366396.33399999997</v>
      </c>
      <c r="BM60" s="38">
        <f t="shared" si="148"/>
        <v>827907.44200000004</v>
      </c>
      <c r="BN60" s="38">
        <f t="shared" si="148"/>
        <v>1171381.3429999999</v>
      </c>
      <c r="BO60" s="38">
        <f t="shared" si="148"/>
        <v>1019413.6440000001</v>
      </c>
      <c r="BP60" s="38">
        <f t="shared" si="148"/>
        <v>672149.50900000008</v>
      </c>
      <c r="BQ60" s="38">
        <f t="shared" si="148"/>
        <v>11176671.308999998</v>
      </c>
      <c r="BR60" s="38">
        <f t="shared" ref="BR60:CV60" si="149">SUM(BR61:BR62)</f>
        <v>1237328.0990000002</v>
      </c>
      <c r="BS60" s="38">
        <f t="shared" si="149"/>
        <v>986410.66599999997</v>
      </c>
      <c r="BT60" s="38">
        <f t="shared" si="149"/>
        <v>830239.674</v>
      </c>
      <c r="BU60" s="38">
        <f t="shared" si="149"/>
        <v>1384711.7180000001</v>
      </c>
      <c r="BV60" s="38">
        <f t="shared" si="149"/>
        <v>830356.84699999995</v>
      </c>
      <c r="BW60" s="38">
        <f t="shared" si="149"/>
        <v>1143628.8740000001</v>
      </c>
      <c r="BX60" s="38">
        <f t="shared" si="149"/>
        <v>881425.78399999999</v>
      </c>
      <c r="BY60" s="38">
        <f t="shared" si="149"/>
        <v>1338770.139</v>
      </c>
      <c r="BZ60" s="38">
        <f t="shared" si="149"/>
        <v>163080.34</v>
      </c>
      <c r="CA60" s="38">
        <f t="shared" si="149"/>
        <v>1192323.476</v>
      </c>
      <c r="CB60" s="38">
        <f t="shared" si="149"/>
        <v>979975.35074999998</v>
      </c>
      <c r="CC60" s="38">
        <f t="shared" si="149"/>
        <v>814656.76500000001</v>
      </c>
      <c r="CD60" s="38">
        <f t="shared" si="149"/>
        <v>11782907.73275</v>
      </c>
      <c r="CE60" s="38">
        <f t="shared" si="149"/>
        <v>1332800.273</v>
      </c>
      <c r="CF60" s="38">
        <f t="shared" si="149"/>
        <v>1018731.8940000001</v>
      </c>
      <c r="CG60" s="38">
        <f t="shared" si="149"/>
        <v>986983.86400000006</v>
      </c>
      <c r="CH60" s="38">
        <f t="shared" si="149"/>
        <v>1165058.33</v>
      </c>
      <c r="CI60" s="38">
        <f t="shared" si="149"/>
        <v>1512862.8509999998</v>
      </c>
      <c r="CJ60" s="38">
        <f t="shared" si="149"/>
        <v>675407.47200000007</v>
      </c>
      <c r="CK60" s="38">
        <f t="shared" si="149"/>
        <v>1162298.4040000001</v>
      </c>
      <c r="CL60" s="38">
        <f t="shared" si="149"/>
        <v>1038607.738</v>
      </c>
      <c r="CM60" s="38">
        <f t="shared" si="149"/>
        <v>407283.00899999996</v>
      </c>
      <c r="CN60" s="38">
        <f t="shared" si="149"/>
        <v>997952.25999999989</v>
      </c>
      <c r="CO60" s="38">
        <f t="shared" si="149"/>
        <v>1429845.43</v>
      </c>
      <c r="CP60" s="38">
        <f t="shared" si="149"/>
        <v>680851.59600000002</v>
      </c>
      <c r="CQ60" s="38">
        <f t="shared" si="149"/>
        <v>12408683.121000001</v>
      </c>
      <c r="CR60" s="38">
        <f t="shared" si="149"/>
        <v>1501417.452</v>
      </c>
      <c r="CS60" s="38">
        <f t="shared" si="149"/>
        <v>868213.30200000003</v>
      </c>
      <c r="CT60" s="38">
        <f t="shared" si="149"/>
        <v>1321801.0010000002</v>
      </c>
      <c r="CU60" s="38">
        <f t="shared" si="149"/>
        <v>1172831.54</v>
      </c>
      <c r="CV60" s="38">
        <f t="shared" si="149"/>
        <v>1151938.0829999999</v>
      </c>
      <c r="CW60" s="38">
        <f t="shared" ref="CW60:EB60" si="150">SUM(CW61:CW62)</f>
        <v>1011405.6040000001</v>
      </c>
      <c r="CX60" s="92">
        <f t="shared" si="150"/>
        <v>1002014.3099999999</v>
      </c>
      <c r="CY60" s="92">
        <f t="shared" si="150"/>
        <v>996454.33200000005</v>
      </c>
      <c r="CZ60" s="38">
        <f t="shared" si="150"/>
        <v>1120499.58</v>
      </c>
      <c r="DA60" s="38">
        <f t="shared" si="150"/>
        <v>169699.606</v>
      </c>
      <c r="DB60" s="38">
        <f t="shared" si="150"/>
        <v>1640777.2350000001</v>
      </c>
      <c r="DC60" s="38">
        <f t="shared" si="150"/>
        <v>1674015.808</v>
      </c>
      <c r="DD60" s="38">
        <f t="shared" si="150"/>
        <v>13631067.853</v>
      </c>
      <c r="DE60" s="38">
        <f t="shared" si="150"/>
        <v>1687409.2680000002</v>
      </c>
      <c r="DF60" s="38">
        <f t="shared" si="150"/>
        <v>1508034.9989999998</v>
      </c>
      <c r="DG60" s="38">
        <f t="shared" si="150"/>
        <v>1486895.389</v>
      </c>
      <c r="DH60" s="38">
        <f t="shared" si="150"/>
        <v>1015031.7079999999</v>
      </c>
      <c r="DI60" s="38">
        <f t="shared" si="150"/>
        <v>1504148.307</v>
      </c>
      <c r="DJ60" s="38">
        <f t="shared" si="150"/>
        <v>995512.92700000014</v>
      </c>
      <c r="DK60" s="38">
        <f t="shared" si="150"/>
        <v>1204255.0290000001</v>
      </c>
      <c r="DL60" s="38">
        <f t="shared" si="150"/>
        <v>1005149.275</v>
      </c>
      <c r="DM60" s="38">
        <f t="shared" si="150"/>
        <v>1351092.5450000002</v>
      </c>
      <c r="DN60" s="38">
        <f t="shared" si="150"/>
        <v>1021082.1680000001</v>
      </c>
      <c r="DO60" s="38">
        <f t="shared" si="150"/>
        <v>1005811.192</v>
      </c>
      <c r="DP60" s="38">
        <f t="shared" si="150"/>
        <v>1695696.0230000003</v>
      </c>
      <c r="DQ60" s="38">
        <f t="shared" si="150"/>
        <v>15480118.83</v>
      </c>
      <c r="DR60" s="38">
        <f t="shared" si="150"/>
        <v>1684198.4679999999</v>
      </c>
      <c r="DS60" s="38">
        <f t="shared" si="150"/>
        <v>1561759.051</v>
      </c>
      <c r="DT60" s="38">
        <f t="shared" si="150"/>
        <v>1505187.1580000001</v>
      </c>
      <c r="DU60" s="38">
        <f t="shared" si="150"/>
        <v>1194913.311</v>
      </c>
      <c r="DV60" s="38">
        <f t="shared" si="150"/>
        <v>1032704.887</v>
      </c>
      <c r="DW60" s="38">
        <f t="shared" si="150"/>
        <v>1017846.919</v>
      </c>
      <c r="DX60" s="38">
        <f t="shared" si="150"/>
        <v>1351165.8019999999</v>
      </c>
      <c r="DY60" s="38">
        <f t="shared" si="150"/>
        <v>1574682.23</v>
      </c>
      <c r="DZ60" s="38">
        <f t="shared" si="150"/>
        <v>1176471.1879999998</v>
      </c>
      <c r="EA60" s="38">
        <f t="shared" si="150"/>
        <v>1490672.7409999999</v>
      </c>
      <c r="EB60" s="38">
        <f t="shared" si="150"/>
        <v>1703477.0999999999</v>
      </c>
      <c r="EC60" s="38">
        <f t="shared" ref="EC60:FH60" si="151">SUM(EC61:EC62)</f>
        <v>2035881.6300000001</v>
      </c>
      <c r="ED60" s="38">
        <f t="shared" si="151"/>
        <v>17328960.484999999</v>
      </c>
      <c r="EE60" s="38">
        <f t="shared" si="151"/>
        <v>1524721.23</v>
      </c>
      <c r="EF60" s="38">
        <f t="shared" si="151"/>
        <v>2091158.36</v>
      </c>
      <c r="EG60" s="38">
        <f t="shared" si="151"/>
        <v>1384149.3999999997</v>
      </c>
      <c r="EH60" s="38">
        <f t="shared" si="151"/>
        <v>841956.85</v>
      </c>
      <c r="EI60" s="38">
        <f t="shared" si="151"/>
        <v>0</v>
      </c>
      <c r="EJ60" s="38">
        <f t="shared" si="151"/>
        <v>321748.43</v>
      </c>
      <c r="EK60" s="38">
        <f t="shared" si="151"/>
        <v>1176498.4100000001</v>
      </c>
      <c r="EL60" s="38">
        <f t="shared" si="151"/>
        <v>1176624.48</v>
      </c>
      <c r="EM60" s="38">
        <f t="shared" si="151"/>
        <v>1207199.04</v>
      </c>
      <c r="EN60" s="38">
        <f t="shared" si="151"/>
        <v>1723017.39</v>
      </c>
      <c r="EO60" s="38">
        <f t="shared" si="151"/>
        <v>1593213.15</v>
      </c>
      <c r="EP60" s="38">
        <f t="shared" si="151"/>
        <v>1919856.3399999999</v>
      </c>
      <c r="EQ60" s="38">
        <f t="shared" si="151"/>
        <v>14960143.08</v>
      </c>
      <c r="ER60" s="38">
        <f t="shared" si="151"/>
        <v>2031031.96</v>
      </c>
      <c r="ES60" s="38">
        <f t="shared" si="151"/>
        <v>1552488.2999999998</v>
      </c>
      <c r="ET60" s="38">
        <f t="shared" si="151"/>
        <v>1545795.65</v>
      </c>
      <c r="EU60" s="38">
        <f t="shared" si="151"/>
        <v>1254576.45</v>
      </c>
      <c r="EV60" s="38">
        <f t="shared" si="151"/>
        <v>1569572.9300000002</v>
      </c>
      <c r="EW60" s="38">
        <f t="shared" si="151"/>
        <v>1177627.25</v>
      </c>
      <c r="EX60" s="38">
        <f t="shared" si="151"/>
        <v>547076.75</v>
      </c>
      <c r="EY60" s="38">
        <f t="shared" si="151"/>
        <v>1850456.9900000002</v>
      </c>
      <c r="EZ60" s="38">
        <f t="shared" si="151"/>
        <v>1296057.17</v>
      </c>
      <c r="FA60" s="38">
        <f t="shared" si="151"/>
        <v>1845549.0299999998</v>
      </c>
      <c r="FB60" s="38">
        <f t="shared" si="151"/>
        <v>2030677.2069999999</v>
      </c>
      <c r="FC60" s="38">
        <f t="shared" si="151"/>
        <v>1918738.96</v>
      </c>
      <c r="FD60" s="38">
        <f t="shared" si="151"/>
        <v>18619648.647</v>
      </c>
      <c r="FE60" s="38">
        <f t="shared" si="151"/>
        <v>1720733.33</v>
      </c>
      <c r="FF60" s="38">
        <f t="shared" si="151"/>
        <v>1993598.31</v>
      </c>
      <c r="FG60" s="38">
        <f t="shared" si="151"/>
        <v>1678239.77</v>
      </c>
      <c r="FH60" s="38">
        <f t="shared" si="151"/>
        <v>1360845.6800000002</v>
      </c>
      <c r="FI60" s="38">
        <f t="shared" ref="FI60:GN60" si="152">SUM(FI61:FI62)</f>
        <v>1385309.42</v>
      </c>
      <c r="FJ60" s="38">
        <f t="shared" si="152"/>
        <v>1540460.89</v>
      </c>
      <c r="FK60" s="38">
        <f t="shared" si="152"/>
        <v>1372848.58</v>
      </c>
      <c r="FL60" s="38">
        <f t="shared" si="152"/>
        <v>1610406.8199999996</v>
      </c>
      <c r="FM60" s="38">
        <f t="shared" si="152"/>
        <v>1505255.76</v>
      </c>
      <c r="FN60" s="38">
        <f t="shared" si="152"/>
        <v>1912425.1</v>
      </c>
      <c r="FO60" s="38">
        <f t="shared" si="152"/>
        <v>1684631.4199999997</v>
      </c>
      <c r="FP60" s="38">
        <f t="shared" si="152"/>
        <v>2370026.8510000003</v>
      </c>
      <c r="FQ60" s="38">
        <f t="shared" si="152"/>
        <v>20134781.930999998</v>
      </c>
      <c r="FR60" s="38">
        <f t="shared" si="152"/>
        <v>1857114.8499999999</v>
      </c>
      <c r="FS60" s="38">
        <f t="shared" si="152"/>
        <v>1859932.4699999997</v>
      </c>
      <c r="FT60" s="38">
        <f t="shared" si="152"/>
        <v>1859041.69</v>
      </c>
      <c r="FU60" s="38">
        <f t="shared" si="152"/>
        <v>1718040.7749999999</v>
      </c>
      <c r="FV60" s="38">
        <f t="shared" si="152"/>
        <v>529121.26</v>
      </c>
      <c r="FW60" s="38">
        <f t="shared" si="152"/>
        <v>2042977.42</v>
      </c>
      <c r="FX60" s="38">
        <f t="shared" si="152"/>
        <v>1881711.6</v>
      </c>
      <c r="FY60" s="38">
        <f t="shared" si="152"/>
        <v>1560922.77</v>
      </c>
      <c r="FZ60" s="38">
        <f t="shared" si="152"/>
        <v>1893706.13</v>
      </c>
      <c r="GA60" s="38">
        <f t="shared" si="152"/>
        <v>1363734.9500000002</v>
      </c>
      <c r="GB60" s="38">
        <f t="shared" si="152"/>
        <v>1776821.2000000002</v>
      </c>
      <c r="GC60" s="38">
        <f t="shared" si="152"/>
        <v>1710834.6</v>
      </c>
      <c r="GD60" s="38">
        <f t="shared" si="152"/>
        <v>20053959.715</v>
      </c>
      <c r="GE60" s="38">
        <f t="shared" ref="GE60" si="153">SUM(GE61:GE62)</f>
        <v>2066330.81</v>
      </c>
      <c r="GF60" s="38">
        <f t="shared" ref="GF60" si="154">SUM(GF61:GF62)</f>
        <v>2138856.54</v>
      </c>
      <c r="GG60" s="38">
        <f t="shared" ref="GG60" si="155">SUM(GG61:GG62)</f>
        <v>1876070.7699999998</v>
      </c>
      <c r="GH60" s="38">
        <f t="shared" ref="GH60" si="156">SUM(GH61:GH62)</f>
        <v>1588854.0600000003</v>
      </c>
      <c r="GI60" s="38">
        <f t="shared" ref="GI60" si="157">SUM(GI61:GI62)</f>
        <v>1721747.84</v>
      </c>
      <c r="GJ60" s="38">
        <f t="shared" ref="GJ60" si="158">SUM(GJ61:GJ62)</f>
        <v>1651431.91</v>
      </c>
      <c r="GK60" s="38">
        <f t="shared" ref="GK60" si="159">SUM(GK61:GK62)</f>
        <v>1270395.99</v>
      </c>
      <c r="GL60" s="38">
        <f t="shared" ref="GL60" si="160">SUM(GL61:GL62)</f>
        <v>2097979.92</v>
      </c>
      <c r="GM60" s="38">
        <f t="shared" ref="GM60" si="161">SUM(GM61:GM62)</f>
        <v>1751496.36</v>
      </c>
      <c r="GN60" s="38">
        <f t="shared" ref="GN60" si="162">SUM(GN61:GN62)</f>
        <v>1776464.1500000001</v>
      </c>
      <c r="GO60" s="38">
        <f t="shared" ref="GO60" si="163">SUM(GO61:GO62)</f>
        <v>1602783.2300000002</v>
      </c>
      <c r="GP60" s="38">
        <f t="shared" ref="GP60:GQ60" si="164">SUM(GP61:GP62)</f>
        <v>1859503.5399999998</v>
      </c>
      <c r="GQ60" s="38">
        <f t="shared" si="164"/>
        <v>21401915.119999997</v>
      </c>
    </row>
    <row r="61" spans="2:199" ht="14.25" customHeight="1" x14ac:dyDescent="0.2">
      <c r="B61" s="80" t="s">
        <v>101</v>
      </c>
      <c r="C61" s="84" t="s">
        <v>21</v>
      </c>
      <c r="D61" s="21" t="s">
        <v>51</v>
      </c>
      <c r="E61" s="43">
        <v>834361</v>
      </c>
      <c r="F61" s="43">
        <v>439403</v>
      </c>
      <c r="G61" s="43">
        <v>748275</v>
      </c>
      <c r="H61" s="43">
        <v>838761</v>
      </c>
      <c r="I61" s="43">
        <v>678013</v>
      </c>
      <c r="J61" s="43">
        <v>627300</v>
      </c>
      <c r="K61" s="43">
        <v>307500</v>
      </c>
      <c r="L61" s="43">
        <v>715709</v>
      </c>
      <c r="M61" s="43">
        <v>1091944</v>
      </c>
      <c r="N61" s="43">
        <v>637164</v>
      </c>
      <c r="O61" s="43">
        <v>908339</v>
      </c>
      <c r="P61" s="43">
        <v>702720</v>
      </c>
      <c r="Q61" s="43">
        <f>+SUM(E61:P61)</f>
        <v>8529489</v>
      </c>
      <c r="R61" s="43">
        <v>961215</v>
      </c>
      <c r="S61" s="43">
        <v>823708</v>
      </c>
      <c r="T61" s="43">
        <v>823708</v>
      </c>
      <c r="U61" s="43">
        <v>987134</v>
      </c>
      <c r="V61" s="43">
        <v>964356</v>
      </c>
      <c r="W61" s="43">
        <v>605145</v>
      </c>
      <c r="X61" s="43">
        <v>775543</v>
      </c>
      <c r="Y61" s="43">
        <v>993067</v>
      </c>
      <c r="Z61" s="43">
        <v>496483</v>
      </c>
      <c r="AA61" s="43">
        <v>992118</v>
      </c>
      <c r="AB61" s="43">
        <v>652481</v>
      </c>
      <c r="AC61" s="43">
        <v>756961</v>
      </c>
      <c r="AD61" s="43">
        <f>+SUM(R61:AC61)</f>
        <v>9831919</v>
      </c>
      <c r="AE61" s="43">
        <v>919939.65</v>
      </c>
      <c r="AF61" s="43">
        <v>974153.95400000003</v>
      </c>
      <c r="AG61" s="43">
        <v>658193.39800000004</v>
      </c>
      <c r="AH61" s="43">
        <v>487696.93400000001</v>
      </c>
      <c r="AI61" s="43">
        <v>1162812.72</v>
      </c>
      <c r="AJ61" s="43">
        <v>1160097.7490000001</v>
      </c>
      <c r="AK61" s="43">
        <v>822551.74399999995</v>
      </c>
      <c r="AL61" s="43">
        <v>645850.37600000005</v>
      </c>
      <c r="AM61" s="43">
        <v>1159449.9750000001</v>
      </c>
      <c r="AN61" s="43">
        <v>190427.04</v>
      </c>
      <c r="AO61" s="43">
        <v>1060409.777</v>
      </c>
      <c r="AP61" s="43">
        <v>1002460.1140000001</v>
      </c>
      <c r="AQ61" s="43">
        <f>+SUM(AE61:AP61)</f>
        <v>10244043.431</v>
      </c>
      <c r="AR61" s="43">
        <v>1186352.5969999998</v>
      </c>
      <c r="AS61" s="43">
        <v>835944.20499999984</v>
      </c>
      <c r="AT61" s="43">
        <v>1004769.817</v>
      </c>
      <c r="AU61" s="43"/>
      <c r="AV61" s="43">
        <v>1000059.3740000001</v>
      </c>
      <c r="AW61" s="43">
        <v>696990.93099999998</v>
      </c>
      <c r="AX61" s="43">
        <v>1854803.4639999999</v>
      </c>
      <c r="AY61" s="43">
        <v>1200309.426</v>
      </c>
      <c r="AZ61" s="43">
        <v>819123.09199999995</v>
      </c>
      <c r="BA61" s="43">
        <v>1010935.838</v>
      </c>
      <c r="BB61" s="43">
        <v>1015811.376</v>
      </c>
      <c r="BC61" s="43">
        <v>837495.68900000001</v>
      </c>
      <c r="BD61" s="43">
        <f>+SUM(AR61:BC61)</f>
        <v>11462595.808999998</v>
      </c>
      <c r="BE61" s="43">
        <v>809482.41399999999</v>
      </c>
      <c r="BF61" s="43">
        <v>1199079.7960000001</v>
      </c>
      <c r="BG61" s="43">
        <v>851610.61300000001</v>
      </c>
      <c r="BH61" s="43">
        <v>1199713.4850000001</v>
      </c>
      <c r="BI61" s="43">
        <v>974332.54</v>
      </c>
      <c r="BJ61" s="43">
        <v>995995.64700000011</v>
      </c>
      <c r="BK61" s="43">
        <v>1030771.302</v>
      </c>
      <c r="BL61" s="43">
        <v>335321.98699999996</v>
      </c>
      <c r="BM61" s="43">
        <v>827907.44200000004</v>
      </c>
      <c r="BN61" s="43">
        <v>1171381.3429999999</v>
      </c>
      <c r="BO61" s="43">
        <v>1019413.6440000001</v>
      </c>
      <c r="BP61" s="43">
        <v>672149.50900000008</v>
      </c>
      <c r="BQ61" s="43">
        <f>+SUM(BE61:BP61)</f>
        <v>11087159.721999999</v>
      </c>
      <c r="BR61" s="43">
        <v>1206322.1810000001</v>
      </c>
      <c r="BS61" s="43">
        <v>986410.66599999997</v>
      </c>
      <c r="BT61" s="43">
        <v>830239.674</v>
      </c>
      <c r="BU61" s="43">
        <v>1353717.05</v>
      </c>
      <c r="BV61" s="43">
        <v>830356.84699999995</v>
      </c>
      <c r="BW61" s="43">
        <v>1143628.8740000001</v>
      </c>
      <c r="BX61" s="43">
        <v>851422.07499999995</v>
      </c>
      <c r="BY61" s="43">
        <v>1338770.139</v>
      </c>
      <c r="BZ61" s="43">
        <v>163080.34</v>
      </c>
      <c r="CA61" s="43">
        <v>1192323.476</v>
      </c>
      <c r="CB61" s="43">
        <v>979975.35074999998</v>
      </c>
      <c r="CC61" s="43">
        <v>814656.76500000001</v>
      </c>
      <c r="CD61" s="43">
        <f>+SUM(BR61:CC61)</f>
        <v>11690903.437750001</v>
      </c>
      <c r="CE61" s="43">
        <v>1332800.273</v>
      </c>
      <c r="CF61" s="43">
        <v>1018731.8940000001</v>
      </c>
      <c r="CG61" s="43">
        <v>986983.86400000006</v>
      </c>
      <c r="CH61" s="43">
        <v>1165058.33</v>
      </c>
      <c r="CI61" s="43">
        <v>1512862.8509999998</v>
      </c>
      <c r="CJ61" s="43">
        <v>675407.47200000007</v>
      </c>
      <c r="CK61" s="43">
        <v>1162298.4040000001</v>
      </c>
      <c r="CL61" s="43">
        <v>1038607.738</v>
      </c>
      <c r="CM61" s="43">
        <v>407283.00899999996</v>
      </c>
      <c r="CN61" s="43">
        <v>997952.25999999989</v>
      </c>
      <c r="CO61" s="43">
        <v>1429845.43</v>
      </c>
      <c r="CP61" s="43">
        <v>680851.59600000002</v>
      </c>
      <c r="CQ61" s="43">
        <f>+SUM(CE61:CP61)</f>
        <v>12408683.121000001</v>
      </c>
      <c r="CR61" s="43">
        <v>1501417.452</v>
      </c>
      <c r="CS61" s="43">
        <v>868213.30200000003</v>
      </c>
      <c r="CT61" s="43">
        <v>1321801.0010000002</v>
      </c>
      <c r="CU61" s="43">
        <v>1172831.54</v>
      </c>
      <c r="CV61" s="43">
        <v>1151938.0829999999</v>
      </c>
      <c r="CW61" s="43">
        <v>1011405.6040000001</v>
      </c>
      <c r="CX61" s="90">
        <v>1002014.3099999999</v>
      </c>
      <c r="CY61" s="90">
        <v>996454.33200000005</v>
      </c>
      <c r="CZ61" s="43">
        <v>1120499.58</v>
      </c>
      <c r="DA61" s="43">
        <v>169699.606</v>
      </c>
      <c r="DB61" s="43">
        <v>1640777.2350000001</v>
      </c>
      <c r="DC61" s="43">
        <v>1674015.808</v>
      </c>
      <c r="DD61" s="43">
        <f>+SUM(CR61:DC61)</f>
        <v>13631067.853</v>
      </c>
      <c r="DE61" s="43">
        <v>1687409.2680000002</v>
      </c>
      <c r="DF61" s="43">
        <v>1508034.9989999998</v>
      </c>
      <c r="DG61" s="43">
        <v>1486895.389</v>
      </c>
      <c r="DH61" s="43">
        <v>1015031.7079999999</v>
      </c>
      <c r="DI61" s="43">
        <v>1504148.307</v>
      </c>
      <c r="DJ61" s="43">
        <v>995512.92700000014</v>
      </c>
      <c r="DK61" s="43">
        <v>1204255.0290000001</v>
      </c>
      <c r="DL61" s="43">
        <v>1005149.275</v>
      </c>
      <c r="DM61" s="43">
        <v>1351092.5450000002</v>
      </c>
      <c r="DN61" s="43">
        <v>1021082.1680000001</v>
      </c>
      <c r="DO61" s="43">
        <v>1005811.192</v>
      </c>
      <c r="DP61" s="43">
        <v>1695696.0230000003</v>
      </c>
      <c r="DQ61" s="43">
        <f>+SUM(DE61:DP61)</f>
        <v>15480118.83</v>
      </c>
      <c r="DR61" s="43">
        <v>1684198.4679999999</v>
      </c>
      <c r="DS61" s="43">
        <v>1561759.051</v>
      </c>
      <c r="DT61" s="43">
        <v>1505187.1580000001</v>
      </c>
      <c r="DU61" s="43">
        <v>1194913.311</v>
      </c>
      <c r="DV61" s="43">
        <v>1032704.887</v>
      </c>
      <c r="DW61" s="43">
        <v>1017846.919</v>
      </c>
      <c r="DX61" s="43">
        <v>1351165.8019999999</v>
      </c>
      <c r="DY61" s="43">
        <v>1574682.23</v>
      </c>
      <c r="DZ61" s="43">
        <v>1176471.1879999998</v>
      </c>
      <c r="EA61" s="43">
        <v>1490672.7409999999</v>
      </c>
      <c r="EB61" s="43">
        <v>1703477.0999999999</v>
      </c>
      <c r="EC61" s="43">
        <v>2035881.6300000001</v>
      </c>
      <c r="ED61" s="43">
        <f>+SUM(DR61:EC61)</f>
        <v>17328960.484999999</v>
      </c>
      <c r="EE61" s="43">
        <v>1524721.23</v>
      </c>
      <c r="EF61" s="43">
        <v>2091158.36</v>
      </c>
      <c r="EG61" s="43">
        <v>1384149.3999999997</v>
      </c>
      <c r="EH61" s="43">
        <v>841956.85</v>
      </c>
      <c r="EI61" s="43">
        <v>0</v>
      </c>
      <c r="EJ61" s="43">
        <v>321748.43</v>
      </c>
      <c r="EK61" s="43">
        <v>1176498.4100000001</v>
      </c>
      <c r="EL61" s="43">
        <v>1176624.48</v>
      </c>
      <c r="EM61" s="43">
        <v>1207199.04</v>
      </c>
      <c r="EN61" s="43">
        <v>1723017.39</v>
      </c>
      <c r="EO61" s="43">
        <v>1593213.15</v>
      </c>
      <c r="EP61" s="43">
        <v>1919856.3399999999</v>
      </c>
      <c r="EQ61" s="43">
        <f>+SUM(EE61:EP61)</f>
        <v>14960143.08</v>
      </c>
      <c r="ER61" s="43">
        <v>2031031.96</v>
      </c>
      <c r="ES61" s="43">
        <v>1552488.2999999998</v>
      </c>
      <c r="ET61" s="43">
        <v>1545795.65</v>
      </c>
      <c r="EU61" s="43">
        <v>1254576.45</v>
      </c>
      <c r="EV61" s="43">
        <v>1569572.9300000002</v>
      </c>
      <c r="EW61" s="43">
        <v>1177627.25</v>
      </c>
      <c r="EX61" s="43">
        <v>547076.75</v>
      </c>
      <c r="EY61" s="43">
        <v>1850456.9900000002</v>
      </c>
      <c r="EZ61" s="43">
        <v>1296057.17</v>
      </c>
      <c r="FA61" s="43">
        <v>1845549.0299999998</v>
      </c>
      <c r="FB61" s="43">
        <v>2030677.2069999999</v>
      </c>
      <c r="FC61" s="43">
        <v>1918738.96</v>
      </c>
      <c r="FD61" s="43">
        <f>+SUM(ER61:FC61)</f>
        <v>18619648.647</v>
      </c>
      <c r="FE61" s="43">
        <v>1720733.33</v>
      </c>
      <c r="FF61" s="43">
        <v>1993598.31</v>
      </c>
      <c r="FG61" s="43">
        <v>1678239.77</v>
      </c>
      <c r="FH61" s="43">
        <v>1360845.6800000002</v>
      </c>
      <c r="FI61" s="43">
        <v>1385309.42</v>
      </c>
      <c r="FJ61" s="43">
        <v>1540460.89</v>
      </c>
      <c r="FK61" s="43">
        <v>1372848.58</v>
      </c>
      <c r="FL61" s="43">
        <v>1610406.8199999996</v>
      </c>
      <c r="FM61" s="43">
        <v>1505255.76</v>
      </c>
      <c r="FN61" s="43">
        <v>1912425.1</v>
      </c>
      <c r="FO61" s="43">
        <v>1684631.4199999997</v>
      </c>
      <c r="FP61" s="43">
        <v>2370026.8510000003</v>
      </c>
      <c r="FQ61" s="43">
        <v>20134781.930999998</v>
      </c>
      <c r="FR61" s="43">
        <v>1857114.8499999999</v>
      </c>
      <c r="FS61" s="43">
        <v>1859932.4699999997</v>
      </c>
      <c r="FT61" s="43">
        <v>1859041.69</v>
      </c>
      <c r="FU61" s="43">
        <v>1718040.7749999999</v>
      </c>
      <c r="FV61" s="43">
        <v>529121.26</v>
      </c>
      <c r="FW61" s="43">
        <v>2042977.42</v>
      </c>
      <c r="FX61" s="43">
        <v>1881711.6</v>
      </c>
      <c r="FY61" s="43">
        <v>1560922.77</v>
      </c>
      <c r="FZ61" s="43">
        <v>1893706.13</v>
      </c>
      <c r="GA61" s="43">
        <v>1363734.9500000002</v>
      </c>
      <c r="GB61" s="43">
        <v>1776821.2000000002</v>
      </c>
      <c r="GC61" s="43">
        <v>1710834.6</v>
      </c>
      <c r="GD61" s="43">
        <v>20053959.715</v>
      </c>
      <c r="GE61" s="43">
        <v>2066330.81</v>
      </c>
      <c r="GF61" s="43">
        <v>2138856.54</v>
      </c>
      <c r="GG61" s="43">
        <v>1876070.7699999998</v>
      </c>
      <c r="GH61" s="43">
        <v>1588854.0600000003</v>
      </c>
      <c r="GI61" s="43">
        <v>1721747.84</v>
      </c>
      <c r="GJ61" s="43">
        <v>1651431.91</v>
      </c>
      <c r="GK61" s="43">
        <v>1270395.99</v>
      </c>
      <c r="GL61" s="43">
        <v>2097979.92</v>
      </c>
      <c r="GM61" s="43">
        <v>1751496.36</v>
      </c>
      <c r="GN61" s="43">
        <v>1776464.1500000001</v>
      </c>
      <c r="GO61" s="43">
        <v>1602783.2300000002</v>
      </c>
      <c r="GP61" s="43">
        <v>1859503.5399999998</v>
      </c>
      <c r="GQ61" s="43">
        <v>21401915.119999997</v>
      </c>
    </row>
    <row r="62" spans="2:199" ht="14.25" customHeight="1" x14ac:dyDescent="0.2">
      <c r="B62" s="81"/>
      <c r="C62" s="84"/>
      <c r="D62" s="21" t="s">
        <v>94</v>
      </c>
      <c r="E62" s="43">
        <v>6002</v>
      </c>
      <c r="F62" s="43"/>
      <c r="G62" s="43">
        <v>31000</v>
      </c>
      <c r="H62" s="43">
        <v>27211</v>
      </c>
      <c r="I62" s="43">
        <v>8050</v>
      </c>
      <c r="J62" s="43"/>
      <c r="K62" s="43"/>
      <c r="L62" s="43"/>
      <c r="M62" s="43"/>
      <c r="N62" s="43"/>
      <c r="O62" s="43"/>
      <c r="P62" s="43">
        <v>30006</v>
      </c>
      <c r="Q62" s="43">
        <f>+SUM(E62:P62)</f>
        <v>102269</v>
      </c>
      <c r="R62" s="43"/>
      <c r="S62" s="43">
        <v>45633</v>
      </c>
      <c r="T62" s="43"/>
      <c r="U62" s="43"/>
      <c r="V62" s="43">
        <v>29557</v>
      </c>
      <c r="W62" s="43"/>
      <c r="X62" s="43"/>
      <c r="Y62" s="43"/>
      <c r="Z62" s="43"/>
      <c r="AA62" s="43"/>
      <c r="AB62" s="43">
        <v>31500</v>
      </c>
      <c r="AC62" s="43">
        <v>32392</v>
      </c>
      <c r="AD62" s="43">
        <f>+SUM(R62:AC62)</f>
        <v>139082</v>
      </c>
      <c r="AE62" s="43">
        <v>50780.862999999998</v>
      </c>
      <c r="AF62" s="43"/>
      <c r="AG62" s="43">
        <v>31290.707999999999</v>
      </c>
      <c r="AH62" s="43"/>
      <c r="AI62" s="43"/>
      <c r="AJ62" s="43"/>
      <c r="AK62" s="43"/>
      <c r="AL62" s="43"/>
      <c r="AM62" s="43"/>
      <c r="AN62" s="43">
        <v>151105.52299999999</v>
      </c>
      <c r="AO62" s="43"/>
      <c r="AP62" s="43"/>
      <c r="AQ62" s="43">
        <f>+SUM(AE62:AP62)</f>
        <v>233177.09399999998</v>
      </c>
      <c r="AR62" s="43"/>
      <c r="AS62" s="43">
        <v>16092.391</v>
      </c>
      <c r="AT62" s="43">
        <v>30006.432000000001</v>
      </c>
      <c r="AU62" s="43">
        <v>829196.22</v>
      </c>
      <c r="AV62" s="43"/>
      <c r="AW62" s="43"/>
      <c r="AX62" s="43"/>
      <c r="AY62" s="43"/>
      <c r="AZ62" s="43"/>
      <c r="BA62" s="43">
        <v>31001.736000000001</v>
      </c>
      <c r="BB62" s="43"/>
      <c r="BC62" s="43"/>
      <c r="BD62" s="43">
        <f>+SUM(AR62:BC62)</f>
        <v>906296.77899999998</v>
      </c>
      <c r="BE62" s="43"/>
      <c r="BF62" s="43">
        <v>28036.02</v>
      </c>
      <c r="BG62" s="43"/>
      <c r="BH62" s="43">
        <v>30401.22</v>
      </c>
      <c r="BI62" s="43"/>
      <c r="BJ62" s="43"/>
      <c r="BK62" s="43"/>
      <c r="BL62" s="43">
        <v>31074.347000000002</v>
      </c>
      <c r="BM62" s="43"/>
      <c r="BN62" s="43"/>
      <c r="BO62" s="43"/>
      <c r="BP62" s="43"/>
      <c r="BQ62" s="43">
        <f>+SUM(BE62:BP62)</f>
        <v>89511.587</v>
      </c>
      <c r="BR62" s="43">
        <v>31005.918000000001</v>
      </c>
      <c r="BS62" s="43"/>
      <c r="BT62" s="43"/>
      <c r="BU62" s="43">
        <v>30994.668000000001</v>
      </c>
      <c r="BV62" s="43"/>
      <c r="BW62" s="43"/>
      <c r="BX62" s="43">
        <v>30003.708999999999</v>
      </c>
      <c r="BY62" s="43"/>
      <c r="BZ62" s="43"/>
      <c r="CA62" s="43"/>
      <c r="CB62" s="43"/>
      <c r="CC62" s="43"/>
      <c r="CD62" s="43">
        <f>+SUM(BR62:CC62)</f>
        <v>92004.294999999998</v>
      </c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>
        <f>+SUM(CE62:CP62)</f>
        <v>0</v>
      </c>
      <c r="CR62" s="43"/>
      <c r="CS62" s="43"/>
      <c r="CT62" s="43"/>
      <c r="CU62" s="43"/>
      <c r="CV62" s="43"/>
      <c r="CW62" s="43"/>
      <c r="CX62" s="90"/>
      <c r="CY62" s="90"/>
      <c r="CZ62" s="43"/>
      <c r="DA62" s="43"/>
      <c r="DB62" s="43"/>
      <c r="DC62" s="43"/>
      <c r="DD62" s="43">
        <f>+SUM(CR62:DC62)</f>
        <v>0</v>
      </c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>
        <f>+SUM(DE62:DP62)</f>
        <v>0</v>
      </c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>
        <f>+SUM(DR62:EC62)</f>
        <v>0</v>
      </c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>
        <f>+SUM(EE62:EP62)</f>
        <v>0</v>
      </c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>
        <f>+SUM(ER62:FC62)</f>
        <v>0</v>
      </c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  <c r="FP62" s="43"/>
      <c r="FQ62" s="43">
        <f>+SUM(FE62:FP62)</f>
        <v>0</v>
      </c>
      <c r="FR62" s="43"/>
      <c r="FS62" s="43"/>
      <c r="FT62" s="43"/>
      <c r="FU62" s="43"/>
      <c r="FV62" s="43"/>
      <c r="FW62" s="43"/>
      <c r="FX62" s="43"/>
      <c r="FY62" s="43"/>
      <c r="FZ62" s="43"/>
      <c r="GA62" s="43"/>
      <c r="GB62" s="43"/>
      <c r="GC62" s="43"/>
      <c r="GD62" s="43">
        <f>+SUM(FR62:GC62)</f>
        <v>0</v>
      </c>
      <c r="GE62" s="43"/>
      <c r="GF62" s="43"/>
      <c r="GG62" s="43"/>
      <c r="GH62" s="43"/>
      <c r="GI62" s="43"/>
      <c r="GJ62" s="43"/>
      <c r="GK62" s="43"/>
      <c r="GL62" s="43"/>
      <c r="GM62" s="43"/>
      <c r="GN62" s="43"/>
      <c r="GO62" s="43"/>
      <c r="GP62" s="43"/>
      <c r="GQ62" s="43">
        <f>+SUM(GE62:GP62)</f>
        <v>0</v>
      </c>
    </row>
    <row r="63" spans="2:199" ht="4.05" customHeight="1" x14ac:dyDescent="0.2">
      <c r="B63" s="68"/>
      <c r="C63" s="42"/>
      <c r="D63" s="42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91"/>
      <c r="CY63" s="91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  <c r="FP63" s="45"/>
      <c r="FQ63" s="45"/>
      <c r="FR63" s="45"/>
      <c r="FS63" s="45"/>
      <c r="FT63" s="45"/>
      <c r="FU63" s="45"/>
      <c r="FV63" s="45"/>
      <c r="FW63" s="45"/>
      <c r="FX63" s="45"/>
      <c r="FY63" s="45"/>
      <c r="FZ63" s="45"/>
      <c r="GA63" s="45"/>
      <c r="GB63" s="45"/>
      <c r="GC63" s="45"/>
      <c r="GD63" s="45"/>
      <c r="GE63" s="45"/>
      <c r="GF63" s="45"/>
      <c r="GG63" s="45"/>
      <c r="GH63" s="45"/>
      <c r="GI63" s="45"/>
      <c r="GJ63" s="45"/>
      <c r="GK63" s="45"/>
      <c r="GL63" s="45"/>
      <c r="GM63" s="45"/>
      <c r="GN63" s="45"/>
      <c r="GO63" s="45"/>
      <c r="GP63" s="45"/>
      <c r="GQ63" s="45"/>
    </row>
    <row r="64" spans="2:199" ht="14.25" customHeight="1" x14ac:dyDescent="0.2">
      <c r="B64" s="41" t="s">
        <v>39</v>
      </c>
      <c r="C64" s="46"/>
      <c r="D64" s="47"/>
      <c r="E64" s="38">
        <f t="shared" ref="E64:AJ64" si="165">SUM(E65:E78)</f>
        <v>0</v>
      </c>
      <c r="F64" s="38">
        <f t="shared" si="165"/>
        <v>655.11800000000005</v>
      </c>
      <c r="G64" s="38">
        <f t="shared" si="165"/>
        <v>49826</v>
      </c>
      <c r="H64" s="38">
        <f t="shared" si="165"/>
        <v>10958.29</v>
      </c>
      <c r="I64" s="38">
        <f t="shared" si="165"/>
        <v>47190</v>
      </c>
      <c r="J64" s="38">
        <f t="shared" si="165"/>
        <v>54689</v>
      </c>
      <c r="K64" s="38">
        <f t="shared" si="165"/>
        <v>80966.58</v>
      </c>
      <c r="L64" s="38">
        <f t="shared" si="165"/>
        <v>46415.48</v>
      </c>
      <c r="M64" s="38">
        <f t="shared" si="165"/>
        <v>123632.31</v>
      </c>
      <c r="N64" s="38">
        <f t="shared" si="165"/>
        <v>22000</v>
      </c>
      <c r="O64" s="38">
        <f t="shared" si="165"/>
        <v>98098</v>
      </c>
      <c r="P64" s="38">
        <f t="shared" si="165"/>
        <v>27312.52</v>
      </c>
      <c r="Q64" s="38">
        <f t="shared" si="165"/>
        <v>561743.29799999995</v>
      </c>
      <c r="R64" s="38">
        <f t="shared" si="165"/>
        <v>60658.93</v>
      </c>
      <c r="S64" s="38">
        <f t="shared" si="165"/>
        <v>22054.938999999998</v>
      </c>
      <c r="T64" s="38">
        <f t="shared" si="165"/>
        <v>0</v>
      </c>
      <c r="U64" s="38">
        <f t="shared" si="165"/>
        <v>47508.73</v>
      </c>
      <c r="V64" s="38">
        <f t="shared" si="165"/>
        <v>92737.540000000008</v>
      </c>
      <c r="W64" s="38">
        <f t="shared" si="165"/>
        <v>11056.27</v>
      </c>
      <c r="X64" s="38">
        <f t="shared" si="165"/>
        <v>77761.95</v>
      </c>
      <c r="Y64" s="38">
        <f t="shared" si="165"/>
        <v>47850.98</v>
      </c>
      <c r="Z64" s="38">
        <f t="shared" si="165"/>
        <v>75552.34</v>
      </c>
      <c r="AA64" s="38">
        <f t="shared" si="165"/>
        <v>94817.31</v>
      </c>
      <c r="AB64" s="38">
        <f t="shared" si="165"/>
        <v>0</v>
      </c>
      <c r="AC64" s="38">
        <f t="shared" si="165"/>
        <v>49603.85</v>
      </c>
      <c r="AD64" s="38">
        <f t="shared" si="165"/>
        <v>579602.83900000004</v>
      </c>
      <c r="AE64" s="38">
        <f t="shared" si="165"/>
        <v>28704</v>
      </c>
      <c r="AF64" s="38">
        <f t="shared" si="165"/>
        <v>56677</v>
      </c>
      <c r="AG64" s="38">
        <f t="shared" si="165"/>
        <v>5732</v>
      </c>
      <c r="AH64" s="38">
        <f t="shared" si="165"/>
        <v>54345</v>
      </c>
      <c r="AI64" s="38">
        <f t="shared" si="165"/>
        <v>45656</v>
      </c>
      <c r="AJ64" s="38">
        <f t="shared" si="165"/>
        <v>20744</v>
      </c>
      <c r="AK64" s="38">
        <f t="shared" ref="AK64:BQ64" si="166">SUM(AK65:AK78)</f>
        <v>92002.85</v>
      </c>
      <c r="AL64" s="38">
        <f t="shared" si="166"/>
        <v>27399</v>
      </c>
      <c r="AM64" s="38">
        <f t="shared" si="166"/>
        <v>114492.91</v>
      </c>
      <c r="AN64" s="38">
        <f t="shared" si="166"/>
        <v>89772.06</v>
      </c>
      <c r="AO64" s="38">
        <f t="shared" si="166"/>
        <v>50652.06</v>
      </c>
      <c r="AP64" s="38">
        <f t="shared" si="166"/>
        <v>56853.979999999996</v>
      </c>
      <c r="AQ64" s="38">
        <f t="shared" si="166"/>
        <v>643030.86</v>
      </c>
      <c r="AR64" s="38">
        <f t="shared" si="166"/>
        <v>83318</v>
      </c>
      <c r="AS64" s="38">
        <f t="shared" si="166"/>
        <v>5228</v>
      </c>
      <c r="AT64" s="38">
        <f t="shared" si="166"/>
        <v>41955.07</v>
      </c>
      <c r="AU64" s="38">
        <f t="shared" si="166"/>
        <v>56841</v>
      </c>
      <c r="AV64" s="38">
        <f t="shared" si="166"/>
        <v>90149</v>
      </c>
      <c r="AW64" s="38">
        <f t="shared" si="166"/>
        <v>27131</v>
      </c>
      <c r="AX64" s="38">
        <f t="shared" si="166"/>
        <v>82001</v>
      </c>
      <c r="AY64" s="38">
        <f t="shared" si="166"/>
        <v>87993.88</v>
      </c>
      <c r="AZ64" s="38">
        <f t="shared" si="166"/>
        <v>185268.79700000002</v>
      </c>
      <c r="BA64" s="38">
        <f t="shared" si="166"/>
        <v>5474</v>
      </c>
      <c r="BB64" s="38">
        <f t="shared" si="166"/>
        <v>101190.25</v>
      </c>
      <c r="BC64" s="38">
        <f t="shared" si="166"/>
        <v>2998</v>
      </c>
      <c r="BD64" s="38">
        <f t="shared" si="166"/>
        <v>769547.99699999997</v>
      </c>
      <c r="BE64" s="38">
        <f t="shared" si="166"/>
        <v>98263.35</v>
      </c>
      <c r="BF64" s="38">
        <f t="shared" si="166"/>
        <v>31760.62</v>
      </c>
      <c r="BG64" s="38">
        <f t="shared" si="166"/>
        <v>77646</v>
      </c>
      <c r="BH64" s="38">
        <f t="shared" si="166"/>
        <v>26378.16</v>
      </c>
      <c r="BI64" s="38">
        <f t="shared" si="166"/>
        <v>5032.68</v>
      </c>
      <c r="BJ64" s="38">
        <f t="shared" si="166"/>
        <v>35078.93</v>
      </c>
      <c r="BK64" s="38">
        <f t="shared" si="166"/>
        <v>34889.42</v>
      </c>
      <c r="BL64" s="38">
        <f t="shared" si="166"/>
        <v>15754.589999999998</v>
      </c>
      <c r="BM64" s="38">
        <f t="shared" si="166"/>
        <v>15918.036</v>
      </c>
      <c r="BN64" s="38">
        <f t="shared" si="166"/>
        <v>108437.94</v>
      </c>
      <c r="BO64" s="38">
        <f t="shared" si="166"/>
        <v>0</v>
      </c>
      <c r="BP64" s="38">
        <f t="shared" si="166"/>
        <v>6717</v>
      </c>
      <c r="BQ64" s="38">
        <f t="shared" si="166"/>
        <v>455876.72600000002</v>
      </c>
      <c r="BR64" s="38">
        <f t="shared" ref="BR64:CV64" si="167">SUM(BR65:BR78)</f>
        <v>20471.93</v>
      </c>
      <c r="BS64" s="38">
        <f t="shared" si="167"/>
        <v>4710</v>
      </c>
      <c r="BT64" s="38">
        <f t="shared" si="167"/>
        <v>4960</v>
      </c>
      <c r="BU64" s="38">
        <f t="shared" si="167"/>
        <v>40172.65</v>
      </c>
      <c r="BV64" s="38">
        <f t="shared" si="167"/>
        <v>35699.9</v>
      </c>
      <c r="BW64" s="38">
        <f t="shared" si="167"/>
        <v>4410</v>
      </c>
      <c r="BX64" s="38">
        <f t="shared" si="167"/>
        <v>57588.770000000004</v>
      </c>
      <c r="BY64" s="38">
        <f t="shared" si="167"/>
        <v>11883.25</v>
      </c>
      <c r="BZ64" s="38">
        <f t="shared" si="167"/>
        <v>45546.32</v>
      </c>
      <c r="CA64" s="38">
        <f t="shared" si="167"/>
        <v>38476.31</v>
      </c>
      <c r="CB64" s="38">
        <f t="shared" si="167"/>
        <v>8535</v>
      </c>
      <c r="CC64" s="38">
        <f t="shared" si="167"/>
        <v>0</v>
      </c>
      <c r="CD64" s="38">
        <f t="shared" si="167"/>
        <v>272454.13</v>
      </c>
      <c r="CE64" s="38">
        <f t="shared" si="167"/>
        <v>0</v>
      </c>
      <c r="CF64" s="38">
        <f t="shared" si="167"/>
        <v>0</v>
      </c>
      <c r="CG64" s="38">
        <f t="shared" si="167"/>
        <v>65217.34</v>
      </c>
      <c r="CH64" s="38">
        <f t="shared" si="167"/>
        <v>48992.18</v>
      </c>
      <c r="CI64" s="38">
        <f t="shared" si="167"/>
        <v>51999.39</v>
      </c>
      <c r="CJ64" s="38">
        <f t="shared" si="167"/>
        <v>48900.88</v>
      </c>
      <c r="CK64" s="38">
        <f t="shared" si="167"/>
        <v>16336.849999999999</v>
      </c>
      <c r="CL64" s="38">
        <f t="shared" si="167"/>
        <v>16196.21</v>
      </c>
      <c r="CM64" s="38">
        <f t="shared" si="167"/>
        <v>0</v>
      </c>
      <c r="CN64" s="38">
        <f t="shared" si="167"/>
        <v>143448.204</v>
      </c>
      <c r="CO64" s="38">
        <f t="shared" si="167"/>
        <v>28616.400000000001</v>
      </c>
      <c r="CP64" s="38">
        <f t="shared" si="167"/>
        <v>0</v>
      </c>
      <c r="CQ64" s="38">
        <f t="shared" si="167"/>
        <v>419707.45399999997</v>
      </c>
      <c r="CR64" s="38">
        <f t="shared" si="167"/>
        <v>10914.78</v>
      </c>
      <c r="CS64" s="38">
        <f t="shared" si="167"/>
        <v>49995.27</v>
      </c>
      <c r="CT64" s="38">
        <f t="shared" si="167"/>
        <v>21832.59</v>
      </c>
      <c r="CU64" s="38">
        <f t="shared" si="167"/>
        <v>0</v>
      </c>
      <c r="CV64" s="38">
        <f t="shared" si="167"/>
        <v>59876.570000000007</v>
      </c>
      <c r="CW64" s="38">
        <f t="shared" ref="CW64:EB64" si="168">SUM(CW65:CW78)</f>
        <v>0</v>
      </c>
      <c r="CX64" s="92">
        <f t="shared" si="168"/>
        <v>22869.15</v>
      </c>
      <c r="CY64" s="92">
        <f t="shared" si="168"/>
        <v>63177.89</v>
      </c>
      <c r="CZ64" s="38">
        <f t="shared" si="168"/>
        <v>55014.96</v>
      </c>
      <c r="DA64" s="38">
        <f t="shared" si="168"/>
        <v>10887.64</v>
      </c>
      <c r="DB64" s="38">
        <f t="shared" si="168"/>
        <v>12216.77</v>
      </c>
      <c r="DC64" s="38">
        <f t="shared" si="168"/>
        <v>12086</v>
      </c>
      <c r="DD64" s="38">
        <f t="shared" si="168"/>
        <v>318871.62</v>
      </c>
      <c r="DE64" s="38">
        <f t="shared" si="168"/>
        <v>24002.5</v>
      </c>
      <c r="DF64" s="38">
        <f t="shared" si="168"/>
        <v>10271.6</v>
      </c>
      <c r="DG64" s="38">
        <f t="shared" si="168"/>
        <v>16322.39</v>
      </c>
      <c r="DH64" s="38">
        <f t="shared" si="168"/>
        <v>0</v>
      </c>
      <c r="DI64" s="38">
        <f t="shared" si="168"/>
        <v>0</v>
      </c>
      <c r="DJ64" s="38">
        <f t="shared" si="168"/>
        <v>10808.74</v>
      </c>
      <c r="DK64" s="38">
        <f t="shared" si="168"/>
        <v>20780.010000000002</v>
      </c>
      <c r="DL64" s="38">
        <f t="shared" si="168"/>
        <v>0</v>
      </c>
      <c r="DM64" s="38">
        <f t="shared" si="168"/>
        <v>55004.45</v>
      </c>
      <c r="DN64" s="38">
        <f t="shared" si="168"/>
        <v>10987.46</v>
      </c>
      <c r="DO64" s="38">
        <f t="shared" si="168"/>
        <v>0</v>
      </c>
      <c r="DP64" s="38">
        <f t="shared" si="168"/>
        <v>32532.39</v>
      </c>
      <c r="DQ64" s="38">
        <f t="shared" si="168"/>
        <v>180709.53999999998</v>
      </c>
      <c r="DR64" s="38">
        <f t="shared" si="168"/>
        <v>22034.21</v>
      </c>
      <c r="DS64" s="38">
        <f t="shared" si="168"/>
        <v>87929.09</v>
      </c>
      <c r="DT64" s="38">
        <f t="shared" si="168"/>
        <v>55006.400000000001</v>
      </c>
      <c r="DU64" s="38">
        <f t="shared" si="168"/>
        <v>32666.6</v>
      </c>
      <c r="DV64" s="38">
        <f t="shared" si="168"/>
        <v>43919.680000000008</v>
      </c>
      <c r="DW64" s="38">
        <f t="shared" si="168"/>
        <v>43792.59</v>
      </c>
      <c r="DX64" s="38">
        <f t="shared" si="168"/>
        <v>54563.270000000004</v>
      </c>
      <c r="DY64" s="38">
        <f t="shared" si="168"/>
        <v>86736.320000000007</v>
      </c>
      <c r="DZ64" s="38">
        <f t="shared" si="168"/>
        <v>43301.67</v>
      </c>
      <c r="EA64" s="38">
        <f t="shared" si="168"/>
        <v>77005.989999999991</v>
      </c>
      <c r="EB64" s="38">
        <f t="shared" si="168"/>
        <v>65838.67</v>
      </c>
      <c r="EC64" s="38">
        <f t="shared" ref="EC64:FH64" si="169">SUM(EC65:EC78)</f>
        <v>65679.75</v>
      </c>
      <c r="ED64" s="38">
        <f t="shared" si="169"/>
        <v>678474.23999999999</v>
      </c>
      <c r="EE64" s="38">
        <f t="shared" si="169"/>
        <v>10869.43</v>
      </c>
      <c r="EF64" s="38">
        <f t="shared" si="169"/>
        <v>65518.29</v>
      </c>
      <c r="EG64" s="38">
        <f t="shared" si="169"/>
        <v>32881.589999999997</v>
      </c>
      <c r="EH64" s="38">
        <f t="shared" si="169"/>
        <v>32306.05</v>
      </c>
      <c r="EI64" s="38">
        <f t="shared" si="169"/>
        <v>65360.88</v>
      </c>
      <c r="EJ64" s="38">
        <f t="shared" si="169"/>
        <v>55089.24</v>
      </c>
      <c r="EK64" s="38">
        <f t="shared" si="169"/>
        <v>86826.670000000013</v>
      </c>
      <c r="EL64" s="38">
        <f t="shared" si="169"/>
        <v>43801.21</v>
      </c>
      <c r="EM64" s="38">
        <f t="shared" si="169"/>
        <v>54713.880000000005</v>
      </c>
      <c r="EN64" s="38">
        <f t="shared" si="169"/>
        <v>32835.5</v>
      </c>
      <c r="EO64" s="38">
        <f t="shared" si="169"/>
        <v>65372.49</v>
      </c>
      <c r="EP64" s="38">
        <f t="shared" si="169"/>
        <v>21933.67</v>
      </c>
      <c r="EQ64" s="38">
        <f t="shared" si="169"/>
        <v>567508.89999999991</v>
      </c>
      <c r="ER64" s="38">
        <f t="shared" si="169"/>
        <v>23933.21</v>
      </c>
      <c r="ES64" s="38">
        <f t="shared" si="169"/>
        <v>32948.089999999997</v>
      </c>
      <c r="ET64" s="38">
        <f t="shared" si="169"/>
        <v>54619.42</v>
      </c>
      <c r="EU64" s="38">
        <f t="shared" si="169"/>
        <v>21858.190000000002</v>
      </c>
      <c r="EV64" s="38">
        <f t="shared" si="169"/>
        <v>34875.800000000003</v>
      </c>
      <c r="EW64" s="38">
        <f t="shared" si="169"/>
        <v>21867.09</v>
      </c>
      <c r="EX64" s="38">
        <f t="shared" si="169"/>
        <v>23855.51</v>
      </c>
      <c r="EY64" s="38">
        <f t="shared" si="169"/>
        <v>90885.09</v>
      </c>
      <c r="EZ64" s="38">
        <f t="shared" si="169"/>
        <v>51907.99</v>
      </c>
      <c r="FA64" s="38">
        <f t="shared" si="169"/>
        <v>51875.69</v>
      </c>
      <c r="FB64" s="38">
        <f t="shared" si="169"/>
        <v>43821.74</v>
      </c>
      <c r="FC64" s="38">
        <f t="shared" si="169"/>
        <v>43875.39</v>
      </c>
      <c r="FD64" s="38">
        <f t="shared" si="169"/>
        <v>496323.21000000008</v>
      </c>
      <c r="FE64" s="38">
        <f t="shared" si="169"/>
        <v>10964.23</v>
      </c>
      <c r="FF64" s="38">
        <f t="shared" si="169"/>
        <v>10947.72</v>
      </c>
      <c r="FG64" s="38">
        <f t="shared" si="169"/>
        <v>0</v>
      </c>
      <c r="FH64" s="38">
        <f t="shared" si="169"/>
        <v>31506.73</v>
      </c>
      <c r="FI64" s="38">
        <f t="shared" ref="FI64:GN64" si="170">SUM(FI65:FI78)</f>
        <v>32130.91</v>
      </c>
      <c r="FJ64" s="38">
        <f t="shared" si="170"/>
        <v>53915.15</v>
      </c>
      <c r="FK64" s="38">
        <f t="shared" si="170"/>
        <v>10946.29</v>
      </c>
      <c r="FL64" s="38">
        <f t="shared" si="170"/>
        <v>21975.52</v>
      </c>
      <c r="FM64" s="38">
        <f t="shared" si="170"/>
        <v>11036.55</v>
      </c>
      <c r="FN64" s="38">
        <f t="shared" si="170"/>
        <v>46400.84</v>
      </c>
      <c r="FO64" s="38">
        <f t="shared" si="170"/>
        <v>108935.77</v>
      </c>
      <c r="FP64" s="38">
        <f t="shared" si="170"/>
        <v>143252.06</v>
      </c>
      <c r="FQ64" s="38">
        <f t="shared" si="170"/>
        <v>482011.7699999999</v>
      </c>
      <c r="FR64" s="38">
        <f t="shared" si="170"/>
        <v>106918.82999999999</v>
      </c>
      <c r="FS64" s="38">
        <f t="shared" si="170"/>
        <v>75285.440000000002</v>
      </c>
      <c r="FT64" s="38">
        <f t="shared" si="170"/>
        <v>66013.040000000008</v>
      </c>
      <c r="FU64" s="38">
        <f t="shared" si="170"/>
        <v>124024.84000000001</v>
      </c>
      <c r="FV64" s="38">
        <f t="shared" si="170"/>
        <v>42400.17</v>
      </c>
      <c r="FW64" s="38">
        <f t="shared" si="170"/>
        <v>151665.5</v>
      </c>
      <c r="FX64" s="38">
        <f t="shared" si="170"/>
        <v>120101.3</v>
      </c>
      <c r="FY64" s="38">
        <f t="shared" si="170"/>
        <v>109947.77</v>
      </c>
      <c r="FZ64" s="38">
        <f t="shared" si="170"/>
        <v>117220.2</v>
      </c>
      <c r="GA64" s="38">
        <f t="shared" si="170"/>
        <v>67959.429999999993</v>
      </c>
      <c r="GB64" s="38">
        <f t="shared" si="170"/>
        <v>152465.99</v>
      </c>
      <c r="GC64" s="38">
        <f t="shared" si="170"/>
        <v>177197.68</v>
      </c>
      <c r="GD64" s="38">
        <f t="shared" si="170"/>
        <v>1311200.1899999997</v>
      </c>
      <c r="GE64" s="38">
        <f t="shared" ref="GE64" si="171">SUM(GE65:GE78)</f>
        <v>87836.72</v>
      </c>
      <c r="GF64" s="38">
        <f t="shared" ref="GF64" si="172">SUM(GF65:GF78)</f>
        <v>118794.18</v>
      </c>
      <c r="GG64" s="38">
        <f t="shared" ref="GG64" si="173">SUM(GG65:GG78)</f>
        <v>134371.68</v>
      </c>
      <c r="GH64" s="38">
        <f t="shared" ref="GH64" si="174">SUM(GH65:GH78)</f>
        <v>77458.66</v>
      </c>
      <c r="GI64" s="38">
        <f t="shared" ref="GI64" si="175">SUM(GI65:GI78)</f>
        <v>142034.09</v>
      </c>
      <c r="GJ64" s="38">
        <f t="shared" ref="GJ64" si="176">SUM(GJ65:GJ78)</f>
        <v>136785.78000000003</v>
      </c>
      <c r="GK64" s="38">
        <f t="shared" ref="GK64" si="177">SUM(GK65:GK78)</f>
        <v>93078.21</v>
      </c>
      <c r="GL64" s="38">
        <f t="shared" ref="GL64" si="178">SUM(GL65:GL78)</f>
        <v>182406.45</v>
      </c>
      <c r="GM64" s="38">
        <f t="shared" ref="GM64" si="179">SUM(GM65:GM78)</f>
        <v>86956.049999999988</v>
      </c>
      <c r="GN64" s="38">
        <f t="shared" ref="GN64" si="180">SUM(GN65:GN78)</f>
        <v>160420.72999999998</v>
      </c>
      <c r="GO64" s="38">
        <f t="shared" ref="GO64" si="181">SUM(GO65:GO78)</f>
        <v>167953.38</v>
      </c>
      <c r="GP64" s="38">
        <f t="shared" ref="GP64:GQ64" si="182">SUM(GP65:GP78)</f>
        <v>127843.62999999999</v>
      </c>
      <c r="GQ64" s="38">
        <f t="shared" si="182"/>
        <v>1515939.56</v>
      </c>
    </row>
    <row r="65" spans="2:199" ht="14.25" customHeight="1" x14ac:dyDescent="0.2">
      <c r="B65" s="80" t="s">
        <v>38</v>
      </c>
      <c r="C65" s="84" t="s">
        <v>21</v>
      </c>
      <c r="D65" s="21" t="s">
        <v>50</v>
      </c>
      <c r="E65" s="43"/>
      <c r="F65" s="43"/>
      <c r="G65" s="43"/>
      <c r="H65" s="43"/>
      <c r="I65" s="43"/>
      <c r="J65" s="43">
        <v>6179</v>
      </c>
      <c r="K65" s="43"/>
      <c r="L65" s="43"/>
      <c r="M65" s="43"/>
      <c r="N65" s="43"/>
      <c r="O65" s="43"/>
      <c r="P65" s="43"/>
      <c r="Q65" s="43">
        <f>+SUM(E65:P65)</f>
        <v>6179</v>
      </c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>
        <f>+SUM(R65:AC65)</f>
        <v>0</v>
      </c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>
        <f>+SUM(AE65:AP65)</f>
        <v>0</v>
      </c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>
        <f>+SUM(AR65:BC65)</f>
        <v>0</v>
      </c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>
        <f>+SUM(BE65:BP65)</f>
        <v>0</v>
      </c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>
        <f>+SUM(BR65:CC65)</f>
        <v>0</v>
      </c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>
        <f>+SUM(CE65:CP65)</f>
        <v>0</v>
      </c>
      <c r="CR65" s="43"/>
      <c r="CS65" s="43"/>
      <c r="CT65" s="43"/>
      <c r="CU65" s="43"/>
      <c r="CV65" s="43"/>
      <c r="CW65" s="43"/>
      <c r="CX65" s="90"/>
      <c r="CY65" s="90"/>
      <c r="CZ65" s="43"/>
      <c r="DA65" s="43"/>
      <c r="DB65" s="43"/>
      <c r="DC65" s="43"/>
      <c r="DD65" s="43">
        <f>+SUM(CR65:DC65)</f>
        <v>0</v>
      </c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>
        <f>+SUM(DE65:DP65)</f>
        <v>0</v>
      </c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>
        <f>+SUM(DR65:EC65)</f>
        <v>0</v>
      </c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>
        <f>+SUM(EE65:EP65)</f>
        <v>0</v>
      </c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>
        <f>+SUM(ER65:FC65)</f>
        <v>0</v>
      </c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  <c r="FP65" s="43"/>
      <c r="FQ65" s="43">
        <f>+SUM(FE65:FP65)</f>
        <v>0</v>
      </c>
      <c r="FR65" s="43"/>
      <c r="FS65" s="43"/>
      <c r="FT65" s="43"/>
      <c r="FU65" s="43"/>
      <c r="FV65" s="43"/>
      <c r="FW65" s="43"/>
      <c r="FX65" s="43"/>
      <c r="FY65" s="43"/>
      <c r="FZ65" s="43"/>
      <c r="GA65" s="43"/>
      <c r="GB65" s="43"/>
      <c r="GC65" s="43"/>
      <c r="GD65" s="43">
        <f>+SUM(FR65:GC65)</f>
        <v>0</v>
      </c>
      <c r="GE65" s="43"/>
      <c r="GF65" s="43"/>
      <c r="GG65" s="43"/>
      <c r="GH65" s="43"/>
      <c r="GI65" s="43"/>
      <c r="GJ65" s="43"/>
      <c r="GK65" s="43"/>
      <c r="GL65" s="43"/>
      <c r="GM65" s="43"/>
      <c r="GN65" s="43"/>
      <c r="GO65" s="43"/>
      <c r="GP65" s="43"/>
      <c r="GQ65" s="43">
        <f>+SUM(GE65:GP65)</f>
        <v>0</v>
      </c>
    </row>
    <row r="66" spans="2:199" ht="14.25" customHeight="1" x14ac:dyDescent="0.2">
      <c r="B66" s="86"/>
      <c r="C66" s="84"/>
      <c r="D66" s="21" t="s">
        <v>51</v>
      </c>
      <c r="E66" s="43"/>
      <c r="F66" s="43"/>
      <c r="G66" s="43"/>
      <c r="H66" s="43"/>
      <c r="I66" s="43"/>
      <c r="J66" s="43"/>
      <c r="K66" s="43">
        <v>18957</v>
      </c>
      <c r="L66" s="43"/>
      <c r="M66" s="43">
        <v>28642</v>
      </c>
      <c r="N66" s="43">
        <v>22000</v>
      </c>
      <c r="O66" s="43"/>
      <c r="P66" s="43"/>
      <c r="Q66" s="43">
        <f>+SUM(E66:P66)</f>
        <v>69599</v>
      </c>
      <c r="R66" s="43"/>
      <c r="S66" s="43"/>
      <c r="T66" s="43"/>
      <c r="U66" s="43"/>
      <c r="V66" s="43">
        <v>21523</v>
      </c>
      <c r="W66" s="43"/>
      <c r="X66" s="43">
        <v>30900</v>
      </c>
      <c r="Y66" s="43"/>
      <c r="Z66" s="43">
        <v>21800</v>
      </c>
      <c r="AA66" s="43">
        <v>45093.38</v>
      </c>
      <c r="AB66" s="43"/>
      <c r="AC66" s="43"/>
      <c r="AD66" s="43">
        <f>+SUM(R66:AC66)</f>
        <v>119316.38</v>
      </c>
      <c r="AE66" s="43">
        <v>28704</v>
      </c>
      <c r="AF66" s="43">
        <v>56677</v>
      </c>
      <c r="AG66" s="43">
        <v>5732</v>
      </c>
      <c r="AH66" s="43">
        <v>54345</v>
      </c>
      <c r="AI66" s="43">
        <v>45656</v>
      </c>
      <c r="AJ66" s="43">
        <v>20744</v>
      </c>
      <c r="AK66" s="43">
        <v>59468</v>
      </c>
      <c r="AL66" s="43">
        <v>27399</v>
      </c>
      <c r="AM66" s="43">
        <v>43319</v>
      </c>
      <c r="AN66" s="43"/>
      <c r="AO66" s="43">
        <v>35355</v>
      </c>
      <c r="AP66" s="43">
        <v>37031</v>
      </c>
      <c r="AQ66" s="43">
        <f>+SUM(AE66:AP66)</f>
        <v>414430</v>
      </c>
      <c r="AR66" s="43">
        <v>37369</v>
      </c>
      <c r="AS66" s="43">
        <v>5228</v>
      </c>
      <c r="AT66" s="43">
        <v>30916</v>
      </c>
      <c r="AU66" s="43">
        <v>5745</v>
      </c>
      <c r="AV66" s="43">
        <v>42490</v>
      </c>
      <c r="AW66" s="43">
        <v>27131</v>
      </c>
      <c r="AX66" s="43">
        <v>32900</v>
      </c>
      <c r="AY66" s="43">
        <v>28102</v>
      </c>
      <c r="AZ66" s="43">
        <v>27072</v>
      </c>
      <c r="BA66" s="43">
        <v>5474</v>
      </c>
      <c r="BB66" s="43">
        <v>55261</v>
      </c>
      <c r="BC66" s="43">
        <v>2998</v>
      </c>
      <c r="BD66" s="43">
        <f>+SUM(AR66:BC66)</f>
        <v>300686</v>
      </c>
      <c r="BE66" s="43">
        <v>41273</v>
      </c>
      <c r="BF66" s="43">
        <v>31760.62</v>
      </c>
      <c r="BG66" s="43">
        <v>27313</v>
      </c>
      <c r="BH66" s="43">
        <v>26378.16</v>
      </c>
      <c r="BI66" s="43">
        <v>5032.68</v>
      </c>
      <c r="BJ66" s="43">
        <v>35078.93</v>
      </c>
      <c r="BK66" s="43">
        <v>34889.42</v>
      </c>
      <c r="BL66" s="43">
        <v>5755.83</v>
      </c>
      <c r="BM66" s="43">
        <v>15076.789999999999</v>
      </c>
      <c r="BN66" s="43">
        <v>30759.15</v>
      </c>
      <c r="BO66" s="43"/>
      <c r="BP66" s="43">
        <v>6717</v>
      </c>
      <c r="BQ66" s="43">
        <f>+SUM(BE66:BP66)</f>
        <v>260034.58</v>
      </c>
      <c r="BR66" s="43">
        <v>4014</v>
      </c>
      <c r="BS66" s="43">
        <v>4710</v>
      </c>
      <c r="BT66" s="43">
        <v>4960</v>
      </c>
      <c r="BU66" s="43">
        <v>40172.65</v>
      </c>
      <c r="BV66" s="43">
        <v>35699.9</v>
      </c>
      <c r="BW66" s="43">
        <v>4410</v>
      </c>
      <c r="BX66" s="43">
        <v>40960</v>
      </c>
      <c r="BY66" s="43"/>
      <c r="BZ66" s="43">
        <v>34546.26</v>
      </c>
      <c r="CA66" s="43"/>
      <c r="CB66" s="43">
        <v>8535</v>
      </c>
      <c r="CC66" s="43"/>
      <c r="CD66" s="43">
        <f>+SUM(BR66:CC66)</f>
        <v>178007.81</v>
      </c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>
        <f>+SUM(CE66:CP66)</f>
        <v>0</v>
      </c>
      <c r="CR66" s="43"/>
      <c r="CS66" s="43"/>
      <c r="CT66" s="43"/>
      <c r="CU66" s="43"/>
      <c r="CV66" s="43"/>
      <c r="CW66" s="43"/>
      <c r="CX66" s="90"/>
      <c r="CY66" s="90"/>
      <c r="CZ66" s="43"/>
      <c r="DA66" s="43"/>
      <c r="DB66" s="43"/>
      <c r="DC66" s="43"/>
      <c r="DD66" s="43">
        <f>+SUM(CR66:DC66)</f>
        <v>0</v>
      </c>
      <c r="DE66" s="43"/>
      <c r="DF66" s="43"/>
      <c r="DG66" s="43"/>
      <c r="DH66" s="43"/>
      <c r="DI66" s="43"/>
      <c r="DJ66" s="43"/>
      <c r="DK66" s="43">
        <v>9829.0400000000009</v>
      </c>
      <c r="DL66" s="43"/>
      <c r="DM66" s="43"/>
      <c r="DN66" s="43"/>
      <c r="DO66" s="43"/>
      <c r="DP66" s="43"/>
      <c r="DQ66" s="43">
        <f>+SUM(DE66:DP66)</f>
        <v>9829.0400000000009</v>
      </c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>
        <f>+SUM(DR66:EC66)</f>
        <v>0</v>
      </c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>
        <f>+SUM(EE66:EP66)</f>
        <v>0</v>
      </c>
      <c r="ER66" s="43">
        <v>2002</v>
      </c>
      <c r="ES66" s="43"/>
      <c r="ET66" s="43"/>
      <c r="EU66" s="43"/>
      <c r="EV66" s="43">
        <v>2010</v>
      </c>
      <c r="EW66" s="43"/>
      <c r="EX66" s="43">
        <v>1897</v>
      </c>
      <c r="EY66" s="43">
        <v>2712</v>
      </c>
      <c r="EZ66" s="43">
        <v>29990</v>
      </c>
      <c r="FA66" s="43">
        <v>8037</v>
      </c>
      <c r="FB66" s="43"/>
      <c r="FC66" s="43"/>
      <c r="FD66" s="43">
        <f>+SUM(ER66:FC66)</f>
        <v>46648</v>
      </c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  <c r="FP66" s="43"/>
      <c r="FQ66" s="43">
        <f>+SUM(FE66:FP66)</f>
        <v>0</v>
      </c>
      <c r="FR66" s="43"/>
      <c r="FS66" s="43"/>
      <c r="FT66" s="43"/>
      <c r="FU66" s="43"/>
      <c r="FV66" s="43"/>
      <c r="FW66" s="43"/>
      <c r="FX66" s="43"/>
      <c r="FY66" s="43"/>
      <c r="FZ66" s="43"/>
      <c r="GA66" s="43"/>
      <c r="GB66" s="43"/>
      <c r="GC66" s="43"/>
      <c r="GD66" s="43">
        <f>+SUM(FR66:GC66)</f>
        <v>0</v>
      </c>
      <c r="GE66" s="43"/>
      <c r="GF66" s="43"/>
      <c r="GG66" s="43"/>
      <c r="GH66" s="43"/>
      <c r="GI66" s="43"/>
      <c r="GJ66" s="43"/>
      <c r="GK66" s="43"/>
      <c r="GL66" s="43"/>
      <c r="GM66" s="43"/>
      <c r="GN66" s="43"/>
      <c r="GO66" s="43"/>
      <c r="GP66" s="43"/>
      <c r="GQ66" s="43">
        <f>+SUM(GE66:GP66)</f>
        <v>0</v>
      </c>
    </row>
    <row r="67" spans="2:199" ht="3" customHeight="1" x14ac:dyDescent="0.2">
      <c r="B67" s="68"/>
      <c r="C67" s="42"/>
      <c r="D67" s="42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91"/>
      <c r="CY67" s="91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  <c r="FP67" s="45"/>
      <c r="FQ67" s="45"/>
      <c r="FR67" s="45"/>
      <c r="FS67" s="45"/>
      <c r="FT67" s="45"/>
      <c r="FU67" s="45"/>
      <c r="FV67" s="45"/>
      <c r="FW67" s="45"/>
      <c r="FX67" s="45"/>
      <c r="FY67" s="45"/>
      <c r="FZ67" s="45"/>
      <c r="GA67" s="45"/>
      <c r="GB67" s="45"/>
      <c r="GC67" s="45"/>
      <c r="GD67" s="45"/>
      <c r="GE67" s="45"/>
      <c r="GF67" s="45"/>
      <c r="GG67" s="45"/>
      <c r="GH67" s="45"/>
      <c r="GI67" s="45"/>
      <c r="GJ67" s="45"/>
      <c r="GK67" s="45"/>
      <c r="GL67" s="45"/>
      <c r="GM67" s="45"/>
      <c r="GN67" s="45"/>
      <c r="GO67" s="45"/>
      <c r="GP67" s="45"/>
      <c r="GQ67" s="45"/>
    </row>
    <row r="68" spans="2:199" ht="14.25" customHeight="1" x14ac:dyDescent="0.2">
      <c r="B68" s="80" t="s">
        <v>102</v>
      </c>
      <c r="C68" s="84" t="s">
        <v>18</v>
      </c>
      <c r="D68" s="21" t="s">
        <v>50</v>
      </c>
      <c r="E68" s="43"/>
      <c r="F68" s="43"/>
      <c r="G68" s="43">
        <v>49826</v>
      </c>
      <c r="H68" s="43"/>
      <c r="I68" s="43">
        <v>47190</v>
      </c>
      <c r="J68" s="43">
        <v>48510</v>
      </c>
      <c r="K68" s="43">
        <v>51167</v>
      </c>
      <c r="L68" s="43"/>
      <c r="M68" s="43">
        <v>51620</v>
      </c>
      <c r="N68" s="43"/>
      <c r="O68" s="43">
        <v>98098</v>
      </c>
      <c r="P68" s="43"/>
      <c r="Q68" s="43">
        <f>+SUM(E68:P68)</f>
        <v>346411</v>
      </c>
      <c r="R68" s="43">
        <v>49611.01</v>
      </c>
      <c r="S68" s="43"/>
      <c r="T68" s="43"/>
      <c r="U68" s="43">
        <v>47508.73</v>
      </c>
      <c r="V68" s="43">
        <v>49871.6</v>
      </c>
      <c r="W68" s="43"/>
      <c r="X68" s="43">
        <v>46861.95</v>
      </c>
      <c r="Y68" s="43">
        <v>47850.98</v>
      </c>
      <c r="Z68" s="43">
        <v>53752.34</v>
      </c>
      <c r="AA68" s="43">
        <v>49723.93</v>
      </c>
      <c r="AB68" s="43"/>
      <c r="AC68" s="43">
        <v>49603.85</v>
      </c>
      <c r="AD68" s="43">
        <f>+SUM(R68:AC68)</f>
        <v>394784.38999999996</v>
      </c>
      <c r="AE68" s="43"/>
      <c r="AF68" s="43"/>
      <c r="AG68" s="43"/>
      <c r="AH68" s="43"/>
      <c r="AI68" s="43"/>
      <c r="AJ68" s="43"/>
      <c r="AK68" s="43"/>
      <c r="AL68" s="43"/>
      <c r="AM68" s="43">
        <v>49222</v>
      </c>
      <c r="AN68" s="43">
        <v>46047</v>
      </c>
      <c r="AO68" s="43"/>
      <c r="AP68" s="43"/>
      <c r="AQ68" s="43">
        <f>+SUM(AE68:AP68)</f>
        <v>95269</v>
      </c>
      <c r="AR68" s="43">
        <v>45949</v>
      </c>
      <c r="AS68" s="43"/>
      <c r="AT68" s="43"/>
      <c r="AU68" s="43">
        <v>51096</v>
      </c>
      <c r="AV68" s="43">
        <v>47659</v>
      </c>
      <c r="AW68" s="43"/>
      <c r="AX68" s="43"/>
      <c r="AY68" s="43">
        <v>48882</v>
      </c>
      <c r="AZ68" s="43">
        <v>46077</v>
      </c>
      <c r="BA68" s="43"/>
      <c r="BB68" s="43">
        <v>45929.25</v>
      </c>
      <c r="BC68" s="43"/>
      <c r="BD68" s="43">
        <f>+SUM(AR68:BC68)</f>
        <v>285592.25</v>
      </c>
      <c r="BE68" s="43">
        <v>45916.98</v>
      </c>
      <c r="BF68" s="43"/>
      <c r="BG68" s="43">
        <v>50333</v>
      </c>
      <c r="BH68" s="43"/>
      <c r="BI68" s="43"/>
      <c r="BJ68" s="43"/>
      <c r="BK68" s="43"/>
      <c r="BL68" s="43"/>
      <c r="BM68" s="43"/>
      <c r="BN68" s="43">
        <v>55016.91</v>
      </c>
      <c r="BO68" s="43"/>
      <c r="BP68" s="43"/>
      <c r="BQ68" s="43">
        <f>+SUM(BE68:BP68)</f>
        <v>151266.89000000001</v>
      </c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>
        <f>+SUM(BR68:CC68)</f>
        <v>0</v>
      </c>
      <c r="CE68" s="43"/>
      <c r="CF68" s="43"/>
      <c r="CG68" s="43"/>
      <c r="CH68" s="43"/>
      <c r="CI68" s="43">
        <v>46610.61</v>
      </c>
      <c r="CJ68" s="43">
        <v>48900.88</v>
      </c>
      <c r="CK68" s="43"/>
      <c r="CL68" s="43"/>
      <c r="CM68" s="43"/>
      <c r="CN68" s="43">
        <v>98887.95</v>
      </c>
      <c r="CO68" s="43"/>
      <c r="CP68" s="43"/>
      <c r="CQ68" s="43">
        <f>+SUM(CE68:CP68)</f>
        <v>194399.44</v>
      </c>
      <c r="CR68" s="43">
        <v>0</v>
      </c>
      <c r="CS68" s="43">
        <v>49995.27</v>
      </c>
      <c r="CT68" s="43">
        <v>0</v>
      </c>
      <c r="CU68" s="43">
        <v>0</v>
      </c>
      <c r="CV68" s="43">
        <v>48941.05</v>
      </c>
      <c r="CW68" s="43">
        <v>0</v>
      </c>
      <c r="CX68" s="90">
        <v>0</v>
      </c>
      <c r="CY68" s="90">
        <v>51932.46</v>
      </c>
      <c r="CZ68" s="43">
        <v>55014.96</v>
      </c>
      <c r="DA68" s="43">
        <v>0</v>
      </c>
      <c r="DB68" s="43">
        <v>0</v>
      </c>
      <c r="DC68" s="43">
        <v>0</v>
      </c>
      <c r="DD68" s="43">
        <f>+SUM(CR68:DC68)</f>
        <v>205883.74</v>
      </c>
      <c r="DE68" s="43"/>
      <c r="DF68" s="43"/>
      <c r="DG68" s="43"/>
      <c r="DH68" s="43"/>
      <c r="DI68" s="43"/>
      <c r="DJ68" s="43"/>
      <c r="DK68" s="43"/>
      <c r="DL68" s="43"/>
      <c r="DM68" s="43">
        <v>33076.04</v>
      </c>
      <c r="DN68" s="43"/>
      <c r="DO68" s="43"/>
      <c r="DP68" s="43"/>
      <c r="DQ68" s="43">
        <f>+SUM(DE68:DP68)</f>
        <v>33076.04</v>
      </c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>
        <f>+SUM(DR68:EC68)</f>
        <v>0</v>
      </c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>
        <f>+SUM(EE68:EP68)</f>
        <v>0</v>
      </c>
      <c r="ER68" s="43"/>
      <c r="ES68" s="43"/>
      <c r="ET68" s="43"/>
      <c r="EU68" s="43"/>
      <c r="EV68" s="43"/>
      <c r="EW68" s="43"/>
      <c r="EX68" s="43"/>
      <c r="EY68" s="43">
        <v>33408.89</v>
      </c>
      <c r="EZ68" s="43">
        <v>0</v>
      </c>
      <c r="FA68" s="43">
        <v>0</v>
      </c>
      <c r="FB68" s="43">
        <v>0</v>
      </c>
      <c r="FC68" s="43">
        <v>0</v>
      </c>
      <c r="FD68" s="43">
        <f>+SUM(ER68:FC68)</f>
        <v>33408.89</v>
      </c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  <c r="FP68" s="43"/>
      <c r="FQ68" s="43">
        <f>+SUM(FE68:FP68)</f>
        <v>0</v>
      </c>
      <c r="FR68" s="43"/>
      <c r="FS68" s="43"/>
      <c r="FT68" s="43"/>
      <c r="FU68" s="43"/>
      <c r="FV68" s="43"/>
      <c r="FW68" s="43"/>
      <c r="FX68" s="43"/>
      <c r="FY68" s="43"/>
      <c r="FZ68" s="43"/>
      <c r="GA68" s="43"/>
      <c r="GB68" s="43"/>
      <c r="GC68" s="43"/>
      <c r="GD68" s="43">
        <f>+SUM(FR68:GC68)</f>
        <v>0</v>
      </c>
      <c r="GE68" s="43"/>
      <c r="GF68" s="43"/>
      <c r="GG68" s="43"/>
      <c r="GH68" s="43"/>
      <c r="GI68" s="43"/>
      <c r="GJ68" s="43"/>
      <c r="GK68" s="43"/>
      <c r="GL68" s="43"/>
      <c r="GM68" s="43"/>
      <c r="GN68" s="43"/>
      <c r="GO68" s="43"/>
      <c r="GP68" s="43"/>
      <c r="GQ68" s="43">
        <f>+SUM(GE68:GP68)</f>
        <v>0</v>
      </c>
    </row>
    <row r="69" spans="2:199" ht="14.25" customHeight="1" x14ac:dyDescent="0.2">
      <c r="B69" s="85"/>
      <c r="C69" s="84"/>
      <c r="D69" s="21" t="s">
        <v>51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>
        <f>+SUM(E69:P69)</f>
        <v>0</v>
      </c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>
        <f>+SUM(R69:AC69)</f>
        <v>0</v>
      </c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>
        <f>+SUM(AE69:AP69)</f>
        <v>0</v>
      </c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>
        <f>+SUM(AR69:BC69)</f>
        <v>0</v>
      </c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>
        <f>+SUM(BE69:BP69)</f>
        <v>0</v>
      </c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>
        <f>+SUM(BR69:CC69)</f>
        <v>0</v>
      </c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>
        <f>+SUM(CE69:CP69)</f>
        <v>0</v>
      </c>
      <c r="CR69" s="43"/>
      <c r="CS69" s="43"/>
      <c r="CT69" s="43"/>
      <c r="CU69" s="43"/>
      <c r="CV69" s="43"/>
      <c r="CW69" s="43"/>
      <c r="CX69" s="90"/>
      <c r="CY69" s="90"/>
      <c r="CZ69" s="43"/>
      <c r="DA69" s="43"/>
      <c r="DB69" s="43"/>
      <c r="DC69" s="43"/>
      <c r="DD69" s="43">
        <f>+SUM(CR69:DC69)</f>
        <v>0</v>
      </c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>
        <f>+SUM(DE69:DP69)</f>
        <v>0</v>
      </c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>
        <f>+SUM(DR69:EC69)</f>
        <v>0</v>
      </c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>
        <f>+SUM(EE69:EP69)</f>
        <v>0</v>
      </c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>
        <f>+SUM(ER69:FC69)</f>
        <v>0</v>
      </c>
      <c r="FE69" s="43"/>
      <c r="FF69" s="43"/>
      <c r="FG69" s="43"/>
      <c r="FH69" s="43"/>
      <c r="FI69" s="43"/>
      <c r="FJ69" s="43"/>
      <c r="FK69" s="43"/>
      <c r="FL69" s="43"/>
      <c r="FM69" s="43"/>
      <c r="FN69" s="43">
        <v>46400.84</v>
      </c>
      <c r="FO69" s="43">
        <v>97967.5</v>
      </c>
      <c r="FP69" s="43">
        <v>132285.74</v>
      </c>
      <c r="FQ69" s="43">
        <v>276654.07999999996</v>
      </c>
      <c r="FR69" s="43">
        <v>95967.529999999984</v>
      </c>
      <c r="FS69" s="43">
        <v>64338.39</v>
      </c>
      <c r="FT69" s="43">
        <v>66013.040000000008</v>
      </c>
      <c r="FU69" s="43">
        <v>113053.35</v>
      </c>
      <c r="FV69" s="43">
        <v>42400.17</v>
      </c>
      <c r="FW69" s="43">
        <v>140696.76999999999</v>
      </c>
      <c r="FX69" s="43">
        <v>120101.3</v>
      </c>
      <c r="FY69" s="43">
        <v>109947.77</v>
      </c>
      <c r="FZ69" s="43">
        <v>106266.93</v>
      </c>
      <c r="GA69" s="43">
        <v>56189.72</v>
      </c>
      <c r="GB69" s="43">
        <v>119534.1</v>
      </c>
      <c r="GC69" s="43">
        <v>155207.97999999998</v>
      </c>
      <c r="GD69" s="43">
        <v>1189717.0499999998</v>
      </c>
      <c r="GE69" s="43">
        <v>43950.880000000005</v>
      </c>
      <c r="GF69" s="43">
        <v>118794.18</v>
      </c>
      <c r="GG69" s="43">
        <v>101344.13999999998</v>
      </c>
      <c r="GH69" s="43">
        <v>66514.69</v>
      </c>
      <c r="GI69" s="43">
        <v>120067.83</v>
      </c>
      <c r="GJ69" s="43">
        <v>136785.78000000003</v>
      </c>
      <c r="GK69" s="43">
        <v>60091.33</v>
      </c>
      <c r="GL69" s="43">
        <v>127614.72</v>
      </c>
      <c r="GM69" s="43">
        <v>75980.01999999999</v>
      </c>
      <c r="GN69" s="43">
        <v>105503.74</v>
      </c>
      <c r="GO69" s="43">
        <v>135132.25</v>
      </c>
      <c r="GP69" s="43">
        <v>116848.79</v>
      </c>
      <c r="GQ69" s="43">
        <v>1208628.3500000001</v>
      </c>
    </row>
    <row r="70" spans="2:199" ht="14.25" customHeight="1" x14ac:dyDescent="0.2">
      <c r="B70" s="81"/>
      <c r="C70" s="84"/>
      <c r="D70" s="21" t="s">
        <v>94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>
        <f>+SUM(E70:P70)</f>
        <v>0</v>
      </c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>
        <f>+SUM(R70:AC70)</f>
        <v>0</v>
      </c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>
        <f>+SUM(AE70:AP70)</f>
        <v>0</v>
      </c>
      <c r="AR70" s="43"/>
      <c r="AS70" s="43"/>
      <c r="AT70" s="43"/>
      <c r="AU70" s="43"/>
      <c r="AV70" s="43"/>
      <c r="AW70" s="43"/>
      <c r="AX70" s="43">
        <v>49101</v>
      </c>
      <c r="AY70" s="43"/>
      <c r="AZ70" s="43"/>
      <c r="BA70" s="43"/>
      <c r="BB70" s="43"/>
      <c r="BC70" s="43"/>
      <c r="BD70" s="43">
        <f>+SUM(AR70:BC70)</f>
        <v>49101</v>
      </c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>
        <f>+SUM(BE70:BP70)</f>
        <v>0</v>
      </c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>
        <f>+SUM(BR70:CC70)</f>
        <v>0</v>
      </c>
      <c r="CE70" s="43"/>
      <c r="CF70" s="43"/>
      <c r="CG70" s="43">
        <v>54395.85</v>
      </c>
      <c r="CH70" s="43">
        <v>48992.18</v>
      </c>
      <c r="CI70" s="43"/>
      <c r="CJ70" s="43"/>
      <c r="CK70" s="43"/>
      <c r="CL70" s="43"/>
      <c r="CM70" s="43"/>
      <c r="CN70" s="43"/>
      <c r="CO70" s="43"/>
      <c r="CP70" s="43"/>
      <c r="CQ70" s="43">
        <f>+SUM(CE70:CP70)</f>
        <v>103388.03</v>
      </c>
      <c r="CR70" s="43"/>
      <c r="CS70" s="43"/>
      <c r="CT70" s="43"/>
      <c r="CU70" s="43"/>
      <c r="CV70" s="43"/>
      <c r="CW70" s="43"/>
      <c r="CX70" s="90"/>
      <c r="CY70" s="90"/>
      <c r="CZ70" s="43"/>
      <c r="DA70" s="43"/>
      <c r="DB70" s="43"/>
      <c r="DC70" s="43"/>
      <c r="DD70" s="43">
        <f>+SUM(CR70:DC70)</f>
        <v>0</v>
      </c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>
        <f>+SUM(DE70:DP70)</f>
        <v>0</v>
      </c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>
        <f>+SUM(DR70:EC70)</f>
        <v>0</v>
      </c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>
        <f>+SUM(EE70:EP70)</f>
        <v>0</v>
      </c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>
        <f>+SUM(ER70:FC70)</f>
        <v>0</v>
      </c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  <c r="FP70" s="43"/>
      <c r="FQ70" s="43">
        <f>+SUM(FE70:FP70)</f>
        <v>0</v>
      </c>
      <c r="FR70" s="43"/>
      <c r="FS70" s="43"/>
      <c r="FT70" s="43"/>
      <c r="FU70" s="43"/>
      <c r="FV70" s="43"/>
      <c r="FW70" s="43"/>
      <c r="FX70" s="43"/>
      <c r="FY70" s="43"/>
      <c r="FZ70" s="43"/>
      <c r="GA70" s="43"/>
      <c r="GB70" s="43"/>
      <c r="GC70" s="43"/>
      <c r="GD70" s="43">
        <f>+SUM(FR70:GC70)</f>
        <v>0</v>
      </c>
      <c r="GE70" s="43"/>
      <c r="GF70" s="43"/>
      <c r="GG70" s="43"/>
      <c r="GH70" s="43"/>
      <c r="GI70" s="43"/>
      <c r="GJ70" s="43"/>
      <c r="GK70" s="43"/>
      <c r="GL70" s="43"/>
      <c r="GM70" s="43"/>
      <c r="GN70" s="43"/>
      <c r="GO70" s="43"/>
      <c r="GP70" s="43"/>
      <c r="GQ70" s="43">
        <f>+SUM(GE70:GP70)</f>
        <v>0</v>
      </c>
    </row>
    <row r="71" spans="2:199" ht="3.45" customHeight="1" x14ac:dyDescent="0.2">
      <c r="B71" s="68"/>
      <c r="C71" s="42"/>
      <c r="D71" s="42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91"/>
      <c r="CY71" s="91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  <c r="GD71" s="45"/>
      <c r="GE71" s="45"/>
      <c r="GF71" s="45"/>
      <c r="GG71" s="45"/>
      <c r="GH71" s="45"/>
      <c r="GI71" s="45"/>
      <c r="GJ71" s="45"/>
      <c r="GK71" s="45"/>
      <c r="GL71" s="45"/>
      <c r="GM71" s="45"/>
      <c r="GN71" s="45"/>
      <c r="GO71" s="45"/>
      <c r="GP71" s="45"/>
      <c r="GQ71" s="45"/>
    </row>
    <row r="72" spans="2:199" ht="14.25" customHeight="1" x14ac:dyDescent="0.2">
      <c r="B72" s="80" t="s">
        <v>92</v>
      </c>
      <c r="C72" s="84" t="s">
        <v>18</v>
      </c>
      <c r="D72" s="21" t="s">
        <v>51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>
        <f>+SUM(E72:P72)</f>
        <v>0</v>
      </c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>
        <f>+SUM(R72:AC72)</f>
        <v>0</v>
      </c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>
        <f>+SUM(AE72:AP72)</f>
        <v>0</v>
      </c>
      <c r="AR72" s="43"/>
      <c r="AS72" s="43"/>
      <c r="AT72" s="43">
        <v>11039.07</v>
      </c>
      <c r="AU72" s="43"/>
      <c r="AV72" s="43"/>
      <c r="AW72" s="43"/>
      <c r="AX72" s="43"/>
      <c r="AY72" s="43"/>
      <c r="AZ72" s="43">
        <v>70571.907000000007</v>
      </c>
      <c r="BA72" s="43"/>
      <c r="BB72" s="43"/>
      <c r="BC72" s="43"/>
      <c r="BD72" s="43">
        <f>+SUM(AR72:BC72)</f>
        <v>81610.977000000014</v>
      </c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>
        <f>+SUM(BE72:BP72)</f>
        <v>0</v>
      </c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>
        <f>+SUM(BR72:CC72)</f>
        <v>0</v>
      </c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>
        <f>+SUM(CE72:CP72)</f>
        <v>0</v>
      </c>
      <c r="CR72" s="43"/>
      <c r="CS72" s="43"/>
      <c r="CT72" s="43"/>
      <c r="CU72" s="43"/>
      <c r="CV72" s="43"/>
      <c r="CW72" s="43"/>
      <c r="CX72" s="90"/>
      <c r="CY72" s="90"/>
      <c r="CZ72" s="43"/>
      <c r="DA72" s="43"/>
      <c r="DB72" s="43"/>
      <c r="DC72" s="43"/>
      <c r="DD72" s="43">
        <f>+SUM(CR72:DC72)</f>
        <v>0</v>
      </c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>
        <f>+SUM(DE72:DP72)</f>
        <v>0</v>
      </c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>
        <f>+SUM(DR72:EC72)</f>
        <v>0</v>
      </c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>
        <f>+SUM(EE72:EP72)</f>
        <v>0</v>
      </c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>
        <f>+SUM(ER72:FC72)</f>
        <v>0</v>
      </c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  <c r="FP72" s="43"/>
      <c r="FQ72" s="43">
        <f>+SUM(FE72:FP72)</f>
        <v>0</v>
      </c>
      <c r="FR72" s="43"/>
      <c r="FS72" s="43"/>
      <c r="FT72" s="43"/>
      <c r="FU72" s="43"/>
      <c r="FV72" s="43"/>
      <c r="FW72" s="43"/>
      <c r="FX72" s="43"/>
      <c r="FY72" s="43"/>
      <c r="FZ72" s="43"/>
      <c r="GA72" s="43"/>
      <c r="GB72" s="43"/>
      <c r="GC72" s="43"/>
      <c r="GD72" s="43">
        <f>+SUM(FR72:GC72)</f>
        <v>0</v>
      </c>
      <c r="GE72" s="43"/>
      <c r="GF72" s="43"/>
      <c r="GG72" s="43"/>
      <c r="GH72" s="43"/>
      <c r="GI72" s="43"/>
      <c r="GJ72" s="43"/>
      <c r="GK72" s="43"/>
      <c r="GL72" s="43"/>
      <c r="GM72" s="43"/>
      <c r="GN72" s="43"/>
      <c r="GO72" s="43"/>
      <c r="GP72" s="43"/>
      <c r="GQ72" s="43">
        <f>+SUM(GE72:GP72)</f>
        <v>0</v>
      </c>
    </row>
    <row r="73" spans="2:199" ht="14.25" customHeight="1" x14ac:dyDescent="0.2">
      <c r="B73" s="81"/>
      <c r="C73" s="84"/>
      <c r="D73" s="21" t="s">
        <v>94</v>
      </c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>
        <f>+SUM(E73:P73)</f>
        <v>0</v>
      </c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>
        <f>+SUM(R73:AC73)</f>
        <v>0</v>
      </c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>
        <f>+SUM(AE73:AP73)</f>
        <v>0</v>
      </c>
      <c r="AR73" s="43"/>
      <c r="AS73" s="43"/>
      <c r="AT73" s="43"/>
      <c r="AU73" s="43"/>
      <c r="AV73" s="43"/>
      <c r="AW73" s="43"/>
      <c r="AX73" s="43"/>
      <c r="AY73" s="43"/>
      <c r="AZ73" s="43">
        <v>41547.89</v>
      </c>
      <c r="BA73" s="43"/>
      <c r="BB73" s="43"/>
      <c r="BC73" s="43"/>
      <c r="BD73" s="43">
        <f>+SUM(AR73:BC73)</f>
        <v>41547.89</v>
      </c>
      <c r="BE73" s="43"/>
      <c r="BF73" s="43"/>
      <c r="BG73" s="43"/>
      <c r="BH73" s="43"/>
      <c r="BI73" s="43"/>
      <c r="BJ73" s="43"/>
      <c r="BK73" s="43"/>
      <c r="BL73" s="43"/>
      <c r="BM73" s="43">
        <v>830.34</v>
      </c>
      <c r="BN73" s="43"/>
      <c r="BO73" s="43"/>
      <c r="BP73" s="43"/>
      <c r="BQ73" s="43">
        <f>+SUM(BE73:BP73)</f>
        <v>830.34</v>
      </c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>
        <f>+SUM(BR73:CC73)</f>
        <v>0</v>
      </c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>
        <f>+SUM(CE73:CP73)</f>
        <v>0</v>
      </c>
      <c r="CR73" s="43"/>
      <c r="CS73" s="43"/>
      <c r="CT73" s="43"/>
      <c r="CU73" s="43"/>
      <c r="CV73" s="43"/>
      <c r="CW73" s="43"/>
      <c r="CX73" s="90"/>
      <c r="CY73" s="90"/>
      <c r="CZ73" s="43"/>
      <c r="DA73" s="43"/>
      <c r="DB73" s="43"/>
      <c r="DC73" s="43"/>
      <c r="DD73" s="43">
        <f>+SUM(CR73:DC73)</f>
        <v>0</v>
      </c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>
        <f>+SUM(DE73:DP73)</f>
        <v>0</v>
      </c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>
        <f>+SUM(DR73:EC73)</f>
        <v>0</v>
      </c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>
        <f>+SUM(EE73:EP73)</f>
        <v>0</v>
      </c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>
        <f>+SUM(ER73:FC73)</f>
        <v>0</v>
      </c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  <c r="FP73" s="43"/>
      <c r="FQ73" s="43">
        <f>+SUM(FE73:FP73)</f>
        <v>0</v>
      </c>
      <c r="FR73" s="43"/>
      <c r="FS73" s="43"/>
      <c r="FT73" s="43"/>
      <c r="FU73" s="43"/>
      <c r="FV73" s="43"/>
      <c r="FW73" s="43"/>
      <c r="FX73" s="43"/>
      <c r="FY73" s="43"/>
      <c r="FZ73" s="43"/>
      <c r="GA73" s="43"/>
      <c r="GB73" s="43"/>
      <c r="GC73" s="43"/>
      <c r="GD73" s="43">
        <f>+SUM(FR73:GC73)</f>
        <v>0</v>
      </c>
      <c r="GE73" s="43"/>
      <c r="GF73" s="43"/>
      <c r="GG73" s="43"/>
      <c r="GH73" s="43"/>
      <c r="GI73" s="43"/>
      <c r="GJ73" s="43"/>
      <c r="GK73" s="43"/>
      <c r="GL73" s="43"/>
      <c r="GM73" s="43"/>
      <c r="GN73" s="43"/>
      <c r="GO73" s="43"/>
      <c r="GP73" s="43"/>
      <c r="GQ73" s="43">
        <f>+SUM(GE73:GP73)</f>
        <v>0</v>
      </c>
    </row>
    <row r="74" spans="2:199" ht="3" customHeight="1" x14ac:dyDescent="0.2">
      <c r="B74" s="68"/>
      <c r="C74" s="42"/>
      <c r="D74" s="42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91"/>
      <c r="CY74" s="91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/>
      <c r="GA74" s="45"/>
      <c r="GB74" s="45"/>
      <c r="GC74" s="45"/>
      <c r="GD74" s="45"/>
      <c r="GE74" s="45"/>
      <c r="GF74" s="45"/>
      <c r="GG74" s="45"/>
      <c r="GH74" s="45"/>
      <c r="GI74" s="45"/>
      <c r="GJ74" s="45"/>
      <c r="GK74" s="45"/>
      <c r="GL74" s="45"/>
      <c r="GM74" s="45"/>
      <c r="GN74" s="45"/>
      <c r="GO74" s="45"/>
      <c r="GP74" s="45"/>
      <c r="GQ74" s="45"/>
    </row>
    <row r="75" spans="2:199" ht="14.25" customHeight="1" x14ac:dyDescent="0.2">
      <c r="B75" s="80" t="s">
        <v>103</v>
      </c>
      <c r="C75" s="84" t="s">
        <v>18</v>
      </c>
      <c r="D75" s="21" t="s">
        <v>50</v>
      </c>
      <c r="E75" s="43"/>
      <c r="F75" s="43"/>
      <c r="G75" s="43"/>
      <c r="H75" s="43">
        <v>10958.29</v>
      </c>
      <c r="I75" s="43"/>
      <c r="J75" s="43"/>
      <c r="K75" s="43"/>
      <c r="L75" s="43"/>
      <c r="M75" s="43"/>
      <c r="N75" s="43"/>
      <c r="O75" s="43"/>
      <c r="P75" s="43"/>
      <c r="Q75" s="43">
        <f>+SUM(E75:P75)</f>
        <v>10958.29</v>
      </c>
      <c r="R75" s="43"/>
      <c r="S75" s="43"/>
      <c r="T75" s="43"/>
      <c r="U75" s="43"/>
      <c r="V75" s="43">
        <v>10012.44</v>
      </c>
      <c r="W75" s="43"/>
      <c r="X75" s="43"/>
      <c r="Y75" s="43"/>
      <c r="Z75" s="43"/>
      <c r="AA75" s="43"/>
      <c r="AB75" s="43"/>
      <c r="AC75" s="43"/>
      <c r="AD75" s="43">
        <f>+SUM(R75:AC75)</f>
        <v>10012.44</v>
      </c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>
        <f>+SUM(AE75:AP75)</f>
        <v>0</v>
      </c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>
        <f>+SUM(AR75:BC75)</f>
        <v>0</v>
      </c>
      <c r="BE75" s="43"/>
      <c r="BF75" s="43"/>
      <c r="BG75" s="43"/>
      <c r="BH75" s="43"/>
      <c r="BI75" s="43"/>
      <c r="BJ75" s="43"/>
      <c r="BK75" s="43"/>
      <c r="BL75" s="43">
        <v>9998.7599999999984</v>
      </c>
      <c r="BM75" s="43"/>
      <c r="BN75" s="43"/>
      <c r="BO75" s="43"/>
      <c r="BP75" s="43"/>
      <c r="BQ75" s="43">
        <f>+SUM(BE75:BP75)</f>
        <v>9998.7599999999984</v>
      </c>
      <c r="BR75" s="43"/>
      <c r="BS75" s="43"/>
      <c r="BT75" s="43"/>
      <c r="BU75" s="43"/>
      <c r="BV75" s="43"/>
      <c r="BW75" s="43"/>
      <c r="BX75" s="43"/>
      <c r="BY75" s="43"/>
      <c r="BZ75" s="43">
        <v>11000.06</v>
      </c>
      <c r="CA75" s="43">
        <v>16498.989999999998</v>
      </c>
      <c r="CB75" s="43"/>
      <c r="CC75" s="43"/>
      <c r="CD75" s="43">
        <f>+SUM(BR75:CC75)</f>
        <v>27499.049999999996</v>
      </c>
      <c r="CE75" s="43"/>
      <c r="CF75" s="43"/>
      <c r="CG75" s="43">
        <v>10821.49</v>
      </c>
      <c r="CH75" s="43"/>
      <c r="CI75" s="43">
        <v>5388.78</v>
      </c>
      <c r="CJ75" s="43"/>
      <c r="CK75" s="43">
        <v>5442.39</v>
      </c>
      <c r="CL75" s="43"/>
      <c r="CM75" s="43"/>
      <c r="CN75" s="43"/>
      <c r="CO75" s="43"/>
      <c r="CP75" s="43"/>
      <c r="CQ75" s="43">
        <f>+SUM(CE75:CP75)</f>
        <v>21652.66</v>
      </c>
      <c r="CR75" s="43">
        <v>10914.78</v>
      </c>
      <c r="CS75" s="43"/>
      <c r="CT75" s="43">
        <v>21832.59</v>
      </c>
      <c r="CU75" s="43"/>
      <c r="CV75" s="43">
        <v>10935.52</v>
      </c>
      <c r="CW75" s="43"/>
      <c r="CX75" s="90">
        <v>22869.15</v>
      </c>
      <c r="CY75" s="90">
        <v>11245.43</v>
      </c>
      <c r="CZ75" s="43"/>
      <c r="DA75" s="43">
        <v>10887.64</v>
      </c>
      <c r="DB75" s="43">
        <v>12216.77</v>
      </c>
      <c r="DC75" s="43"/>
      <c r="DD75" s="43">
        <f>+SUM(CR75:DC75)</f>
        <v>100901.88</v>
      </c>
      <c r="DE75" s="43">
        <v>24002.5</v>
      </c>
      <c r="DF75" s="43">
        <v>10271.6</v>
      </c>
      <c r="DG75" s="43">
        <v>16322.39</v>
      </c>
      <c r="DH75" s="43"/>
      <c r="DI75" s="43"/>
      <c r="DJ75" s="43">
        <v>10808.74</v>
      </c>
      <c r="DK75" s="43"/>
      <c r="DL75" s="43"/>
      <c r="DM75" s="43"/>
      <c r="DN75" s="43"/>
      <c r="DO75" s="43"/>
      <c r="DP75" s="43">
        <v>10682.46</v>
      </c>
      <c r="DQ75" s="43">
        <f>+SUM(DE75:DP75)</f>
        <v>72087.69</v>
      </c>
      <c r="DR75" s="43"/>
      <c r="DS75" s="43"/>
      <c r="DT75" s="43"/>
      <c r="DU75" s="43">
        <v>10808.03</v>
      </c>
      <c r="DV75" s="43"/>
      <c r="DW75" s="43">
        <v>10784.06</v>
      </c>
      <c r="DX75" s="43">
        <v>10810.05</v>
      </c>
      <c r="DY75" s="43">
        <v>21205.67</v>
      </c>
      <c r="DZ75" s="43"/>
      <c r="EA75" s="43">
        <v>22132.97</v>
      </c>
      <c r="EB75" s="43">
        <v>65838.67</v>
      </c>
      <c r="EC75" s="43"/>
      <c r="ED75" s="43">
        <f>+SUM(DR75:EC75)</f>
        <v>141579.45000000001</v>
      </c>
      <c r="EE75" s="43">
        <v>10869.43</v>
      </c>
      <c r="EF75" s="43">
        <v>21444.080000000002</v>
      </c>
      <c r="EG75" s="43"/>
      <c r="EH75" s="43">
        <v>10351.66</v>
      </c>
      <c r="EI75" s="43">
        <v>10453.39</v>
      </c>
      <c r="EJ75" s="43"/>
      <c r="EK75" s="43">
        <v>20737.41</v>
      </c>
      <c r="EL75" s="43">
        <v>10885.68</v>
      </c>
      <c r="EM75" s="43">
        <v>10948.689999999999</v>
      </c>
      <c r="EN75" s="43"/>
      <c r="EO75" s="43">
        <v>21683.07</v>
      </c>
      <c r="EP75" s="43"/>
      <c r="EQ75" s="43">
        <f>+SUM(EE75:EP75)</f>
        <v>117373.41</v>
      </c>
      <c r="ER75" s="43"/>
      <c r="ES75" s="43"/>
      <c r="ET75" s="43">
        <v>10870</v>
      </c>
      <c r="EU75" s="43"/>
      <c r="EV75" s="43"/>
      <c r="EW75" s="43"/>
      <c r="EX75" s="43"/>
      <c r="EY75" s="43"/>
      <c r="EZ75" s="43"/>
      <c r="FA75" s="43"/>
      <c r="FB75" s="43"/>
      <c r="FC75" s="43"/>
      <c r="FD75" s="43">
        <f>+SUM(ER75:FC75)</f>
        <v>10870</v>
      </c>
      <c r="FE75" s="43"/>
      <c r="FF75" s="43"/>
      <c r="FG75" s="43"/>
      <c r="FH75" s="43">
        <v>31506.73</v>
      </c>
      <c r="FI75" s="43">
        <v>32130.91</v>
      </c>
      <c r="FJ75" s="43">
        <v>31998.34</v>
      </c>
      <c r="FK75" s="43"/>
      <c r="FL75" s="43"/>
      <c r="FM75" s="43"/>
      <c r="FN75" s="43"/>
      <c r="FO75" s="43"/>
      <c r="FP75" s="43"/>
      <c r="FQ75" s="43">
        <v>95635.98</v>
      </c>
      <c r="FR75" s="43"/>
      <c r="FS75" s="43"/>
      <c r="FT75" s="43"/>
      <c r="FU75" s="43"/>
      <c r="FV75" s="43"/>
      <c r="FW75" s="43"/>
      <c r="FX75" s="43"/>
      <c r="FY75" s="43"/>
      <c r="FZ75" s="43"/>
      <c r="GA75" s="43">
        <v>11769.71</v>
      </c>
      <c r="GB75" s="43"/>
      <c r="GC75" s="43"/>
      <c r="GD75" s="43">
        <v>11769.71</v>
      </c>
      <c r="GE75" s="43"/>
      <c r="GF75" s="43"/>
      <c r="GG75" s="43"/>
      <c r="GH75" s="43"/>
      <c r="GI75" s="43"/>
      <c r="GJ75" s="43"/>
      <c r="GK75" s="43"/>
      <c r="GL75" s="43"/>
      <c r="GM75" s="43"/>
      <c r="GN75" s="43"/>
      <c r="GO75" s="43"/>
      <c r="GP75" s="43"/>
      <c r="GQ75" s="43"/>
    </row>
    <row r="76" spans="2:199" ht="14.25" customHeight="1" x14ac:dyDescent="0.2">
      <c r="B76" s="85"/>
      <c r="C76" s="84"/>
      <c r="D76" s="21" t="s">
        <v>51</v>
      </c>
      <c r="E76" s="43"/>
      <c r="F76" s="43">
        <v>655.11800000000005</v>
      </c>
      <c r="G76" s="43"/>
      <c r="H76" s="43"/>
      <c r="I76" s="43"/>
      <c r="J76" s="43"/>
      <c r="K76" s="43">
        <v>10842.58</v>
      </c>
      <c r="L76" s="43">
        <v>46415.48</v>
      </c>
      <c r="M76" s="43">
        <v>43370.31</v>
      </c>
      <c r="N76" s="43"/>
      <c r="O76" s="43"/>
      <c r="P76" s="43">
        <v>27312.52</v>
      </c>
      <c r="Q76" s="43">
        <f>+SUM(E76:P76)</f>
        <v>128596.008</v>
      </c>
      <c r="R76" s="43"/>
      <c r="S76" s="43">
        <v>11079.4</v>
      </c>
      <c r="T76" s="43"/>
      <c r="U76" s="43"/>
      <c r="V76" s="43"/>
      <c r="W76" s="43">
        <v>11056.27</v>
      </c>
      <c r="X76" s="43"/>
      <c r="Y76" s="43"/>
      <c r="Z76" s="43"/>
      <c r="AA76" s="43"/>
      <c r="AB76" s="43"/>
      <c r="AC76" s="43"/>
      <c r="AD76" s="43">
        <f>+SUM(R76:AC76)</f>
        <v>22135.67</v>
      </c>
      <c r="AE76" s="43"/>
      <c r="AF76" s="43"/>
      <c r="AG76" s="43"/>
      <c r="AH76" s="43"/>
      <c r="AI76" s="43"/>
      <c r="AJ76" s="43"/>
      <c r="AK76" s="43">
        <v>32534.85</v>
      </c>
      <c r="AL76" s="43"/>
      <c r="AM76" s="43">
        <v>21951.91</v>
      </c>
      <c r="AN76" s="43">
        <v>43725.06</v>
      </c>
      <c r="AO76" s="43">
        <v>15297.06</v>
      </c>
      <c r="AP76" s="43">
        <v>19822.98</v>
      </c>
      <c r="AQ76" s="43">
        <f>+SUM(AE76:AP76)</f>
        <v>133331.85999999999</v>
      </c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>
        <f>+SUM(AR76:BC76)</f>
        <v>0</v>
      </c>
      <c r="BE76" s="43">
        <v>11073.37</v>
      </c>
      <c r="BF76" s="43"/>
      <c r="BG76" s="43"/>
      <c r="BH76" s="43"/>
      <c r="BI76" s="43"/>
      <c r="BJ76" s="43"/>
      <c r="BK76" s="43"/>
      <c r="BL76" s="43"/>
      <c r="BM76" s="43"/>
      <c r="BN76" s="43">
        <v>22661.88</v>
      </c>
      <c r="BO76" s="43"/>
      <c r="BP76" s="43"/>
      <c r="BQ76" s="43">
        <f>+SUM(BE76:BP76)</f>
        <v>33735.25</v>
      </c>
      <c r="BR76" s="43">
        <v>16457.93</v>
      </c>
      <c r="BS76" s="43"/>
      <c r="BT76" s="43"/>
      <c r="BU76" s="43"/>
      <c r="BV76" s="43"/>
      <c r="BW76" s="43"/>
      <c r="BX76" s="43">
        <v>16628.77</v>
      </c>
      <c r="BY76" s="43"/>
      <c r="BZ76" s="43"/>
      <c r="CA76" s="43">
        <v>21977.32</v>
      </c>
      <c r="CB76" s="43"/>
      <c r="CC76" s="43"/>
      <c r="CD76" s="43">
        <f>+SUM(BR76:CC76)</f>
        <v>55064.02</v>
      </c>
      <c r="CE76" s="43"/>
      <c r="CF76" s="43"/>
      <c r="CG76" s="43"/>
      <c r="CH76" s="43"/>
      <c r="CI76" s="43"/>
      <c r="CJ76" s="43"/>
      <c r="CK76" s="43"/>
      <c r="CL76" s="43"/>
      <c r="CM76" s="43"/>
      <c r="CN76" s="43">
        <v>44560.254000000001</v>
      </c>
      <c r="CO76" s="43">
        <v>28616.400000000001</v>
      </c>
      <c r="CP76" s="43"/>
      <c r="CQ76" s="43">
        <f>+SUM(CE76:CP76)</f>
        <v>73176.65400000001</v>
      </c>
      <c r="CR76" s="43"/>
      <c r="CS76" s="43"/>
      <c r="CT76" s="43"/>
      <c r="CU76" s="43"/>
      <c r="CV76" s="43"/>
      <c r="CW76" s="43"/>
      <c r="CX76" s="90"/>
      <c r="CY76" s="90"/>
      <c r="CZ76" s="43"/>
      <c r="DA76" s="43"/>
      <c r="DB76" s="43"/>
      <c r="DC76" s="43"/>
      <c r="DD76" s="43">
        <f>+SUM(CR76:DC76)</f>
        <v>0</v>
      </c>
      <c r="DE76" s="43"/>
      <c r="DF76" s="43"/>
      <c r="DG76" s="43"/>
      <c r="DH76" s="43"/>
      <c r="DI76" s="43"/>
      <c r="DJ76" s="43"/>
      <c r="DK76" s="43">
        <v>10950.97</v>
      </c>
      <c r="DL76" s="43"/>
      <c r="DM76" s="43">
        <v>21928.41</v>
      </c>
      <c r="DN76" s="43">
        <v>10987.46</v>
      </c>
      <c r="DO76" s="43"/>
      <c r="DP76" s="43">
        <v>21849.93</v>
      </c>
      <c r="DQ76" s="43">
        <f>+SUM(DE76:DP76)</f>
        <v>65716.76999999999</v>
      </c>
      <c r="DR76" s="43">
        <v>22034.21</v>
      </c>
      <c r="DS76" s="43">
        <v>87929.09</v>
      </c>
      <c r="DT76" s="43">
        <v>55006.400000000001</v>
      </c>
      <c r="DU76" s="43">
        <v>21858.57</v>
      </c>
      <c r="DV76" s="43">
        <v>43919.680000000008</v>
      </c>
      <c r="DW76" s="43">
        <v>33008.53</v>
      </c>
      <c r="DX76" s="43">
        <v>43753.22</v>
      </c>
      <c r="DY76" s="43">
        <v>65530.650000000009</v>
      </c>
      <c r="DZ76" s="43">
        <v>43301.67</v>
      </c>
      <c r="EA76" s="43">
        <v>54873.02</v>
      </c>
      <c r="EB76" s="43"/>
      <c r="EC76" s="43">
        <v>65679.75</v>
      </c>
      <c r="ED76" s="43">
        <f>+SUM(DR76:EC76)</f>
        <v>536894.79</v>
      </c>
      <c r="EE76" s="43"/>
      <c r="EF76" s="43">
        <v>44074.21</v>
      </c>
      <c r="EG76" s="43">
        <v>32881.589999999997</v>
      </c>
      <c r="EH76" s="43">
        <v>21954.39</v>
      </c>
      <c r="EI76" s="43">
        <v>54907.49</v>
      </c>
      <c r="EJ76" s="43">
        <v>55089.24</v>
      </c>
      <c r="EK76" s="43">
        <v>66089.260000000009</v>
      </c>
      <c r="EL76" s="43">
        <v>32915.53</v>
      </c>
      <c r="EM76" s="43">
        <v>43765.19</v>
      </c>
      <c r="EN76" s="43">
        <v>32835.5</v>
      </c>
      <c r="EO76" s="43">
        <v>43689.42</v>
      </c>
      <c r="EP76" s="43">
        <v>21933.67</v>
      </c>
      <c r="EQ76" s="43">
        <f>+SUM(EE76:EP76)</f>
        <v>450135.48999999993</v>
      </c>
      <c r="ER76" s="43">
        <v>21931.21</v>
      </c>
      <c r="ES76" s="43">
        <v>32948.089999999997</v>
      </c>
      <c r="ET76" s="43">
        <v>43749.42</v>
      </c>
      <c r="EU76" s="43">
        <v>21858.190000000002</v>
      </c>
      <c r="EV76" s="43">
        <v>32865.800000000003</v>
      </c>
      <c r="EW76" s="43">
        <v>21867.09</v>
      </c>
      <c r="EX76" s="43">
        <v>21958.51</v>
      </c>
      <c r="EY76" s="43">
        <v>54764.200000000004</v>
      </c>
      <c r="EZ76" s="43">
        <v>21917.989999999998</v>
      </c>
      <c r="FA76" s="43">
        <v>43838.69</v>
      </c>
      <c r="FB76" s="43">
        <v>43821.74</v>
      </c>
      <c r="FC76" s="43">
        <v>43875.39</v>
      </c>
      <c r="FD76" s="43">
        <f>+SUM(ER76:FC76)</f>
        <v>405396.32000000007</v>
      </c>
      <c r="FE76" s="43">
        <v>10964.23</v>
      </c>
      <c r="FF76" s="43">
        <v>10947.72</v>
      </c>
      <c r="FG76" s="43"/>
      <c r="FH76" s="43"/>
      <c r="FI76" s="43"/>
      <c r="FJ76" s="43">
        <v>21916.81</v>
      </c>
      <c r="FK76" s="43">
        <v>10946.29</v>
      </c>
      <c r="FL76" s="43">
        <v>21975.52</v>
      </c>
      <c r="FM76" s="43">
        <v>11036.55</v>
      </c>
      <c r="FN76" s="43"/>
      <c r="FO76" s="43">
        <v>10968.27</v>
      </c>
      <c r="FP76" s="43">
        <v>10966.32</v>
      </c>
      <c r="FQ76" s="43">
        <v>109721.70999999999</v>
      </c>
      <c r="FR76" s="43">
        <v>10951.3</v>
      </c>
      <c r="FS76" s="43">
        <v>10947.05</v>
      </c>
      <c r="FT76" s="43"/>
      <c r="FU76" s="43">
        <v>10971.49</v>
      </c>
      <c r="FV76" s="43"/>
      <c r="FW76" s="43">
        <v>10968.73</v>
      </c>
      <c r="FX76" s="43"/>
      <c r="FY76" s="43"/>
      <c r="FZ76" s="43">
        <v>10953.27</v>
      </c>
      <c r="GA76" s="43"/>
      <c r="GB76" s="43">
        <v>32931.89</v>
      </c>
      <c r="GC76" s="43">
        <v>21989.7</v>
      </c>
      <c r="GD76" s="43">
        <v>109713.43</v>
      </c>
      <c r="GE76" s="43">
        <v>43885.84</v>
      </c>
      <c r="GF76" s="43"/>
      <c r="GG76" s="43">
        <v>33027.54</v>
      </c>
      <c r="GH76" s="43">
        <v>10943.97</v>
      </c>
      <c r="GI76" s="43">
        <v>21966.260000000002</v>
      </c>
      <c r="GJ76" s="43"/>
      <c r="GK76" s="43">
        <v>32986.880000000005</v>
      </c>
      <c r="GL76" s="43">
        <v>54791.73</v>
      </c>
      <c r="GM76" s="43">
        <v>10976.03</v>
      </c>
      <c r="GN76" s="43">
        <v>54916.989999999991</v>
      </c>
      <c r="GO76" s="43">
        <v>32821.130000000005</v>
      </c>
      <c r="GP76" s="43">
        <v>10994.84</v>
      </c>
      <c r="GQ76" s="43">
        <v>307311.21000000002</v>
      </c>
    </row>
    <row r="77" spans="2:199" ht="14.25" customHeight="1" x14ac:dyDescent="0.2">
      <c r="B77" s="85"/>
      <c r="C77" s="84"/>
      <c r="D77" s="21" t="s">
        <v>52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>
        <f>+SUM(E77:P77)</f>
        <v>0</v>
      </c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>
        <f>+SUM(R77:AC77)</f>
        <v>0</v>
      </c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>
        <f>+SUM(AE77:AP77)</f>
        <v>0</v>
      </c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>
        <f>+SUM(AR77:BC77)</f>
        <v>0</v>
      </c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>
        <f>+SUM(BE77:BP77)</f>
        <v>0</v>
      </c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>
        <f>+SUM(BR77:CC77)</f>
        <v>0</v>
      </c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>
        <f>+SUM(CE77:CP77)</f>
        <v>0</v>
      </c>
      <c r="CR77" s="43"/>
      <c r="CS77" s="43"/>
      <c r="CT77" s="43"/>
      <c r="CU77" s="43"/>
      <c r="CV77" s="43"/>
      <c r="CW77" s="43"/>
      <c r="CX77" s="90"/>
      <c r="CY77" s="90"/>
      <c r="CZ77" s="43"/>
      <c r="DA77" s="43"/>
      <c r="DB77" s="43"/>
      <c r="DC77" s="43">
        <v>12086</v>
      </c>
      <c r="DD77" s="43">
        <f>+SUM(CR77:DC77)</f>
        <v>12086</v>
      </c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>
        <f>+SUM(DE77:DP77)</f>
        <v>0</v>
      </c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>
        <f>+SUM(DR77:EC77)</f>
        <v>0</v>
      </c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>
        <f>+SUM(EE77:EP77)</f>
        <v>0</v>
      </c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>
        <f>+SUM(ER77:FC77)</f>
        <v>0</v>
      </c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  <c r="FP77" s="43"/>
      <c r="FQ77" s="43">
        <f>+SUM(FE77:FP77)</f>
        <v>0</v>
      </c>
      <c r="FR77" s="43"/>
      <c r="FS77" s="43"/>
      <c r="FT77" s="43"/>
      <c r="FU77" s="43"/>
      <c r="FV77" s="43"/>
      <c r="FW77" s="43"/>
      <c r="FX77" s="43"/>
      <c r="FY77" s="43"/>
      <c r="FZ77" s="43"/>
      <c r="GA77" s="43"/>
      <c r="GB77" s="43"/>
      <c r="GC77" s="43"/>
      <c r="GD77" s="43">
        <f>+SUM(FR77:GC77)</f>
        <v>0</v>
      </c>
      <c r="GE77" s="43"/>
      <c r="GF77" s="43"/>
      <c r="GG77" s="43"/>
      <c r="GH77" s="43"/>
      <c r="GI77" s="43"/>
      <c r="GJ77" s="43"/>
      <c r="GK77" s="43"/>
      <c r="GL77" s="43"/>
      <c r="GM77" s="43"/>
      <c r="GN77" s="43"/>
      <c r="GO77" s="43"/>
      <c r="GP77" s="43"/>
      <c r="GQ77" s="43">
        <f>+SUM(GE77:GP77)</f>
        <v>0</v>
      </c>
    </row>
    <row r="78" spans="2:199" ht="14.25" customHeight="1" x14ac:dyDescent="0.2">
      <c r="B78" s="81"/>
      <c r="C78" s="84"/>
      <c r="D78" s="21" t="s">
        <v>94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>
        <f>+SUM(E78:P78)</f>
        <v>0</v>
      </c>
      <c r="R78" s="43">
        <v>11047.92</v>
      </c>
      <c r="S78" s="43">
        <v>10975.539000000001</v>
      </c>
      <c r="T78" s="43"/>
      <c r="U78" s="43"/>
      <c r="V78" s="43">
        <v>11330.5</v>
      </c>
      <c r="W78" s="43"/>
      <c r="X78" s="43"/>
      <c r="Y78" s="43"/>
      <c r="Z78" s="43"/>
      <c r="AA78" s="43"/>
      <c r="AB78" s="43"/>
      <c r="AC78" s="43"/>
      <c r="AD78" s="43">
        <f>+SUM(R78:AC78)</f>
        <v>33353.959000000003</v>
      </c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>
        <f>+SUM(AE78:AP78)</f>
        <v>0</v>
      </c>
      <c r="AR78" s="43"/>
      <c r="AS78" s="43"/>
      <c r="AT78" s="43"/>
      <c r="AU78" s="43"/>
      <c r="AV78" s="43"/>
      <c r="AW78" s="43"/>
      <c r="AX78" s="43"/>
      <c r="AY78" s="43">
        <v>11009.88</v>
      </c>
      <c r="AZ78" s="43"/>
      <c r="BA78" s="43"/>
      <c r="BB78" s="43"/>
      <c r="BC78" s="43"/>
      <c r="BD78" s="43">
        <f>+SUM(AR78:BC78)</f>
        <v>11009.88</v>
      </c>
      <c r="BE78" s="43"/>
      <c r="BF78" s="43"/>
      <c r="BG78" s="43"/>
      <c r="BH78" s="43"/>
      <c r="BI78" s="43"/>
      <c r="BJ78" s="43"/>
      <c r="BK78" s="43"/>
      <c r="BL78" s="43"/>
      <c r="BM78" s="43">
        <v>10.906000000000001</v>
      </c>
      <c r="BN78" s="43"/>
      <c r="BO78" s="43"/>
      <c r="BP78" s="43"/>
      <c r="BQ78" s="43">
        <f>+SUM(BE78:BP78)</f>
        <v>10.906000000000001</v>
      </c>
      <c r="BR78" s="43"/>
      <c r="BS78" s="43"/>
      <c r="BT78" s="43"/>
      <c r="BU78" s="43"/>
      <c r="BV78" s="43"/>
      <c r="BW78" s="43"/>
      <c r="BX78" s="43"/>
      <c r="BY78" s="43">
        <v>11883.25</v>
      </c>
      <c r="BZ78" s="43"/>
      <c r="CA78" s="43"/>
      <c r="CB78" s="43"/>
      <c r="CC78" s="43"/>
      <c r="CD78" s="43">
        <f>+SUM(BR78:CC78)</f>
        <v>11883.25</v>
      </c>
      <c r="CE78" s="43"/>
      <c r="CF78" s="43"/>
      <c r="CG78" s="43"/>
      <c r="CH78" s="43"/>
      <c r="CI78" s="43"/>
      <c r="CJ78" s="43"/>
      <c r="CK78" s="43">
        <v>10894.46</v>
      </c>
      <c r="CL78" s="43">
        <v>16196.21</v>
      </c>
      <c r="CM78" s="43"/>
      <c r="CN78" s="43"/>
      <c r="CO78" s="43"/>
      <c r="CP78" s="43"/>
      <c r="CQ78" s="43">
        <f>+SUM(CE78:CP78)</f>
        <v>27090.67</v>
      </c>
      <c r="CR78" s="43"/>
      <c r="CS78" s="43"/>
      <c r="CT78" s="43"/>
      <c r="CU78" s="43"/>
      <c r="CV78" s="43"/>
      <c r="CW78" s="43"/>
      <c r="CX78" s="90"/>
      <c r="CY78" s="90"/>
      <c r="CZ78" s="43"/>
      <c r="DA78" s="43"/>
      <c r="DB78" s="43"/>
      <c r="DC78" s="43"/>
      <c r="DD78" s="43">
        <f>+SUM(CR78:DC78)</f>
        <v>0</v>
      </c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>
        <f>+SUM(DE78:DP78)</f>
        <v>0</v>
      </c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>
        <f>+SUM(DR78:EC78)</f>
        <v>0</v>
      </c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>
        <f>+SUM(EE78:EP78)</f>
        <v>0</v>
      </c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>
        <f>+SUM(ER78:FC78)</f>
        <v>0</v>
      </c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  <c r="FP78" s="43"/>
      <c r="FQ78" s="43">
        <f>+SUM(FE78:FP78)</f>
        <v>0</v>
      </c>
      <c r="FR78" s="43"/>
      <c r="FS78" s="43"/>
      <c r="FT78" s="43"/>
      <c r="FU78" s="43"/>
      <c r="FV78" s="43"/>
      <c r="FW78" s="43"/>
      <c r="FX78" s="43"/>
      <c r="FY78" s="43"/>
      <c r="FZ78" s="43"/>
      <c r="GA78" s="43"/>
      <c r="GB78" s="43"/>
      <c r="GC78" s="43"/>
      <c r="GD78" s="43">
        <f>+SUM(FR78:GC78)</f>
        <v>0</v>
      </c>
      <c r="GE78" s="43"/>
      <c r="GF78" s="43"/>
      <c r="GG78" s="43"/>
      <c r="GH78" s="43"/>
      <c r="GI78" s="43"/>
      <c r="GJ78" s="43"/>
      <c r="GK78" s="43"/>
      <c r="GL78" s="43"/>
      <c r="GM78" s="43"/>
      <c r="GN78" s="43"/>
      <c r="GO78" s="43"/>
      <c r="GP78" s="43"/>
      <c r="GQ78" s="43">
        <f>+SUM(GE78:GP78)</f>
        <v>0</v>
      </c>
    </row>
    <row r="79" spans="2:199" ht="5.55" customHeight="1" x14ac:dyDescent="0.2">
      <c r="B79" s="68"/>
      <c r="C79" s="42"/>
      <c r="D79" s="42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91"/>
      <c r="CY79" s="91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  <c r="FP79" s="45"/>
      <c r="FQ79" s="45"/>
      <c r="FR79" s="45"/>
      <c r="FS79" s="45"/>
      <c r="FT79" s="45"/>
      <c r="FU79" s="45"/>
      <c r="FV79" s="45"/>
      <c r="FW79" s="45"/>
      <c r="FX79" s="45"/>
      <c r="FY79" s="45"/>
      <c r="FZ79" s="45"/>
      <c r="GA79" s="45"/>
      <c r="GB79" s="45"/>
      <c r="GC79" s="45"/>
      <c r="GD79" s="45"/>
      <c r="GE79" s="45"/>
      <c r="GF79" s="45"/>
      <c r="GG79" s="45"/>
      <c r="GH79" s="45"/>
      <c r="GI79" s="45"/>
      <c r="GJ79" s="45"/>
      <c r="GK79" s="45"/>
      <c r="GL79" s="45"/>
      <c r="GM79" s="45"/>
      <c r="GN79" s="45"/>
      <c r="GO79" s="45"/>
      <c r="GP79" s="45"/>
      <c r="GQ79" s="45"/>
    </row>
    <row r="80" spans="2:199" ht="18.45" customHeight="1" x14ac:dyDescent="0.2">
      <c r="B80" s="14" t="s">
        <v>54</v>
      </c>
      <c r="C80" s="15"/>
      <c r="D80" s="50"/>
      <c r="E80" s="16">
        <f>+E81+E87</f>
        <v>215.64</v>
      </c>
      <c r="F80" s="16">
        <f t="shared" ref="F80:BQ80" si="183">+F81+F87</f>
        <v>2470.2600000000002</v>
      </c>
      <c r="G80" s="16">
        <f t="shared" si="183"/>
        <v>1034.1199999999999</v>
      </c>
      <c r="H80" s="16">
        <f t="shared" si="183"/>
        <v>640.1</v>
      </c>
      <c r="I80" s="16">
        <f t="shared" si="183"/>
        <v>505.32</v>
      </c>
      <c r="J80" s="16">
        <f t="shared" si="183"/>
        <v>684.26</v>
      </c>
      <c r="K80" s="16">
        <f t="shared" si="183"/>
        <v>769.72</v>
      </c>
      <c r="L80" s="16">
        <f t="shared" si="183"/>
        <v>298.52</v>
      </c>
      <c r="M80" s="16">
        <f t="shared" si="183"/>
        <v>1628.25</v>
      </c>
      <c r="N80" s="16">
        <f t="shared" si="183"/>
        <v>1544.1</v>
      </c>
      <c r="O80" s="16">
        <f t="shared" si="183"/>
        <v>890.21</v>
      </c>
      <c r="P80" s="16">
        <f t="shared" si="183"/>
        <v>732.8900000000001</v>
      </c>
      <c r="Q80" s="16">
        <f t="shared" si="183"/>
        <v>11413.390000000001</v>
      </c>
      <c r="R80" s="16">
        <f t="shared" si="183"/>
        <v>0</v>
      </c>
      <c r="S80" s="16">
        <f t="shared" si="183"/>
        <v>0</v>
      </c>
      <c r="T80" s="16">
        <f t="shared" si="183"/>
        <v>0</v>
      </c>
      <c r="U80" s="16">
        <f t="shared" si="183"/>
        <v>0</v>
      </c>
      <c r="V80" s="16">
        <f t="shared" si="183"/>
        <v>0</v>
      </c>
      <c r="W80" s="16">
        <f t="shared" si="183"/>
        <v>0</v>
      </c>
      <c r="X80" s="16">
        <f t="shared" si="183"/>
        <v>0</v>
      </c>
      <c r="Y80" s="16">
        <f t="shared" si="183"/>
        <v>0</v>
      </c>
      <c r="Z80" s="16">
        <f t="shared" si="183"/>
        <v>0</v>
      </c>
      <c r="AA80" s="16">
        <f t="shared" si="183"/>
        <v>0</v>
      </c>
      <c r="AB80" s="16">
        <f t="shared" si="183"/>
        <v>0</v>
      </c>
      <c r="AC80" s="16">
        <f t="shared" si="183"/>
        <v>0</v>
      </c>
      <c r="AD80" s="16">
        <f t="shared" ref="AD80" si="184">+AD81+AD87</f>
        <v>0</v>
      </c>
      <c r="AE80" s="16">
        <f t="shared" si="183"/>
        <v>0</v>
      </c>
      <c r="AF80" s="16">
        <f t="shared" si="183"/>
        <v>0</v>
      </c>
      <c r="AG80" s="16">
        <f t="shared" si="183"/>
        <v>0</v>
      </c>
      <c r="AH80" s="16">
        <f t="shared" si="183"/>
        <v>0</v>
      </c>
      <c r="AI80" s="16">
        <f t="shared" si="183"/>
        <v>0</v>
      </c>
      <c r="AJ80" s="16">
        <f t="shared" si="183"/>
        <v>0</v>
      </c>
      <c r="AK80" s="16">
        <f t="shared" si="183"/>
        <v>0</v>
      </c>
      <c r="AL80" s="16">
        <f t="shared" si="183"/>
        <v>0</v>
      </c>
      <c r="AM80" s="16">
        <f t="shared" si="183"/>
        <v>0</v>
      </c>
      <c r="AN80" s="16">
        <f t="shared" si="183"/>
        <v>0</v>
      </c>
      <c r="AO80" s="16">
        <f t="shared" si="183"/>
        <v>0</v>
      </c>
      <c r="AP80" s="16">
        <f t="shared" si="183"/>
        <v>0</v>
      </c>
      <c r="AQ80" s="16">
        <f t="shared" ref="AQ80" si="185">+AQ81+AQ87</f>
        <v>0</v>
      </c>
      <c r="AR80" s="16">
        <f t="shared" si="183"/>
        <v>0</v>
      </c>
      <c r="AS80" s="16">
        <f t="shared" si="183"/>
        <v>0</v>
      </c>
      <c r="AT80" s="16">
        <f t="shared" si="183"/>
        <v>0</v>
      </c>
      <c r="AU80" s="16">
        <f t="shared" si="183"/>
        <v>0</v>
      </c>
      <c r="AV80" s="16">
        <f t="shared" si="183"/>
        <v>0</v>
      </c>
      <c r="AW80" s="16">
        <f t="shared" si="183"/>
        <v>0</v>
      </c>
      <c r="AX80" s="16">
        <f t="shared" si="183"/>
        <v>0</v>
      </c>
      <c r="AY80" s="16">
        <f t="shared" si="183"/>
        <v>0</v>
      </c>
      <c r="AZ80" s="16">
        <f t="shared" si="183"/>
        <v>0</v>
      </c>
      <c r="BA80" s="16">
        <f t="shared" si="183"/>
        <v>0</v>
      </c>
      <c r="BB80" s="16">
        <f t="shared" si="183"/>
        <v>0</v>
      </c>
      <c r="BC80" s="16">
        <f t="shared" si="183"/>
        <v>0</v>
      </c>
      <c r="BD80" s="16">
        <f t="shared" ref="BD80" si="186">+BD81+BD87</f>
        <v>0</v>
      </c>
      <c r="BE80" s="16">
        <f t="shared" si="183"/>
        <v>0</v>
      </c>
      <c r="BF80" s="16">
        <f t="shared" si="183"/>
        <v>0</v>
      </c>
      <c r="BG80" s="16">
        <f t="shared" si="183"/>
        <v>0</v>
      </c>
      <c r="BH80" s="16">
        <f t="shared" si="183"/>
        <v>0</v>
      </c>
      <c r="BI80" s="16">
        <f t="shared" si="183"/>
        <v>0</v>
      </c>
      <c r="BJ80" s="16">
        <f t="shared" si="183"/>
        <v>0</v>
      </c>
      <c r="BK80" s="16">
        <f t="shared" si="183"/>
        <v>0</v>
      </c>
      <c r="BL80" s="16">
        <f t="shared" si="183"/>
        <v>0</v>
      </c>
      <c r="BM80" s="16">
        <f t="shared" si="183"/>
        <v>0</v>
      </c>
      <c r="BN80" s="16">
        <f t="shared" si="183"/>
        <v>0</v>
      </c>
      <c r="BO80" s="16">
        <f t="shared" si="183"/>
        <v>0</v>
      </c>
      <c r="BP80" s="16">
        <f t="shared" si="183"/>
        <v>0</v>
      </c>
      <c r="BQ80" s="16">
        <f t="shared" ref="BQ80" si="187">+BQ81+BQ87</f>
        <v>0</v>
      </c>
      <c r="BR80" s="16">
        <f t="shared" ref="BR80:EC80" si="188">+BR81+BR87</f>
        <v>0</v>
      </c>
      <c r="BS80" s="16">
        <f t="shared" si="188"/>
        <v>0</v>
      </c>
      <c r="BT80" s="16">
        <f t="shared" si="188"/>
        <v>0</v>
      </c>
      <c r="BU80" s="16">
        <f t="shared" si="188"/>
        <v>0</v>
      </c>
      <c r="BV80" s="16">
        <f t="shared" si="188"/>
        <v>0</v>
      </c>
      <c r="BW80" s="16">
        <f t="shared" si="188"/>
        <v>0</v>
      </c>
      <c r="BX80" s="16">
        <f t="shared" si="188"/>
        <v>0</v>
      </c>
      <c r="BY80" s="16">
        <f t="shared" si="188"/>
        <v>0</v>
      </c>
      <c r="BZ80" s="16">
        <f t="shared" si="188"/>
        <v>0</v>
      </c>
      <c r="CA80" s="16">
        <f t="shared" si="188"/>
        <v>0</v>
      </c>
      <c r="CB80" s="16">
        <f t="shared" si="188"/>
        <v>0</v>
      </c>
      <c r="CC80" s="16">
        <f t="shared" si="188"/>
        <v>0</v>
      </c>
      <c r="CD80" s="16">
        <f t="shared" si="188"/>
        <v>0</v>
      </c>
      <c r="CE80" s="16">
        <f t="shared" si="188"/>
        <v>0</v>
      </c>
      <c r="CF80" s="16">
        <f t="shared" si="188"/>
        <v>0</v>
      </c>
      <c r="CG80" s="16">
        <f t="shared" si="188"/>
        <v>0</v>
      </c>
      <c r="CH80" s="16">
        <f t="shared" si="188"/>
        <v>0</v>
      </c>
      <c r="CI80" s="16">
        <f t="shared" si="188"/>
        <v>0</v>
      </c>
      <c r="CJ80" s="16">
        <f t="shared" si="188"/>
        <v>0</v>
      </c>
      <c r="CK80" s="16">
        <f t="shared" si="188"/>
        <v>0</v>
      </c>
      <c r="CL80" s="16">
        <f t="shared" si="188"/>
        <v>0</v>
      </c>
      <c r="CM80" s="16">
        <f t="shared" si="188"/>
        <v>0</v>
      </c>
      <c r="CN80" s="16">
        <f t="shared" si="188"/>
        <v>0</v>
      </c>
      <c r="CO80" s="16">
        <f t="shared" si="188"/>
        <v>0</v>
      </c>
      <c r="CP80" s="16">
        <f t="shared" si="188"/>
        <v>0</v>
      </c>
      <c r="CQ80" s="16">
        <f t="shared" si="188"/>
        <v>0</v>
      </c>
      <c r="CR80" s="16">
        <f t="shared" si="188"/>
        <v>0</v>
      </c>
      <c r="CS80" s="16">
        <f t="shared" si="188"/>
        <v>0</v>
      </c>
      <c r="CT80" s="16">
        <f t="shared" si="188"/>
        <v>0</v>
      </c>
      <c r="CU80" s="16">
        <f t="shared" si="188"/>
        <v>0</v>
      </c>
      <c r="CV80" s="16">
        <f t="shared" si="188"/>
        <v>0</v>
      </c>
      <c r="CW80" s="16">
        <f t="shared" si="188"/>
        <v>0</v>
      </c>
      <c r="CX80" s="92">
        <f t="shared" si="188"/>
        <v>0</v>
      </c>
      <c r="CY80" s="92">
        <f t="shared" si="188"/>
        <v>0</v>
      </c>
      <c r="CZ80" s="16">
        <f t="shared" si="188"/>
        <v>0</v>
      </c>
      <c r="DA80" s="16">
        <f t="shared" si="188"/>
        <v>0</v>
      </c>
      <c r="DB80" s="16">
        <f t="shared" si="188"/>
        <v>0</v>
      </c>
      <c r="DC80" s="16">
        <f t="shared" si="188"/>
        <v>0</v>
      </c>
      <c r="DD80" s="16">
        <f t="shared" si="188"/>
        <v>0</v>
      </c>
      <c r="DE80" s="16">
        <f t="shared" si="188"/>
        <v>0</v>
      </c>
      <c r="DF80" s="16">
        <f t="shared" si="188"/>
        <v>0</v>
      </c>
      <c r="DG80" s="16">
        <f t="shared" si="188"/>
        <v>0</v>
      </c>
      <c r="DH80" s="16">
        <f t="shared" si="188"/>
        <v>0</v>
      </c>
      <c r="DI80" s="16">
        <f t="shared" si="188"/>
        <v>0</v>
      </c>
      <c r="DJ80" s="16">
        <f t="shared" si="188"/>
        <v>0</v>
      </c>
      <c r="DK80" s="16">
        <f t="shared" si="188"/>
        <v>0</v>
      </c>
      <c r="DL80" s="16">
        <f t="shared" si="188"/>
        <v>0</v>
      </c>
      <c r="DM80" s="16">
        <f t="shared" si="188"/>
        <v>0</v>
      </c>
      <c r="DN80" s="16">
        <f t="shared" si="188"/>
        <v>0</v>
      </c>
      <c r="DO80" s="16">
        <f t="shared" si="188"/>
        <v>0</v>
      </c>
      <c r="DP80" s="16">
        <f t="shared" si="188"/>
        <v>0</v>
      </c>
      <c r="DQ80" s="16">
        <f t="shared" si="188"/>
        <v>0</v>
      </c>
      <c r="DR80" s="16">
        <f t="shared" si="188"/>
        <v>0</v>
      </c>
      <c r="DS80" s="16">
        <f t="shared" si="188"/>
        <v>0</v>
      </c>
      <c r="DT80" s="16">
        <f t="shared" si="188"/>
        <v>0</v>
      </c>
      <c r="DU80" s="16">
        <f t="shared" si="188"/>
        <v>0</v>
      </c>
      <c r="DV80" s="16">
        <f t="shared" si="188"/>
        <v>0</v>
      </c>
      <c r="DW80" s="16">
        <f t="shared" si="188"/>
        <v>0</v>
      </c>
      <c r="DX80" s="16">
        <f t="shared" si="188"/>
        <v>0</v>
      </c>
      <c r="DY80" s="16">
        <f t="shared" si="188"/>
        <v>0</v>
      </c>
      <c r="DZ80" s="16">
        <f t="shared" si="188"/>
        <v>0</v>
      </c>
      <c r="EA80" s="16">
        <f t="shared" si="188"/>
        <v>0</v>
      </c>
      <c r="EB80" s="16">
        <f t="shared" si="188"/>
        <v>0</v>
      </c>
      <c r="EC80" s="16">
        <f t="shared" si="188"/>
        <v>0</v>
      </c>
      <c r="ED80" s="16">
        <f t="shared" ref="ED80" si="189">+ED81+ED87</f>
        <v>0</v>
      </c>
      <c r="EE80" s="16">
        <f t="shared" ref="ED80:GD80" si="190">+EE81+EE87</f>
        <v>0</v>
      </c>
      <c r="EF80" s="16">
        <f t="shared" si="190"/>
        <v>0</v>
      </c>
      <c r="EG80" s="16">
        <f t="shared" si="190"/>
        <v>0</v>
      </c>
      <c r="EH80" s="16">
        <f t="shared" si="190"/>
        <v>0</v>
      </c>
      <c r="EI80" s="16">
        <f t="shared" si="190"/>
        <v>0</v>
      </c>
      <c r="EJ80" s="16">
        <f t="shared" si="190"/>
        <v>0</v>
      </c>
      <c r="EK80" s="16">
        <f t="shared" si="190"/>
        <v>0</v>
      </c>
      <c r="EL80" s="16">
        <f t="shared" si="190"/>
        <v>0</v>
      </c>
      <c r="EM80" s="16">
        <f t="shared" si="190"/>
        <v>0</v>
      </c>
      <c r="EN80" s="16">
        <f t="shared" si="190"/>
        <v>0</v>
      </c>
      <c r="EO80" s="16">
        <f t="shared" si="190"/>
        <v>0</v>
      </c>
      <c r="EP80" s="16">
        <f t="shared" si="190"/>
        <v>0</v>
      </c>
      <c r="EQ80" s="16">
        <f t="shared" si="190"/>
        <v>0</v>
      </c>
      <c r="ER80" s="16">
        <f t="shared" si="190"/>
        <v>0</v>
      </c>
      <c r="ES80" s="16">
        <f t="shared" si="190"/>
        <v>0</v>
      </c>
      <c r="ET80" s="16">
        <f t="shared" si="190"/>
        <v>0</v>
      </c>
      <c r="EU80" s="16">
        <f t="shared" si="190"/>
        <v>0</v>
      </c>
      <c r="EV80" s="16">
        <f t="shared" si="190"/>
        <v>0</v>
      </c>
      <c r="EW80" s="16">
        <f t="shared" si="190"/>
        <v>0</v>
      </c>
      <c r="EX80" s="16">
        <f t="shared" si="190"/>
        <v>0</v>
      </c>
      <c r="EY80" s="16">
        <f t="shared" si="190"/>
        <v>0</v>
      </c>
      <c r="EZ80" s="16">
        <f t="shared" si="190"/>
        <v>0</v>
      </c>
      <c r="FA80" s="16">
        <f t="shared" si="190"/>
        <v>0</v>
      </c>
      <c r="FB80" s="16">
        <f t="shared" si="190"/>
        <v>0</v>
      </c>
      <c r="FC80" s="16">
        <f t="shared" si="190"/>
        <v>0</v>
      </c>
      <c r="FD80" s="16">
        <f t="shared" si="190"/>
        <v>0</v>
      </c>
      <c r="FE80" s="16">
        <f t="shared" si="190"/>
        <v>0</v>
      </c>
      <c r="FF80" s="16">
        <f t="shared" si="190"/>
        <v>0</v>
      </c>
      <c r="FG80" s="16">
        <f t="shared" si="190"/>
        <v>0</v>
      </c>
      <c r="FH80" s="16">
        <f t="shared" si="190"/>
        <v>0</v>
      </c>
      <c r="FI80" s="16">
        <f t="shared" si="190"/>
        <v>0</v>
      </c>
      <c r="FJ80" s="16">
        <f t="shared" si="190"/>
        <v>0</v>
      </c>
      <c r="FK80" s="16">
        <f t="shared" si="190"/>
        <v>0</v>
      </c>
      <c r="FL80" s="16">
        <f t="shared" si="190"/>
        <v>0</v>
      </c>
      <c r="FM80" s="16">
        <f t="shared" si="190"/>
        <v>0</v>
      </c>
      <c r="FN80" s="16">
        <f t="shared" si="190"/>
        <v>0</v>
      </c>
      <c r="FO80" s="16">
        <f t="shared" si="190"/>
        <v>0</v>
      </c>
      <c r="FP80" s="16">
        <f t="shared" si="190"/>
        <v>0</v>
      </c>
      <c r="FQ80" s="16">
        <f t="shared" si="190"/>
        <v>0</v>
      </c>
      <c r="FR80" s="16">
        <f t="shared" si="190"/>
        <v>0</v>
      </c>
      <c r="FS80" s="16">
        <f t="shared" si="190"/>
        <v>0</v>
      </c>
      <c r="FT80" s="16">
        <f t="shared" si="190"/>
        <v>0</v>
      </c>
      <c r="FU80" s="16">
        <f t="shared" si="190"/>
        <v>0</v>
      </c>
      <c r="FV80" s="16">
        <f t="shared" si="190"/>
        <v>0</v>
      </c>
      <c r="FW80" s="16">
        <f t="shared" si="190"/>
        <v>0</v>
      </c>
      <c r="FX80" s="16">
        <f t="shared" si="190"/>
        <v>0</v>
      </c>
      <c r="FY80" s="16">
        <f t="shared" si="190"/>
        <v>0</v>
      </c>
      <c r="FZ80" s="16">
        <f t="shared" si="190"/>
        <v>0</v>
      </c>
      <c r="GA80" s="16">
        <f t="shared" si="190"/>
        <v>0</v>
      </c>
      <c r="GB80" s="16">
        <f t="shared" si="190"/>
        <v>0</v>
      </c>
      <c r="GC80" s="16">
        <f t="shared" si="190"/>
        <v>0</v>
      </c>
      <c r="GD80" s="16">
        <f t="shared" si="190"/>
        <v>0</v>
      </c>
      <c r="GE80" s="16">
        <f t="shared" ref="GE80:GQ80" si="191">+GE81+GE87</f>
        <v>0</v>
      </c>
      <c r="GF80" s="16">
        <f t="shared" si="191"/>
        <v>0</v>
      </c>
      <c r="GG80" s="16">
        <f t="shared" si="191"/>
        <v>0</v>
      </c>
      <c r="GH80" s="16">
        <f t="shared" si="191"/>
        <v>0</v>
      </c>
      <c r="GI80" s="16">
        <f t="shared" si="191"/>
        <v>0</v>
      </c>
      <c r="GJ80" s="16">
        <f t="shared" si="191"/>
        <v>0</v>
      </c>
      <c r="GK80" s="16">
        <f t="shared" si="191"/>
        <v>0</v>
      </c>
      <c r="GL80" s="16">
        <f t="shared" si="191"/>
        <v>0</v>
      </c>
      <c r="GM80" s="16">
        <f t="shared" si="191"/>
        <v>0</v>
      </c>
      <c r="GN80" s="16">
        <f t="shared" si="191"/>
        <v>0</v>
      </c>
      <c r="GO80" s="16">
        <f t="shared" si="191"/>
        <v>0</v>
      </c>
      <c r="GP80" s="16">
        <f t="shared" si="191"/>
        <v>0</v>
      </c>
      <c r="GQ80" s="16">
        <f t="shared" si="191"/>
        <v>0</v>
      </c>
    </row>
    <row r="81" spans="2:199" ht="16.5" customHeight="1" x14ac:dyDescent="0.2">
      <c r="B81" s="41" t="s">
        <v>55</v>
      </c>
      <c r="C81" s="46"/>
      <c r="D81" s="47"/>
      <c r="E81" s="38">
        <f t="shared" ref="E81:AJ81" si="192">SUM(E82:E85)</f>
        <v>215.64</v>
      </c>
      <c r="F81" s="38">
        <f t="shared" si="192"/>
        <v>2470.2600000000002</v>
      </c>
      <c r="G81" s="38">
        <f t="shared" si="192"/>
        <v>1034.1199999999999</v>
      </c>
      <c r="H81" s="38">
        <f t="shared" si="192"/>
        <v>640.1</v>
      </c>
      <c r="I81" s="38">
        <f t="shared" si="192"/>
        <v>505.32</v>
      </c>
      <c r="J81" s="38">
        <f t="shared" si="192"/>
        <v>684.26</v>
      </c>
      <c r="K81" s="38">
        <f t="shared" si="192"/>
        <v>769.72</v>
      </c>
      <c r="L81" s="38">
        <f t="shared" si="192"/>
        <v>298.52</v>
      </c>
      <c r="M81" s="38">
        <f t="shared" si="192"/>
        <v>1628.25</v>
      </c>
      <c r="N81" s="38">
        <f t="shared" si="192"/>
        <v>1544.1</v>
      </c>
      <c r="O81" s="38">
        <f t="shared" si="192"/>
        <v>890.21</v>
      </c>
      <c r="P81" s="38">
        <f t="shared" si="192"/>
        <v>732.8900000000001</v>
      </c>
      <c r="Q81" s="63">
        <f t="shared" si="192"/>
        <v>11413.390000000001</v>
      </c>
      <c r="R81" s="63">
        <f t="shared" si="192"/>
        <v>0</v>
      </c>
      <c r="S81" s="63">
        <f t="shared" si="192"/>
        <v>0</v>
      </c>
      <c r="T81" s="63">
        <f t="shared" si="192"/>
        <v>0</v>
      </c>
      <c r="U81" s="63">
        <f t="shared" si="192"/>
        <v>0</v>
      </c>
      <c r="V81" s="63">
        <f t="shared" si="192"/>
        <v>0</v>
      </c>
      <c r="W81" s="63">
        <f t="shared" si="192"/>
        <v>0</v>
      </c>
      <c r="X81" s="63">
        <f t="shared" si="192"/>
        <v>0</v>
      </c>
      <c r="Y81" s="63">
        <f t="shared" si="192"/>
        <v>0</v>
      </c>
      <c r="Z81" s="63">
        <f t="shared" si="192"/>
        <v>0</v>
      </c>
      <c r="AA81" s="63">
        <f t="shared" si="192"/>
        <v>0</v>
      </c>
      <c r="AB81" s="63">
        <f t="shared" si="192"/>
        <v>0</v>
      </c>
      <c r="AC81" s="63">
        <f t="shared" si="192"/>
        <v>0</v>
      </c>
      <c r="AD81" s="63">
        <f t="shared" si="192"/>
        <v>0</v>
      </c>
      <c r="AE81" s="63">
        <f t="shared" si="192"/>
        <v>0</v>
      </c>
      <c r="AF81" s="63">
        <f t="shared" si="192"/>
        <v>0</v>
      </c>
      <c r="AG81" s="63">
        <f t="shared" si="192"/>
        <v>0</v>
      </c>
      <c r="AH81" s="63">
        <f t="shared" si="192"/>
        <v>0</v>
      </c>
      <c r="AI81" s="63">
        <f t="shared" si="192"/>
        <v>0</v>
      </c>
      <c r="AJ81" s="63">
        <f t="shared" si="192"/>
        <v>0</v>
      </c>
      <c r="AK81" s="63">
        <f t="shared" ref="AK81:BQ81" si="193">SUM(AK82:AK85)</f>
        <v>0</v>
      </c>
      <c r="AL81" s="63">
        <f t="shared" si="193"/>
        <v>0</v>
      </c>
      <c r="AM81" s="63">
        <f t="shared" si="193"/>
        <v>0</v>
      </c>
      <c r="AN81" s="63">
        <f t="shared" si="193"/>
        <v>0</v>
      </c>
      <c r="AO81" s="63">
        <f t="shared" si="193"/>
        <v>0</v>
      </c>
      <c r="AP81" s="63">
        <f t="shared" si="193"/>
        <v>0</v>
      </c>
      <c r="AQ81" s="63">
        <f t="shared" si="193"/>
        <v>0</v>
      </c>
      <c r="AR81" s="63">
        <f t="shared" si="193"/>
        <v>0</v>
      </c>
      <c r="AS81" s="63">
        <f t="shared" si="193"/>
        <v>0</v>
      </c>
      <c r="AT81" s="63">
        <f t="shared" si="193"/>
        <v>0</v>
      </c>
      <c r="AU81" s="63">
        <f t="shared" si="193"/>
        <v>0</v>
      </c>
      <c r="AV81" s="63">
        <f t="shared" si="193"/>
        <v>0</v>
      </c>
      <c r="AW81" s="63">
        <f t="shared" si="193"/>
        <v>0</v>
      </c>
      <c r="AX81" s="63">
        <f t="shared" si="193"/>
        <v>0</v>
      </c>
      <c r="AY81" s="63">
        <f t="shared" si="193"/>
        <v>0</v>
      </c>
      <c r="AZ81" s="63">
        <f t="shared" si="193"/>
        <v>0</v>
      </c>
      <c r="BA81" s="63">
        <f t="shared" si="193"/>
        <v>0</v>
      </c>
      <c r="BB81" s="63">
        <f t="shared" si="193"/>
        <v>0</v>
      </c>
      <c r="BC81" s="63">
        <f t="shared" si="193"/>
        <v>0</v>
      </c>
      <c r="BD81" s="63">
        <f t="shared" si="193"/>
        <v>0</v>
      </c>
      <c r="BE81" s="63">
        <f t="shared" si="193"/>
        <v>0</v>
      </c>
      <c r="BF81" s="63">
        <f t="shared" si="193"/>
        <v>0</v>
      </c>
      <c r="BG81" s="63">
        <f t="shared" si="193"/>
        <v>0</v>
      </c>
      <c r="BH81" s="63">
        <f t="shared" si="193"/>
        <v>0</v>
      </c>
      <c r="BI81" s="63">
        <f t="shared" si="193"/>
        <v>0</v>
      </c>
      <c r="BJ81" s="63">
        <f t="shared" si="193"/>
        <v>0</v>
      </c>
      <c r="BK81" s="63">
        <f t="shared" si="193"/>
        <v>0</v>
      </c>
      <c r="BL81" s="63">
        <f t="shared" si="193"/>
        <v>0</v>
      </c>
      <c r="BM81" s="63">
        <f t="shared" si="193"/>
        <v>0</v>
      </c>
      <c r="BN81" s="63">
        <f t="shared" si="193"/>
        <v>0</v>
      </c>
      <c r="BO81" s="63">
        <f t="shared" si="193"/>
        <v>0</v>
      </c>
      <c r="BP81" s="63">
        <f t="shared" si="193"/>
        <v>0</v>
      </c>
      <c r="BQ81" s="63">
        <f t="shared" si="193"/>
        <v>0</v>
      </c>
      <c r="BR81" s="63">
        <f t="shared" ref="BQ81:CV81" si="194">SUM(BR82:BR85)</f>
        <v>0</v>
      </c>
      <c r="BS81" s="63">
        <f t="shared" si="194"/>
        <v>0</v>
      </c>
      <c r="BT81" s="63">
        <f t="shared" si="194"/>
        <v>0</v>
      </c>
      <c r="BU81" s="63">
        <f t="shared" si="194"/>
        <v>0</v>
      </c>
      <c r="BV81" s="63">
        <f t="shared" si="194"/>
        <v>0</v>
      </c>
      <c r="BW81" s="63">
        <f t="shared" si="194"/>
        <v>0</v>
      </c>
      <c r="BX81" s="63">
        <f t="shared" si="194"/>
        <v>0</v>
      </c>
      <c r="BY81" s="63">
        <f t="shared" si="194"/>
        <v>0</v>
      </c>
      <c r="BZ81" s="63">
        <f t="shared" si="194"/>
        <v>0</v>
      </c>
      <c r="CA81" s="63">
        <f t="shared" si="194"/>
        <v>0</v>
      </c>
      <c r="CB81" s="63">
        <f t="shared" si="194"/>
        <v>0</v>
      </c>
      <c r="CC81" s="63">
        <f t="shared" si="194"/>
        <v>0</v>
      </c>
      <c r="CD81" s="63">
        <f t="shared" si="194"/>
        <v>0</v>
      </c>
      <c r="CE81" s="63">
        <f t="shared" si="194"/>
        <v>0</v>
      </c>
      <c r="CF81" s="63">
        <f t="shared" si="194"/>
        <v>0</v>
      </c>
      <c r="CG81" s="63">
        <f t="shared" si="194"/>
        <v>0</v>
      </c>
      <c r="CH81" s="63">
        <f t="shared" si="194"/>
        <v>0</v>
      </c>
      <c r="CI81" s="63">
        <f t="shared" si="194"/>
        <v>0</v>
      </c>
      <c r="CJ81" s="63">
        <f t="shared" si="194"/>
        <v>0</v>
      </c>
      <c r="CK81" s="63">
        <f t="shared" si="194"/>
        <v>0</v>
      </c>
      <c r="CL81" s="63">
        <f t="shared" si="194"/>
        <v>0</v>
      </c>
      <c r="CM81" s="63">
        <f t="shared" si="194"/>
        <v>0</v>
      </c>
      <c r="CN81" s="63">
        <f t="shared" si="194"/>
        <v>0</v>
      </c>
      <c r="CO81" s="63">
        <f t="shared" si="194"/>
        <v>0</v>
      </c>
      <c r="CP81" s="63">
        <f t="shared" si="194"/>
        <v>0</v>
      </c>
      <c r="CQ81" s="63">
        <f t="shared" si="194"/>
        <v>0</v>
      </c>
      <c r="CR81" s="63">
        <f t="shared" si="194"/>
        <v>0</v>
      </c>
      <c r="CS81" s="63">
        <f t="shared" si="194"/>
        <v>0</v>
      </c>
      <c r="CT81" s="63">
        <f t="shared" si="194"/>
        <v>0</v>
      </c>
      <c r="CU81" s="63">
        <f t="shared" si="194"/>
        <v>0</v>
      </c>
      <c r="CV81" s="63">
        <f t="shared" si="194"/>
        <v>0</v>
      </c>
      <c r="CW81" s="63">
        <f t="shared" ref="CW81:EB81" si="195">SUM(CW82:CW85)</f>
        <v>0</v>
      </c>
      <c r="CX81" s="93">
        <f t="shared" si="195"/>
        <v>0</v>
      </c>
      <c r="CY81" s="93">
        <f t="shared" si="195"/>
        <v>0</v>
      </c>
      <c r="CZ81" s="63">
        <f t="shared" si="195"/>
        <v>0</v>
      </c>
      <c r="DA81" s="63">
        <f t="shared" si="195"/>
        <v>0</v>
      </c>
      <c r="DB81" s="63">
        <f t="shared" si="195"/>
        <v>0</v>
      </c>
      <c r="DC81" s="63">
        <f t="shared" si="195"/>
        <v>0</v>
      </c>
      <c r="DD81" s="63">
        <f t="shared" si="195"/>
        <v>0</v>
      </c>
      <c r="DE81" s="63">
        <f t="shared" si="195"/>
        <v>0</v>
      </c>
      <c r="DF81" s="63">
        <f t="shared" si="195"/>
        <v>0</v>
      </c>
      <c r="DG81" s="63">
        <f t="shared" si="195"/>
        <v>0</v>
      </c>
      <c r="DH81" s="63">
        <f t="shared" si="195"/>
        <v>0</v>
      </c>
      <c r="DI81" s="63">
        <f t="shared" si="195"/>
        <v>0</v>
      </c>
      <c r="DJ81" s="63">
        <f t="shared" si="195"/>
        <v>0</v>
      </c>
      <c r="DK81" s="63">
        <f t="shared" si="195"/>
        <v>0</v>
      </c>
      <c r="DL81" s="63">
        <f t="shared" si="195"/>
        <v>0</v>
      </c>
      <c r="DM81" s="63">
        <f t="shared" si="195"/>
        <v>0</v>
      </c>
      <c r="DN81" s="63">
        <f t="shared" si="195"/>
        <v>0</v>
      </c>
      <c r="DO81" s="63">
        <f t="shared" si="195"/>
        <v>0</v>
      </c>
      <c r="DP81" s="63">
        <f t="shared" si="195"/>
        <v>0</v>
      </c>
      <c r="DQ81" s="63">
        <f t="shared" si="195"/>
        <v>0</v>
      </c>
      <c r="DR81" s="63">
        <f t="shared" si="195"/>
        <v>0</v>
      </c>
      <c r="DS81" s="63">
        <f t="shared" si="195"/>
        <v>0</v>
      </c>
      <c r="DT81" s="63">
        <f t="shared" si="195"/>
        <v>0</v>
      </c>
      <c r="DU81" s="63">
        <f t="shared" si="195"/>
        <v>0</v>
      </c>
      <c r="DV81" s="63">
        <f t="shared" si="195"/>
        <v>0</v>
      </c>
      <c r="DW81" s="63">
        <f t="shared" si="195"/>
        <v>0</v>
      </c>
      <c r="DX81" s="63">
        <f t="shared" si="195"/>
        <v>0</v>
      </c>
      <c r="DY81" s="63">
        <f t="shared" si="195"/>
        <v>0</v>
      </c>
      <c r="DZ81" s="63">
        <f t="shared" si="195"/>
        <v>0</v>
      </c>
      <c r="EA81" s="63">
        <f t="shared" si="195"/>
        <v>0</v>
      </c>
      <c r="EB81" s="63">
        <f t="shared" si="195"/>
        <v>0</v>
      </c>
      <c r="EC81" s="63">
        <f t="shared" ref="EC81:FH81" si="196">SUM(EC82:EC85)</f>
        <v>0</v>
      </c>
      <c r="ED81" s="63">
        <f t="shared" si="196"/>
        <v>0</v>
      </c>
      <c r="EE81" s="63">
        <f t="shared" si="196"/>
        <v>0</v>
      </c>
      <c r="EF81" s="63">
        <f t="shared" si="196"/>
        <v>0</v>
      </c>
      <c r="EG81" s="63">
        <f t="shared" si="196"/>
        <v>0</v>
      </c>
      <c r="EH81" s="63">
        <f t="shared" si="196"/>
        <v>0</v>
      </c>
      <c r="EI81" s="63">
        <f t="shared" si="196"/>
        <v>0</v>
      </c>
      <c r="EJ81" s="63">
        <f t="shared" si="196"/>
        <v>0</v>
      </c>
      <c r="EK81" s="63">
        <f t="shared" si="196"/>
        <v>0</v>
      </c>
      <c r="EL81" s="63">
        <f t="shared" si="196"/>
        <v>0</v>
      </c>
      <c r="EM81" s="63">
        <f t="shared" si="196"/>
        <v>0</v>
      </c>
      <c r="EN81" s="63">
        <f t="shared" si="196"/>
        <v>0</v>
      </c>
      <c r="EO81" s="63">
        <f t="shared" si="196"/>
        <v>0</v>
      </c>
      <c r="EP81" s="63">
        <f t="shared" si="196"/>
        <v>0</v>
      </c>
      <c r="EQ81" s="63">
        <f t="shared" si="196"/>
        <v>0</v>
      </c>
      <c r="ER81" s="63">
        <f t="shared" si="196"/>
        <v>0</v>
      </c>
      <c r="ES81" s="63">
        <f t="shared" si="196"/>
        <v>0</v>
      </c>
      <c r="ET81" s="63">
        <f t="shared" si="196"/>
        <v>0</v>
      </c>
      <c r="EU81" s="63">
        <f t="shared" si="196"/>
        <v>0</v>
      </c>
      <c r="EV81" s="63">
        <f t="shared" si="196"/>
        <v>0</v>
      </c>
      <c r="EW81" s="63">
        <f t="shared" si="196"/>
        <v>0</v>
      </c>
      <c r="EX81" s="63">
        <f t="shared" si="196"/>
        <v>0</v>
      </c>
      <c r="EY81" s="63">
        <f t="shared" si="196"/>
        <v>0</v>
      </c>
      <c r="EZ81" s="63">
        <f t="shared" si="196"/>
        <v>0</v>
      </c>
      <c r="FA81" s="63">
        <f t="shared" si="196"/>
        <v>0</v>
      </c>
      <c r="FB81" s="63">
        <f t="shared" si="196"/>
        <v>0</v>
      </c>
      <c r="FC81" s="63">
        <f t="shared" si="196"/>
        <v>0</v>
      </c>
      <c r="FD81" s="63">
        <f t="shared" si="196"/>
        <v>0</v>
      </c>
      <c r="FE81" s="63">
        <f t="shared" si="196"/>
        <v>0</v>
      </c>
      <c r="FF81" s="63">
        <f t="shared" si="196"/>
        <v>0</v>
      </c>
      <c r="FG81" s="63">
        <f t="shared" si="196"/>
        <v>0</v>
      </c>
      <c r="FH81" s="63">
        <f t="shared" si="196"/>
        <v>0</v>
      </c>
      <c r="FI81" s="63">
        <f t="shared" ref="FI81:GN81" si="197">SUM(FI82:FI85)</f>
        <v>0</v>
      </c>
      <c r="FJ81" s="63">
        <f t="shared" si="197"/>
        <v>0</v>
      </c>
      <c r="FK81" s="63">
        <f t="shared" si="197"/>
        <v>0</v>
      </c>
      <c r="FL81" s="63">
        <f t="shared" si="197"/>
        <v>0</v>
      </c>
      <c r="FM81" s="63">
        <f t="shared" si="197"/>
        <v>0</v>
      </c>
      <c r="FN81" s="63">
        <f t="shared" si="197"/>
        <v>0</v>
      </c>
      <c r="FO81" s="63">
        <f t="shared" si="197"/>
        <v>0</v>
      </c>
      <c r="FP81" s="63">
        <f t="shared" si="197"/>
        <v>0</v>
      </c>
      <c r="FQ81" s="63">
        <f t="shared" si="197"/>
        <v>0</v>
      </c>
      <c r="FR81" s="63">
        <f t="shared" si="197"/>
        <v>0</v>
      </c>
      <c r="FS81" s="63">
        <f t="shared" si="197"/>
        <v>0</v>
      </c>
      <c r="FT81" s="63">
        <f t="shared" si="197"/>
        <v>0</v>
      </c>
      <c r="FU81" s="63">
        <f t="shared" si="197"/>
        <v>0</v>
      </c>
      <c r="FV81" s="63">
        <f t="shared" si="197"/>
        <v>0</v>
      </c>
      <c r="FW81" s="63">
        <f t="shared" si="197"/>
        <v>0</v>
      </c>
      <c r="FX81" s="63">
        <f t="shared" si="197"/>
        <v>0</v>
      </c>
      <c r="FY81" s="63">
        <f t="shared" si="197"/>
        <v>0</v>
      </c>
      <c r="FZ81" s="63">
        <f t="shared" si="197"/>
        <v>0</v>
      </c>
      <c r="GA81" s="63">
        <f t="shared" si="197"/>
        <v>0</v>
      </c>
      <c r="GB81" s="63">
        <f t="shared" si="197"/>
        <v>0</v>
      </c>
      <c r="GC81" s="63">
        <f t="shared" si="197"/>
        <v>0</v>
      </c>
      <c r="GD81" s="63">
        <f t="shared" si="197"/>
        <v>0</v>
      </c>
      <c r="GE81" s="63">
        <f t="shared" ref="GE81" si="198">SUM(GE82:GE85)</f>
        <v>0</v>
      </c>
      <c r="GF81" s="63">
        <f t="shared" ref="GF81" si="199">SUM(GF82:GF85)</f>
        <v>0</v>
      </c>
      <c r="GG81" s="63">
        <f t="shared" ref="GG81" si="200">SUM(GG82:GG85)</f>
        <v>0</v>
      </c>
      <c r="GH81" s="63">
        <f t="shared" ref="GH81" si="201">SUM(GH82:GH85)</f>
        <v>0</v>
      </c>
      <c r="GI81" s="63">
        <f t="shared" ref="GI81" si="202">SUM(GI82:GI85)</f>
        <v>0</v>
      </c>
      <c r="GJ81" s="63">
        <f t="shared" ref="GJ81" si="203">SUM(GJ82:GJ85)</f>
        <v>0</v>
      </c>
      <c r="GK81" s="63">
        <f t="shared" ref="GK81" si="204">SUM(GK82:GK85)</f>
        <v>0</v>
      </c>
      <c r="GL81" s="63">
        <f t="shared" ref="GL81" si="205">SUM(GL82:GL85)</f>
        <v>0</v>
      </c>
      <c r="GM81" s="63">
        <f t="shared" ref="GM81" si="206">SUM(GM82:GM85)</f>
        <v>0</v>
      </c>
      <c r="GN81" s="63">
        <f t="shared" ref="GN81" si="207">SUM(GN82:GN85)</f>
        <v>0</v>
      </c>
      <c r="GO81" s="63">
        <f t="shared" ref="GO81" si="208">SUM(GO82:GO85)</f>
        <v>0</v>
      </c>
      <c r="GP81" s="63">
        <f t="shared" ref="GP81:GQ81" si="209">SUM(GP82:GP85)</f>
        <v>0</v>
      </c>
      <c r="GQ81" s="63">
        <f t="shared" si="209"/>
        <v>0</v>
      </c>
    </row>
    <row r="82" spans="2:199" ht="15.45" customHeight="1" x14ac:dyDescent="0.2">
      <c r="B82" s="71" t="s">
        <v>56</v>
      </c>
      <c r="C82" s="18" t="s">
        <v>18</v>
      </c>
      <c r="D82" s="21" t="s">
        <v>94</v>
      </c>
      <c r="E82" s="43">
        <v>134.04</v>
      </c>
      <c r="F82" s="43">
        <v>555.44000000000005</v>
      </c>
      <c r="G82" s="43">
        <v>516.26</v>
      </c>
      <c r="H82" s="43"/>
      <c r="I82" s="43">
        <v>118</v>
      </c>
      <c r="J82" s="43"/>
      <c r="K82" s="43">
        <v>520</v>
      </c>
      <c r="L82" s="43">
        <v>158</v>
      </c>
      <c r="M82" s="43">
        <v>112</v>
      </c>
      <c r="N82" s="43">
        <v>180</v>
      </c>
      <c r="O82" s="43">
        <v>118</v>
      </c>
      <c r="P82" s="43">
        <v>30</v>
      </c>
      <c r="Q82" s="43">
        <f>+SUM(E82:P82)</f>
        <v>2441.7399999999998</v>
      </c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>
        <f>+SUM(R82:AC82)</f>
        <v>0</v>
      </c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>
        <f>+SUM(AE82:AP82)</f>
        <v>0</v>
      </c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>
        <f>+SUM(AR82:BC82)</f>
        <v>0</v>
      </c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>
        <f>+SUM(BE82:BP82)</f>
        <v>0</v>
      </c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>
        <f>+SUM(BR82:CC82)</f>
        <v>0</v>
      </c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>
        <f>+SUM(CE82:CP82)</f>
        <v>0</v>
      </c>
      <c r="CR82" s="43"/>
      <c r="CS82" s="43"/>
      <c r="CT82" s="43"/>
      <c r="CU82" s="43"/>
      <c r="CV82" s="43"/>
      <c r="CW82" s="43"/>
      <c r="CX82" s="90"/>
      <c r="CY82" s="90"/>
      <c r="CZ82" s="43"/>
      <c r="DA82" s="43"/>
      <c r="DB82" s="43"/>
      <c r="DC82" s="43"/>
      <c r="DD82" s="43">
        <f>+SUM(CR82:DC82)</f>
        <v>0</v>
      </c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43">
        <f>+SUM(DE82:DP82)</f>
        <v>0</v>
      </c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43">
        <f>+SUM(DR82:EC82)</f>
        <v>0</v>
      </c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43">
        <f>+SUM(EE82:EP82)</f>
        <v>0</v>
      </c>
      <c r="ER82" s="64"/>
      <c r="ES82" s="64"/>
      <c r="ET82" s="64"/>
      <c r="EU82" s="64"/>
      <c r="EV82" s="64"/>
      <c r="EW82" s="64"/>
      <c r="EX82" s="64"/>
      <c r="EY82" s="64"/>
      <c r="EZ82" s="64"/>
      <c r="FA82" s="64"/>
      <c r="FB82" s="64"/>
      <c r="FC82" s="64"/>
      <c r="FD82" s="43">
        <f>+SUM(ER82:FC82)</f>
        <v>0</v>
      </c>
      <c r="FE82" s="64"/>
      <c r="FF82" s="64"/>
      <c r="FG82" s="64"/>
      <c r="FH82" s="64"/>
      <c r="FI82" s="64"/>
      <c r="FJ82" s="64"/>
      <c r="FK82" s="64"/>
      <c r="FL82" s="64"/>
      <c r="FM82" s="64"/>
      <c r="FN82" s="64"/>
      <c r="FO82" s="64"/>
      <c r="FP82" s="64"/>
      <c r="FQ82" s="43">
        <f>+SUM(FE82:FP82)</f>
        <v>0</v>
      </c>
      <c r="FR82" s="64"/>
      <c r="FS82" s="64"/>
      <c r="FT82" s="64"/>
      <c r="FU82" s="64"/>
      <c r="FV82" s="64"/>
      <c r="FW82" s="64"/>
      <c r="FX82" s="64"/>
      <c r="FY82" s="64"/>
      <c r="FZ82" s="64"/>
      <c r="GA82" s="64"/>
      <c r="GB82" s="64"/>
      <c r="GC82" s="64"/>
      <c r="GD82" s="43">
        <f>+SUM(FR82:GC82)</f>
        <v>0</v>
      </c>
      <c r="GE82" s="64"/>
      <c r="GF82" s="64"/>
      <c r="GG82" s="64"/>
      <c r="GH82" s="64"/>
      <c r="GI82" s="64"/>
      <c r="GJ82" s="64"/>
      <c r="GK82" s="64"/>
      <c r="GL82" s="64"/>
      <c r="GM82" s="64"/>
      <c r="GN82" s="64"/>
      <c r="GO82" s="64"/>
      <c r="GP82" s="64"/>
      <c r="GQ82" s="43">
        <f>+SUM(GE82:GP82)</f>
        <v>0</v>
      </c>
    </row>
    <row r="83" spans="2:199" ht="3.45" customHeight="1" x14ac:dyDescent="0.2">
      <c r="B83" s="74"/>
      <c r="C83" s="60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91"/>
      <c r="CY83" s="91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  <c r="FP83" s="45"/>
      <c r="FQ83" s="45"/>
      <c r="FR83" s="45"/>
      <c r="FS83" s="45"/>
      <c r="FT83" s="45"/>
      <c r="FU83" s="45"/>
      <c r="FV83" s="45"/>
      <c r="FW83" s="45"/>
      <c r="FX83" s="45"/>
      <c r="FY83" s="45"/>
      <c r="FZ83" s="45"/>
      <c r="GA83" s="45"/>
      <c r="GB83" s="45"/>
      <c r="GC83" s="45"/>
      <c r="GD83" s="45"/>
      <c r="GE83" s="45"/>
      <c r="GF83" s="45"/>
      <c r="GG83" s="45"/>
      <c r="GH83" s="45"/>
      <c r="GI83" s="45"/>
      <c r="GJ83" s="45"/>
      <c r="GK83" s="45"/>
      <c r="GL83" s="45"/>
      <c r="GM83" s="45"/>
      <c r="GN83" s="45"/>
      <c r="GO83" s="45"/>
      <c r="GP83" s="45"/>
      <c r="GQ83" s="45"/>
    </row>
    <row r="84" spans="2:199" ht="14.25" customHeight="1" x14ac:dyDescent="0.2">
      <c r="B84" s="80" t="s">
        <v>57</v>
      </c>
      <c r="C84" s="82" t="s">
        <v>18</v>
      </c>
      <c r="D84" s="21" t="s">
        <v>52</v>
      </c>
      <c r="E84" s="43">
        <v>81.599999999999994</v>
      </c>
      <c r="F84" s="43">
        <v>641.38</v>
      </c>
      <c r="G84" s="43">
        <v>324.89999999999998</v>
      </c>
      <c r="H84" s="43"/>
      <c r="I84" s="43">
        <v>382.34</v>
      </c>
      <c r="J84" s="43">
        <v>202.3</v>
      </c>
      <c r="K84" s="43">
        <v>248.72</v>
      </c>
      <c r="L84" s="43">
        <v>140.52000000000001</v>
      </c>
      <c r="M84" s="43">
        <v>54.83</v>
      </c>
      <c r="N84" s="43">
        <v>343.6</v>
      </c>
      <c r="O84" s="43">
        <v>96.69</v>
      </c>
      <c r="P84" s="43">
        <v>23.47</v>
      </c>
      <c r="Q84" s="43">
        <f>+SUM(E84:P84)</f>
        <v>2540.35</v>
      </c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>
        <f>+SUM(R84:AC84)</f>
        <v>0</v>
      </c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>
        <f>+SUM(AE84:AP84)</f>
        <v>0</v>
      </c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>
        <f>+SUM(AR84:BC84)</f>
        <v>0</v>
      </c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>
        <f>+SUM(BE84:BP84)</f>
        <v>0</v>
      </c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>
        <f>+SUM(BR84:CC84)</f>
        <v>0</v>
      </c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>
        <f>+SUM(CE84:CP84)</f>
        <v>0</v>
      </c>
      <c r="CR84" s="43"/>
      <c r="CS84" s="43"/>
      <c r="CT84" s="43"/>
      <c r="CU84" s="43"/>
      <c r="CV84" s="43"/>
      <c r="CW84" s="43"/>
      <c r="CX84" s="90"/>
      <c r="CY84" s="90"/>
      <c r="CZ84" s="43"/>
      <c r="DA84" s="43"/>
      <c r="DB84" s="43"/>
      <c r="DC84" s="43"/>
      <c r="DD84" s="43">
        <f>+SUM(CR84:DC84)</f>
        <v>0</v>
      </c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>
        <f>+SUM(DE84:DP84)</f>
        <v>0</v>
      </c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>
        <f>+SUM(DR84:EC84)</f>
        <v>0</v>
      </c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>
        <f>+SUM(EE84:EP84)</f>
        <v>0</v>
      </c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>
        <f>+SUM(ER84:FC84)</f>
        <v>0</v>
      </c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  <c r="FP84" s="43"/>
      <c r="FQ84" s="43">
        <f>+SUM(FE84:FP84)</f>
        <v>0</v>
      </c>
      <c r="FR84" s="43"/>
      <c r="FS84" s="43"/>
      <c r="FT84" s="43"/>
      <c r="FU84" s="43"/>
      <c r="FV84" s="43"/>
      <c r="FW84" s="43"/>
      <c r="FX84" s="43"/>
      <c r="FY84" s="43"/>
      <c r="FZ84" s="43"/>
      <c r="GA84" s="43"/>
      <c r="GB84" s="43"/>
      <c r="GC84" s="43"/>
      <c r="GD84" s="43">
        <f>+SUM(FR84:GC84)</f>
        <v>0</v>
      </c>
      <c r="GE84" s="43"/>
      <c r="GF84" s="43"/>
      <c r="GG84" s="43"/>
      <c r="GH84" s="43"/>
      <c r="GI84" s="43"/>
      <c r="GJ84" s="43"/>
      <c r="GK84" s="43"/>
      <c r="GL84" s="43"/>
      <c r="GM84" s="43"/>
      <c r="GN84" s="43"/>
      <c r="GO84" s="43"/>
      <c r="GP84" s="43"/>
      <c r="GQ84" s="43">
        <f>+SUM(GE84:GP84)</f>
        <v>0</v>
      </c>
    </row>
    <row r="85" spans="2:199" ht="14.25" customHeight="1" x14ac:dyDescent="0.2">
      <c r="B85" s="81"/>
      <c r="C85" s="83"/>
      <c r="D85" s="21" t="s">
        <v>94</v>
      </c>
      <c r="E85" s="43"/>
      <c r="F85" s="43">
        <v>1273.44</v>
      </c>
      <c r="G85" s="43">
        <v>192.96</v>
      </c>
      <c r="H85" s="43">
        <v>640.1</v>
      </c>
      <c r="I85" s="43">
        <v>4.9800000000000004</v>
      </c>
      <c r="J85" s="43">
        <v>481.96</v>
      </c>
      <c r="K85" s="43">
        <v>1</v>
      </c>
      <c r="L85" s="43"/>
      <c r="M85" s="43">
        <v>1461.42</v>
      </c>
      <c r="N85" s="43">
        <v>1020.5</v>
      </c>
      <c r="O85" s="43">
        <v>675.52</v>
      </c>
      <c r="P85" s="43">
        <v>679.42000000000007</v>
      </c>
      <c r="Q85" s="43">
        <f>+SUM(E85:P85)</f>
        <v>6431.3000000000011</v>
      </c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>
        <f>+SUM(R85:AC85)</f>
        <v>0</v>
      </c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>
        <f>+SUM(AE85:AP85)</f>
        <v>0</v>
      </c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>
        <f>+SUM(AR85:BC85)</f>
        <v>0</v>
      </c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>
        <f>+SUM(BE85:BP85)</f>
        <v>0</v>
      </c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>
        <f>+SUM(BR85:CC85)</f>
        <v>0</v>
      </c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>
        <f>+SUM(CE85:CP85)</f>
        <v>0</v>
      </c>
      <c r="CR85" s="43"/>
      <c r="CS85" s="43"/>
      <c r="CT85" s="43"/>
      <c r="CU85" s="43"/>
      <c r="CV85" s="43"/>
      <c r="CW85" s="43"/>
      <c r="CX85" s="90"/>
      <c r="CY85" s="90"/>
      <c r="CZ85" s="43"/>
      <c r="DA85" s="43"/>
      <c r="DB85" s="43"/>
      <c r="DC85" s="43"/>
      <c r="DD85" s="43">
        <f>+SUM(CR85:DC85)</f>
        <v>0</v>
      </c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>
        <f>+SUM(DE85:DP85)</f>
        <v>0</v>
      </c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>
        <f>+SUM(DR85:EC85)</f>
        <v>0</v>
      </c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>
        <f>+SUM(EE85:EP85)</f>
        <v>0</v>
      </c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>
        <f>+SUM(ER85:FC85)</f>
        <v>0</v>
      </c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  <c r="FP85" s="43"/>
      <c r="FQ85" s="43">
        <f>+SUM(FE85:FP85)</f>
        <v>0</v>
      </c>
      <c r="FR85" s="43"/>
      <c r="FS85" s="43"/>
      <c r="FT85" s="43"/>
      <c r="FU85" s="43"/>
      <c r="FV85" s="43"/>
      <c r="FW85" s="43"/>
      <c r="FX85" s="43"/>
      <c r="FY85" s="43"/>
      <c r="FZ85" s="43"/>
      <c r="GA85" s="43"/>
      <c r="GB85" s="43"/>
      <c r="GC85" s="43"/>
      <c r="GD85" s="43">
        <f>+SUM(FR85:GC85)</f>
        <v>0</v>
      </c>
      <c r="GE85" s="43"/>
      <c r="GF85" s="43"/>
      <c r="GG85" s="43"/>
      <c r="GH85" s="43"/>
      <c r="GI85" s="43"/>
      <c r="GJ85" s="43"/>
      <c r="GK85" s="43"/>
      <c r="GL85" s="43"/>
      <c r="GM85" s="43"/>
      <c r="GN85" s="43"/>
      <c r="GO85" s="43"/>
      <c r="GP85" s="43"/>
      <c r="GQ85" s="43">
        <f>+SUM(GE85:GP85)</f>
        <v>0</v>
      </c>
    </row>
    <row r="86" spans="2:199" ht="3" customHeight="1" x14ac:dyDescent="0.2">
      <c r="B86" s="74"/>
      <c r="C86" s="42"/>
      <c r="D86" s="44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/>
      <c r="CC86" s="25"/>
      <c r="CX86" s="94"/>
      <c r="CY86" s="94"/>
    </row>
    <row r="87" spans="2:199" ht="14.25" customHeight="1" x14ac:dyDescent="0.2">
      <c r="B87" s="41" t="s">
        <v>58</v>
      </c>
      <c r="C87" s="46"/>
      <c r="D87" s="47"/>
      <c r="E87" s="38">
        <f t="shared" ref="E87:AJ87" si="210">SUM(E88:E91)</f>
        <v>0</v>
      </c>
      <c r="F87" s="38">
        <f t="shared" si="210"/>
        <v>0</v>
      </c>
      <c r="G87" s="38">
        <f t="shared" si="210"/>
        <v>0</v>
      </c>
      <c r="H87" s="38">
        <f t="shared" si="210"/>
        <v>0</v>
      </c>
      <c r="I87" s="38">
        <f t="shared" si="210"/>
        <v>0</v>
      </c>
      <c r="J87" s="38">
        <f t="shared" si="210"/>
        <v>0</v>
      </c>
      <c r="K87" s="38">
        <f t="shared" si="210"/>
        <v>0</v>
      </c>
      <c r="L87" s="38">
        <f t="shared" si="210"/>
        <v>0</v>
      </c>
      <c r="M87" s="38">
        <f t="shared" si="210"/>
        <v>0</v>
      </c>
      <c r="N87" s="38">
        <f t="shared" si="210"/>
        <v>0</v>
      </c>
      <c r="O87" s="38">
        <f t="shared" si="210"/>
        <v>0</v>
      </c>
      <c r="P87" s="38">
        <f t="shared" si="210"/>
        <v>0</v>
      </c>
      <c r="Q87" s="38">
        <f t="shared" si="210"/>
        <v>0</v>
      </c>
      <c r="R87" s="38">
        <f t="shared" si="210"/>
        <v>0</v>
      </c>
      <c r="S87" s="38">
        <f t="shared" si="210"/>
        <v>0</v>
      </c>
      <c r="T87" s="38">
        <f t="shared" si="210"/>
        <v>0</v>
      </c>
      <c r="U87" s="38">
        <f t="shared" si="210"/>
        <v>0</v>
      </c>
      <c r="V87" s="38">
        <f t="shared" si="210"/>
        <v>0</v>
      </c>
      <c r="W87" s="38">
        <f t="shared" si="210"/>
        <v>0</v>
      </c>
      <c r="X87" s="38">
        <f t="shared" si="210"/>
        <v>0</v>
      </c>
      <c r="Y87" s="38">
        <f t="shared" si="210"/>
        <v>0</v>
      </c>
      <c r="Z87" s="38">
        <f t="shared" si="210"/>
        <v>0</v>
      </c>
      <c r="AA87" s="38">
        <f t="shared" si="210"/>
        <v>0</v>
      </c>
      <c r="AB87" s="38">
        <f t="shared" si="210"/>
        <v>0</v>
      </c>
      <c r="AC87" s="38">
        <f t="shared" si="210"/>
        <v>0</v>
      </c>
      <c r="AD87" s="38">
        <f t="shared" si="210"/>
        <v>0</v>
      </c>
      <c r="AE87" s="38">
        <f t="shared" si="210"/>
        <v>0</v>
      </c>
      <c r="AF87" s="38">
        <f t="shared" si="210"/>
        <v>0</v>
      </c>
      <c r="AG87" s="38">
        <f t="shared" si="210"/>
        <v>0</v>
      </c>
      <c r="AH87" s="38">
        <f t="shared" si="210"/>
        <v>0</v>
      </c>
      <c r="AI87" s="38">
        <f t="shared" si="210"/>
        <v>0</v>
      </c>
      <c r="AJ87" s="38">
        <f t="shared" si="210"/>
        <v>0</v>
      </c>
      <c r="AK87" s="38">
        <f t="shared" ref="AK87:BQ87" si="211">SUM(AK88:AK91)</f>
        <v>0</v>
      </c>
      <c r="AL87" s="38">
        <f t="shared" si="211"/>
        <v>0</v>
      </c>
      <c r="AM87" s="38">
        <f t="shared" si="211"/>
        <v>0</v>
      </c>
      <c r="AN87" s="38">
        <f t="shared" si="211"/>
        <v>0</v>
      </c>
      <c r="AO87" s="38">
        <f t="shared" si="211"/>
        <v>0</v>
      </c>
      <c r="AP87" s="38">
        <f t="shared" si="211"/>
        <v>0</v>
      </c>
      <c r="AQ87" s="38">
        <f t="shared" si="211"/>
        <v>0</v>
      </c>
      <c r="AR87" s="38">
        <f t="shared" si="211"/>
        <v>0</v>
      </c>
      <c r="AS87" s="38">
        <f t="shared" si="211"/>
        <v>0</v>
      </c>
      <c r="AT87" s="38">
        <f t="shared" si="211"/>
        <v>0</v>
      </c>
      <c r="AU87" s="38">
        <f t="shared" si="211"/>
        <v>0</v>
      </c>
      <c r="AV87" s="38">
        <f t="shared" si="211"/>
        <v>0</v>
      </c>
      <c r="AW87" s="38">
        <f t="shared" si="211"/>
        <v>0</v>
      </c>
      <c r="AX87" s="38">
        <f t="shared" si="211"/>
        <v>0</v>
      </c>
      <c r="AY87" s="38">
        <f t="shared" si="211"/>
        <v>0</v>
      </c>
      <c r="AZ87" s="38">
        <f t="shared" si="211"/>
        <v>0</v>
      </c>
      <c r="BA87" s="38">
        <f t="shared" si="211"/>
        <v>0</v>
      </c>
      <c r="BB87" s="38">
        <f t="shared" si="211"/>
        <v>0</v>
      </c>
      <c r="BC87" s="38">
        <f t="shared" si="211"/>
        <v>0</v>
      </c>
      <c r="BD87" s="38">
        <f t="shared" si="211"/>
        <v>0</v>
      </c>
      <c r="BE87" s="38">
        <f t="shared" si="211"/>
        <v>0</v>
      </c>
      <c r="BF87" s="38">
        <f t="shared" si="211"/>
        <v>0</v>
      </c>
      <c r="BG87" s="38">
        <f t="shared" si="211"/>
        <v>0</v>
      </c>
      <c r="BH87" s="38">
        <f t="shared" si="211"/>
        <v>0</v>
      </c>
      <c r="BI87" s="38">
        <f t="shared" si="211"/>
        <v>0</v>
      </c>
      <c r="BJ87" s="38">
        <f t="shared" si="211"/>
        <v>0</v>
      </c>
      <c r="BK87" s="38">
        <f t="shared" si="211"/>
        <v>0</v>
      </c>
      <c r="BL87" s="38">
        <f t="shared" si="211"/>
        <v>0</v>
      </c>
      <c r="BM87" s="38">
        <f t="shared" si="211"/>
        <v>0</v>
      </c>
      <c r="BN87" s="38">
        <f t="shared" si="211"/>
        <v>0</v>
      </c>
      <c r="BO87" s="38">
        <f t="shared" si="211"/>
        <v>0</v>
      </c>
      <c r="BP87" s="38">
        <f t="shared" si="211"/>
        <v>0</v>
      </c>
      <c r="BQ87" s="38">
        <f t="shared" si="211"/>
        <v>0</v>
      </c>
      <c r="BR87" s="38">
        <f t="shared" ref="BQ87:CV87" si="212">SUM(BR88:BR91)</f>
        <v>0</v>
      </c>
      <c r="BS87" s="38">
        <f t="shared" si="212"/>
        <v>0</v>
      </c>
      <c r="BT87" s="38">
        <f t="shared" si="212"/>
        <v>0</v>
      </c>
      <c r="BU87" s="38">
        <f t="shared" si="212"/>
        <v>0</v>
      </c>
      <c r="BV87" s="38">
        <f t="shared" si="212"/>
        <v>0</v>
      </c>
      <c r="BW87" s="38">
        <f t="shared" si="212"/>
        <v>0</v>
      </c>
      <c r="BX87" s="38">
        <f t="shared" si="212"/>
        <v>0</v>
      </c>
      <c r="BY87" s="38">
        <f t="shared" si="212"/>
        <v>0</v>
      </c>
      <c r="BZ87" s="38">
        <f t="shared" si="212"/>
        <v>0</v>
      </c>
      <c r="CA87" s="38">
        <f t="shared" si="212"/>
        <v>0</v>
      </c>
      <c r="CB87" s="38">
        <f t="shared" si="212"/>
        <v>0</v>
      </c>
      <c r="CC87" s="38">
        <f t="shared" si="212"/>
        <v>0</v>
      </c>
      <c r="CD87" s="38">
        <f t="shared" si="212"/>
        <v>0</v>
      </c>
      <c r="CE87" s="38">
        <f t="shared" si="212"/>
        <v>0</v>
      </c>
      <c r="CF87" s="38">
        <f t="shared" si="212"/>
        <v>0</v>
      </c>
      <c r="CG87" s="38">
        <f t="shared" si="212"/>
        <v>0</v>
      </c>
      <c r="CH87" s="38">
        <f t="shared" si="212"/>
        <v>0</v>
      </c>
      <c r="CI87" s="38">
        <f t="shared" si="212"/>
        <v>0</v>
      </c>
      <c r="CJ87" s="38">
        <f t="shared" si="212"/>
        <v>0</v>
      </c>
      <c r="CK87" s="38">
        <f t="shared" si="212"/>
        <v>0</v>
      </c>
      <c r="CL87" s="38">
        <f t="shared" si="212"/>
        <v>0</v>
      </c>
      <c r="CM87" s="38">
        <f t="shared" si="212"/>
        <v>0</v>
      </c>
      <c r="CN87" s="38">
        <f t="shared" si="212"/>
        <v>0</v>
      </c>
      <c r="CO87" s="38">
        <f t="shared" si="212"/>
        <v>0</v>
      </c>
      <c r="CP87" s="38">
        <f t="shared" si="212"/>
        <v>0</v>
      </c>
      <c r="CQ87" s="38">
        <f t="shared" si="212"/>
        <v>0</v>
      </c>
      <c r="CR87" s="38">
        <f t="shared" si="212"/>
        <v>0</v>
      </c>
      <c r="CS87" s="38">
        <f t="shared" si="212"/>
        <v>0</v>
      </c>
      <c r="CT87" s="38">
        <f t="shared" si="212"/>
        <v>0</v>
      </c>
      <c r="CU87" s="38">
        <f t="shared" si="212"/>
        <v>0</v>
      </c>
      <c r="CV87" s="38">
        <f t="shared" si="212"/>
        <v>0</v>
      </c>
      <c r="CW87" s="38">
        <f t="shared" ref="CW87:EB87" si="213">SUM(CW88:CW91)</f>
        <v>0</v>
      </c>
      <c r="CX87" s="92">
        <f t="shared" si="213"/>
        <v>0</v>
      </c>
      <c r="CY87" s="92">
        <f t="shared" si="213"/>
        <v>0</v>
      </c>
      <c r="CZ87" s="38">
        <f t="shared" si="213"/>
        <v>0</v>
      </c>
      <c r="DA87" s="38">
        <f t="shared" si="213"/>
        <v>0</v>
      </c>
      <c r="DB87" s="38">
        <f t="shared" si="213"/>
        <v>0</v>
      </c>
      <c r="DC87" s="38">
        <f t="shared" si="213"/>
        <v>0</v>
      </c>
      <c r="DD87" s="38">
        <f t="shared" si="213"/>
        <v>0</v>
      </c>
      <c r="DE87" s="38">
        <f t="shared" si="213"/>
        <v>0</v>
      </c>
      <c r="DF87" s="38">
        <f t="shared" si="213"/>
        <v>0</v>
      </c>
      <c r="DG87" s="38">
        <f t="shared" si="213"/>
        <v>0</v>
      </c>
      <c r="DH87" s="38">
        <f t="shared" si="213"/>
        <v>0</v>
      </c>
      <c r="DI87" s="38">
        <f t="shared" si="213"/>
        <v>0</v>
      </c>
      <c r="DJ87" s="38">
        <f t="shared" si="213"/>
        <v>0</v>
      </c>
      <c r="DK87" s="38">
        <f t="shared" si="213"/>
        <v>0</v>
      </c>
      <c r="DL87" s="38">
        <f t="shared" si="213"/>
        <v>0</v>
      </c>
      <c r="DM87" s="38">
        <f t="shared" si="213"/>
        <v>0</v>
      </c>
      <c r="DN87" s="38">
        <f t="shared" si="213"/>
        <v>0</v>
      </c>
      <c r="DO87" s="38">
        <f t="shared" si="213"/>
        <v>0</v>
      </c>
      <c r="DP87" s="38">
        <f t="shared" si="213"/>
        <v>0</v>
      </c>
      <c r="DQ87" s="38">
        <f t="shared" si="213"/>
        <v>0</v>
      </c>
      <c r="DR87" s="38">
        <f t="shared" si="213"/>
        <v>0</v>
      </c>
      <c r="DS87" s="38">
        <f t="shared" si="213"/>
        <v>0</v>
      </c>
      <c r="DT87" s="38">
        <f t="shared" si="213"/>
        <v>0</v>
      </c>
      <c r="DU87" s="38">
        <f t="shared" si="213"/>
        <v>0</v>
      </c>
      <c r="DV87" s="38">
        <f t="shared" si="213"/>
        <v>0</v>
      </c>
      <c r="DW87" s="38">
        <f t="shared" si="213"/>
        <v>0</v>
      </c>
      <c r="DX87" s="38">
        <f t="shared" si="213"/>
        <v>0</v>
      </c>
      <c r="DY87" s="38">
        <f t="shared" si="213"/>
        <v>0</v>
      </c>
      <c r="DZ87" s="38">
        <f t="shared" si="213"/>
        <v>0</v>
      </c>
      <c r="EA87" s="38">
        <f t="shared" si="213"/>
        <v>0</v>
      </c>
      <c r="EB87" s="38">
        <f t="shared" si="213"/>
        <v>0</v>
      </c>
      <c r="EC87" s="38">
        <f t="shared" ref="EC87:FH87" si="214">SUM(EC88:EC91)</f>
        <v>0</v>
      </c>
      <c r="ED87" s="38">
        <f t="shared" si="214"/>
        <v>0</v>
      </c>
      <c r="EE87" s="38">
        <f t="shared" si="214"/>
        <v>0</v>
      </c>
      <c r="EF87" s="38">
        <f t="shared" si="214"/>
        <v>0</v>
      </c>
      <c r="EG87" s="38">
        <f t="shared" si="214"/>
        <v>0</v>
      </c>
      <c r="EH87" s="38">
        <f t="shared" si="214"/>
        <v>0</v>
      </c>
      <c r="EI87" s="38">
        <f t="shared" si="214"/>
        <v>0</v>
      </c>
      <c r="EJ87" s="38">
        <f t="shared" si="214"/>
        <v>0</v>
      </c>
      <c r="EK87" s="38">
        <f t="shared" si="214"/>
        <v>0</v>
      </c>
      <c r="EL87" s="38">
        <f t="shared" si="214"/>
        <v>0</v>
      </c>
      <c r="EM87" s="38">
        <f t="shared" si="214"/>
        <v>0</v>
      </c>
      <c r="EN87" s="38">
        <f t="shared" si="214"/>
        <v>0</v>
      </c>
      <c r="EO87" s="38">
        <f t="shared" si="214"/>
        <v>0</v>
      </c>
      <c r="EP87" s="38">
        <f t="shared" si="214"/>
        <v>0</v>
      </c>
      <c r="EQ87" s="38">
        <f t="shared" si="214"/>
        <v>0</v>
      </c>
      <c r="ER87" s="38">
        <f t="shared" si="214"/>
        <v>0</v>
      </c>
      <c r="ES87" s="38">
        <f t="shared" si="214"/>
        <v>0</v>
      </c>
      <c r="ET87" s="38">
        <f t="shared" si="214"/>
        <v>0</v>
      </c>
      <c r="EU87" s="38">
        <f t="shared" si="214"/>
        <v>0</v>
      </c>
      <c r="EV87" s="38">
        <f t="shared" si="214"/>
        <v>0</v>
      </c>
      <c r="EW87" s="38">
        <f t="shared" si="214"/>
        <v>0</v>
      </c>
      <c r="EX87" s="38">
        <f t="shared" si="214"/>
        <v>0</v>
      </c>
      <c r="EY87" s="38">
        <f t="shared" si="214"/>
        <v>0</v>
      </c>
      <c r="EZ87" s="38">
        <f t="shared" si="214"/>
        <v>0</v>
      </c>
      <c r="FA87" s="38">
        <f t="shared" si="214"/>
        <v>0</v>
      </c>
      <c r="FB87" s="38">
        <f t="shared" si="214"/>
        <v>0</v>
      </c>
      <c r="FC87" s="38">
        <f t="shared" si="214"/>
        <v>0</v>
      </c>
      <c r="FD87" s="38">
        <f t="shared" si="214"/>
        <v>0</v>
      </c>
      <c r="FE87" s="38">
        <f t="shared" si="214"/>
        <v>0</v>
      </c>
      <c r="FF87" s="38">
        <f t="shared" si="214"/>
        <v>0</v>
      </c>
      <c r="FG87" s="38">
        <f t="shared" si="214"/>
        <v>0</v>
      </c>
      <c r="FH87" s="38">
        <f t="shared" si="214"/>
        <v>0</v>
      </c>
      <c r="FI87" s="38">
        <f t="shared" ref="FI87:GN87" si="215">SUM(FI88:FI91)</f>
        <v>0</v>
      </c>
      <c r="FJ87" s="38">
        <f t="shared" si="215"/>
        <v>0</v>
      </c>
      <c r="FK87" s="38">
        <f t="shared" si="215"/>
        <v>0</v>
      </c>
      <c r="FL87" s="38">
        <f t="shared" si="215"/>
        <v>0</v>
      </c>
      <c r="FM87" s="38">
        <f t="shared" si="215"/>
        <v>0</v>
      </c>
      <c r="FN87" s="38">
        <f t="shared" si="215"/>
        <v>0</v>
      </c>
      <c r="FO87" s="38">
        <f t="shared" si="215"/>
        <v>0</v>
      </c>
      <c r="FP87" s="38">
        <f t="shared" si="215"/>
        <v>0</v>
      </c>
      <c r="FQ87" s="38">
        <f t="shared" si="215"/>
        <v>0</v>
      </c>
      <c r="FR87" s="38">
        <f t="shared" si="215"/>
        <v>0</v>
      </c>
      <c r="FS87" s="38">
        <f t="shared" si="215"/>
        <v>0</v>
      </c>
      <c r="FT87" s="38">
        <f t="shared" si="215"/>
        <v>0</v>
      </c>
      <c r="FU87" s="38">
        <f t="shared" si="215"/>
        <v>0</v>
      </c>
      <c r="FV87" s="38">
        <f t="shared" si="215"/>
        <v>0</v>
      </c>
      <c r="FW87" s="38">
        <f t="shared" si="215"/>
        <v>0</v>
      </c>
      <c r="FX87" s="38">
        <f t="shared" si="215"/>
        <v>0</v>
      </c>
      <c r="FY87" s="38">
        <f t="shared" si="215"/>
        <v>0</v>
      </c>
      <c r="FZ87" s="38">
        <f t="shared" si="215"/>
        <v>0</v>
      </c>
      <c r="GA87" s="38">
        <f t="shared" si="215"/>
        <v>0</v>
      </c>
      <c r="GB87" s="38">
        <f t="shared" si="215"/>
        <v>0</v>
      </c>
      <c r="GC87" s="38">
        <f t="shared" si="215"/>
        <v>0</v>
      </c>
      <c r="GD87" s="38">
        <f t="shared" si="215"/>
        <v>0</v>
      </c>
      <c r="GE87" s="38">
        <f t="shared" ref="GE87" si="216">SUM(GE88:GE91)</f>
        <v>0</v>
      </c>
      <c r="GF87" s="38">
        <f t="shared" ref="GF87" si="217">SUM(GF88:GF91)</f>
        <v>0</v>
      </c>
      <c r="GG87" s="38">
        <f t="shared" ref="GG87" si="218">SUM(GG88:GG91)</f>
        <v>0</v>
      </c>
      <c r="GH87" s="38">
        <f t="shared" ref="GH87" si="219">SUM(GH88:GH91)</f>
        <v>0</v>
      </c>
      <c r="GI87" s="38">
        <f t="shared" ref="GI87" si="220">SUM(GI88:GI91)</f>
        <v>0</v>
      </c>
      <c r="GJ87" s="38">
        <f t="shared" ref="GJ87" si="221">SUM(GJ88:GJ91)</f>
        <v>0</v>
      </c>
      <c r="GK87" s="38">
        <f t="shared" ref="GK87" si="222">SUM(GK88:GK91)</f>
        <v>0</v>
      </c>
      <c r="GL87" s="38">
        <f t="shared" ref="GL87" si="223">SUM(GL88:GL91)</f>
        <v>0</v>
      </c>
      <c r="GM87" s="38">
        <f t="shared" ref="GM87" si="224">SUM(GM88:GM91)</f>
        <v>0</v>
      </c>
      <c r="GN87" s="38">
        <f t="shared" ref="GN87" si="225">SUM(GN88:GN91)</f>
        <v>0</v>
      </c>
      <c r="GO87" s="38">
        <f t="shared" ref="GO87" si="226">SUM(GO88:GO91)</f>
        <v>0</v>
      </c>
      <c r="GP87" s="38">
        <f t="shared" ref="GP87:GQ87" si="227">SUM(GP88:GP91)</f>
        <v>0</v>
      </c>
      <c r="GQ87" s="38">
        <f t="shared" si="227"/>
        <v>0</v>
      </c>
    </row>
    <row r="88" spans="2:199" ht="4.05" customHeight="1" x14ac:dyDescent="0.2">
      <c r="B88" s="75"/>
      <c r="C88" s="21"/>
      <c r="D88" s="66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5"/>
      <c r="BK88" s="65"/>
      <c r="BL88" s="65"/>
      <c r="BM88" s="65"/>
      <c r="BN88" s="65"/>
      <c r="BO88" s="65"/>
      <c r="BP88" s="65"/>
      <c r="BQ88" s="65"/>
      <c r="BR88" s="65"/>
      <c r="BS88" s="65"/>
      <c r="BT88" s="65"/>
      <c r="BU88" s="65"/>
      <c r="BV88" s="65"/>
      <c r="BW88" s="65"/>
      <c r="BX88" s="65"/>
      <c r="BY88" s="65"/>
      <c r="BZ88" s="65"/>
      <c r="CA88" s="65"/>
      <c r="CB88" s="65"/>
      <c r="CC88" s="65"/>
      <c r="CD88" s="65"/>
      <c r="CE88" s="65"/>
      <c r="CF88" s="65"/>
      <c r="CG88" s="65"/>
      <c r="CH88" s="65"/>
      <c r="CI88" s="65"/>
      <c r="CJ88" s="65"/>
      <c r="CK88" s="65"/>
      <c r="CL88" s="65"/>
      <c r="CM88" s="65"/>
      <c r="CN88" s="65"/>
      <c r="CO88" s="65"/>
      <c r="CP88" s="65"/>
      <c r="CQ88" s="65"/>
      <c r="CR88" s="65"/>
      <c r="CS88" s="65"/>
      <c r="CT88" s="65"/>
      <c r="CU88" s="65"/>
      <c r="CV88" s="65"/>
      <c r="CW88" s="65"/>
      <c r="CX88" s="95"/>
      <c r="CY88" s="95"/>
      <c r="CZ88" s="65"/>
      <c r="DA88" s="65"/>
      <c r="DB88" s="65"/>
      <c r="DC88" s="65"/>
      <c r="DD88" s="65"/>
      <c r="DE88" s="65"/>
      <c r="DF88" s="65"/>
      <c r="DG88" s="65"/>
      <c r="DH88" s="65"/>
      <c r="DI88" s="65"/>
      <c r="DJ88" s="65"/>
      <c r="DK88" s="65"/>
      <c r="DL88" s="65"/>
      <c r="DM88" s="65"/>
      <c r="DN88" s="65"/>
      <c r="DO88" s="65"/>
      <c r="DP88" s="65"/>
      <c r="DQ88" s="65"/>
      <c r="DR88" s="65"/>
      <c r="DS88" s="65"/>
      <c r="DT88" s="65"/>
      <c r="DU88" s="65"/>
      <c r="DV88" s="65"/>
      <c r="DW88" s="65"/>
      <c r="DX88" s="65"/>
      <c r="DY88" s="65"/>
      <c r="DZ88" s="65"/>
      <c r="EA88" s="65"/>
      <c r="EB88" s="65"/>
      <c r="EC88" s="65"/>
      <c r="ED88" s="65"/>
      <c r="EE88" s="65"/>
      <c r="EF88" s="65"/>
      <c r="EG88" s="65"/>
      <c r="EH88" s="65"/>
      <c r="EI88" s="65"/>
      <c r="EJ88" s="65"/>
      <c r="EK88" s="65"/>
      <c r="EL88" s="65"/>
      <c r="EM88" s="65"/>
      <c r="EN88" s="65"/>
      <c r="EO88" s="65"/>
      <c r="EP88" s="65"/>
      <c r="EQ88" s="65"/>
      <c r="ER88" s="65"/>
      <c r="ES88" s="65"/>
      <c r="ET88" s="65"/>
      <c r="EU88" s="65"/>
      <c r="EV88" s="65"/>
      <c r="EW88" s="65"/>
      <c r="EX88" s="65"/>
      <c r="EY88" s="65"/>
      <c r="EZ88" s="65"/>
      <c r="FA88" s="65"/>
      <c r="FB88" s="65"/>
      <c r="FC88" s="65"/>
      <c r="FD88" s="65"/>
      <c r="FE88" s="65"/>
      <c r="FF88" s="65"/>
      <c r="FG88" s="65"/>
      <c r="FH88" s="65"/>
      <c r="FI88" s="65"/>
      <c r="FJ88" s="65"/>
      <c r="FK88" s="65"/>
      <c r="FL88" s="65"/>
      <c r="FM88" s="65"/>
      <c r="FN88" s="65"/>
      <c r="FO88" s="65"/>
      <c r="FP88" s="65"/>
      <c r="FQ88" s="65"/>
      <c r="FR88" s="65"/>
      <c r="FS88" s="65"/>
      <c r="FT88" s="65"/>
      <c r="FU88" s="65"/>
      <c r="FV88" s="65"/>
      <c r="FW88" s="65"/>
      <c r="FX88" s="65"/>
      <c r="FY88" s="65"/>
      <c r="FZ88" s="65"/>
      <c r="GA88" s="65"/>
      <c r="GB88" s="65"/>
      <c r="GC88" s="65"/>
      <c r="GD88" s="65"/>
      <c r="GE88" s="65"/>
      <c r="GF88" s="65"/>
      <c r="GG88" s="65"/>
      <c r="GH88" s="65"/>
      <c r="GI88" s="65"/>
      <c r="GJ88" s="65"/>
      <c r="GK88" s="65"/>
      <c r="GL88" s="65"/>
      <c r="GM88" s="65"/>
      <c r="GN88" s="65"/>
      <c r="GO88" s="65"/>
      <c r="GP88" s="65"/>
      <c r="GQ88" s="65"/>
    </row>
    <row r="89" spans="2:199" ht="14.25" customHeight="1" x14ac:dyDescent="0.2">
      <c r="B89" s="67" t="s">
        <v>91</v>
      </c>
      <c r="C89" s="59" t="s">
        <v>21</v>
      </c>
      <c r="D89" s="21" t="s">
        <v>94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>
        <f>+SUM(E89:P89)</f>
        <v>0</v>
      </c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>
        <f>+SUM(R89:AC89)</f>
        <v>0</v>
      </c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>
        <f>+SUM(AE89:AP89)</f>
        <v>0</v>
      </c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>
        <f>+SUM(AR89:BC89)</f>
        <v>0</v>
      </c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>
        <f>+SUM(BE89:BP89)</f>
        <v>0</v>
      </c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>
        <f>+SUM(BR89:CC89)</f>
        <v>0</v>
      </c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>
        <f>+SUM(CE89:CP89)</f>
        <v>0</v>
      </c>
      <c r="CR89" s="43"/>
      <c r="CS89" s="43"/>
      <c r="CT89" s="43"/>
      <c r="CU89" s="43"/>
      <c r="CV89" s="43"/>
      <c r="CW89" s="43"/>
      <c r="CX89" s="90"/>
      <c r="CY89" s="90"/>
      <c r="CZ89" s="43"/>
      <c r="DA89" s="43"/>
      <c r="DB89" s="43"/>
      <c r="DC89" s="43"/>
      <c r="DD89" s="43">
        <f>+SUM(CR89:DC89)</f>
        <v>0</v>
      </c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>
        <f>+SUM(DE89:DP89)</f>
        <v>0</v>
      </c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>
        <f>+SUM(DR89:EC89)</f>
        <v>0</v>
      </c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>
        <f>+SUM(EE89:EP89)</f>
        <v>0</v>
      </c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>
        <f>+SUM(ER89:FC89)</f>
        <v>0</v>
      </c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  <c r="FP89" s="43"/>
      <c r="FQ89" s="43">
        <f>+SUM(FE89:FP89)</f>
        <v>0</v>
      </c>
      <c r="FR89" s="43"/>
      <c r="FS89" s="43"/>
      <c r="FT89" s="43"/>
      <c r="FU89" s="43"/>
      <c r="FV89" s="43"/>
      <c r="FW89" s="43"/>
      <c r="FX89" s="43"/>
      <c r="FY89" s="43"/>
      <c r="FZ89" s="43"/>
      <c r="GA89" s="43"/>
      <c r="GB89" s="43"/>
      <c r="GC89" s="43"/>
      <c r="GD89" s="43">
        <f>+SUM(FR89:GC89)</f>
        <v>0</v>
      </c>
      <c r="GE89" s="43"/>
      <c r="GF89" s="43"/>
      <c r="GG89" s="43"/>
      <c r="GH89" s="43"/>
      <c r="GI89" s="43"/>
      <c r="GJ89" s="43"/>
      <c r="GK89" s="43"/>
      <c r="GL89" s="43"/>
      <c r="GM89" s="43"/>
      <c r="GN89" s="43"/>
      <c r="GO89" s="43"/>
      <c r="GP89" s="43"/>
      <c r="GQ89" s="43">
        <f>+SUM(GE89:GP89)</f>
        <v>0</v>
      </c>
    </row>
    <row r="90" spans="2:199" ht="4.05" customHeight="1" x14ac:dyDescent="0.2">
      <c r="B90" s="69"/>
      <c r="C90" s="42"/>
      <c r="D90" s="42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91"/>
      <c r="CY90" s="91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  <c r="GD90" s="45"/>
      <c r="GE90" s="45"/>
      <c r="GF90" s="45"/>
      <c r="GG90" s="45"/>
      <c r="GH90" s="45"/>
      <c r="GI90" s="45"/>
      <c r="GJ90" s="45"/>
      <c r="GK90" s="45"/>
      <c r="GL90" s="45"/>
      <c r="GM90" s="45"/>
      <c r="GN90" s="45"/>
      <c r="GO90" s="45"/>
      <c r="GP90" s="45"/>
      <c r="GQ90" s="45"/>
    </row>
    <row r="91" spans="2:199" ht="14.25" customHeight="1" x14ac:dyDescent="0.2">
      <c r="B91" s="76" t="s">
        <v>90</v>
      </c>
      <c r="C91" s="21" t="s">
        <v>18</v>
      </c>
      <c r="D91" s="21" t="s">
        <v>94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>
        <f>+SUM(E91:P91)</f>
        <v>0</v>
      </c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>
        <f>+SUM(R91:AC91)</f>
        <v>0</v>
      </c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>
        <f>+SUM(AE91:AP91)</f>
        <v>0</v>
      </c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>
        <f>+SUM(AR91:BC91)</f>
        <v>0</v>
      </c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>
        <f>+SUM(BE91:BP91)</f>
        <v>0</v>
      </c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>
        <f>+SUM(BR91:CC91)</f>
        <v>0</v>
      </c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>
        <f>+SUM(CE91:CP91)</f>
        <v>0</v>
      </c>
      <c r="CR91" s="43"/>
      <c r="CS91" s="43"/>
      <c r="CT91" s="43"/>
      <c r="CU91" s="43"/>
      <c r="CV91" s="43"/>
      <c r="CW91" s="43"/>
      <c r="CX91" s="90"/>
      <c r="CY91" s="90"/>
      <c r="CZ91" s="43"/>
      <c r="DA91" s="43"/>
      <c r="DB91" s="43"/>
      <c r="DC91" s="43"/>
      <c r="DD91" s="43">
        <f>+SUM(CR91:DC91)</f>
        <v>0</v>
      </c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>
        <f>+SUM(DE91:DP91)</f>
        <v>0</v>
      </c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>
        <f>+SUM(DR91:EC91)</f>
        <v>0</v>
      </c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>
        <f>+SUM(EE91:EP91)</f>
        <v>0</v>
      </c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>
        <f>+SUM(ER91:FC91)</f>
        <v>0</v>
      </c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  <c r="FP91" s="43"/>
      <c r="FQ91" s="43">
        <f>+SUM(FE91:FP91)</f>
        <v>0</v>
      </c>
      <c r="FR91" s="43"/>
      <c r="FS91" s="43"/>
      <c r="FT91" s="43"/>
      <c r="FU91" s="43"/>
      <c r="FV91" s="43"/>
      <c r="FW91" s="43"/>
      <c r="FX91" s="43"/>
      <c r="FY91" s="43"/>
      <c r="FZ91" s="43"/>
      <c r="GA91" s="43"/>
      <c r="GB91" s="43"/>
      <c r="GC91" s="43"/>
      <c r="GD91" s="43">
        <f>+SUM(FR91:GC91)</f>
        <v>0</v>
      </c>
      <c r="GE91" s="43"/>
      <c r="GF91" s="43"/>
      <c r="GG91" s="43"/>
      <c r="GH91" s="43"/>
      <c r="GI91" s="43"/>
      <c r="GJ91" s="43"/>
      <c r="GK91" s="43"/>
      <c r="GL91" s="43"/>
      <c r="GM91" s="43"/>
      <c r="GN91" s="43"/>
      <c r="GO91" s="43"/>
      <c r="GP91" s="43"/>
      <c r="GQ91" s="43">
        <f>+SUM(GE91:GP91)</f>
        <v>0</v>
      </c>
    </row>
    <row r="92" spans="2:199" ht="4.5" customHeight="1" thickBot="1" x14ac:dyDescent="0.25">
      <c r="B92" s="49"/>
      <c r="C92" s="51"/>
      <c r="D92" s="51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96"/>
      <c r="CY92" s="96"/>
      <c r="CZ92" s="52"/>
      <c r="DA92" s="52"/>
      <c r="DB92" s="52"/>
      <c r="DC92" s="52"/>
      <c r="DD92" s="52"/>
      <c r="DE92" s="52"/>
      <c r="DF92" s="52"/>
      <c r="DG92" s="52"/>
      <c r="DH92" s="52"/>
      <c r="DI92" s="52"/>
      <c r="DJ92" s="52"/>
      <c r="DK92" s="52"/>
      <c r="DL92" s="52"/>
      <c r="DM92" s="52"/>
      <c r="DN92" s="52"/>
      <c r="DO92" s="52"/>
      <c r="DP92" s="52"/>
      <c r="DQ92" s="52"/>
      <c r="DR92" s="52"/>
      <c r="DS92" s="52"/>
      <c r="DT92" s="52"/>
      <c r="DU92" s="52"/>
      <c r="DV92" s="52"/>
      <c r="DW92" s="52"/>
      <c r="DX92" s="52"/>
      <c r="DY92" s="52"/>
      <c r="DZ92" s="52"/>
      <c r="EA92" s="52"/>
      <c r="EB92" s="52"/>
      <c r="EC92" s="52"/>
      <c r="ED92" s="52"/>
      <c r="EE92" s="52"/>
      <c r="EF92" s="52"/>
      <c r="EG92" s="52"/>
      <c r="EH92" s="52"/>
      <c r="EI92" s="52"/>
      <c r="EJ92" s="52"/>
      <c r="EK92" s="52"/>
      <c r="EL92" s="52"/>
      <c r="EM92" s="52"/>
      <c r="EN92" s="52"/>
      <c r="EO92" s="52"/>
      <c r="EP92" s="52"/>
      <c r="EQ92" s="52"/>
      <c r="ER92" s="52"/>
      <c r="ES92" s="52"/>
      <c r="ET92" s="52"/>
      <c r="EU92" s="52"/>
      <c r="EV92" s="52"/>
      <c r="EW92" s="52"/>
      <c r="EX92" s="52"/>
      <c r="EY92" s="52"/>
      <c r="EZ92" s="52"/>
      <c r="FA92" s="52"/>
      <c r="FB92" s="52"/>
      <c r="FC92" s="52"/>
      <c r="FD92" s="52"/>
      <c r="FE92" s="52"/>
      <c r="FF92" s="52"/>
      <c r="FG92" s="52"/>
      <c r="FH92" s="52"/>
      <c r="FI92" s="52"/>
      <c r="FJ92" s="52"/>
      <c r="FK92" s="52"/>
      <c r="FL92" s="52"/>
      <c r="FM92" s="52"/>
      <c r="FN92" s="52"/>
      <c r="FO92" s="52"/>
      <c r="FP92" s="52"/>
      <c r="FQ92" s="52"/>
      <c r="FR92" s="52"/>
      <c r="FS92" s="52"/>
      <c r="FT92" s="52"/>
      <c r="FU92" s="52"/>
      <c r="FV92" s="52"/>
      <c r="FW92" s="52"/>
      <c r="FX92" s="52"/>
      <c r="FY92" s="52"/>
      <c r="FZ92" s="52"/>
      <c r="GA92" s="52"/>
      <c r="GB92" s="52"/>
      <c r="GC92" s="52"/>
      <c r="GD92" s="52"/>
      <c r="GE92" s="52"/>
      <c r="GF92" s="52"/>
      <c r="GG92" s="52"/>
      <c r="GH92" s="52"/>
      <c r="GI92" s="52"/>
      <c r="GJ92" s="52"/>
      <c r="GK92" s="52"/>
      <c r="GL92" s="52"/>
      <c r="GM92" s="52"/>
      <c r="GN92" s="52"/>
      <c r="GO92" s="52"/>
      <c r="GP92" s="52"/>
      <c r="GQ92" s="52"/>
    </row>
    <row r="93" spans="2:199" x14ac:dyDescent="0.2">
      <c r="B93" s="53" t="s">
        <v>59</v>
      </c>
      <c r="AD93" s="27"/>
      <c r="AQ93" s="27"/>
      <c r="BD93" s="27"/>
      <c r="BQ93" s="27"/>
      <c r="CD93" s="27"/>
      <c r="CQ93" s="27"/>
      <c r="CX93" s="94"/>
      <c r="CY93" s="94"/>
      <c r="DD93" s="27"/>
      <c r="DQ93" s="27"/>
      <c r="ED93" s="27"/>
      <c r="EQ93" s="27"/>
      <c r="FD93" s="27"/>
      <c r="FQ93" s="27"/>
      <c r="GD93" s="27"/>
      <c r="GQ93" s="27"/>
    </row>
    <row r="94" spans="2:199" x14ac:dyDescent="0.2">
      <c r="B94" s="54" t="s">
        <v>60</v>
      </c>
      <c r="CX94" s="94"/>
      <c r="CY94" s="94"/>
    </row>
    <row r="95" spans="2:199" x14ac:dyDescent="0.2">
      <c r="B95" s="54" t="s">
        <v>61</v>
      </c>
      <c r="CX95" s="94"/>
      <c r="CY95" s="94"/>
    </row>
    <row r="96" spans="2:199" s="28" customFormat="1" x14ac:dyDescent="0.2">
      <c r="B96" s="54" t="s">
        <v>62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30"/>
      <c r="BR96" s="30"/>
      <c r="BS96" s="30"/>
      <c r="BT96" s="30"/>
      <c r="BU96" s="30"/>
      <c r="BV96" s="30"/>
      <c r="BW96" s="30"/>
      <c r="BX96" s="30"/>
      <c r="BY96" s="30"/>
      <c r="BZ96" s="30"/>
      <c r="CA96" s="30"/>
      <c r="CB96" s="30"/>
      <c r="CC96" s="30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  <c r="CO96" s="25"/>
      <c r="CP96" s="25"/>
      <c r="CQ96" s="25"/>
      <c r="CR96" s="25"/>
      <c r="CS96" s="25"/>
      <c r="CT96" s="25"/>
      <c r="CU96" s="25"/>
      <c r="CV96" s="25"/>
      <c r="CW96" s="25"/>
      <c r="CX96" s="94"/>
      <c r="CY96" s="94"/>
      <c r="CZ96" s="25"/>
      <c r="DA96" s="25"/>
      <c r="DB96" s="25"/>
      <c r="DC96" s="25"/>
    </row>
    <row r="97" spans="2:107" s="28" customFormat="1" x14ac:dyDescent="0.2">
      <c r="B97" s="54" t="s">
        <v>63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30"/>
      <c r="BR97" s="30"/>
      <c r="BS97" s="30"/>
      <c r="BT97" s="30"/>
      <c r="BU97" s="30"/>
      <c r="BV97" s="30"/>
      <c r="BW97" s="30"/>
      <c r="BX97" s="30"/>
      <c r="BY97" s="30"/>
      <c r="BZ97" s="30"/>
      <c r="CA97" s="30"/>
      <c r="CB97" s="30"/>
      <c r="CC97" s="30"/>
      <c r="CD97" s="25"/>
      <c r="CE97" s="25"/>
      <c r="CF97" s="25"/>
      <c r="CG97" s="25"/>
      <c r="CH97" s="25"/>
      <c r="CI97" s="25"/>
      <c r="CJ97" s="25"/>
      <c r="CK97" s="25"/>
      <c r="CL97" s="25"/>
      <c r="CM97" s="25"/>
      <c r="CN97" s="25"/>
      <c r="CO97" s="25"/>
      <c r="CP97" s="25"/>
      <c r="CQ97" s="25"/>
      <c r="CR97" s="25"/>
      <c r="CS97" s="25"/>
      <c r="CT97" s="25"/>
      <c r="CU97" s="25"/>
      <c r="CV97" s="25"/>
      <c r="CW97" s="25"/>
      <c r="CX97" s="94"/>
      <c r="CY97" s="94"/>
      <c r="CZ97" s="25"/>
      <c r="DA97" s="25"/>
      <c r="DB97" s="25"/>
      <c r="DC97" s="25"/>
    </row>
    <row r="98" spans="2:107" s="28" customFormat="1" x14ac:dyDescent="0.2">
      <c r="B98" s="54" t="s">
        <v>104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30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  <c r="CC98" s="30"/>
      <c r="CD98" s="25"/>
      <c r="CE98" s="25"/>
      <c r="CF98" s="25"/>
      <c r="CG98" s="25"/>
      <c r="CH98" s="25"/>
      <c r="CI98" s="25"/>
      <c r="CJ98" s="25"/>
      <c r="CK98" s="25"/>
      <c r="CL98" s="25"/>
      <c r="CM98" s="25"/>
      <c r="CN98" s="25"/>
      <c r="CO98" s="25"/>
      <c r="CP98" s="25"/>
      <c r="CQ98" s="25"/>
      <c r="CR98" s="25"/>
      <c r="CS98" s="25"/>
      <c r="CT98" s="25"/>
      <c r="CU98" s="25"/>
      <c r="CV98" s="25"/>
      <c r="CW98" s="25"/>
      <c r="CX98" s="94"/>
      <c r="CY98" s="94"/>
      <c r="CZ98" s="25"/>
      <c r="DA98" s="25"/>
      <c r="DB98" s="25"/>
      <c r="DC98" s="25"/>
    </row>
    <row r="99" spans="2:107" s="28" customFormat="1" x14ac:dyDescent="0.2">
      <c r="B99" s="54" t="s">
        <v>64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30"/>
      <c r="BR99" s="30"/>
      <c r="BS99" s="30"/>
      <c r="BT99" s="30"/>
      <c r="BU99" s="30"/>
      <c r="BV99" s="30"/>
      <c r="BW99" s="30"/>
      <c r="BX99" s="30"/>
      <c r="BY99" s="30"/>
      <c r="BZ99" s="30"/>
      <c r="CA99" s="30"/>
      <c r="CB99" s="30"/>
      <c r="CC99" s="30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94"/>
      <c r="CY99" s="94"/>
      <c r="CZ99" s="25"/>
      <c r="DA99" s="25"/>
      <c r="DB99" s="25"/>
      <c r="DC99" s="25"/>
    </row>
    <row r="100" spans="2:107" s="28" customFormat="1" x14ac:dyDescent="0.2">
      <c r="B100" s="54" t="s">
        <v>65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30"/>
      <c r="BR100" s="30"/>
      <c r="BS100" s="30"/>
      <c r="BT100" s="30"/>
      <c r="BU100" s="30"/>
      <c r="BV100" s="30"/>
      <c r="BW100" s="30"/>
      <c r="BX100" s="30"/>
      <c r="BY100" s="30"/>
      <c r="BZ100" s="30"/>
      <c r="CA100" s="30"/>
      <c r="CB100" s="30"/>
      <c r="CC100" s="30"/>
      <c r="CD100" s="25"/>
      <c r="CE100" s="25"/>
      <c r="CF100" s="25"/>
      <c r="CG100" s="25"/>
      <c r="CH100" s="25"/>
      <c r="CI100" s="25"/>
      <c r="CJ100" s="25"/>
      <c r="CK100" s="25"/>
      <c r="CL100" s="25"/>
      <c r="CM100" s="25"/>
      <c r="CN100" s="25"/>
      <c r="CO100" s="25"/>
      <c r="CP100" s="25"/>
      <c r="CQ100" s="25"/>
      <c r="CR100" s="25"/>
      <c r="CS100" s="25"/>
      <c r="CT100" s="25"/>
      <c r="CU100" s="25"/>
      <c r="CV100" s="25"/>
      <c r="CW100" s="25"/>
      <c r="CX100" s="94"/>
      <c r="CY100" s="94"/>
      <c r="CZ100" s="25"/>
      <c r="DA100" s="25"/>
      <c r="DB100" s="25"/>
      <c r="DC100" s="25"/>
    </row>
    <row r="101" spans="2:107" s="28" customFormat="1" x14ac:dyDescent="0.2">
      <c r="B101" s="54" t="s">
        <v>46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30"/>
      <c r="BR101" s="30"/>
      <c r="BS101" s="30"/>
      <c r="BT101" s="30"/>
      <c r="BU101" s="30"/>
      <c r="BV101" s="30"/>
      <c r="BW101" s="30"/>
      <c r="BX101" s="30"/>
      <c r="BY101" s="30"/>
      <c r="BZ101" s="30"/>
      <c r="CA101" s="30"/>
      <c r="CB101" s="30"/>
      <c r="CC101" s="30"/>
      <c r="CD101" s="25"/>
      <c r="CE101" s="25"/>
      <c r="CF101" s="25"/>
      <c r="CG101" s="25"/>
      <c r="CH101" s="25"/>
      <c r="CI101" s="25"/>
      <c r="CJ101" s="25"/>
      <c r="CK101" s="25"/>
      <c r="CL101" s="25"/>
      <c r="CM101" s="25"/>
      <c r="CN101" s="25"/>
      <c r="CO101" s="25"/>
      <c r="CP101" s="25"/>
      <c r="CQ101" s="25"/>
      <c r="CR101" s="25"/>
      <c r="CS101" s="25"/>
      <c r="CT101" s="25"/>
      <c r="CU101" s="25"/>
      <c r="CV101" s="25"/>
      <c r="CW101" s="25"/>
      <c r="CX101" s="94"/>
      <c r="CY101" s="94"/>
      <c r="CZ101" s="25"/>
      <c r="DA101" s="25"/>
      <c r="DB101" s="25"/>
      <c r="DC101" s="25"/>
    </row>
    <row r="102" spans="2:107" x14ac:dyDescent="0.2">
      <c r="CX102" s="94"/>
      <c r="CY102" s="94"/>
    </row>
    <row r="103" spans="2:107" x14ac:dyDescent="0.2">
      <c r="CX103" s="94"/>
      <c r="CY103" s="94"/>
    </row>
    <row r="104" spans="2:107" x14ac:dyDescent="0.2">
      <c r="CX104" s="94"/>
      <c r="CY104" s="94"/>
    </row>
    <row r="105" spans="2:107" s="28" customFormat="1" ht="14.4" x14ac:dyDescent="0.3"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30"/>
      <c r="BR105" s="30"/>
      <c r="BS105" s="30"/>
      <c r="BT105" s="30"/>
      <c r="BU105" s="30"/>
      <c r="BV105" s="30"/>
      <c r="BW105" s="30"/>
      <c r="BX105" s="30"/>
      <c r="BY105" s="30"/>
      <c r="BZ105" s="30"/>
      <c r="CA105" s="30"/>
      <c r="CB105" s="30"/>
      <c r="CC105" s="30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  <c r="CX105" s="94"/>
      <c r="CY105" s="94"/>
      <c r="CZ105" s="25"/>
      <c r="DA105" s="25"/>
      <c r="DB105" s="25"/>
      <c r="DC105" s="25"/>
    </row>
    <row r="106" spans="2:107" s="28" customFormat="1" ht="14.4" x14ac:dyDescent="0.3"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30"/>
      <c r="BR106" s="30"/>
      <c r="BS106" s="30"/>
      <c r="BT106" s="30"/>
      <c r="BU106" s="30"/>
      <c r="BV106" s="30"/>
      <c r="BW106" s="30"/>
      <c r="BX106" s="30"/>
      <c r="BY106" s="30"/>
      <c r="BZ106" s="30"/>
      <c r="CA106" s="30"/>
      <c r="CB106" s="30"/>
      <c r="CC106" s="30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V106" s="25"/>
      <c r="CW106" s="25"/>
      <c r="CX106" s="94"/>
      <c r="CY106" s="94"/>
      <c r="CZ106" s="25"/>
      <c r="DA106" s="25"/>
      <c r="DB106" s="25"/>
      <c r="DC106" s="25"/>
    </row>
    <row r="107" spans="2:107" s="28" customFormat="1" ht="14.4" x14ac:dyDescent="0.3"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30"/>
      <c r="BR107" s="30"/>
      <c r="BS107" s="30"/>
      <c r="BT107" s="30"/>
      <c r="BU107" s="30"/>
      <c r="BV107" s="30"/>
      <c r="BW107" s="30"/>
      <c r="BX107" s="30"/>
      <c r="BY107" s="30"/>
      <c r="BZ107" s="30"/>
      <c r="CA107" s="30"/>
      <c r="CB107" s="30"/>
      <c r="CC107" s="30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  <c r="CX107" s="94"/>
      <c r="CY107" s="94"/>
      <c r="CZ107" s="25"/>
      <c r="DA107" s="25"/>
      <c r="DB107" s="25"/>
      <c r="DC107" s="25"/>
    </row>
    <row r="108" spans="2:107" s="28" customFormat="1" ht="14.4" x14ac:dyDescent="0.3"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25"/>
      <c r="CE108" s="25"/>
      <c r="CF108" s="25"/>
      <c r="CG108" s="25"/>
      <c r="CH108" s="25"/>
      <c r="CI108" s="25"/>
      <c r="CJ108" s="25"/>
      <c r="CK108" s="25"/>
      <c r="CL108" s="25"/>
      <c r="CM108" s="25"/>
      <c r="CN108" s="25"/>
      <c r="CO108" s="25"/>
      <c r="CP108" s="25"/>
      <c r="CQ108" s="25"/>
      <c r="CR108" s="25"/>
      <c r="CS108" s="25"/>
      <c r="CT108" s="25"/>
      <c r="CU108" s="25"/>
      <c r="CV108" s="25"/>
      <c r="CW108" s="25"/>
      <c r="CX108" s="94"/>
      <c r="CY108" s="94"/>
      <c r="CZ108" s="25"/>
      <c r="DA108" s="25"/>
      <c r="DB108" s="25"/>
      <c r="DC108" s="25"/>
    </row>
    <row r="109" spans="2:107" s="28" customFormat="1" ht="14.4" x14ac:dyDescent="0.3"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30"/>
      <c r="BR109" s="30"/>
      <c r="BS109" s="30"/>
      <c r="BT109" s="30"/>
      <c r="BU109" s="30"/>
      <c r="BV109" s="30"/>
      <c r="BW109" s="30"/>
      <c r="BX109" s="30"/>
      <c r="BY109" s="30"/>
      <c r="BZ109" s="30"/>
      <c r="CA109" s="30"/>
      <c r="CB109" s="30"/>
      <c r="CC109" s="30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25"/>
      <c r="CV109" s="25"/>
      <c r="CW109" s="25"/>
      <c r="CX109" s="94"/>
      <c r="CY109" s="94"/>
      <c r="CZ109" s="25"/>
      <c r="DA109" s="25"/>
      <c r="DB109" s="25"/>
      <c r="DC109" s="25"/>
    </row>
    <row r="110" spans="2:107" s="28" customFormat="1" ht="14.4" x14ac:dyDescent="0.3"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30"/>
      <c r="BR110" s="30"/>
      <c r="BS110" s="30"/>
      <c r="BT110" s="30"/>
      <c r="BU110" s="30"/>
      <c r="BV110" s="30"/>
      <c r="BW110" s="30"/>
      <c r="BX110" s="30"/>
      <c r="BY110" s="30"/>
      <c r="BZ110" s="30"/>
      <c r="CA110" s="30"/>
      <c r="CB110" s="30"/>
      <c r="CC110" s="30"/>
      <c r="CD110" s="25"/>
      <c r="CE110" s="25"/>
      <c r="CF110" s="25"/>
      <c r="CG110" s="25"/>
      <c r="CH110" s="25"/>
      <c r="CI110" s="25"/>
      <c r="CJ110" s="25"/>
      <c r="CK110" s="25"/>
      <c r="CL110" s="25"/>
      <c r="CM110" s="25"/>
      <c r="CN110" s="25"/>
      <c r="CO110" s="25"/>
      <c r="CP110" s="25"/>
      <c r="CQ110" s="25"/>
      <c r="CR110" s="25"/>
      <c r="CS110" s="25"/>
      <c r="CT110" s="25"/>
      <c r="CU110" s="25"/>
      <c r="CV110" s="25"/>
      <c r="CW110" s="25"/>
      <c r="CX110" s="94"/>
      <c r="CY110" s="94"/>
      <c r="CZ110" s="25"/>
      <c r="DA110" s="25"/>
      <c r="DB110" s="25"/>
      <c r="DC110" s="25"/>
    </row>
    <row r="111" spans="2:107" s="28" customFormat="1" ht="15" thickBot="1" x14ac:dyDescent="0.35"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30"/>
      <c r="BR111" s="30"/>
      <c r="BS111" s="30"/>
      <c r="BT111" s="30"/>
      <c r="BU111" s="30"/>
      <c r="BV111" s="30"/>
      <c r="BW111" s="30"/>
      <c r="BX111" s="30"/>
      <c r="BY111" s="30"/>
      <c r="BZ111" s="30"/>
      <c r="CA111" s="30"/>
      <c r="CB111" s="30"/>
      <c r="CC111" s="30"/>
      <c r="CD111" s="25"/>
      <c r="CE111" s="25"/>
      <c r="CF111" s="25"/>
      <c r="CG111" s="25"/>
      <c r="CH111" s="25"/>
      <c r="CI111" s="25"/>
      <c r="CJ111" s="25"/>
      <c r="CK111" s="25"/>
      <c r="CL111" s="25"/>
      <c r="CM111" s="25"/>
      <c r="CN111" s="25"/>
      <c r="CO111" s="25"/>
      <c r="CP111" s="25"/>
      <c r="CQ111" s="25"/>
      <c r="CR111" s="25"/>
      <c r="CS111" s="25"/>
      <c r="CT111" s="25"/>
      <c r="CU111" s="25"/>
      <c r="CV111" s="25"/>
      <c r="CW111" s="25"/>
      <c r="CX111" s="94"/>
      <c r="CY111" s="94"/>
      <c r="CZ111" s="25"/>
      <c r="DA111" s="25"/>
      <c r="DB111" s="25"/>
      <c r="DC111" s="25"/>
    </row>
    <row r="112" spans="2:107" s="28" customFormat="1" ht="14.4" x14ac:dyDescent="0.3"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30"/>
      <c r="BR112" s="30"/>
      <c r="BS112" s="30"/>
      <c r="BT112" s="30"/>
      <c r="BU112" s="30"/>
      <c r="BV112" s="30"/>
      <c r="BW112" s="30"/>
      <c r="BX112" s="30"/>
      <c r="BY112" s="30"/>
      <c r="BZ112" s="30"/>
      <c r="CA112" s="30"/>
      <c r="CB112" s="30"/>
      <c r="CC112" s="30"/>
      <c r="CD112" s="25"/>
      <c r="CE112" s="25"/>
      <c r="CF112" s="25"/>
      <c r="CG112" s="25"/>
      <c r="CH112" s="25"/>
      <c r="CI112" s="25"/>
      <c r="CJ112" s="25"/>
      <c r="CK112" s="25"/>
      <c r="CL112" s="25"/>
      <c r="CM112" s="25"/>
      <c r="CN112" s="25"/>
      <c r="CO112" s="25"/>
      <c r="CP112" s="25"/>
      <c r="CQ112" s="25"/>
      <c r="CR112" s="25"/>
      <c r="CS112" s="25"/>
      <c r="CT112" s="25"/>
      <c r="CU112" s="25"/>
      <c r="CV112" s="25"/>
      <c r="CW112" s="25"/>
      <c r="CX112" s="94"/>
      <c r="CY112" s="94"/>
      <c r="CZ112" s="25"/>
      <c r="DA112" s="25"/>
      <c r="DB112" s="25"/>
      <c r="DC112" s="25"/>
    </row>
    <row r="113" spans="2:107" s="28" customFormat="1" ht="14.4" x14ac:dyDescent="0.3"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30"/>
      <c r="BR113" s="30"/>
      <c r="BS113" s="30"/>
      <c r="BT113" s="30"/>
      <c r="BU113" s="30"/>
      <c r="BV113" s="30"/>
      <c r="BW113" s="30"/>
      <c r="BX113" s="30"/>
      <c r="BY113" s="30"/>
      <c r="BZ113" s="30"/>
      <c r="CA113" s="30"/>
      <c r="CB113" s="30"/>
      <c r="CC113" s="30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  <c r="CU113" s="25"/>
      <c r="CV113" s="25"/>
      <c r="CW113" s="25"/>
      <c r="CX113" s="94"/>
      <c r="CY113" s="94"/>
      <c r="CZ113" s="25"/>
      <c r="DA113" s="25"/>
      <c r="DB113" s="25"/>
      <c r="DC113" s="25"/>
    </row>
    <row r="114" spans="2:107" s="28" customFormat="1" ht="14.4" x14ac:dyDescent="0.3"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30"/>
      <c r="BR114" s="30"/>
      <c r="BS114" s="30"/>
      <c r="BT114" s="30"/>
      <c r="BU114" s="30"/>
      <c r="BV114" s="30"/>
      <c r="BW114" s="30"/>
      <c r="BX114" s="30"/>
      <c r="BY114" s="30"/>
      <c r="BZ114" s="30"/>
      <c r="CA114" s="30"/>
      <c r="CB114" s="30"/>
      <c r="CC114" s="30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94"/>
      <c r="CY114" s="94"/>
      <c r="CZ114" s="25"/>
      <c r="DA114" s="25"/>
      <c r="DB114" s="25"/>
      <c r="DC114" s="25"/>
    </row>
    <row r="115" spans="2:107" s="28" customFormat="1" ht="14.4" x14ac:dyDescent="0.3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30"/>
      <c r="BR115" s="30"/>
      <c r="BS115" s="30"/>
      <c r="BT115" s="30"/>
      <c r="BU115" s="30"/>
      <c r="BV115" s="30"/>
      <c r="BW115" s="30"/>
      <c r="BX115" s="30"/>
      <c r="BY115" s="30"/>
      <c r="BZ115" s="30"/>
      <c r="CA115" s="30"/>
      <c r="CB115" s="30"/>
      <c r="CC115" s="30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94"/>
      <c r="CY115" s="94"/>
      <c r="CZ115" s="25"/>
      <c r="DA115" s="25"/>
      <c r="DB115" s="25"/>
      <c r="DC115" s="25"/>
    </row>
    <row r="116" spans="2:107" s="28" customFormat="1" ht="14.4" x14ac:dyDescent="0.3"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30"/>
      <c r="BR116" s="30"/>
      <c r="BS116" s="30"/>
      <c r="BT116" s="30"/>
      <c r="BU116" s="30"/>
      <c r="BV116" s="30"/>
      <c r="BW116" s="30"/>
      <c r="BX116" s="30"/>
      <c r="BY116" s="30"/>
      <c r="BZ116" s="30"/>
      <c r="CA116" s="30"/>
      <c r="CB116" s="30"/>
      <c r="CC116" s="30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94"/>
      <c r="CY116" s="94"/>
      <c r="CZ116" s="25"/>
      <c r="DA116" s="25"/>
      <c r="DB116" s="25"/>
      <c r="DC116" s="25"/>
    </row>
    <row r="117" spans="2:107" s="28" customFormat="1" ht="14.4" x14ac:dyDescent="0.3"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30"/>
      <c r="BR117" s="30"/>
      <c r="BS117" s="30"/>
      <c r="BT117" s="30"/>
      <c r="BU117" s="30"/>
      <c r="BV117" s="30"/>
      <c r="BW117" s="30"/>
      <c r="BX117" s="30"/>
      <c r="BY117" s="30"/>
      <c r="BZ117" s="30"/>
      <c r="CA117" s="30"/>
      <c r="CB117" s="30"/>
      <c r="CC117" s="30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  <c r="CU117" s="25"/>
      <c r="CV117" s="25"/>
      <c r="CW117" s="25"/>
      <c r="CX117" s="94"/>
      <c r="CY117" s="94"/>
      <c r="CZ117" s="25"/>
      <c r="DA117" s="25"/>
      <c r="DB117" s="25"/>
      <c r="DC117" s="25"/>
    </row>
    <row r="118" spans="2:107" s="28" customFormat="1" ht="14.4" x14ac:dyDescent="0.3"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30"/>
      <c r="BR118" s="30"/>
      <c r="BS118" s="30"/>
      <c r="BT118" s="30"/>
      <c r="BU118" s="30"/>
      <c r="BV118" s="30"/>
      <c r="BW118" s="30"/>
      <c r="BX118" s="30"/>
      <c r="BY118" s="30"/>
      <c r="BZ118" s="30"/>
      <c r="CA118" s="30"/>
      <c r="CB118" s="30"/>
      <c r="CC118" s="30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  <c r="CU118" s="25"/>
      <c r="CV118" s="25"/>
      <c r="CW118" s="25"/>
      <c r="CX118" s="94"/>
      <c r="CY118" s="94"/>
      <c r="CZ118" s="25"/>
      <c r="DA118" s="25"/>
      <c r="DB118" s="25"/>
      <c r="DC118" s="25"/>
    </row>
    <row r="119" spans="2:107" s="28" customFormat="1" ht="14.4" x14ac:dyDescent="0.3"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30"/>
      <c r="BR119" s="30"/>
      <c r="BS119" s="30"/>
      <c r="BT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  <c r="CU119" s="25"/>
      <c r="CV119" s="25"/>
      <c r="CW119" s="25"/>
      <c r="CX119" s="94"/>
      <c r="CY119" s="94"/>
      <c r="CZ119" s="25"/>
      <c r="DA119" s="25"/>
      <c r="DB119" s="25"/>
      <c r="DC119" s="25"/>
    </row>
    <row r="120" spans="2:107" s="28" customFormat="1" ht="14.4" x14ac:dyDescent="0.3"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30"/>
      <c r="BR120" s="30"/>
      <c r="BS120" s="30"/>
      <c r="BT120" s="30"/>
      <c r="BU120" s="30"/>
      <c r="BV120" s="30"/>
      <c r="BW120" s="30"/>
      <c r="BX120" s="30"/>
      <c r="BY120" s="30"/>
      <c r="BZ120" s="30"/>
      <c r="CA120" s="30"/>
      <c r="CB120" s="30"/>
      <c r="CC120" s="30"/>
      <c r="CD120" s="25"/>
      <c r="CE120" s="25"/>
      <c r="CF120" s="25"/>
      <c r="CG120" s="25"/>
      <c r="CH120" s="25"/>
      <c r="CI120" s="25"/>
      <c r="CJ120" s="25"/>
      <c r="CK120" s="25"/>
      <c r="CL120" s="25"/>
      <c r="CM120" s="25"/>
      <c r="CN120" s="25"/>
      <c r="CO120" s="25"/>
      <c r="CP120" s="25"/>
      <c r="CQ120" s="25"/>
      <c r="CR120" s="25"/>
      <c r="CS120" s="25"/>
      <c r="CT120" s="25"/>
      <c r="CU120" s="25"/>
      <c r="CV120" s="25"/>
      <c r="CW120" s="25"/>
      <c r="CX120" s="94"/>
      <c r="CY120" s="94"/>
      <c r="CZ120" s="25"/>
      <c r="DA120" s="25"/>
      <c r="DB120" s="25"/>
      <c r="DC120" s="25"/>
    </row>
    <row r="121" spans="2:107" s="28" customFormat="1" ht="14.4" x14ac:dyDescent="0.3"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30"/>
      <c r="BR121" s="30"/>
      <c r="BS121" s="30"/>
      <c r="BT121" s="30"/>
      <c r="BU121" s="30"/>
      <c r="BV121" s="30"/>
      <c r="BW121" s="30"/>
      <c r="BX121" s="30"/>
      <c r="BY121" s="30"/>
      <c r="BZ121" s="30"/>
      <c r="CA121" s="30"/>
      <c r="CB121" s="30"/>
      <c r="CC121" s="30"/>
      <c r="CD121" s="25"/>
      <c r="CE121" s="25"/>
      <c r="CF121" s="25"/>
      <c r="CG121" s="25"/>
      <c r="CH121" s="25"/>
      <c r="CI121" s="25"/>
      <c r="CJ121" s="25"/>
      <c r="CK121" s="25"/>
      <c r="CL121" s="25"/>
      <c r="CM121" s="25"/>
      <c r="CN121" s="25"/>
      <c r="CO121" s="25"/>
      <c r="CP121" s="25"/>
      <c r="CQ121" s="25"/>
      <c r="CR121" s="25"/>
      <c r="CS121" s="25"/>
      <c r="CT121" s="25"/>
      <c r="CU121" s="25"/>
      <c r="CV121" s="25"/>
      <c r="CW121" s="25"/>
      <c r="CX121" s="94"/>
      <c r="CY121" s="94"/>
      <c r="CZ121" s="25"/>
      <c r="DA121" s="25"/>
      <c r="DB121" s="25"/>
      <c r="DC121" s="25"/>
    </row>
    <row r="122" spans="2:107" s="28" customFormat="1" ht="14.4" x14ac:dyDescent="0.3"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30"/>
      <c r="BR122" s="30"/>
      <c r="BS122" s="30"/>
      <c r="BT122" s="30"/>
      <c r="BU122" s="30"/>
      <c r="BV122" s="30"/>
      <c r="BW122" s="30"/>
      <c r="BX122" s="30"/>
      <c r="BY122" s="30"/>
      <c r="BZ122" s="30"/>
      <c r="CA122" s="30"/>
      <c r="CB122" s="30"/>
      <c r="CC122" s="30"/>
      <c r="CD122" s="25"/>
      <c r="CE122" s="25"/>
      <c r="CF122" s="25"/>
      <c r="CG122" s="25"/>
      <c r="CH122" s="25"/>
      <c r="CI122" s="25"/>
      <c r="CJ122" s="25"/>
      <c r="CK122" s="25"/>
      <c r="CL122" s="25"/>
      <c r="CM122" s="25"/>
      <c r="CN122" s="25"/>
      <c r="CO122" s="25"/>
      <c r="CP122" s="25"/>
      <c r="CQ122" s="25"/>
      <c r="CR122" s="25"/>
      <c r="CS122" s="25"/>
      <c r="CT122" s="25"/>
      <c r="CU122" s="25"/>
      <c r="CV122" s="25"/>
      <c r="CW122" s="25"/>
      <c r="CX122" s="25"/>
      <c r="CY122" s="25"/>
      <c r="CZ122" s="25"/>
      <c r="DA122" s="25"/>
      <c r="DB122" s="25"/>
      <c r="DC122" s="25"/>
    </row>
    <row r="123" spans="2:107" s="28" customFormat="1" ht="14.4" x14ac:dyDescent="0.3"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30"/>
      <c r="BR123" s="30"/>
      <c r="BS123" s="30"/>
      <c r="BT123" s="30"/>
      <c r="BU123" s="30"/>
      <c r="BV123" s="30"/>
      <c r="BW123" s="30"/>
      <c r="BX123" s="30"/>
      <c r="BY123" s="30"/>
      <c r="BZ123" s="30"/>
      <c r="CA123" s="30"/>
      <c r="CB123" s="30"/>
      <c r="CC123" s="30"/>
      <c r="CD123" s="25"/>
      <c r="CE123" s="25"/>
      <c r="CF123" s="25"/>
      <c r="CG123" s="25"/>
      <c r="CH123" s="25"/>
      <c r="CI123" s="25"/>
      <c r="CJ123" s="25"/>
      <c r="CK123" s="25"/>
      <c r="CL123" s="25"/>
      <c r="CM123" s="25"/>
      <c r="CN123" s="25"/>
      <c r="CO123" s="25"/>
      <c r="CP123" s="25"/>
      <c r="CQ123" s="25"/>
      <c r="CR123" s="25"/>
      <c r="CS123" s="25"/>
      <c r="CT123" s="25"/>
      <c r="CU123" s="25"/>
      <c r="CV123" s="25"/>
      <c r="CW123" s="25"/>
      <c r="CX123" s="25"/>
      <c r="CY123" s="25"/>
      <c r="CZ123" s="25"/>
      <c r="DA123" s="25"/>
      <c r="DB123" s="25"/>
      <c r="DC123" s="25"/>
    </row>
    <row r="124" spans="2:107" s="28" customFormat="1" ht="14.4" x14ac:dyDescent="0.3"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30"/>
      <c r="BR124" s="30"/>
      <c r="BS124" s="30"/>
      <c r="BT124" s="30"/>
      <c r="BU124" s="30"/>
      <c r="BV124" s="30"/>
      <c r="BW124" s="30"/>
      <c r="BX124" s="30"/>
      <c r="BY124" s="30"/>
      <c r="BZ124" s="30"/>
      <c r="CA124" s="30"/>
      <c r="CB124" s="30"/>
      <c r="CC124" s="30"/>
      <c r="CD124" s="25"/>
      <c r="CE124" s="25"/>
      <c r="CF124" s="25"/>
      <c r="CG124" s="25"/>
      <c r="CH124" s="25"/>
      <c r="CI124" s="25"/>
      <c r="CJ124" s="25"/>
      <c r="CK124" s="25"/>
      <c r="CL124" s="25"/>
      <c r="CM124" s="25"/>
      <c r="CN124" s="25"/>
      <c r="CO124" s="25"/>
      <c r="CP124" s="25"/>
      <c r="CQ124" s="25"/>
      <c r="CR124" s="25"/>
      <c r="CS124" s="25"/>
      <c r="CT124" s="25"/>
      <c r="CU124" s="25"/>
      <c r="CV124" s="25"/>
      <c r="CW124" s="25"/>
      <c r="CX124" s="25"/>
      <c r="CY124" s="25"/>
      <c r="CZ124" s="25"/>
      <c r="DA124" s="25"/>
      <c r="DB124" s="25"/>
      <c r="DC124" s="25"/>
    </row>
    <row r="125" spans="2:107" s="28" customFormat="1" ht="14.4" x14ac:dyDescent="0.3"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30"/>
      <c r="BR125" s="30"/>
      <c r="BS125" s="30"/>
      <c r="BT125" s="30"/>
      <c r="BU125" s="30"/>
      <c r="BV125" s="30"/>
      <c r="BW125" s="30"/>
      <c r="BX125" s="30"/>
      <c r="BY125" s="30"/>
      <c r="BZ125" s="30"/>
      <c r="CA125" s="30"/>
      <c r="CB125" s="30"/>
      <c r="CC125" s="30"/>
      <c r="CD125" s="25"/>
      <c r="CE125" s="25"/>
      <c r="CF125" s="25"/>
      <c r="CG125" s="25"/>
      <c r="CH125" s="25"/>
      <c r="CI125" s="25"/>
      <c r="CJ125" s="25"/>
      <c r="CK125" s="25"/>
      <c r="CL125" s="25"/>
      <c r="CM125" s="25"/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  <c r="CX125" s="25"/>
      <c r="CY125" s="25"/>
      <c r="CZ125" s="25"/>
      <c r="DA125" s="25"/>
      <c r="DB125" s="25"/>
      <c r="DC125" s="25"/>
    </row>
    <row r="126" spans="2:107" s="28" customFormat="1" ht="14.4" x14ac:dyDescent="0.3"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30"/>
      <c r="BR126" s="30"/>
      <c r="BS126" s="30"/>
      <c r="BT126" s="30"/>
      <c r="BU126" s="30"/>
      <c r="BV126" s="30"/>
      <c r="BW126" s="30"/>
      <c r="BX126" s="30"/>
      <c r="BY126" s="30"/>
      <c r="BZ126" s="30"/>
      <c r="CA126" s="30"/>
      <c r="CB126" s="30"/>
      <c r="CC126" s="30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</row>
    <row r="127" spans="2:107" s="28" customFormat="1" ht="14.4" x14ac:dyDescent="0.3"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30"/>
      <c r="BR127" s="30"/>
      <c r="BS127" s="30"/>
      <c r="BT127" s="30"/>
      <c r="BU127" s="30"/>
      <c r="BV127" s="30"/>
      <c r="BW127" s="30"/>
      <c r="BX127" s="30"/>
      <c r="BY127" s="30"/>
      <c r="BZ127" s="30"/>
      <c r="CA127" s="30"/>
      <c r="CB127" s="30"/>
      <c r="CC127" s="30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</row>
    <row r="128" spans="2:107" s="28" customFormat="1" ht="14.4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30"/>
      <c r="BR128" s="30"/>
      <c r="BS128" s="30"/>
      <c r="BT128" s="30"/>
      <c r="BU128" s="30"/>
      <c r="BV128" s="30"/>
      <c r="BW128" s="30"/>
      <c r="BX128" s="30"/>
      <c r="BY128" s="30"/>
      <c r="BZ128" s="30"/>
      <c r="CA128" s="30"/>
      <c r="CB128" s="30"/>
      <c r="CC128" s="30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  <c r="CX128" s="25"/>
      <c r="CY128" s="25"/>
      <c r="CZ128" s="25"/>
      <c r="DA128" s="25"/>
      <c r="DB128" s="25"/>
      <c r="DC128" s="25"/>
    </row>
    <row r="129" spans="2:107" s="28" customFormat="1" ht="14.4" x14ac:dyDescent="0.3"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30"/>
      <c r="BR129" s="30"/>
      <c r="BS129" s="30"/>
      <c r="BT129" s="30"/>
      <c r="BU129" s="30"/>
      <c r="BV129" s="30"/>
      <c r="BW129" s="30"/>
      <c r="BX129" s="30"/>
      <c r="BY129" s="30"/>
      <c r="BZ129" s="30"/>
      <c r="CA129" s="30"/>
      <c r="CB129" s="30"/>
      <c r="CC129" s="30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</row>
    <row r="130" spans="2:107" s="28" customFormat="1" ht="14.4" x14ac:dyDescent="0.3"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30"/>
      <c r="BR130" s="30"/>
      <c r="BS130" s="30"/>
      <c r="BT130" s="30"/>
      <c r="BU130" s="30"/>
      <c r="BV130" s="30"/>
      <c r="BW130" s="30"/>
      <c r="BX130" s="30"/>
      <c r="BY130" s="30"/>
      <c r="BZ130" s="30"/>
      <c r="CA130" s="30"/>
      <c r="CB130" s="30"/>
      <c r="CC130" s="30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</row>
    <row r="131" spans="2:107" s="28" customFormat="1" ht="14.4" x14ac:dyDescent="0.3"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30"/>
      <c r="BR131" s="30"/>
      <c r="BS131" s="30"/>
      <c r="BT131" s="30"/>
      <c r="BU131" s="30"/>
      <c r="BV131" s="30"/>
      <c r="BW131" s="30"/>
      <c r="BX131" s="30"/>
      <c r="BY131" s="30"/>
      <c r="BZ131" s="30"/>
      <c r="CA131" s="30"/>
      <c r="CB131" s="30"/>
      <c r="CC131" s="30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</row>
    <row r="132" spans="2:107" s="28" customFormat="1" ht="14.4" x14ac:dyDescent="0.3"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30"/>
      <c r="BR132" s="30"/>
      <c r="BS132" s="30"/>
      <c r="BT132" s="30"/>
      <c r="BU132" s="30"/>
      <c r="BV132" s="30"/>
      <c r="BW132" s="30"/>
      <c r="BX132" s="30"/>
      <c r="BY132" s="30"/>
      <c r="BZ132" s="30"/>
      <c r="CA132" s="30"/>
      <c r="CB132" s="30"/>
      <c r="CC132" s="30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</row>
    <row r="133" spans="2:107" s="28" customFormat="1" ht="14.4" x14ac:dyDescent="0.3"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30"/>
      <c r="BR133" s="30"/>
      <c r="BS133" s="30"/>
      <c r="BT133" s="30"/>
      <c r="BU133" s="30"/>
      <c r="BV133" s="30"/>
      <c r="BW133" s="30"/>
      <c r="BX133" s="30"/>
      <c r="BY133" s="30"/>
      <c r="BZ133" s="30"/>
      <c r="CA133" s="30"/>
      <c r="CB133" s="30"/>
      <c r="CC133" s="30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</row>
    <row r="134" spans="2:107" s="28" customFormat="1" ht="14.4" x14ac:dyDescent="0.3"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30"/>
      <c r="BR134" s="30"/>
      <c r="BS134" s="30"/>
      <c r="BT134" s="30"/>
      <c r="BU134" s="30"/>
      <c r="BV134" s="30"/>
      <c r="BW134" s="30"/>
      <c r="BX134" s="30"/>
      <c r="BY134" s="30"/>
      <c r="BZ134" s="30"/>
      <c r="CA134" s="30"/>
      <c r="CB134" s="30"/>
      <c r="CC134" s="30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</row>
    <row r="135" spans="2:107" s="28" customFormat="1" ht="14.4" x14ac:dyDescent="0.3"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30"/>
      <c r="BR135" s="30"/>
      <c r="BS135" s="30"/>
      <c r="BT135" s="30"/>
      <c r="BU135" s="30"/>
      <c r="BV135" s="30"/>
      <c r="BW135" s="30"/>
      <c r="BX135" s="30"/>
      <c r="BY135" s="30"/>
      <c r="BZ135" s="30"/>
      <c r="CA135" s="30"/>
      <c r="CB135" s="30"/>
      <c r="CC135" s="30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</row>
    <row r="136" spans="2:107" s="28" customFormat="1" ht="14.4" x14ac:dyDescent="0.3"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30"/>
      <c r="BR136" s="30"/>
      <c r="BS136" s="30"/>
      <c r="BT136" s="30"/>
      <c r="BU136" s="30"/>
      <c r="BV136" s="30"/>
      <c r="BW136" s="30"/>
      <c r="BX136" s="30"/>
      <c r="BY136" s="30"/>
      <c r="BZ136" s="30"/>
      <c r="CA136" s="30"/>
      <c r="CB136" s="30"/>
      <c r="CC136" s="30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</row>
    <row r="137" spans="2:107" s="28" customFormat="1" ht="14.4" x14ac:dyDescent="0.3"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30"/>
      <c r="BR137" s="30"/>
      <c r="BS137" s="30"/>
      <c r="BT137" s="30"/>
      <c r="BU137" s="30"/>
      <c r="BV137" s="30"/>
      <c r="BW137" s="30"/>
      <c r="BX137" s="30"/>
      <c r="BY137" s="30"/>
      <c r="BZ137" s="30"/>
      <c r="CA137" s="30"/>
      <c r="CB137" s="30"/>
      <c r="CC137" s="30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</row>
    <row r="138" spans="2:107" s="28" customFormat="1" ht="14.4" x14ac:dyDescent="0.3"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30"/>
      <c r="BR138" s="30"/>
      <c r="BS138" s="30"/>
      <c r="BT138" s="30"/>
      <c r="BU138" s="30"/>
      <c r="BV138" s="30"/>
      <c r="BW138" s="30"/>
      <c r="BX138" s="30"/>
      <c r="BY138" s="30"/>
      <c r="BZ138" s="30"/>
      <c r="CA138" s="30"/>
      <c r="CB138" s="30"/>
      <c r="CC138" s="30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</row>
    <row r="139" spans="2:107" s="28" customFormat="1" ht="14.4" x14ac:dyDescent="0.3"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30"/>
      <c r="BR139" s="30"/>
      <c r="BS139" s="30"/>
      <c r="BT139" s="30"/>
      <c r="BU139" s="30"/>
      <c r="BV139" s="30"/>
      <c r="BW139" s="30"/>
      <c r="BX139" s="30"/>
      <c r="BY139" s="30"/>
      <c r="BZ139" s="30"/>
      <c r="CA139" s="30"/>
      <c r="CB139" s="30"/>
      <c r="CC139" s="30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</row>
    <row r="140" spans="2:107" s="28" customFormat="1" ht="14.4" x14ac:dyDescent="0.3"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30"/>
      <c r="BR140" s="30"/>
      <c r="BS140" s="30"/>
      <c r="BT140" s="30"/>
      <c r="BU140" s="30"/>
      <c r="BV140" s="30"/>
      <c r="BW140" s="30"/>
      <c r="BX140" s="30"/>
      <c r="BY140" s="30"/>
      <c r="BZ140" s="30"/>
      <c r="CA140" s="30"/>
      <c r="CB140" s="30"/>
      <c r="CC140" s="30"/>
      <c r="CD140" s="25"/>
      <c r="CE140" s="25"/>
      <c r="CF140" s="25"/>
      <c r="CG140" s="25"/>
      <c r="CH140" s="25"/>
      <c r="CI140" s="25"/>
      <c r="CJ140" s="25"/>
      <c r="CK140" s="25"/>
      <c r="CL140" s="25"/>
      <c r="CM140" s="25"/>
      <c r="CN140" s="25"/>
      <c r="CO140" s="25"/>
      <c r="CP140" s="25"/>
      <c r="CQ140" s="25"/>
      <c r="CR140" s="25"/>
      <c r="CS140" s="25"/>
      <c r="CT140" s="25"/>
      <c r="CU140" s="25"/>
      <c r="CV140" s="25"/>
      <c r="CW140" s="25"/>
      <c r="CX140" s="25"/>
      <c r="CY140" s="25"/>
      <c r="CZ140" s="25"/>
      <c r="DA140" s="25"/>
      <c r="DB140" s="25"/>
      <c r="DC140" s="25"/>
    </row>
    <row r="141" spans="2:107" s="28" customFormat="1" ht="14.4" x14ac:dyDescent="0.3"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30"/>
      <c r="BR141" s="30"/>
      <c r="BS141" s="30"/>
      <c r="BT141" s="30"/>
      <c r="BU141" s="30"/>
      <c r="BV141" s="30"/>
      <c r="BW141" s="30"/>
      <c r="BX141" s="30"/>
      <c r="BY141" s="30"/>
      <c r="BZ141" s="30"/>
      <c r="CA141" s="30"/>
      <c r="CB141" s="30"/>
      <c r="CC141" s="30"/>
      <c r="CD141" s="25"/>
      <c r="CE141" s="25"/>
      <c r="CF141" s="25"/>
      <c r="CG141" s="25"/>
      <c r="CH141" s="25"/>
      <c r="CI141" s="25"/>
      <c r="CJ141" s="25"/>
      <c r="CK141" s="25"/>
      <c r="CL141" s="25"/>
      <c r="CM141" s="25"/>
      <c r="CN141" s="25"/>
      <c r="CO141" s="25"/>
      <c r="CP141" s="25"/>
      <c r="CQ141" s="25"/>
      <c r="CR141" s="25"/>
      <c r="CS141" s="25"/>
      <c r="CT141" s="25"/>
      <c r="CU141" s="25"/>
      <c r="CV141" s="25"/>
      <c r="CW141" s="25"/>
      <c r="CX141" s="25"/>
      <c r="CY141" s="25"/>
      <c r="CZ141" s="25"/>
      <c r="DA141" s="25"/>
      <c r="DB141" s="25"/>
      <c r="DC141" s="25"/>
    </row>
    <row r="142" spans="2:107" s="28" customFormat="1" ht="14.4" x14ac:dyDescent="0.3">
      <c r="B142" s="55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30"/>
      <c r="BR142" s="30"/>
      <c r="BS142" s="30"/>
      <c r="BT142" s="30"/>
      <c r="BU142" s="30"/>
      <c r="BV142" s="30"/>
      <c r="BW142" s="30"/>
      <c r="BX142" s="30"/>
      <c r="BY142" s="30"/>
      <c r="BZ142" s="30"/>
      <c r="CA142" s="30"/>
      <c r="CB142" s="30"/>
      <c r="CC142" s="30"/>
      <c r="CD142" s="25"/>
      <c r="CE142" s="25"/>
      <c r="CF142" s="25"/>
      <c r="CG142" s="25"/>
      <c r="CH142" s="25"/>
      <c r="CI142" s="25"/>
      <c r="CJ142" s="25"/>
      <c r="CK142" s="25"/>
      <c r="CL142" s="25"/>
      <c r="CM142" s="25"/>
      <c r="CN142" s="25"/>
      <c r="CO142" s="25"/>
      <c r="CP142" s="25"/>
      <c r="CQ142" s="25"/>
      <c r="CR142" s="25"/>
      <c r="CS142" s="25"/>
      <c r="CT142" s="25"/>
      <c r="CU142" s="25"/>
      <c r="CV142" s="25"/>
      <c r="CW142" s="25"/>
      <c r="CX142" s="25"/>
      <c r="CY142" s="25"/>
      <c r="CZ142" s="25"/>
      <c r="DA142" s="25"/>
      <c r="DB142" s="25"/>
      <c r="DC142" s="25"/>
    </row>
    <row r="143" spans="2:107" s="28" customFormat="1" ht="14.4" x14ac:dyDescent="0.3"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30"/>
      <c r="BR143" s="30"/>
      <c r="BS143" s="30"/>
      <c r="BT143" s="30"/>
      <c r="BU143" s="30"/>
      <c r="BV143" s="30"/>
      <c r="BW143" s="30"/>
      <c r="BX143" s="30"/>
      <c r="BY143" s="30"/>
      <c r="BZ143" s="30"/>
      <c r="CA143" s="30"/>
      <c r="CB143" s="30"/>
      <c r="CC143" s="30"/>
      <c r="CD143" s="25"/>
      <c r="CE143" s="25"/>
      <c r="CF143" s="25"/>
      <c r="CG143" s="25"/>
      <c r="CH143" s="25"/>
      <c r="CI143" s="25"/>
      <c r="CJ143" s="25"/>
      <c r="CK143" s="25"/>
      <c r="CL143" s="25"/>
      <c r="CM143" s="25"/>
      <c r="CN143" s="25"/>
      <c r="CO143" s="25"/>
      <c r="CP143" s="25"/>
      <c r="CQ143" s="25"/>
      <c r="CR143" s="25"/>
      <c r="CS143" s="25"/>
      <c r="CT143" s="25"/>
      <c r="CU143" s="25"/>
      <c r="CV143" s="25"/>
      <c r="CW143" s="25"/>
      <c r="CX143" s="25"/>
      <c r="CY143" s="25"/>
      <c r="CZ143" s="25"/>
      <c r="DA143" s="25"/>
      <c r="DB143" s="25"/>
      <c r="DC143" s="25"/>
    </row>
    <row r="144" spans="2:107" s="28" customFormat="1" ht="14.4" x14ac:dyDescent="0.3"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30"/>
      <c r="BR144" s="30"/>
      <c r="BS144" s="30"/>
      <c r="BT144" s="30"/>
      <c r="BU144" s="30"/>
      <c r="BV144" s="30"/>
      <c r="BW144" s="30"/>
      <c r="BX144" s="30"/>
      <c r="BY144" s="30"/>
      <c r="BZ144" s="30"/>
      <c r="CA144" s="30"/>
      <c r="CB144" s="30"/>
      <c r="CC144" s="30"/>
      <c r="CD144" s="25"/>
      <c r="CE144" s="25"/>
      <c r="CF144" s="25"/>
      <c r="CG144" s="25"/>
      <c r="CH144" s="25"/>
      <c r="CI144" s="25"/>
      <c r="CJ144" s="25"/>
      <c r="CK144" s="25"/>
      <c r="CL144" s="25"/>
      <c r="CM144" s="25"/>
      <c r="CN144" s="25"/>
      <c r="CO144" s="25"/>
      <c r="CP144" s="25"/>
      <c r="CQ144" s="25"/>
      <c r="CR144" s="25"/>
      <c r="CS144" s="25"/>
      <c r="CT144" s="25"/>
      <c r="CU144" s="25"/>
      <c r="CV144" s="25"/>
      <c r="CW144" s="25"/>
      <c r="CX144" s="25"/>
      <c r="CY144" s="25"/>
      <c r="CZ144" s="25"/>
      <c r="DA144" s="25"/>
      <c r="DB144" s="25"/>
      <c r="DC144" s="25"/>
    </row>
    <row r="145" spans="2:107" s="28" customFormat="1" ht="14.4" x14ac:dyDescent="0.3">
      <c r="B145" s="55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30"/>
      <c r="BR145" s="30"/>
      <c r="BS145" s="30"/>
      <c r="BT145" s="30"/>
      <c r="BU145" s="30"/>
      <c r="BV145" s="30"/>
      <c r="BW145" s="30"/>
      <c r="BX145" s="30"/>
      <c r="BY145" s="30"/>
      <c r="BZ145" s="30"/>
      <c r="CA145" s="30"/>
      <c r="CB145" s="30"/>
      <c r="CC145" s="30"/>
      <c r="CD145" s="25"/>
      <c r="CE145" s="25"/>
      <c r="CF145" s="25"/>
      <c r="CG145" s="25"/>
      <c r="CH145" s="25"/>
      <c r="CI145" s="25"/>
      <c r="CJ145" s="25"/>
      <c r="CK145" s="25"/>
      <c r="CL145" s="25"/>
      <c r="CM145" s="25"/>
      <c r="CN145" s="25"/>
      <c r="CO145" s="25"/>
      <c r="CP145" s="25"/>
      <c r="CQ145" s="25"/>
      <c r="CR145" s="25"/>
      <c r="CS145" s="25"/>
      <c r="CT145" s="25"/>
      <c r="CU145" s="25"/>
      <c r="CV145" s="25"/>
      <c r="CW145" s="25"/>
      <c r="CX145" s="25"/>
      <c r="CY145" s="25"/>
      <c r="CZ145" s="25"/>
      <c r="DA145" s="25"/>
      <c r="DB145" s="25"/>
      <c r="DC145" s="25"/>
    </row>
    <row r="146" spans="2:107" s="28" customFormat="1" ht="14.4" x14ac:dyDescent="0.3"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30"/>
      <c r="BR146" s="30"/>
      <c r="BS146" s="30"/>
      <c r="BT146" s="30"/>
      <c r="BU146" s="30"/>
      <c r="BV146" s="30"/>
      <c r="BW146" s="30"/>
      <c r="BX146" s="30"/>
      <c r="BY146" s="30"/>
      <c r="BZ146" s="30"/>
      <c r="CA146" s="30"/>
      <c r="CB146" s="30"/>
      <c r="CC146" s="30"/>
      <c r="CD146" s="25"/>
      <c r="CE146" s="25"/>
      <c r="CF146" s="25"/>
      <c r="CG146" s="25"/>
      <c r="CH146" s="25"/>
      <c r="CI146" s="25"/>
      <c r="CJ146" s="25"/>
      <c r="CK146" s="25"/>
      <c r="CL146" s="25"/>
      <c r="CM146" s="25"/>
      <c r="CN146" s="25"/>
      <c r="CO146" s="25"/>
      <c r="CP146" s="25"/>
      <c r="CQ146" s="25"/>
      <c r="CR146" s="25"/>
      <c r="CS146" s="25"/>
      <c r="CT146" s="25"/>
      <c r="CU146" s="25"/>
      <c r="CV146" s="25"/>
      <c r="CW146" s="25"/>
      <c r="CX146" s="25"/>
      <c r="CY146" s="25"/>
      <c r="CZ146" s="25"/>
      <c r="DA146" s="25"/>
      <c r="DB146" s="25"/>
      <c r="DC146" s="25"/>
    </row>
    <row r="147" spans="2:107" s="28" customFormat="1" ht="14.4" x14ac:dyDescent="0.3"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30"/>
      <c r="BR147" s="30"/>
      <c r="BS147" s="30"/>
      <c r="BT147" s="30"/>
      <c r="BU147" s="30"/>
      <c r="BV147" s="30"/>
      <c r="BW147" s="30"/>
      <c r="BX147" s="30"/>
      <c r="BY147" s="30"/>
      <c r="BZ147" s="30"/>
      <c r="CA147" s="30"/>
      <c r="CB147" s="30"/>
      <c r="CC147" s="30"/>
      <c r="CD147" s="25"/>
      <c r="CE147" s="25"/>
      <c r="CF147" s="25"/>
      <c r="CG147" s="25"/>
      <c r="CH147" s="25"/>
      <c r="CI147" s="25"/>
      <c r="CJ147" s="25"/>
      <c r="CK147" s="25"/>
      <c r="CL147" s="25"/>
      <c r="CM147" s="25"/>
      <c r="CN147" s="25"/>
      <c r="CO147" s="25"/>
      <c r="CP147" s="25"/>
      <c r="CQ147" s="25"/>
      <c r="CR147" s="25"/>
      <c r="CS147" s="25"/>
      <c r="CT147" s="25"/>
      <c r="CU147" s="25"/>
      <c r="CV147" s="25"/>
      <c r="CW147" s="25"/>
      <c r="CX147" s="25"/>
      <c r="CY147" s="25"/>
      <c r="CZ147" s="25"/>
      <c r="DA147" s="25"/>
      <c r="DB147" s="25"/>
      <c r="DC147" s="25"/>
    </row>
    <row r="148" spans="2:107" s="28" customFormat="1" ht="14.4" x14ac:dyDescent="0.3"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30"/>
      <c r="BR148" s="30"/>
      <c r="BS148" s="30"/>
      <c r="BT148" s="30"/>
      <c r="BU148" s="30"/>
      <c r="BV148" s="30"/>
      <c r="BW148" s="30"/>
      <c r="BX148" s="30"/>
      <c r="BY148" s="30"/>
      <c r="BZ148" s="30"/>
      <c r="CA148" s="30"/>
      <c r="CB148" s="30"/>
      <c r="CC148" s="30"/>
      <c r="CD148" s="25"/>
      <c r="CE148" s="25"/>
      <c r="CF148" s="25"/>
      <c r="CG148" s="25"/>
      <c r="CH148" s="25"/>
      <c r="CI148" s="25"/>
      <c r="CJ148" s="25"/>
      <c r="CK148" s="25"/>
      <c r="CL148" s="25"/>
      <c r="CM148" s="25"/>
      <c r="CN148" s="25"/>
      <c r="CO148" s="25"/>
      <c r="CP148" s="25"/>
      <c r="CQ148" s="25"/>
      <c r="CR148" s="25"/>
      <c r="CS148" s="25"/>
      <c r="CT148" s="25"/>
      <c r="CU148" s="25"/>
      <c r="CV148" s="25"/>
      <c r="CW148" s="25"/>
      <c r="CX148" s="25"/>
      <c r="CY148" s="25"/>
      <c r="CZ148" s="25"/>
      <c r="DA148" s="25"/>
      <c r="DB148" s="25"/>
      <c r="DC148" s="25"/>
    </row>
    <row r="149" spans="2:107" s="28" customFormat="1" ht="14.4" x14ac:dyDescent="0.3"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30"/>
      <c r="BR149" s="30"/>
      <c r="BS149" s="30"/>
      <c r="BT149" s="30"/>
      <c r="BU149" s="30"/>
      <c r="BV149" s="30"/>
      <c r="BW149" s="30"/>
      <c r="BX149" s="30"/>
      <c r="BY149" s="30"/>
      <c r="BZ149" s="30"/>
      <c r="CA149" s="30"/>
      <c r="CB149" s="30"/>
      <c r="CC149" s="30"/>
      <c r="CD149" s="25"/>
      <c r="CE149" s="25"/>
      <c r="CF149" s="25"/>
      <c r="CG149" s="25"/>
      <c r="CH149" s="25"/>
      <c r="CI149" s="25"/>
      <c r="CJ149" s="25"/>
      <c r="CK149" s="25"/>
      <c r="CL149" s="25"/>
      <c r="CM149" s="25"/>
      <c r="CN149" s="25"/>
      <c r="CO149" s="25"/>
      <c r="CP149" s="25"/>
      <c r="CQ149" s="25"/>
      <c r="CR149" s="25"/>
      <c r="CS149" s="25"/>
      <c r="CT149" s="25"/>
      <c r="CU149" s="25"/>
      <c r="CV149" s="25"/>
      <c r="CW149" s="25"/>
      <c r="CX149" s="25"/>
      <c r="CY149" s="25"/>
      <c r="CZ149" s="25"/>
      <c r="DA149" s="25"/>
      <c r="DB149" s="25"/>
      <c r="DC149" s="25"/>
    </row>
    <row r="150" spans="2:107" s="28" customFormat="1" ht="14.4" x14ac:dyDescent="0.3">
      <c r="B150" s="55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30"/>
      <c r="BR150" s="30"/>
      <c r="BS150" s="30"/>
      <c r="BT150" s="30"/>
      <c r="BU150" s="30"/>
      <c r="BV150" s="30"/>
      <c r="BW150" s="30"/>
      <c r="BX150" s="30"/>
      <c r="BY150" s="30"/>
      <c r="BZ150" s="30"/>
      <c r="CA150" s="30"/>
      <c r="CB150" s="30"/>
      <c r="CC150" s="30"/>
      <c r="CD150" s="25"/>
      <c r="CE150" s="25"/>
      <c r="CF150" s="25"/>
      <c r="CG150" s="25"/>
      <c r="CH150" s="25"/>
      <c r="CI150" s="25"/>
      <c r="CJ150" s="25"/>
      <c r="CK150" s="25"/>
      <c r="CL150" s="25"/>
      <c r="CM150" s="25"/>
      <c r="CN150" s="25"/>
      <c r="CO150" s="25"/>
      <c r="CP150" s="25"/>
      <c r="CQ150" s="25"/>
      <c r="CR150" s="25"/>
      <c r="CS150" s="25"/>
      <c r="CT150" s="25"/>
      <c r="CU150" s="25"/>
      <c r="CV150" s="25"/>
      <c r="CW150" s="25"/>
      <c r="CX150" s="25"/>
      <c r="CY150" s="25"/>
      <c r="CZ150" s="25"/>
      <c r="DA150" s="25"/>
      <c r="DB150" s="25"/>
      <c r="DC150" s="25"/>
    </row>
    <row r="151" spans="2:107" s="28" customFormat="1" ht="14.4" x14ac:dyDescent="0.3">
      <c r="B151" s="55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30"/>
      <c r="BR151" s="30"/>
      <c r="BS151" s="30"/>
      <c r="BT151" s="30"/>
      <c r="BU151" s="30"/>
      <c r="BV151" s="30"/>
      <c r="BW151" s="30"/>
      <c r="BX151" s="30"/>
      <c r="BY151" s="30"/>
      <c r="BZ151" s="30"/>
      <c r="CA151" s="30"/>
      <c r="CB151" s="30"/>
      <c r="CC151" s="30"/>
      <c r="CD151" s="25"/>
      <c r="CE151" s="25"/>
      <c r="CF151" s="25"/>
      <c r="CG151" s="25"/>
      <c r="CH151" s="25"/>
      <c r="CI151" s="25"/>
      <c r="CJ151" s="25"/>
      <c r="CK151" s="25"/>
      <c r="CL151" s="25"/>
      <c r="CM151" s="25"/>
      <c r="CN151" s="25"/>
      <c r="CO151" s="25"/>
      <c r="CP151" s="25"/>
      <c r="CQ151" s="25"/>
      <c r="CR151" s="25"/>
      <c r="CS151" s="25"/>
      <c r="CT151" s="25"/>
      <c r="CU151" s="25"/>
      <c r="CV151" s="25"/>
      <c r="CW151" s="25"/>
      <c r="CX151" s="25"/>
      <c r="CY151" s="25"/>
      <c r="CZ151" s="25"/>
      <c r="DA151" s="25"/>
      <c r="DB151" s="25"/>
      <c r="DC151" s="25"/>
    </row>
    <row r="152" spans="2:107" s="28" customFormat="1" ht="14.4" x14ac:dyDescent="0.3">
      <c r="B152" s="55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30"/>
      <c r="BR152" s="30"/>
      <c r="BS152" s="30"/>
      <c r="BT152" s="30"/>
      <c r="BU152" s="30"/>
      <c r="BV152" s="30"/>
      <c r="BW152" s="30"/>
      <c r="BX152" s="30"/>
      <c r="BY152" s="30"/>
      <c r="BZ152" s="30"/>
      <c r="CA152" s="30"/>
      <c r="CB152" s="30"/>
      <c r="CC152" s="30"/>
      <c r="CD152" s="25"/>
      <c r="CE152" s="25"/>
      <c r="CF152" s="25"/>
      <c r="CG152" s="25"/>
      <c r="CH152" s="25"/>
      <c r="CI152" s="25"/>
      <c r="CJ152" s="25"/>
      <c r="CK152" s="25"/>
      <c r="CL152" s="25"/>
      <c r="CM152" s="25"/>
      <c r="CN152" s="25"/>
      <c r="CO152" s="25"/>
      <c r="CP152" s="25"/>
      <c r="CQ152" s="25"/>
      <c r="CR152" s="25"/>
      <c r="CS152" s="25"/>
      <c r="CT152" s="25"/>
      <c r="CU152" s="25"/>
      <c r="CV152" s="25"/>
      <c r="CW152" s="25"/>
      <c r="CX152" s="25"/>
      <c r="CY152" s="25"/>
      <c r="CZ152" s="25"/>
      <c r="DA152" s="25"/>
      <c r="DB152" s="25"/>
      <c r="DC152" s="25"/>
    </row>
    <row r="153" spans="2:107" s="28" customFormat="1" ht="14.4" x14ac:dyDescent="0.3">
      <c r="B153" s="55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30"/>
      <c r="BR153" s="30"/>
      <c r="BS153" s="30"/>
      <c r="BT153" s="30"/>
      <c r="BU153" s="30"/>
      <c r="BV153" s="30"/>
      <c r="BW153" s="30"/>
      <c r="BX153" s="30"/>
      <c r="BY153" s="30"/>
      <c r="BZ153" s="30"/>
      <c r="CA153" s="30"/>
      <c r="CB153" s="30"/>
      <c r="CC153" s="30"/>
      <c r="CD153" s="25"/>
      <c r="CE153" s="25"/>
      <c r="CF153" s="25"/>
      <c r="CG153" s="25"/>
      <c r="CH153" s="25"/>
      <c r="CI153" s="25"/>
      <c r="CJ153" s="25"/>
      <c r="CK153" s="25"/>
      <c r="CL153" s="25"/>
      <c r="CM153" s="25"/>
      <c r="CN153" s="25"/>
      <c r="CO153" s="25"/>
      <c r="CP153" s="25"/>
      <c r="CQ153" s="25"/>
      <c r="CR153" s="25"/>
      <c r="CS153" s="25"/>
      <c r="CT153" s="25"/>
      <c r="CU153" s="25"/>
      <c r="CV153" s="25"/>
      <c r="CW153" s="25"/>
      <c r="CX153" s="25"/>
      <c r="CY153" s="25"/>
      <c r="CZ153" s="25"/>
      <c r="DA153" s="25"/>
      <c r="DB153" s="25"/>
      <c r="DC153" s="25"/>
    </row>
    <row r="154" spans="2:107" s="28" customFormat="1" ht="14.4" x14ac:dyDescent="0.3">
      <c r="B154" s="55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30"/>
      <c r="BR154" s="30"/>
      <c r="BS154" s="30"/>
      <c r="BT154" s="30"/>
      <c r="BU154" s="30"/>
      <c r="BV154" s="30"/>
      <c r="BW154" s="30"/>
      <c r="BX154" s="30"/>
      <c r="BY154" s="30"/>
      <c r="BZ154" s="30"/>
      <c r="CA154" s="30"/>
      <c r="CB154" s="30"/>
      <c r="CC154" s="30"/>
      <c r="CD154" s="25"/>
      <c r="CE154" s="25"/>
      <c r="CF154" s="25"/>
      <c r="CG154" s="25"/>
      <c r="CH154" s="25"/>
      <c r="CI154" s="25"/>
      <c r="CJ154" s="25"/>
      <c r="CK154" s="25"/>
      <c r="CL154" s="25"/>
      <c r="CM154" s="25"/>
      <c r="CN154" s="25"/>
      <c r="CO154" s="25"/>
      <c r="CP154" s="25"/>
      <c r="CQ154" s="25"/>
      <c r="CR154" s="25"/>
      <c r="CS154" s="25"/>
      <c r="CT154" s="25"/>
      <c r="CU154" s="25"/>
      <c r="CV154" s="25"/>
      <c r="CW154" s="25"/>
      <c r="CX154" s="25"/>
      <c r="CY154" s="25"/>
      <c r="CZ154" s="25"/>
      <c r="DA154" s="25"/>
      <c r="DB154" s="25"/>
      <c r="DC154" s="25"/>
    </row>
    <row r="155" spans="2:107" s="28" customFormat="1" ht="14.4" x14ac:dyDescent="0.3">
      <c r="B155" s="55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30"/>
      <c r="BR155" s="30"/>
      <c r="BS155" s="30"/>
      <c r="BT155" s="30"/>
      <c r="BU155" s="30"/>
      <c r="BV155" s="30"/>
      <c r="BW155" s="30"/>
      <c r="BX155" s="30"/>
      <c r="BY155" s="30"/>
      <c r="BZ155" s="30"/>
      <c r="CA155" s="30"/>
      <c r="CB155" s="30"/>
      <c r="CC155" s="30"/>
      <c r="CD155" s="25"/>
      <c r="CE155" s="25"/>
      <c r="CF155" s="25"/>
      <c r="CG155" s="25"/>
      <c r="CH155" s="25"/>
      <c r="CI155" s="25"/>
      <c r="CJ155" s="25"/>
      <c r="CK155" s="25"/>
      <c r="CL155" s="25"/>
      <c r="CM155" s="25"/>
      <c r="CN155" s="25"/>
      <c r="CO155" s="25"/>
      <c r="CP155" s="25"/>
      <c r="CQ155" s="25"/>
      <c r="CR155" s="25"/>
      <c r="CS155" s="25"/>
      <c r="CT155" s="25"/>
      <c r="CU155" s="25"/>
      <c r="CV155" s="25"/>
      <c r="CW155" s="25"/>
      <c r="CX155" s="25"/>
      <c r="CY155" s="25"/>
      <c r="CZ155" s="25"/>
      <c r="DA155" s="25"/>
      <c r="DB155" s="25"/>
      <c r="DC155" s="25"/>
    </row>
    <row r="156" spans="2:107" s="28" customFormat="1" ht="14.4" x14ac:dyDescent="0.3">
      <c r="B156" s="55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30"/>
      <c r="BR156" s="30"/>
      <c r="BS156" s="30"/>
      <c r="BT156" s="30"/>
      <c r="BU156" s="30"/>
      <c r="BV156" s="30"/>
      <c r="BW156" s="30"/>
      <c r="BX156" s="30"/>
      <c r="BY156" s="30"/>
      <c r="BZ156" s="30"/>
      <c r="CA156" s="30"/>
      <c r="CB156" s="30"/>
      <c r="CC156" s="30"/>
      <c r="CD156" s="25"/>
      <c r="CE156" s="25"/>
      <c r="CF156" s="25"/>
      <c r="CG156" s="25"/>
      <c r="CH156" s="25"/>
      <c r="CI156" s="25"/>
      <c r="CJ156" s="25"/>
      <c r="CK156" s="25"/>
      <c r="CL156" s="25"/>
      <c r="CM156" s="25"/>
      <c r="CN156" s="25"/>
      <c r="CO156" s="25"/>
      <c r="CP156" s="25"/>
      <c r="CQ156" s="25"/>
      <c r="CR156" s="25"/>
      <c r="CS156" s="25"/>
      <c r="CT156" s="25"/>
      <c r="CU156" s="25"/>
      <c r="CV156" s="25"/>
      <c r="CW156" s="25"/>
      <c r="CX156" s="25"/>
      <c r="CY156" s="25"/>
      <c r="CZ156" s="25"/>
      <c r="DA156" s="25"/>
      <c r="DB156" s="25"/>
      <c r="DC156" s="25"/>
    </row>
    <row r="157" spans="2:107" s="28" customFormat="1" ht="14.4" x14ac:dyDescent="0.3">
      <c r="B157" s="55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  <c r="AN157" s="57"/>
      <c r="AO157" s="57"/>
      <c r="AP157" s="57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30"/>
      <c r="BR157" s="30"/>
      <c r="BS157" s="30"/>
      <c r="BT157" s="30"/>
      <c r="BU157" s="30"/>
      <c r="BV157" s="30"/>
      <c r="BW157" s="30"/>
      <c r="BX157" s="30"/>
      <c r="BY157" s="30"/>
      <c r="BZ157" s="30"/>
      <c r="CA157" s="30"/>
      <c r="CB157" s="30"/>
      <c r="CC157" s="30"/>
      <c r="CD157" s="25"/>
      <c r="CE157" s="25"/>
      <c r="CF157" s="25"/>
      <c r="CG157" s="25"/>
      <c r="CH157" s="25"/>
      <c r="CI157" s="25"/>
      <c r="CJ157" s="25"/>
      <c r="CK157" s="25"/>
      <c r="CL157" s="25"/>
      <c r="CM157" s="25"/>
      <c r="CN157" s="25"/>
      <c r="CO157" s="25"/>
      <c r="CP157" s="25"/>
      <c r="CQ157" s="25"/>
      <c r="CR157" s="25"/>
      <c r="CS157" s="25"/>
      <c r="CT157" s="25"/>
      <c r="CU157" s="25"/>
      <c r="CV157" s="25"/>
      <c r="CW157" s="25"/>
      <c r="CX157" s="25"/>
      <c r="CY157" s="25"/>
      <c r="CZ157" s="25"/>
      <c r="DA157" s="25"/>
      <c r="DB157" s="25"/>
      <c r="DC157" s="25"/>
    </row>
    <row r="158" spans="2:107" s="28" customFormat="1" ht="14.4" x14ac:dyDescent="0.3">
      <c r="B158" s="55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  <c r="AN158" s="57"/>
      <c r="AO158" s="57"/>
      <c r="AP158" s="57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30"/>
      <c r="BR158" s="30"/>
      <c r="BS158" s="30"/>
      <c r="BT158" s="30"/>
      <c r="BU158" s="30"/>
      <c r="BV158" s="30"/>
      <c r="BW158" s="30"/>
      <c r="BX158" s="30"/>
      <c r="BY158" s="30"/>
      <c r="BZ158" s="30"/>
      <c r="CA158" s="30"/>
      <c r="CB158" s="30"/>
      <c r="CC158" s="30"/>
      <c r="CD158" s="25"/>
      <c r="CE158" s="25"/>
      <c r="CF158" s="25"/>
      <c r="CG158" s="25"/>
      <c r="CH158" s="25"/>
      <c r="CI158" s="25"/>
      <c r="CJ158" s="25"/>
      <c r="CK158" s="25"/>
      <c r="CL158" s="25"/>
      <c r="CM158" s="25"/>
      <c r="CN158" s="25"/>
      <c r="CO158" s="25"/>
      <c r="CP158" s="25"/>
      <c r="CQ158" s="25"/>
      <c r="CR158" s="25"/>
      <c r="CS158" s="25"/>
      <c r="CT158" s="25"/>
      <c r="CU158" s="25"/>
      <c r="CV158" s="25"/>
      <c r="CW158" s="25"/>
      <c r="CX158" s="25"/>
      <c r="CY158" s="25"/>
      <c r="CZ158" s="25"/>
      <c r="DA158" s="25"/>
      <c r="DB158" s="25"/>
      <c r="DC158" s="25"/>
    </row>
    <row r="159" spans="2:107" s="28" customFormat="1" ht="14.4" x14ac:dyDescent="0.3">
      <c r="B159" s="55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  <c r="AN159" s="57"/>
      <c r="AO159" s="57"/>
      <c r="AP159" s="57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30"/>
      <c r="BR159" s="30"/>
      <c r="BS159" s="30"/>
      <c r="BT159" s="30"/>
      <c r="BU159" s="30"/>
      <c r="BV159" s="30"/>
      <c r="BW159" s="30"/>
      <c r="BX159" s="30"/>
      <c r="BY159" s="30"/>
      <c r="BZ159" s="30"/>
      <c r="CA159" s="30"/>
      <c r="CB159" s="30"/>
      <c r="CC159" s="30"/>
      <c r="CD159" s="25"/>
      <c r="CE159" s="25"/>
      <c r="CF159" s="25"/>
      <c r="CG159" s="25"/>
      <c r="CH159" s="25"/>
      <c r="CI159" s="25"/>
      <c r="CJ159" s="25"/>
      <c r="CK159" s="25"/>
      <c r="CL159" s="25"/>
      <c r="CM159" s="25"/>
      <c r="CN159" s="25"/>
      <c r="CO159" s="25"/>
      <c r="CP159" s="25"/>
      <c r="CQ159" s="25"/>
      <c r="CR159" s="25"/>
      <c r="CS159" s="25"/>
      <c r="CT159" s="25"/>
      <c r="CU159" s="25"/>
      <c r="CV159" s="25"/>
      <c r="CW159" s="25"/>
      <c r="CX159" s="25"/>
      <c r="CY159" s="25"/>
      <c r="CZ159" s="25"/>
      <c r="DA159" s="25"/>
      <c r="DB159" s="25"/>
      <c r="DC159" s="25"/>
    </row>
    <row r="160" spans="2:107" s="28" customFormat="1" ht="14.4" x14ac:dyDescent="0.3">
      <c r="B160" s="55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7"/>
      <c r="AO160" s="57"/>
      <c r="AP160" s="57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30"/>
      <c r="BR160" s="30"/>
      <c r="BS160" s="30"/>
      <c r="BT160" s="30"/>
      <c r="BU160" s="30"/>
      <c r="BV160" s="30"/>
      <c r="BW160" s="30"/>
      <c r="BX160" s="30"/>
      <c r="BY160" s="30"/>
      <c r="BZ160" s="30"/>
      <c r="CA160" s="30"/>
      <c r="CB160" s="30"/>
      <c r="CC160" s="30"/>
      <c r="CD160" s="25"/>
      <c r="CE160" s="25"/>
      <c r="CF160" s="25"/>
      <c r="CG160" s="25"/>
      <c r="CH160" s="25"/>
      <c r="CI160" s="25"/>
      <c r="CJ160" s="25"/>
      <c r="CK160" s="25"/>
      <c r="CL160" s="25"/>
      <c r="CM160" s="25"/>
      <c r="CN160" s="25"/>
      <c r="CO160" s="25"/>
      <c r="CP160" s="25"/>
      <c r="CQ160" s="25"/>
      <c r="CR160" s="25"/>
      <c r="CS160" s="25"/>
      <c r="CT160" s="25"/>
      <c r="CU160" s="25"/>
      <c r="CV160" s="25"/>
      <c r="CW160" s="25"/>
      <c r="CX160" s="25"/>
      <c r="CY160" s="25"/>
      <c r="CZ160" s="25"/>
      <c r="DA160" s="25"/>
      <c r="DB160" s="25"/>
      <c r="DC160" s="25"/>
    </row>
    <row r="161" spans="2:107" s="28" customFormat="1" ht="14.4" x14ac:dyDescent="0.3">
      <c r="B161" s="55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30"/>
      <c r="BR161" s="30"/>
      <c r="BS161" s="30"/>
      <c r="BT161" s="30"/>
      <c r="BU161" s="30"/>
      <c r="BV161" s="30"/>
      <c r="BW161" s="30"/>
      <c r="BX161" s="30"/>
      <c r="BY161" s="30"/>
      <c r="BZ161" s="30"/>
      <c r="CA161" s="30"/>
      <c r="CB161" s="30"/>
      <c r="CC161" s="30"/>
      <c r="CD161" s="25"/>
      <c r="CE161" s="25"/>
      <c r="CF161" s="25"/>
      <c r="CG161" s="25"/>
      <c r="CH161" s="25"/>
      <c r="CI161" s="25"/>
      <c r="CJ161" s="25"/>
      <c r="CK161" s="25"/>
      <c r="CL161" s="25"/>
      <c r="CM161" s="25"/>
      <c r="CN161" s="25"/>
      <c r="CO161" s="25"/>
      <c r="CP161" s="25"/>
      <c r="CQ161" s="25"/>
      <c r="CR161" s="25"/>
      <c r="CS161" s="25"/>
      <c r="CT161" s="25"/>
      <c r="CU161" s="25"/>
      <c r="CV161" s="25"/>
      <c r="CW161" s="25"/>
      <c r="CX161" s="25"/>
      <c r="CY161" s="25"/>
      <c r="CZ161" s="25"/>
      <c r="DA161" s="25"/>
      <c r="DB161" s="25"/>
      <c r="DC161" s="25"/>
    </row>
    <row r="162" spans="2:107" s="28" customFormat="1" ht="14.4" x14ac:dyDescent="0.3">
      <c r="B162" s="55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30"/>
      <c r="BR162" s="30"/>
      <c r="BS162" s="30"/>
      <c r="BT162" s="30"/>
      <c r="BU162" s="30"/>
      <c r="BV162" s="30"/>
      <c r="BW162" s="30"/>
      <c r="BX162" s="30"/>
      <c r="BY162" s="30"/>
      <c r="BZ162" s="30"/>
      <c r="CA162" s="30"/>
      <c r="CB162" s="30"/>
      <c r="CC162" s="30"/>
      <c r="CD162" s="25"/>
      <c r="CE162" s="25"/>
      <c r="CF162" s="25"/>
      <c r="CG162" s="25"/>
      <c r="CH162" s="25"/>
      <c r="CI162" s="25"/>
      <c r="CJ162" s="25"/>
      <c r="CK162" s="25"/>
      <c r="CL162" s="25"/>
      <c r="CM162" s="25"/>
      <c r="CN162" s="25"/>
      <c r="CO162" s="25"/>
      <c r="CP162" s="25"/>
      <c r="CQ162" s="25"/>
      <c r="CR162" s="25"/>
      <c r="CS162" s="25"/>
      <c r="CT162" s="25"/>
      <c r="CU162" s="25"/>
      <c r="CV162" s="25"/>
      <c r="CW162" s="25"/>
      <c r="CX162" s="25"/>
      <c r="CY162" s="25"/>
      <c r="CZ162" s="25"/>
      <c r="DA162" s="25"/>
      <c r="DB162" s="25"/>
      <c r="DC162" s="25"/>
    </row>
    <row r="163" spans="2:107" s="28" customFormat="1" ht="14.4" x14ac:dyDescent="0.3">
      <c r="B163" s="55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  <c r="AN163" s="57"/>
      <c r="AO163" s="57"/>
      <c r="AP163" s="57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30"/>
      <c r="BR163" s="30"/>
      <c r="BS163" s="30"/>
      <c r="BT163" s="30"/>
      <c r="BU163" s="30"/>
      <c r="BV163" s="30"/>
      <c r="BW163" s="30"/>
      <c r="BX163" s="30"/>
      <c r="BY163" s="30"/>
      <c r="BZ163" s="30"/>
      <c r="CA163" s="30"/>
      <c r="CB163" s="30"/>
      <c r="CC163" s="30"/>
      <c r="CD163" s="25"/>
      <c r="CE163" s="25"/>
      <c r="CF163" s="25"/>
      <c r="CG163" s="25"/>
      <c r="CH163" s="25"/>
      <c r="CI163" s="25"/>
      <c r="CJ163" s="25"/>
      <c r="CK163" s="25"/>
      <c r="CL163" s="25"/>
      <c r="CM163" s="25"/>
      <c r="CN163" s="25"/>
      <c r="CO163" s="25"/>
      <c r="CP163" s="25"/>
      <c r="CQ163" s="25"/>
      <c r="CR163" s="25"/>
      <c r="CS163" s="25"/>
      <c r="CT163" s="25"/>
      <c r="CU163" s="25"/>
      <c r="CV163" s="25"/>
      <c r="CW163" s="25"/>
      <c r="CX163" s="25"/>
      <c r="CY163" s="25"/>
      <c r="CZ163" s="25"/>
      <c r="DA163" s="25"/>
      <c r="DB163" s="25"/>
      <c r="DC163" s="25"/>
    </row>
    <row r="164" spans="2:107" s="28" customFormat="1" ht="14.4" x14ac:dyDescent="0.3">
      <c r="B164" s="55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7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  <c r="BM164" s="29"/>
      <c r="BN164" s="29"/>
      <c r="BO164" s="29"/>
      <c r="BP164" s="29"/>
      <c r="BQ164" s="30"/>
      <c r="BR164" s="30"/>
      <c r="BS164" s="30"/>
      <c r="BT164" s="30"/>
      <c r="BU164" s="30"/>
      <c r="BV164" s="30"/>
      <c r="BW164" s="30"/>
      <c r="BX164" s="30"/>
      <c r="BY164" s="30"/>
      <c r="BZ164" s="30"/>
      <c r="CA164" s="30"/>
      <c r="CB164" s="30"/>
      <c r="CC164" s="30"/>
      <c r="CD164" s="25"/>
      <c r="CE164" s="25"/>
      <c r="CF164" s="25"/>
      <c r="CG164" s="25"/>
      <c r="CH164" s="25"/>
      <c r="CI164" s="25"/>
      <c r="CJ164" s="25"/>
      <c r="CK164" s="25"/>
      <c r="CL164" s="25"/>
      <c r="CM164" s="25"/>
      <c r="CN164" s="25"/>
      <c r="CO164" s="25"/>
      <c r="CP164" s="25"/>
      <c r="CQ164" s="25"/>
      <c r="CR164" s="25"/>
      <c r="CS164" s="25"/>
      <c r="CT164" s="25"/>
      <c r="CU164" s="25"/>
      <c r="CV164" s="25"/>
      <c r="CW164" s="25"/>
      <c r="CX164" s="25"/>
      <c r="CY164" s="25"/>
      <c r="CZ164" s="25"/>
      <c r="DA164" s="25"/>
      <c r="DB164" s="25"/>
      <c r="DC164" s="25"/>
    </row>
    <row r="165" spans="2:107" s="28" customFormat="1" ht="14.4" x14ac:dyDescent="0.3">
      <c r="B165" s="55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30"/>
      <c r="BR165" s="30"/>
      <c r="BS165" s="30"/>
      <c r="BT165" s="30"/>
      <c r="BU165" s="30"/>
      <c r="BV165" s="30"/>
      <c r="BW165" s="30"/>
      <c r="BX165" s="30"/>
      <c r="BY165" s="30"/>
      <c r="BZ165" s="30"/>
      <c r="CA165" s="30"/>
      <c r="CB165" s="30"/>
      <c r="CC165" s="30"/>
      <c r="CD165" s="25"/>
      <c r="CE165" s="25"/>
      <c r="CF165" s="25"/>
      <c r="CG165" s="25"/>
      <c r="CH165" s="25"/>
      <c r="CI165" s="25"/>
      <c r="CJ165" s="25"/>
      <c r="CK165" s="25"/>
      <c r="CL165" s="25"/>
      <c r="CM165" s="25"/>
      <c r="CN165" s="25"/>
      <c r="CO165" s="25"/>
      <c r="CP165" s="25"/>
      <c r="CQ165" s="25"/>
      <c r="CR165" s="25"/>
      <c r="CS165" s="25"/>
      <c r="CT165" s="25"/>
      <c r="CU165" s="25"/>
      <c r="CV165" s="25"/>
      <c r="CW165" s="25"/>
      <c r="CX165" s="25"/>
      <c r="CY165" s="25"/>
      <c r="CZ165" s="25"/>
      <c r="DA165" s="25"/>
      <c r="DB165" s="25"/>
      <c r="DC165" s="25"/>
    </row>
    <row r="166" spans="2:107" s="28" customFormat="1" ht="14.4" x14ac:dyDescent="0.3">
      <c r="B166" s="55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  <c r="AN166" s="57"/>
      <c r="AO166" s="57"/>
      <c r="AP166" s="57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30"/>
      <c r="BR166" s="30"/>
      <c r="BS166" s="30"/>
      <c r="BT166" s="30"/>
      <c r="BU166" s="30"/>
      <c r="BV166" s="30"/>
      <c r="BW166" s="30"/>
      <c r="BX166" s="30"/>
      <c r="BY166" s="30"/>
      <c r="BZ166" s="30"/>
      <c r="CA166" s="30"/>
      <c r="CB166" s="30"/>
      <c r="CC166" s="30"/>
      <c r="CD166" s="25"/>
      <c r="CE166" s="25"/>
      <c r="CF166" s="25"/>
      <c r="CG166" s="25"/>
      <c r="CH166" s="25"/>
      <c r="CI166" s="25"/>
      <c r="CJ166" s="25"/>
      <c r="CK166" s="25"/>
      <c r="CL166" s="25"/>
      <c r="CM166" s="25"/>
      <c r="CN166" s="25"/>
      <c r="CO166" s="25"/>
      <c r="CP166" s="25"/>
      <c r="CQ166" s="25"/>
      <c r="CR166" s="25"/>
      <c r="CS166" s="25"/>
      <c r="CT166" s="25"/>
      <c r="CU166" s="25"/>
      <c r="CV166" s="25"/>
      <c r="CW166" s="25"/>
      <c r="CX166" s="25"/>
      <c r="CY166" s="25"/>
      <c r="CZ166" s="25"/>
      <c r="DA166" s="25"/>
      <c r="DB166" s="25"/>
      <c r="DC166" s="25"/>
    </row>
    <row r="167" spans="2:107" s="28" customFormat="1" ht="14.4" x14ac:dyDescent="0.3"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30"/>
      <c r="BR167" s="30"/>
      <c r="BS167" s="30"/>
      <c r="BT167" s="30"/>
      <c r="BU167" s="30"/>
      <c r="BV167" s="30"/>
      <c r="BW167" s="30"/>
      <c r="BX167" s="30"/>
      <c r="BY167" s="30"/>
      <c r="BZ167" s="30"/>
      <c r="CA167" s="30"/>
      <c r="CB167" s="30"/>
      <c r="CC167" s="30"/>
      <c r="CD167" s="25"/>
      <c r="CE167" s="25"/>
      <c r="CF167" s="25"/>
      <c r="CG167" s="25"/>
      <c r="CH167" s="25"/>
      <c r="CI167" s="25"/>
      <c r="CJ167" s="25"/>
      <c r="CK167" s="25"/>
      <c r="CL167" s="25"/>
      <c r="CM167" s="25"/>
      <c r="CN167" s="25"/>
      <c r="CO167" s="25"/>
      <c r="CP167" s="25"/>
      <c r="CQ167" s="25"/>
      <c r="CR167" s="25"/>
      <c r="CS167" s="25"/>
      <c r="CT167" s="25"/>
      <c r="CU167" s="25"/>
      <c r="CV167" s="25"/>
      <c r="CW167" s="25"/>
      <c r="CX167" s="25"/>
      <c r="CY167" s="25"/>
      <c r="CZ167" s="25"/>
      <c r="DA167" s="25"/>
      <c r="DB167" s="25"/>
      <c r="DC167" s="25"/>
    </row>
    <row r="168" spans="2:107" s="28" customFormat="1" ht="14.4" x14ac:dyDescent="0.3">
      <c r="B168" s="55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30"/>
      <c r="BR168" s="30"/>
      <c r="BS168" s="30"/>
      <c r="BT168" s="30"/>
      <c r="BU168" s="30"/>
      <c r="BV168" s="30"/>
      <c r="BW168" s="30"/>
      <c r="BX168" s="30"/>
      <c r="BY168" s="30"/>
      <c r="BZ168" s="30"/>
      <c r="CA168" s="30"/>
      <c r="CB168" s="30"/>
      <c r="CC168" s="30"/>
      <c r="CD168" s="25"/>
      <c r="CE168" s="25"/>
      <c r="CF168" s="25"/>
      <c r="CG168" s="25"/>
      <c r="CH168" s="25"/>
      <c r="CI168" s="25"/>
      <c r="CJ168" s="25"/>
      <c r="CK168" s="25"/>
      <c r="CL168" s="25"/>
      <c r="CM168" s="25"/>
      <c r="CN168" s="25"/>
      <c r="CO168" s="25"/>
      <c r="CP168" s="25"/>
      <c r="CQ168" s="25"/>
      <c r="CR168" s="25"/>
      <c r="CS168" s="25"/>
      <c r="CT168" s="25"/>
      <c r="CU168" s="25"/>
      <c r="CV168" s="25"/>
      <c r="CW168" s="25"/>
      <c r="CX168" s="25"/>
      <c r="CY168" s="25"/>
      <c r="CZ168" s="25"/>
      <c r="DA168" s="25"/>
      <c r="DB168" s="25"/>
      <c r="DC168" s="25"/>
    </row>
    <row r="169" spans="2:107" s="28" customFormat="1" ht="14.4" x14ac:dyDescent="0.3">
      <c r="B169" s="55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30"/>
      <c r="BR169" s="30"/>
      <c r="BS169" s="30"/>
      <c r="BT169" s="30"/>
      <c r="BU169" s="30"/>
      <c r="BV169" s="30"/>
      <c r="BW169" s="30"/>
      <c r="BX169" s="30"/>
      <c r="BY169" s="30"/>
      <c r="BZ169" s="30"/>
      <c r="CA169" s="30"/>
      <c r="CB169" s="30"/>
      <c r="CC169" s="30"/>
      <c r="CD169" s="25"/>
      <c r="CE169" s="25"/>
      <c r="CF169" s="25"/>
      <c r="CG169" s="25"/>
      <c r="CH169" s="25"/>
      <c r="CI169" s="25"/>
      <c r="CJ169" s="25"/>
      <c r="CK169" s="25"/>
      <c r="CL169" s="25"/>
      <c r="CM169" s="25"/>
      <c r="CN169" s="25"/>
      <c r="CO169" s="25"/>
      <c r="CP169" s="25"/>
      <c r="CQ169" s="25"/>
      <c r="CR169" s="25"/>
      <c r="CS169" s="25"/>
      <c r="CT169" s="25"/>
      <c r="CU169" s="25"/>
      <c r="CV169" s="25"/>
      <c r="CW169" s="25"/>
      <c r="CX169" s="25"/>
      <c r="CY169" s="25"/>
      <c r="CZ169" s="25"/>
      <c r="DA169" s="25"/>
      <c r="DB169" s="25"/>
      <c r="DC169" s="25"/>
    </row>
    <row r="170" spans="2:107" s="28" customFormat="1" ht="14.4" x14ac:dyDescent="0.3"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30"/>
      <c r="BR170" s="30"/>
      <c r="BS170" s="30"/>
      <c r="BT170" s="30"/>
      <c r="BU170" s="30"/>
      <c r="BV170" s="30"/>
      <c r="BW170" s="30"/>
      <c r="BX170" s="30"/>
      <c r="BY170" s="30"/>
      <c r="BZ170" s="30"/>
      <c r="CA170" s="30"/>
      <c r="CB170" s="30"/>
      <c r="CC170" s="30"/>
      <c r="CD170" s="25"/>
      <c r="CE170" s="25"/>
      <c r="CF170" s="25"/>
      <c r="CG170" s="25"/>
      <c r="CH170" s="25"/>
      <c r="CI170" s="25"/>
      <c r="CJ170" s="25"/>
      <c r="CK170" s="25"/>
      <c r="CL170" s="25"/>
      <c r="CM170" s="25"/>
      <c r="CN170" s="25"/>
      <c r="CO170" s="25"/>
      <c r="CP170" s="25"/>
      <c r="CQ170" s="25"/>
      <c r="CR170" s="25"/>
      <c r="CS170" s="25"/>
      <c r="CT170" s="25"/>
      <c r="CU170" s="25"/>
      <c r="CV170" s="25"/>
      <c r="CW170" s="25"/>
      <c r="CX170" s="25"/>
      <c r="CY170" s="25"/>
      <c r="CZ170" s="25"/>
      <c r="DA170" s="25"/>
      <c r="DB170" s="25"/>
      <c r="DC170" s="25"/>
    </row>
  </sheetData>
  <mergeCells count="30">
    <mergeCell ref="B13:B16"/>
    <mergeCell ref="C13:C16"/>
    <mergeCell ref="B2:GQ2"/>
    <mergeCell ref="B5:GQ5"/>
    <mergeCell ref="B31:B33"/>
    <mergeCell ref="C31:C33"/>
    <mergeCell ref="B26:B28"/>
    <mergeCell ref="C26:C28"/>
    <mergeCell ref="B22:B23"/>
    <mergeCell ref="C22:C23"/>
    <mergeCell ref="B51:B53"/>
    <mergeCell ref="C51:C53"/>
    <mergeCell ref="B47:B48"/>
    <mergeCell ref="C47:C48"/>
    <mergeCell ref="B41:B43"/>
    <mergeCell ref="C41:C43"/>
    <mergeCell ref="B65:B66"/>
    <mergeCell ref="C65:C66"/>
    <mergeCell ref="B68:B70"/>
    <mergeCell ref="C68:C70"/>
    <mergeCell ref="B56:B58"/>
    <mergeCell ref="C56:C58"/>
    <mergeCell ref="B61:B62"/>
    <mergeCell ref="C61:C62"/>
    <mergeCell ref="B84:B85"/>
    <mergeCell ref="C84:C85"/>
    <mergeCell ref="B72:B73"/>
    <mergeCell ref="C72:C73"/>
    <mergeCell ref="B75:B78"/>
    <mergeCell ref="C75:C78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B7AA0-C2DE-4C0A-8122-1EC998404348}">
  <dimension ref="A1:FP39"/>
  <sheetViews>
    <sheetView showGridLines="0" zoomScale="69" zoomScaleNormal="100" workbookViewId="0">
      <selection activeCell="FC1" sqref="C1:FC1048576"/>
    </sheetView>
  </sheetViews>
  <sheetFormatPr baseColWidth="10" defaultRowHeight="14.4" outlineLevelRow="1" outlineLevelCol="1" x14ac:dyDescent="0.3"/>
  <cols>
    <col min="1" max="1" width="45.44140625" bestFit="1" customWidth="1"/>
    <col min="3" max="3" width="0" hidden="1" customWidth="1"/>
    <col min="4" max="15" width="10.77734375" hidden="1" customWidth="1" outlineLevel="1"/>
    <col min="16" max="16" width="10.77734375" hidden="1" customWidth="1" collapsed="1"/>
    <col min="17" max="28" width="10.77734375" hidden="1" customWidth="1" outlineLevel="1"/>
    <col min="29" max="29" width="10.77734375" hidden="1" customWidth="1" collapsed="1"/>
    <col min="30" max="41" width="10.77734375" hidden="1" customWidth="1" outlineLevel="1"/>
    <col min="42" max="42" width="10.77734375" hidden="1" customWidth="1" collapsed="1"/>
    <col min="43" max="54" width="10.77734375" hidden="1" customWidth="1" outlineLevel="1"/>
    <col min="55" max="55" width="10.77734375" hidden="1" customWidth="1" collapsed="1"/>
    <col min="56" max="67" width="10.77734375" hidden="1" customWidth="1" outlineLevel="1"/>
    <col min="68" max="68" width="10.77734375" hidden="1" customWidth="1" collapsed="1"/>
    <col min="69" max="80" width="10.77734375" hidden="1" customWidth="1" outlineLevel="1"/>
    <col min="81" max="81" width="10.77734375" hidden="1" customWidth="1" collapsed="1"/>
    <col min="82" max="93" width="10.77734375" hidden="1" customWidth="1" outlineLevel="1"/>
    <col min="94" max="94" width="10.77734375" hidden="1" customWidth="1" collapsed="1"/>
    <col min="95" max="106" width="10.77734375" hidden="1" customWidth="1" outlineLevel="1"/>
    <col min="107" max="107" width="10.77734375" hidden="1" customWidth="1" collapsed="1"/>
    <col min="108" max="119" width="10.77734375" hidden="1" customWidth="1" outlineLevel="1"/>
    <col min="120" max="120" width="10.77734375" hidden="1" customWidth="1" collapsed="1"/>
    <col min="121" max="132" width="10.77734375" hidden="1" customWidth="1" outlineLevel="1"/>
    <col min="133" max="133" width="10.77734375" hidden="1" customWidth="1" collapsed="1"/>
    <col min="134" max="145" width="10.77734375" hidden="1" customWidth="1" outlineLevel="1"/>
    <col min="146" max="146" width="10.77734375" hidden="1" customWidth="1" collapsed="1"/>
    <col min="147" max="158" width="10.77734375" hidden="1" customWidth="1" outlineLevel="1"/>
    <col min="159" max="159" width="0" hidden="1" customWidth="1" collapsed="1"/>
  </cols>
  <sheetData>
    <row r="1" spans="1:172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72" ht="26.55" customHeight="1" x14ac:dyDescent="0.3">
      <c r="A2" s="78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</row>
    <row r="3" spans="1:172" x14ac:dyDescent="0.3">
      <c r="A3" s="3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72" ht="61.5" customHeight="1" x14ac:dyDescent="0.3">
      <c r="A4" s="77" t="s">
        <v>67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</row>
    <row r="5" spans="1:172" ht="8.1" customHeight="1" x14ac:dyDescent="0.5">
      <c r="A5" s="4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pans="1:172" ht="41.55" customHeight="1" x14ac:dyDescent="0.3">
      <c r="A6" s="6" t="s">
        <v>1</v>
      </c>
      <c r="B6" s="6"/>
      <c r="C6" s="7" t="s">
        <v>2</v>
      </c>
      <c r="D6" s="7">
        <v>40179</v>
      </c>
      <c r="E6" s="7">
        <v>40210</v>
      </c>
      <c r="F6" s="7">
        <v>40238</v>
      </c>
      <c r="G6" s="7">
        <v>40269</v>
      </c>
      <c r="H6" s="7">
        <v>40299</v>
      </c>
      <c r="I6" s="7">
        <v>40330</v>
      </c>
      <c r="J6" s="7">
        <v>40360</v>
      </c>
      <c r="K6" s="7">
        <v>40391</v>
      </c>
      <c r="L6" s="7">
        <v>40422</v>
      </c>
      <c r="M6" s="7">
        <v>40452</v>
      </c>
      <c r="N6" s="7">
        <v>40483</v>
      </c>
      <c r="O6" s="7">
        <v>40513</v>
      </c>
      <c r="P6" s="8" t="s">
        <v>3</v>
      </c>
      <c r="Q6" s="7">
        <v>40544</v>
      </c>
      <c r="R6" s="7">
        <v>40575</v>
      </c>
      <c r="S6" s="7">
        <v>40603</v>
      </c>
      <c r="T6" s="7">
        <v>40634</v>
      </c>
      <c r="U6" s="7">
        <v>40664</v>
      </c>
      <c r="V6" s="7">
        <v>40695</v>
      </c>
      <c r="W6" s="7">
        <v>40725</v>
      </c>
      <c r="X6" s="7">
        <v>40756</v>
      </c>
      <c r="Y6" s="7">
        <v>40787</v>
      </c>
      <c r="Z6" s="7">
        <v>40817</v>
      </c>
      <c r="AA6" s="7">
        <v>40848</v>
      </c>
      <c r="AB6" s="7">
        <v>40878</v>
      </c>
      <c r="AC6" s="8" t="s">
        <v>4</v>
      </c>
      <c r="AD6" s="7">
        <v>40909</v>
      </c>
      <c r="AE6" s="7">
        <v>40940</v>
      </c>
      <c r="AF6" s="7">
        <v>40969</v>
      </c>
      <c r="AG6" s="7">
        <v>41000</v>
      </c>
      <c r="AH6" s="7">
        <v>41030</v>
      </c>
      <c r="AI6" s="7">
        <v>41061</v>
      </c>
      <c r="AJ6" s="7">
        <v>41091</v>
      </c>
      <c r="AK6" s="7">
        <v>41122</v>
      </c>
      <c r="AL6" s="7">
        <v>41153</v>
      </c>
      <c r="AM6" s="7">
        <v>41183</v>
      </c>
      <c r="AN6" s="7">
        <v>41214</v>
      </c>
      <c r="AO6" s="7">
        <v>41244</v>
      </c>
      <c r="AP6" s="8" t="s">
        <v>5</v>
      </c>
      <c r="AQ6" s="7">
        <v>41275</v>
      </c>
      <c r="AR6" s="7">
        <v>41306</v>
      </c>
      <c r="AS6" s="7">
        <v>41334</v>
      </c>
      <c r="AT6" s="7">
        <v>41365</v>
      </c>
      <c r="AU6" s="7">
        <v>41395</v>
      </c>
      <c r="AV6" s="7">
        <v>41426</v>
      </c>
      <c r="AW6" s="7">
        <v>41456</v>
      </c>
      <c r="AX6" s="7">
        <v>41487</v>
      </c>
      <c r="AY6" s="7">
        <v>41518</v>
      </c>
      <c r="AZ6" s="7">
        <v>41548</v>
      </c>
      <c r="BA6" s="7">
        <v>41579</v>
      </c>
      <c r="BB6" s="7">
        <v>41609</v>
      </c>
      <c r="BC6" s="8" t="s">
        <v>6</v>
      </c>
      <c r="BD6" s="7">
        <v>41640</v>
      </c>
      <c r="BE6" s="7">
        <v>41671</v>
      </c>
      <c r="BF6" s="7">
        <v>41699</v>
      </c>
      <c r="BG6" s="7">
        <v>41730</v>
      </c>
      <c r="BH6" s="7">
        <v>41760</v>
      </c>
      <c r="BI6" s="7">
        <v>41791</v>
      </c>
      <c r="BJ6" s="7">
        <v>41821</v>
      </c>
      <c r="BK6" s="7">
        <v>41852</v>
      </c>
      <c r="BL6" s="7">
        <v>41883</v>
      </c>
      <c r="BM6" s="7">
        <v>41913</v>
      </c>
      <c r="BN6" s="7">
        <v>41944</v>
      </c>
      <c r="BO6" s="7">
        <v>41974</v>
      </c>
      <c r="BP6" s="8" t="s">
        <v>7</v>
      </c>
      <c r="BQ6" s="7">
        <v>42005</v>
      </c>
      <c r="BR6" s="7">
        <v>42036</v>
      </c>
      <c r="BS6" s="7">
        <v>42064</v>
      </c>
      <c r="BT6" s="7">
        <v>42095</v>
      </c>
      <c r="BU6" s="7">
        <v>42125</v>
      </c>
      <c r="BV6" s="7">
        <v>42156</v>
      </c>
      <c r="BW6" s="7">
        <v>42186</v>
      </c>
      <c r="BX6" s="7">
        <v>42217</v>
      </c>
      <c r="BY6" s="7">
        <v>42248</v>
      </c>
      <c r="BZ6" s="7">
        <v>42278</v>
      </c>
      <c r="CA6" s="7">
        <v>42309</v>
      </c>
      <c r="CB6" s="7">
        <v>42339</v>
      </c>
      <c r="CC6" s="8" t="s">
        <v>8</v>
      </c>
      <c r="CD6" s="7">
        <v>42370</v>
      </c>
      <c r="CE6" s="7">
        <v>42401</v>
      </c>
      <c r="CF6" s="7">
        <v>42430</v>
      </c>
      <c r="CG6" s="7">
        <v>42461</v>
      </c>
      <c r="CH6" s="7">
        <v>42491</v>
      </c>
      <c r="CI6" s="7">
        <v>42522</v>
      </c>
      <c r="CJ6" s="7">
        <v>42552</v>
      </c>
      <c r="CK6" s="7">
        <v>42583</v>
      </c>
      <c r="CL6" s="7">
        <v>42614</v>
      </c>
      <c r="CM6" s="7">
        <v>42644</v>
      </c>
      <c r="CN6" s="7">
        <v>42675</v>
      </c>
      <c r="CO6" s="7">
        <v>42705</v>
      </c>
      <c r="CP6" s="8" t="s">
        <v>9</v>
      </c>
      <c r="CQ6" s="7">
        <v>42736</v>
      </c>
      <c r="CR6" s="7">
        <v>42767</v>
      </c>
      <c r="CS6" s="7">
        <v>42795</v>
      </c>
      <c r="CT6" s="7">
        <v>42826</v>
      </c>
      <c r="CU6" s="7">
        <v>42856</v>
      </c>
      <c r="CV6" s="7">
        <v>42887</v>
      </c>
      <c r="CW6" s="7">
        <v>42917</v>
      </c>
      <c r="CX6" s="7">
        <v>42948</v>
      </c>
      <c r="CY6" s="7">
        <v>42979</v>
      </c>
      <c r="CZ6" s="7">
        <v>43009</v>
      </c>
      <c r="DA6" s="7">
        <v>43040</v>
      </c>
      <c r="DB6" s="7">
        <v>43070</v>
      </c>
      <c r="DC6" s="8" t="s">
        <v>10</v>
      </c>
      <c r="DD6" s="7">
        <v>43101</v>
      </c>
      <c r="DE6" s="7">
        <v>43132</v>
      </c>
      <c r="DF6" s="7">
        <v>43160</v>
      </c>
      <c r="DG6" s="7">
        <v>43191</v>
      </c>
      <c r="DH6" s="7">
        <v>43221</v>
      </c>
      <c r="DI6" s="7">
        <v>43252</v>
      </c>
      <c r="DJ6" s="7">
        <v>43282</v>
      </c>
      <c r="DK6" s="7">
        <v>43313</v>
      </c>
      <c r="DL6" s="7">
        <v>43344</v>
      </c>
      <c r="DM6" s="7">
        <v>43374</v>
      </c>
      <c r="DN6" s="7">
        <v>43405</v>
      </c>
      <c r="DO6" s="7">
        <v>43435</v>
      </c>
      <c r="DP6" s="8" t="s">
        <v>11</v>
      </c>
      <c r="DQ6" s="7">
        <v>43466</v>
      </c>
      <c r="DR6" s="7">
        <v>43497</v>
      </c>
      <c r="DS6" s="7">
        <v>43525</v>
      </c>
      <c r="DT6" s="7">
        <v>43556</v>
      </c>
      <c r="DU6" s="7">
        <v>43586</v>
      </c>
      <c r="DV6" s="7">
        <v>43617</v>
      </c>
      <c r="DW6" s="7">
        <v>43647</v>
      </c>
      <c r="DX6" s="7">
        <v>43678</v>
      </c>
      <c r="DY6" s="7">
        <v>43709</v>
      </c>
      <c r="DZ6" s="7">
        <v>43739</v>
      </c>
      <c r="EA6" s="7">
        <v>43770</v>
      </c>
      <c r="EB6" s="7">
        <v>43800</v>
      </c>
      <c r="EC6" s="8" t="s">
        <v>12</v>
      </c>
      <c r="ED6" s="7">
        <v>43831</v>
      </c>
      <c r="EE6" s="7">
        <v>43862</v>
      </c>
      <c r="EF6" s="7">
        <v>43891</v>
      </c>
      <c r="EG6" s="7">
        <v>43922</v>
      </c>
      <c r="EH6" s="7">
        <v>43952</v>
      </c>
      <c r="EI6" s="7">
        <v>43983</v>
      </c>
      <c r="EJ6" s="7">
        <v>44013</v>
      </c>
      <c r="EK6" s="7">
        <v>44044</v>
      </c>
      <c r="EL6" s="7">
        <v>44075</v>
      </c>
      <c r="EM6" s="7">
        <v>44105</v>
      </c>
      <c r="EN6" s="7">
        <v>44136</v>
      </c>
      <c r="EO6" s="7">
        <v>44166</v>
      </c>
      <c r="EP6" s="8" t="s">
        <v>13</v>
      </c>
      <c r="EQ6" s="7">
        <v>44197</v>
      </c>
      <c r="ER6" s="7">
        <v>44228</v>
      </c>
      <c r="ES6" s="7">
        <v>44256</v>
      </c>
      <c r="ET6" s="7">
        <v>44287</v>
      </c>
      <c r="EU6" s="7">
        <v>44317</v>
      </c>
      <c r="EV6" s="7">
        <v>44348</v>
      </c>
      <c r="EW6" s="7">
        <v>44378</v>
      </c>
      <c r="EX6" s="7">
        <v>44409</v>
      </c>
      <c r="EY6" s="7">
        <v>44440</v>
      </c>
      <c r="EZ6" s="7">
        <v>44470</v>
      </c>
      <c r="FA6" s="7">
        <v>44501</v>
      </c>
      <c r="FB6" s="7">
        <v>44531</v>
      </c>
      <c r="FC6" s="8" t="s">
        <v>66</v>
      </c>
      <c r="FD6" s="7">
        <v>44562</v>
      </c>
      <c r="FE6" s="7">
        <v>44593</v>
      </c>
      <c r="FF6" s="7">
        <v>44621</v>
      </c>
      <c r="FG6" s="7">
        <v>44652</v>
      </c>
      <c r="FH6" s="7">
        <v>44682</v>
      </c>
      <c r="FI6" s="7">
        <v>44713</v>
      </c>
      <c r="FJ6" s="7">
        <v>44743</v>
      </c>
      <c r="FK6" s="7">
        <v>44774</v>
      </c>
      <c r="FL6" s="7">
        <v>44805</v>
      </c>
      <c r="FM6" s="7">
        <v>44835</v>
      </c>
      <c r="FN6" s="7">
        <v>44866</v>
      </c>
      <c r="FO6" s="7">
        <v>44896</v>
      </c>
      <c r="FP6" s="8" t="s">
        <v>88</v>
      </c>
    </row>
    <row r="7" spans="1:172" ht="6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FC7" s="10"/>
      <c r="FD7" s="10"/>
      <c r="FP7" s="10"/>
    </row>
    <row r="8" spans="1:172" ht="21.6" customHeight="1" x14ac:dyDescent="0.3">
      <c r="A8" s="11" t="s">
        <v>14</v>
      </c>
      <c r="B8" s="11"/>
      <c r="C8" s="12"/>
      <c r="D8" s="13">
        <f>+D9+D28</f>
        <v>85200.045999999988</v>
      </c>
      <c r="E8" s="13">
        <f t="shared" ref="E8:O8" si="0">+E9+E28</f>
        <v>74262.649999999994</v>
      </c>
      <c r="F8" s="13">
        <f t="shared" si="0"/>
        <v>130464.95</v>
      </c>
      <c r="G8" s="13">
        <f t="shared" si="0"/>
        <v>78340.285000000003</v>
      </c>
      <c r="H8" s="13">
        <f t="shared" si="0"/>
        <v>210214.29800000001</v>
      </c>
      <c r="I8" s="13">
        <f t="shared" si="0"/>
        <v>133704.19400000002</v>
      </c>
      <c r="J8" s="13">
        <f t="shared" si="0"/>
        <v>107596.61900000001</v>
      </c>
      <c r="K8" s="13">
        <f t="shared" si="0"/>
        <v>76770.806000000011</v>
      </c>
      <c r="L8" s="13">
        <f t="shared" si="0"/>
        <v>203074.37400000001</v>
      </c>
      <c r="M8" s="13">
        <f t="shared" si="0"/>
        <v>76764.932000000015</v>
      </c>
      <c r="N8" s="13">
        <f t="shared" si="0"/>
        <v>365664.84299999999</v>
      </c>
      <c r="O8" s="13">
        <f t="shared" si="0"/>
        <v>190475.93300000002</v>
      </c>
      <c r="P8" s="13">
        <f>+P9+P28</f>
        <v>1732533.93</v>
      </c>
      <c r="Q8" s="13">
        <f t="shared" ref="Q8:CB8" si="1">+Q9</f>
        <v>358714.93700000003</v>
      </c>
      <c r="R8" s="13">
        <f t="shared" si="1"/>
        <v>195779.34</v>
      </c>
      <c r="S8" s="13">
        <f t="shared" si="1"/>
        <v>106544.803</v>
      </c>
      <c r="T8" s="13">
        <f t="shared" si="1"/>
        <v>219989.20900000003</v>
      </c>
      <c r="U8" s="13">
        <f t="shared" si="1"/>
        <v>146104.19199999998</v>
      </c>
      <c r="V8" s="13">
        <f t="shared" si="1"/>
        <v>106853.497</v>
      </c>
      <c r="W8" s="13">
        <f t="shared" si="1"/>
        <v>149204.30700000003</v>
      </c>
      <c r="X8" s="13">
        <f t="shared" si="1"/>
        <v>153892.35</v>
      </c>
      <c r="Y8" s="13">
        <f t="shared" si="1"/>
        <v>205664.85199999998</v>
      </c>
      <c r="Z8" s="13">
        <f t="shared" si="1"/>
        <v>154231.13499999998</v>
      </c>
      <c r="AA8" s="13">
        <f t="shared" si="1"/>
        <v>118035.44999999998</v>
      </c>
      <c r="AB8" s="13">
        <f t="shared" si="1"/>
        <v>263686.24099999998</v>
      </c>
      <c r="AC8" s="13">
        <f>+AC9+AC28</f>
        <v>2178700.3129999996</v>
      </c>
      <c r="AD8" s="13">
        <f t="shared" si="1"/>
        <v>411277.56</v>
      </c>
      <c r="AE8" s="13">
        <f t="shared" si="1"/>
        <v>254071.84000000003</v>
      </c>
      <c r="AF8" s="13">
        <f t="shared" si="1"/>
        <v>394797.84899999999</v>
      </c>
      <c r="AG8" s="13">
        <f t="shared" si="1"/>
        <v>331317.18099999998</v>
      </c>
      <c r="AH8" s="13">
        <f t="shared" si="1"/>
        <v>353307.076</v>
      </c>
      <c r="AI8" s="13">
        <f t="shared" si="1"/>
        <v>348717.63</v>
      </c>
      <c r="AJ8" s="13">
        <f t="shared" si="1"/>
        <v>336408.98600000003</v>
      </c>
      <c r="AK8" s="13">
        <f t="shared" si="1"/>
        <v>412800.12599999999</v>
      </c>
      <c r="AL8" s="13">
        <f t="shared" si="1"/>
        <v>378272.56600000005</v>
      </c>
      <c r="AM8" s="13">
        <f t="shared" si="1"/>
        <v>685070.43599999999</v>
      </c>
      <c r="AN8" s="13">
        <f t="shared" si="1"/>
        <v>503551.20399999997</v>
      </c>
      <c r="AO8" s="13">
        <f t="shared" si="1"/>
        <v>597246.72199999995</v>
      </c>
      <c r="AP8" s="13">
        <f>+AP9+AP28</f>
        <v>5006839.176</v>
      </c>
      <c r="AQ8" s="13">
        <f t="shared" si="1"/>
        <v>472618.26400000008</v>
      </c>
      <c r="AR8" s="13">
        <f t="shared" si="1"/>
        <v>478919.516</v>
      </c>
      <c r="AS8" s="13">
        <f t="shared" si="1"/>
        <v>596054.59899999993</v>
      </c>
      <c r="AT8" s="13">
        <f t="shared" si="1"/>
        <v>565204.86399999994</v>
      </c>
      <c r="AU8" s="13">
        <f t="shared" si="1"/>
        <v>587080.59299999999</v>
      </c>
      <c r="AV8" s="13">
        <f t="shared" si="1"/>
        <v>400859.67499999999</v>
      </c>
      <c r="AW8" s="13">
        <f t="shared" si="1"/>
        <v>494426.68900000001</v>
      </c>
      <c r="AX8" s="13">
        <f t="shared" si="1"/>
        <v>498209.45499999996</v>
      </c>
      <c r="AY8" s="13">
        <f t="shared" si="1"/>
        <v>524406.848</v>
      </c>
      <c r="AZ8" s="13">
        <f t="shared" si="1"/>
        <v>513130.04</v>
      </c>
      <c r="BA8" s="13">
        <f t="shared" si="1"/>
        <v>464086.38</v>
      </c>
      <c r="BB8" s="13">
        <f t="shared" si="1"/>
        <v>703751.08900000004</v>
      </c>
      <c r="BC8" s="13">
        <f>+BC9+BC28</f>
        <v>6298748.0120000001</v>
      </c>
      <c r="BD8" s="13">
        <f t="shared" si="1"/>
        <v>663563.51199999987</v>
      </c>
      <c r="BE8" s="13">
        <f t="shared" si="1"/>
        <v>651772.33700000006</v>
      </c>
      <c r="BF8" s="13">
        <f t="shared" si="1"/>
        <v>796525.00199999998</v>
      </c>
      <c r="BG8" s="13">
        <f t="shared" si="1"/>
        <v>714015.20600000012</v>
      </c>
      <c r="BH8" s="13">
        <f t="shared" si="1"/>
        <v>452063.25399999996</v>
      </c>
      <c r="BI8" s="13">
        <f t="shared" si="1"/>
        <v>652818.41700000013</v>
      </c>
      <c r="BJ8" s="13">
        <f t="shared" si="1"/>
        <v>623915.25900000008</v>
      </c>
      <c r="BK8" s="13">
        <f t="shared" si="1"/>
        <v>693317.34</v>
      </c>
      <c r="BL8" s="13">
        <f t="shared" si="1"/>
        <v>469439.065</v>
      </c>
      <c r="BM8" s="13">
        <f t="shared" si="1"/>
        <v>1095367.5919999999</v>
      </c>
      <c r="BN8" s="13">
        <f t="shared" si="1"/>
        <v>739228.32602185046</v>
      </c>
      <c r="BO8" s="13">
        <f t="shared" si="1"/>
        <v>804242.45000000007</v>
      </c>
      <c r="BP8" s="13">
        <f>+BP9+BP28</f>
        <v>8356267.7600218505</v>
      </c>
      <c r="BQ8" s="13">
        <f t="shared" si="1"/>
        <v>576623.60900000005</v>
      </c>
      <c r="BR8" s="13">
        <f t="shared" si="1"/>
        <v>392108.88</v>
      </c>
      <c r="BS8" s="13">
        <f t="shared" si="1"/>
        <v>467270.91999999993</v>
      </c>
      <c r="BT8" s="13">
        <f t="shared" si="1"/>
        <v>549824.51</v>
      </c>
      <c r="BU8" s="13">
        <f t="shared" si="1"/>
        <v>592147.93999999994</v>
      </c>
      <c r="BV8" s="13">
        <f t="shared" si="1"/>
        <v>385790.83200000005</v>
      </c>
      <c r="BW8" s="13">
        <f t="shared" si="1"/>
        <v>374493.36</v>
      </c>
      <c r="BX8" s="13">
        <f t="shared" si="1"/>
        <v>385215.69600000005</v>
      </c>
      <c r="BY8" s="13">
        <f t="shared" si="1"/>
        <v>482674.82000000007</v>
      </c>
      <c r="BZ8" s="13">
        <f t="shared" si="1"/>
        <v>476584.33800000005</v>
      </c>
      <c r="CA8" s="13">
        <f t="shared" si="1"/>
        <v>537385.91300000006</v>
      </c>
      <c r="CB8" s="13">
        <f t="shared" si="1"/>
        <v>470080.33299999998</v>
      </c>
      <c r="CC8" s="13">
        <f>+CC9+CC28</f>
        <v>5690201.1510000015</v>
      </c>
      <c r="CD8" s="13">
        <f t="shared" ref="CD8:ER8" si="2">+CD9</f>
        <v>378987.56400000001</v>
      </c>
      <c r="CE8" s="13">
        <f t="shared" si="2"/>
        <v>449936.44999999995</v>
      </c>
      <c r="CF8" s="13">
        <f t="shared" si="2"/>
        <v>416520.63999999996</v>
      </c>
      <c r="CG8" s="13">
        <f t="shared" si="2"/>
        <v>439964.68100000004</v>
      </c>
      <c r="CH8" s="13">
        <f t="shared" si="2"/>
        <v>453664.37999999995</v>
      </c>
      <c r="CI8" s="13">
        <f t="shared" si="2"/>
        <v>350146.19699999999</v>
      </c>
      <c r="CJ8" s="13">
        <f t="shared" si="2"/>
        <v>445069.83000000007</v>
      </c>
      <c r="CK8" s="13">
        <f t="shared" si="2"/>
        <v>492985.40099999995</v>
      </c>
      <c r="CL8" s="13">
        <f t="shared" si="2"/>
        <v>418451.41</v>
      </c>
      <c r="CM8" s="13">
        <f t="shared" si="2"/>
        <v>579568.31000000006</v>
      </c>
      <c r="CN8" s="13">
        <f t="shared" si="2"/>
        <v>462559.96699999995</v>
      </c>
      <c r="CO8" s="13">
        <f t="shared" si="2"/>
        <v>584204.92599999998</v>
      </c>
      <c r="CP8" s="13">
        <f>+CP9+CP28</f>
        <v>5472059.756000001</v>
      </c>
      <c r="CQ8" s="13">
        <f t="shared" si="2"/>
        <v>283319.21000000002</v>
      </c>
      <c r="CR8" s="13">
        <f t="shared" si="2"/>
        <v>431180.46900000004</v>
      </c>
      <c r="CS8" s="13">
        <f t="shared" si="2"/>
        <v>82790.720000000001</v>
      </c>
      <c r="CT8" s="13">
        <f t="shared" si="2"/>
        <v>144003.163</v>
      </c>
      <c r="CU8" s="13">
        <f t="shared" si="2"/>
        <v>374933.897</v>
      </c>
      <c r="CV8" s="13">
        <f t="shared" si="2"/>
        <v>455066.03</v>
      </c>
      <c r="CW8" s="13">
        <f t="shared" si="2"/>
        <v>447594.77899999998</v>
      </c>
      <c r="CX8" s="13">
        <f t="shared" si="2"/>
        <v>458558.69</v>
      </c>
      <c r="CY8" s="13">
        <f t="shared" si="2"/>
        <v>411448.70000000007</v>
      </c>
      <c r="CZ8" s="13">
        <f t="shared" si="2"/>
        <v>561174.12999999989</v>
      </c>
      <c r="DA8" s="13">
        <f t="shared" si="2"/>
        <v>434802.26</v>
      </c>
      <c r="DB8" s="13">
        <f t="shared" si="2"/>
        <v>556486.97</v>
      </c>
      <c r="DC8" s="13">
        <f>+DC9+DC28</f>
        <v>4641359.0180000002</v>
      </c>
      <c r="DD8" s="13">
        <f t="shared" si="2"/>
        <v>662025.01</v>
      </c>
      <c r="DE8" s="13">
        <f t="shared" si="2"/>
        <v>506677.96928589558</v>
      </c>
      <c r="DF8" s="13">
        <f t="shared" si="2"/>
        <v>638829.59</v>
      </c>
      <c r="DG8" s="13">
        <f t="shared" si="2"/>
        <v>678291.01</v>
      </c>
      <c r="DH8" s="13">
        <f t="shared" si="2"/>
        <v>601439.02</v>
      </c>
      <c r="DI8" s="13">
        <f t="shared" si="2"/>
        <v>541725.47000000009</v>
      </c>
      <c r="DJ8" s="13">
        <f t="shared" si="2"/>
        <v>647037.55999999994</v>
      </c>
      <c r="DK8" s="13">
        <f t="shared" si="2"/>
        <v>643159.51</v>
      </c>
      <c r="DL8" s="13">
        <f t="shared" si="2"/>
        <v>604061.27999999991</v>
      </c>
      <c r="DM8" s="13">
        <f t="shared" si="2"/>
        <v>582678.64</v>
      </c>
      <c r="DN8" s="13">
        <f t="shared" si="2"/>
        <v>646085.54999999993</v>
      </c>
      <c r="DO8" s="13">
        <f t="shared" si="2"/>
        <v>719116.85999999987</v>
      </c>
      <c r="DP8" s="13">
        <f t="shared" si="2"/>
        <v>7471127.469285896</v>
      </c>
      <c r="DQ8" s="13">
        <f t="shared" si="2"/>
        <v>352110.26</v>
      </c>
      <c r="DR8" s="13">
        <f t="shared" si="2"/>
        <v>433478.17000000004</v>
      </c>
      <c r="DS8" s="13">
        <f t="shared" si="2"/>
        <v>529500.99</v>
      </c>
      <c r="DT8" s="13">
        <f t="shared" si="2"/>
        <v>609555.14999999991</v>
      </c>
      <c r="DU8" s="13">
        <f t="shared" si="2"/>
        <v>544070.63</v>
      </c>
      <c r="DV8" s="13">
        <f t="shared" si="2"/>
        <v>437333.35</v>
      </c>
      <c r="DW8" s="13">
        <f t="shared" si="2"/>
        <v>607696.69999999995</v>
      </c>
      <c r="DX8" s="13">
        <f t="shared" si="2"/>
        <v>346722.61</v>
      </c>
      <c r="DY8" s="13">
        <f t="shared" si="2"/>
        <v>538801.32000000018</v>
      </c>
      <c r="DZ8" s="13">
        <f t="shared" si="2"/>
        <v>511208.3</v>
      </c>
      <c r="EA8" s="13">
        <f t="shared" si="2"/>
        <v>420247.68000000005</v>
      </c>
      <c r="EB8" s="13">
        <f t="shared" si="2"/>
        <v>340609.44599999994</v>
      </c>
      <c r="EC8" s="13">
        <f t="shared" si="2"/>
        <v>5671334.6059999997</v>
      </c>
      <c r="ED8" s="13">
        <f t="shared" si="2"/>
        <v>544673.43200000003</v>
      </c>
      <c r="EE8" s="13">
        <f t="shared" si="2"/>
        <v>365764.5</v>
      </c>
      <c r="EF8" s="13">
        <f t="shared" si="2"/>
        <v>310942.39800000004</v>
      </c>
      <c r="EG8" s="13">
        <f t="shared" si="2"/>
        <v>175826.04</v>
      </c>
      <c r="EH8" s="13">
        <f t="shared" si="2"/>
        <v>250361.31999999998</v>
      </c>
      <c r="EI8" s="13">
        <f t="shared" si="2"/>
        <v>317679.93</v>
      </c>
      <c r="EJ8" s="13">
        <f t="shared" si="2"/>
        <v>355296.34600000002</v>
      </c>
      <c r="EK8" s="13">
        <f t="shared" si="2"/>
        <v>277562.14999999997</v>
      </c>
      <c r="EL8" s="13">
        <f t="shared" si="2"/>
        <v>457150.71999999997</v>
      </c>
      <c r="EM8" s="13">
        <f t="shared" si="2"/>
        <v>426930.06799999997</v>
      </c>
      <c r="EN8" s="13">
        <f t="shared" si="2"/>
        <v>395128.44800000003</v>
      </c>
      <c r="EO8" s="13">
        <f t="shared" si="2"/>
        <v>387711.53899999999</v>
      </c>
      <c r="EP8" s="13">
        <f>+EP9+EP28</f>
        <v>4265026.8909999989</v>
      </c>
      <c r="EQ8" s="13">
        <f t="shared" si="2"/>
        <v>690115.44699999993</v>
      </c>
      <c r="ER8" s="13">
        <f t="shared" si="2"/>
        <v>575870.1</v>
      </c>
      <c r="ES8" s="13">
        <f t="shared" ref="ES8:FB8" si="3">+ES9</f>
        <v>699405.59000000008</v>
      </c>
      <c r="ET8" s="13">
        <f t="shared" si="3"/>
        <v>551008.397</v>
      </c>
      <c r="EU8" s="13">
        <f t="shared" si="3"/>
        <v>523311.02400000003</v>
      </c>
      <c r="EV8" s="13">
        <f t="shared" si="3"/>
        <v>396813.38</v>
      </c>
      <c r="EW8" s="13">
        <f t="shared" si="3"/>
        <v>594225.27000000014</v>
      </c>
      <c r="EX8" s="13">
        <f t="shared" si="3"/>
        <v>750708.94000000006</v>
      </c>
      <c r="EY8" s="13">
        <f t="shared" si="3"/>
        <v>448833.39199999999</v>
      </c>
      <c r="EZ8" s="13">
        <f t="shared" si="3"/>
        <v>476627.93300000002</v>
      </c>
      <c r="FA8" s="13">
        <f t="shared" si="3"/>
        <v>633335.1939999999</v>
      </c>
      <c r="FB8" s="13">
        <f t="shared" si="3"/>
        <v>498505.20599999995</v>
      </c>
      <c r="FC8" s="13">
        <f>+FC9+FC28</f>
        <v>6838759.8729999997</v>
      </c>
      <c r="FD8" s="13">
        <f t="shared" ref="FD8:FO8" si="4">+FD9</f>
        <v>0</v>
      </c>
      <c r="FE8" s="13">
        <f t="shared" si="4"/>
        <v>0</v>
      </c>
      <c r="FF8" s="13">
        <f t="shared" si="4"/>
        <v>0</v>
      </c>
      <c r="FG8" s="13">
        <f t="shared" si="4"/>
        <v>0</v>
      </c>
      <c r="FH8" s="13">
        <f t="shared" si="4"/>
        <v>0</v>
      </c>
      <c r="FI8" s="13">
        <f t="shared" si="4"/>
        <v>0</v>
      </c>
      <c r="FJ8" s="13">
        <f t="shared" si="4"/>
        <v>0</v>
      </c>
      <c r="FK8" s="13">
        <f t="shared" si="4"/>
        <v>0</v>
      </c>
      <c r="FL8" s="13">
        <f t="shared" si="4"/>
        <v>0</v>
      </c>
      <c r="FM8" s="13">
        <f t="shared" si="4"/>
        <v>0</v>
      </c>
      <c r="FN8" s="13">
        <f t="shared" si="4"/>
        <v>0</v>
      </c>
      <c r="FO8" s="13">
        <f t="shared" si="4"/>
        <v>0</v>
      </c>
      <c r="FP8" s="13">
        <f>+FP9+FP28</f>
        <v>0</v>
      </c>
    </row>
    <row r="9" spans="1:172" x14ac:dyDescent="0.3">
      <c r="A9" s="14" t="s">
        <v>15</v>
      </c>
      <c r="B9" s="14"/>
      <c r="C9" s="15"/>
      <c r="D9" s="16">
        <f t="shared" ref="D9:BO9" si="5">+SUM(D10:D26)</f>
        <v>84984.405999999988</v>
      </c>
      <c r="E9" s="16">
        <f t="shared" si="5"/>
        <v>71792.39</v>
      </c>
      <c r="F9" s="16">
        <f t="shared" si="5"/>
        <v>129430.83</v>
      </c>
      <c r="G9" s="16">
        <f t="shared" si="5"/>
        <v>77700.184999999998</v>
      </c>
      <c r="H9" s="16">
        <f t="shared" si="5"/>
        <v>209708.978</v>
      </c>
      <c r="I9" s="16">
        <f t="shared" si="5"/>
        <v>133019.93400000001</v>
      </c>
      <c r="J9" s="16">
        <f t="shared" si="5"/>
        <v>106826.899</v>
      </c>
      <c r="K9" s="16">
        <f t="shared" si="5"/>
        <v>76472.286000000007</v>
      </c>
      <c r="L9" s="16">
        <f t="shared" si="5"/>
        <v>201446.12400000001</v>
      </c>
      <c r="M9" s="16">
        <f t="shared" si="5"/>
        <v>75220.832000000009</v>
      </c>
      <c r="N9" s="16">
        <f t="shared" si="5"/>
        <v>364774.63299999997</v>
      </c>
      <c r="O9" s="16">
        <f t="shared" si="5"/>
        <v>189743.04300000001</v>
      </c>
      <c r="P9" s="16">
        <f t="shared" si="5"/>
        <v>1721120.54</v>
      </c>
      <c r="Q9" s="16">
        <f t="shared" si="5"/>
        <v>358714.93700000003</v>
      </c>
      <c r="R9" s="16">
        <f t="shared" si="5"/>
        <v>195779.34</v>
      </c>
      <c r="S9" s="16">
        <f t="shared" si="5"/>
        <v>106544.803</v>
      </c>
      <c r="T9" s="16">
        <f t="shared" si="5"/>
        <v>219989.20900000003</v>
      </c>
      <c r="U9" s="16">
        <f t="shared" si="5"/>
        <v>146104.19199999998</v>
      </c>
      <c r="V9" s="16">
        <f t="shared" si="5"/>
        <v>106853.497</v>
      </c>
      <c r="W9" s="16">
        <f t="shared" si="5"/>
        <v>149204.30700000003</v>
      </c>
      <c r="X9" s="16">
        <f t="shared" si="5"/>
        <v>153892.35</v>
      </c>
      <c r="Y9" s="16">
        <f t="shared" si="5"/>
        <v>205664.85199999998</v>
      </c>
      <c r="Z9" s="16">
        <f t="shared" si="5"/>
        <v>154231.13499999998</v>
      </c>
      <c r="AA9" s="16">
        <f t="shared" si="5"/>
        <v>118035.44999999998</v>
      </c>
      <c r="AB9" s="16">
        <f t="shared" si="5"/>
        <v>263686.24099999998</v>
      </c>
      <c r="AC9" s="16">
        <f t="shared" si="5"/>
        <v>2178700.3129999996</v>
      </c>
      <c r="AD9" s="16">
        <f t="shared" si="5"/>
        <v>411277.56</v>
      </c>
      <c r="AE9" s="16">
        <f t="shared" si="5"/>
        <v>254071.84000000003</v>
      </c>
      <c r="AF9" s="16">
        <f t="shared" si="5"/>
        <v>394797.84899999999</v>
      </c>
      <c r="AG9" s="16">
        <f t="shared" si="5"/>
        <v>331317.18099999998</v>
      </c>
      <c r="AH9" s="16">
        <f t="shared" si="5"/>
        <v>353307.076</v>
      </c>
      <c r="AI9" s="16">
        <f t="shared" si="5"/>
        <v>348717.63</v>
      </c>
      <c r="AJ9" s="16">
        <f t="shared" si="5"/>
        <v>336408.98600000003</v>
      </c>
      <c r="AK9" s="16">
        <f t="shared" si="5"/>
        <v>412800.12599999999</v>
      </c>
      <c r="AL9" s="16">
        <f t="shared" si="5"/>
        <v>378272.56600000005</v>
      </c>
      <c r="AM9" s="16">
        <f t="shared" si="5"/>
        <v>685070.43599999999</v>
      </c>
      <c r="AN9" s="16">
        <f t="shared" si="5"/>
        <v>503551.20399999997</v>
      </c>
      <c r="AO9" s="16">
        <f t="shared" si="5"/>
        <v>597246.72199999995</v>
      </c>
      <c r="AP9" s="16">
        <f t="shared" si="5"/>
        <v>5006839.176</v>
      </c>
      <c r="AQ9" s="16">
        <f t="shared" si="5"/>
        <v>472618.26400000008</v>
      </c>
      <c r="AR9" s="16">
        <f t="shared" si="5"/>
        <v>478919.516</v>
      </c>
      <c r="AS9" s="16">
        <f t="shared" si="5"/>
        <v>596054.59899999993</v>
      </c>
      <c r="AT9" s="16">
        <f t="shared" si="5"/>
        <v>565204.86399999994</v>
      </c>
      <c r="AU9" s="16">
        <f t="shared" si="5"/>
        <v>587080.59299999999</v>
      </c>
      <c r="AV9" s="16">
        <f t="shared" si="5"/>
        <v>400859.67499999999</v>
      </c>
      <c r="AW9" s="16">
        <f t="shared" si="5"/>
        <v>494426.68900000001</v>
      </c>
      <c r="AX9" s="16">
        <f t="shared" si="5"/>
        <v>498209.45499999996</v>
      </c>
      <c r="AY9" s="16">
        <f t="shared" si="5"/>
        <v>524406.848</v>
      </c>
      <c r="AZ9" s="16">
        <f t="shared" si="5"/>
        <v>513130.04</v>
      </c>
      <c r="BA9" s="16">
        <f t="shared" si="5"/>
        <v>464086.38</v>
      </c>
      <c r="BB9" s="16">
        <f t="shared" si="5"/>
        <v>703751.08900000004</v>
      </c>
      <c r="BC9" s="16">
        <f t="shared" si="5"/>
        <v>6298748.0120000001</v>
      </c>
      <c r="BD9" s="16">
        <f t="shared" si="5"/>
        <v>663563.51199999987</v>
      </c>
      <c r="BE9" s="16">
        <f t="shared" si="5"/>
        <v>651772.33700000006</v>
      </c>
      <c r="BF9" s="16">
        <f t="shared" si="5"/>
        <v>796525.00199999998</v>
      </c>
      <c r="BG9" s="16">
        <f t="shared" si="5"/>
        <v>714015.20600000012</v>
      </c>
      <c r="BH9" s="16">
        <f t="shared" si="5"/>
        <v>452063.25399999996</v>
      </c>
      <c r="BI9" s="16">
        <f t="shared" si="5"/>
        <v>652818.41700000013</v>
      </c>
      <c r="BJ9" s="16">
        <f t="shared" si="5"/>
        <v>623915.25900000008</v>
      </c>
      <c r="BK9" s="16">
        <f t="shared" si="5"/>
        <v>693317.34</v>
      </c>
      <c r="BL9" s="16">
        <f t="shared" si="5"/>
        <v>469439.065</v>
      </c>
      <c r="BM9" s="16">
        <f t="shared" si="5"/>
        <v>1095367.5919999999</v>
      </c>
      <c r="BN9" s="16">
        <f t="shared" si="5"/>
        <v>739228.32602185046</v>
      </c>
      <c r="BO9" s="16">
        <f t="shared" si="5"/>
        <v>804242.45000000007</v>
      </c>
      <c r="BP9" s="16">
        <f t="shared" ref="BP9:EP9" si="6">+SUM(BP10:BP26)</f>
        <v>8356267.7600218505</v>
      </c>
      <c r="BQ9" s="16">
        <f t="shared" si="6"/>
        <v>576623.60900000005</v>
      </c>
      <c r="BR9" s="16">
        <f t="shared" si="6"/>
        <v>392108.88</v>
      </c>
      <c r="BS9" s="16">
        <f t="shared" si="6"/>
        <v>467270.91999999993</v>
      </c>
      <c r="BT9" s="16">
        <f t="shared" si="6"/>
        <v>549824.51</v>
      </c>
      <c r="BU9" s="16">
        <f t="shared" si="6"/>
        <v>592147.93999999994</v>
      </c>
      <c r="BV9" s="16">
        <f t="shared" si="6"/>
        <v>385790.83200000005</v>
      </c>
      <c r="BW9" s="16">
        <f t="shared" si="6"/>
        <v>374493.36</v>
      </c>
      <c r="BX9" s="16">
        <f t="shared" si="6"/>
        <v>385215.69600000005</v>
      </c>
      <c r="BY9" s="16">
        <f t="shared" si="6"/>
        <v>482674.82000000007</v>
      </c>
      <c r="BZ9" s="16">
        <f t="shared" si="6"/>
        <v>476584.33800000005</v>
      </c>
      <c r="CA9" s="16">
        <f t="shared" si="6"/>
        <v>537385.91300000006</v>
      </c>
      <c r="CB9" s="16">
        <f t="shared" si="6"/>
        <v>470080.33299999998</v>
      </c>
      <c r="CC9" s="16">
        <f t="shared" si="6"/>
        <v>5690201.1510000015</v>
      </c>
      <c r="CD9" s="16">
        <f t="shared" si="6"/>
        <v>378987.56400000001</v>
      </c>
      <c r="CE9" s="16">
        <f t="shared" si="6"/>
        <v>449936.44999999995</v>
      </c>
      <c r="CF9" s="16">
        <f t="shared" si="6"/>
        <v>416520.63999999996</v>
      </c>
      <c r="CG9" s="16">
        <f t="shared" si="6"/>
        <v>439964.68100000004</v>
      </c>
      <c r="CH9" s="16">
        <f t="shared" si="6"/>
        <v>453664.37999999995</v>
      </c>
      <c r="CI9" s="16">
        <f t="shared" si="6"/>
        <v>350146.19699999999</v>
      </c>
      <c r="CJ9" s="16">
        <f t="shared" si="6"/>
        <v>445069.83000000007</v>
      </c>
      <c r="CK9" s="16">
        <f t="shared" si="6"/>
        <v>492985.40099999995</v>
      </c>
      <c r="CL9" s="16">
        <f t="shared" si="6"/>
        <v>418451.41</v>
      </c>
      <c r="CM9" s="16">
        <f t="shared" si="6"/>
        <v>579568.31000000006</v>
      </c>
      <c r="CN9" s="16">
        <f t="shared" si="6"/>
        <v>462559.96699999995</v>
      </c>
      <c r="CO9" s="16">
        <f t="shared" si="6"/>
        <v>584204.92599999998</v>
      </c>
      <c r="CP9" s="16">
        <f t="shared" si="6"/>
        <v>5472059.756000001</v>
      </c>
      <c r="CQ9" s="16">
        <f t="shared" si="6"/>
        <v>283319.21000000002</v>
      </c>
      <c r="CR9" s="16">
        <f t="shared" si="6"/>
        <v>431180.46900000004</v>
      </c>
      <c r="CS9" s="16">
        <f t="shared" si="6"/>
        <v>82790.720000000001</v>
      </c>
      <c r="CT9" s="16">
        <f t="shared" si="6"/>
        <v>144003.163</v>
      </c>
      <c r="CU9" s="16">
        <f t="shared" si="6"/>
        <v>374933.897</v>
      </c>
      <c r="CV9" s="16">
        <f t="shared" si="6"/>
        <v>455066.03</v>
      </c>
      <c r="CW9" s="16">
        <f t="shared" si="6"/>
        <v>447594.77899999998</v>
      </c>
      <c r="CX9" s="16">
        <f t="shared" si="6"/>
        <v>458558.69</v>
      </c>
      <c r="CY9" s="16">
        <f t="shared" si="6"/>
        <v>411448.70000000007</v>
      </c>
      <c r="CZ9" s="16">
        <f t="shared" si="6"/>
        <v>561174.12999999989</v>
      </c>
      <c r="DA9" s="16">
        <f t="shared" si="6"/>
        <v>434802.26</v>
      </c>
      <c r="DB9" s="16">
        <f t="shared" si="6"/>
        <v>556486.97</v>
      </c>
      <c r="DC9" s="16">
        <f t="shared" si="6"/>
        <v>4641359.0180000002</v>
      </c>
      <c r="DD9" s="16">
        <f t="shared" si="6"/>
        <v>662025.01</v>
      </c>
      <c r="DE9" s="16">
        <f t="shared" si="6"/>
        <v>506677.96928589558</v>
      </c>
      <c r="DF9" s="16">
        <f t="shared" si="6"/>
        <v>638829.59</v>
      </c>
      <c r="DG9" s="16">
        <f t="shared" si="6"/>
        <v>678291.01</v>
      </c>
      <c r="DH9" s="16">
        <f t="shared" si="6"/>
        <v>601439.02</v>
      </c>
      <c r="DI9" s="16">
        <f t="shared" si="6"/>
        <v>541725.47000000009</v>
      </c>
      <c r="DJ9" s="16">
        <f t="shared" si="6"/>
        <v>647037.55999999994</v>
      </c>
      <c r="DK9" s="16">
        <f t="shared" si="6"/>
        <v>643159.51</v>
      </c>
      <c r="DL9" s="16">
        <f t="shared" si="6"/>
        <v>604061.27999999991</v>
      </c>
      <c r="DM9" s="16">
        <f t="shared" si="6"/>
        <v>582678.64</v>
      </c>
      <c r="DN9" s="16">
        <f t="shared" si="6"/>
        <v>646085.54999999993</v>
      </c>
      <c r="DO9" s="16">
        <f t="shared" si="6"/>
        <v>719116.85999999987</v>
      </c>
      <c r="DP9" s="16">
        <f t="shared" si="6"/>
        <v>7471127.469285896</v>
      </c>
      <c r="DQ9" s="16">
        <f t="shared" si="6"/>
        <v>352110.26</v>
      </c>
      <c r="DR9" s="16">
        <f t="shared" si="6"/>
        <v>433478.17000000004</v>
      </c>
      <c r="DS9" s="16">
        <f t="shared" si="6"/>
        <v>529500.99</v>
      </c>
      <c r="DT9" s="16">
        <f t="shared" si="6"/>
        <v>609555.14999999991</v>
      </c>
      <c r="DU9" s="16">
        <f t="shared" si="6"/>
        <v>544070.63</v>
      </c>
      <c r="DV9" s="16">
        <f t="shared" si="6"/>
        <v>437333.35</v>
      </c>
      <c r="DW9" s="16">
        <f t="shared" si="6"/>
        <v>607696.69999999995</v>
      </c>
      <c r="DX9" s="16">
        <f t="shared" si="6"/>
        <v>346722.61</v>
      </c>
      <c r="DY9" s="16">
        <f t="shared" si="6"/>
        <v>538801.32000000018</v>
      </c>
      <c r="DZ9" s="16">
        <f t="shared" si="6"/>
        <v>511208.3</v>
      </c>
      <c r="EA9" s="16">
        <f t="shared" si="6"/>
        <v>420247.68000000005</v>
      </c>
      <c r="EB9" s="16">
        <f t="shared" si="6"/>
        <v>340609.44599999994</v>
      </c>
      <c r="EC9" s="16">
        <f t="shared" si="6"/>
        <v>5671334.6059999997</v>
      </c>
      <c r="ED9" s="16">
        <f t="shared" si="6"/>
        <v>544673.43200000003</v>
      </c>
      <c r="EE9" s="16">
        <f t="shared" si="6"/>
        <v>365764.5</v>
      </c>
      <c r="EF9" s="16">
        <f t="shared" si="6"/>
        <v>310942.39800000004</v>
      </c>
      <c r="EG9" s="16">
        <f t="shared" si="6"/>
        <v>175826.04</v>
      </c>
      <c r="EH9" s="16">
        <f t="shared" si="6"/>
        <v>250361.31999999998</v>
      </c>
      <c r="EI9" s="16">
        <f t="shared" si="6"/>
        <v>317679.93</v>
      </c>
      <c r="EJ9" s="16">
        <f t="shared" si="6"/>
        <v>355296.34600000002</v>
      </c>
      <c r="EK9" s="16">
        <f t="shared" si="6"/>
        <v>277562.14999999997</v>
      </c>
      <c r="EL9" s="16">
        <f t="shared" si="6"/>
        <v>457150.71999999997</v>
      </c>
      <c r="EM9" s="16">
        <f t="shared" si="6"/>
        <v>426930.06799999997</v>
      </c>
      <c r="EN9" s="16">
        <f t="shared" si="6"/>
        <v>395128.44800000003</v>
      </c>
      <c r="EO9" s="16">
        <f t="shared" si="6"/>
        <v>387711.53899999999</v>
      </c>
      <c r="EP9" s="16">
        <f t="shared" si="6"/>
        <v>4265026.8909999989</v>
      </c>
      <c r="EQ9" s="16">
        <f t="shared" ref="EQ9:FC9" si="7">+SUM(EQ10:EQ26)</f>
        <v>690115.44699999993</v>
      </c>
      <c r="ER9" s="16">
        <f t="shared" si="7"/>
        <v>575870.1</v>
      </c>
      <c r="ES9" s="16">
        <f t="shared" si="7"/>
        <v>699405.59000000008</v>
      </c>
      <c r="ET9" s="16">
        <f t="shared" si="7"/>
        <v>551008.397</v>
      </c>
      <c r="EU9" s="16">
        <f t="shared" si="7"/>
        <v>523311.02400000003</v>
      </c>
      <c r="EV9" s="16">
        <f t="shared" si="7"/>
        <v>396813.38</v>
      </c>
      <c r="EW9" s="16">
        <f t="shared" si="7"/>
        <v>594225.27000000014</v>
      </c>
      <c r="EX9" s="16">
        <f t="shared" si="7"/>
        <v>750708.94000000006</v>
      </c>
      <c r="EY9" s="16">
        <f t="shared" si="7"/>
        <v>448833.39199999999</v>
      </c>
      <c r="EZ9" s="16">
        <f t="shared" si="7"/>
        <v>476627.93300000002</v>
      </c>
      <c r="FA9" s="16">
        <f t="shared" si="7"/>
        <v>633335.1939999999</v>
      </c>
      <c r="FB9" s="16">
        <f t="shared" si="7"/>
        <v>498505.20599999995</v>
      </c>
      <c r="FC9" s="16">
        <f t="shared" si="7"/>
        <v>6838759.8729999997</v>
      </c>
      <c r="FD9" s="16">
        <f t="shared" ref="FD9:FP9" si="8">+SUM(FD10:FD26)</f>
        <v>0</v>
      </c>
      <c r="FE9" s="16">
        <f t="shared" si="8"/>
        <v>0</v>
      </c>
      <c r="FF9" s="16">
        <f t="shared" si="8"/>
        <v>0</v>
      </c>
      <c r="FG9" s="16">
        <f t="shared" si="8"/>
        <v>0</v>
      </c>
      <c r="FH9" s="16">
        <f t="shared" si="8"/>
        <v>0</v>
      </c>
      <c r="FI9" s="16">
        <f t="shared" si="8"/>
        <v>0</v>
      </c>
      <c r="FJ9" s="16">
        <f t="shared" si="8"/>
        <v>0</v>
      </c>
      <c r="FK9" s="16">
        <f t="shared" si="8"/>
        <v>0</v>
      </c>
      <c r="FL9" s="16">
        <f t="shared" si="8"/>
        <v>0</v>
      </c>
      <c r="FM9" s="16">
        <f t="shared" si="8"/>
        <v>0</v>
      </c>
      <c r="FN9" s="16">
        <f t="shared" si="8"/>
        <v>0</v>
      </c>
      <c r="FO9" s="16">
        <f t="shared" si="8"/>
        <v>0</v>
      </c>
      <c r="FP9" s="16">
        <f t="shared" si="8"/>
        <v>0</v>
      </c>
    </row>
    <row r="10" spans="1:172" outlineLevel="1" x14ac:dyDescent="0.3">
      <c r="A10" s="17" t="s">
        <v>16</v>
      </c>
      <c r="B10" s="17" t="s">
        <v>17</v>
      </c>
      <c r="C10" s="18" t="s">
        <v>18</v>
      </c>
      <c r="D10" s="19">
        <v>6002</v>
      </c>
      <c r="E10" s="19"/>
      <c r="F10" s="19"/>
      <c r="G10" s="19"/>
      <c r="H10" s="19">
        <v>8050</v>
      </c>
      <c r="I10" s="19"/>
      <c r="J10" s="19"/>
      <c r="K10" s="19"/>
      <c r="L10" s="19"/>
      <c r="M10" s="19"/>
      <c r="N10" s="19"/>
      <c r="O10" s="19"/>
      <c r="P10" s="19">
        <f>+SUM(D10:O10)</f>
        <v>14052</v>
      </c>
      <c r="Q10" s="19"/>
      <c r="R10" s="19">
        <v>17634</v>
      </c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>
        <f>+SUM(Q10:AB10)</f>
        <v>17634</v>
      </c>
      <c r="AD10" s="19">
        <v>19501.906999999999</v>
      </c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>
        <f>+SUM(AD10:AO10)</f>
        <v>19501.906999999999</v>
      </c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>
        <f>+SUM(AQ10:BB10)</f>
        <v>0</v>
      </c>
      <c r="BD10" s="19">
        <v>253966.15700000001</v>
      </c>
      <c r="BE10" s="19">
        <v>156514.98700000002</v>
      </c>
      <c r="BF10" s="19">
        <v>251746.573</v>
      </c>
      <c r="BG10" s="19">
        <v>280713.08600000001</v>
      </c>
      <c r="BH10" s="19">
        <v>84150.868000000002</v>
      </c>
      <c r="BI10" s="19">
        <v>167452.51800000001</v>
      </c>
      <c r="BJ10" s="19">
        <v>169742.30900000001</v>
      </c>
      <c r="BK10" s="19">
        <v>109242.22</v>
      </c>
      <c r="BL10" s="19">
        <v>88002.255000000005</v>
      </c>
      <c r="BM10" s="19">
        <v>263205.12199999997</v>
      </c>
      <c r="BN10" s="19">
        <v>167826.15399999998</v>
      </c>
      <c r="BO10" s="19">
        <v>239287.45399999997</v>
      </c>
      <c r="BP10" s="19">
        <f>+SUM(BD10:BO10)</f>
        <v>2231849.7030000002</v>
      </c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>
        <f>+SUM(BQ10:CB10)</f>
        <v>0</v>
      </c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>
        <f>+SUM(CD10:CO10)</f>
        <v>0</v>
      </c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>
        <f>+SUM(CQ10:DB10)</f>
        <v>0</v>
      </c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>
        <f>+SUM(DD10:DO10)</f>
        <v>0</v>
      </c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>
        <f>+SUM(DQ10:EB10)</f>
        <v>0</v>
      </c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>
        <f>+SUM(ED10:EO10)</f>
        <v>0</v>
      </c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>
        <f>+SUM(EQ10:FB10)</f>
        <v>0</v>
      </c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>
        <f>+SUM(FD10:FO10)</f>
        <v>0</v>
      </c>
    </row>
    <row r="11" spans="1:172" outlineLevel="1" x14ac:dyDescent="0.3">
      <c r="A11" s="17" t="s">
        <v>19</v>
      </c>
      <c r="B11" s="17" t="s">
        <v>20</v>
      </c>
      <c r="C11" s="18" t="s">
        <v>21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>
        <v>22167.8</v>
      </c>
      <c r="O11" s="19"/>
      <c r="P11" s="19">
        <f t="shared" ref="P11:P25" si="9">+SUM(D11:O11)</f>
        <v>22167.8</v>
      </c>
      <c r="Q11" s="19"/>
      <c r="R11" s="19">
        <v>35942.410000000003</v>
      </c>
      <c r="S11" s="19"/>
      <c r="T11" s="19">
        <v>37996.04</v>
      </c>
      <c r="U11" s="19"/>
      <c r="V11" s="19"/>
      <c r="W11" s="19"/>
      <c r="X11" s="19"/>
      <c r="Y11" s="19"/>
      <c r="Z11" s="19"/>
      <c r="AA11" s="19"/>
      <c r="AB11" s="19"/>
      <c r="AC11" s="19">
        <f t="shared" ref="AC11:AC25" si="10">+SUM(Q11:AB11)</f>
        <v>73938.450000000012</v>
      </c>
      <c r="AD11" s="19"/>
      <c r="AE11" s="19"/>
      <c r="AF11" s="19">
        <v>37216.15</v>
      </c>
      <c r="AG11" s="19"/>
      <c r="AH11" s="19"/>
      <c r="AI11" s="19"/>
      <c r="AJ11" s="19"/>
      <c r="AK11" s="19"/>
      <c r="AL11" s="19"/>
      <c r="AM11" s="19"/>
      <c r="AN11" s="19"/>
      <c r="AO11" s="19"/>
      <c r="AP11" s="19">
        <f t="shared" ref="AP11:AP25" si="11">+SUM(AD11:AO11)</f>
        <v>37216.15</v>
      </c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>
        <f t="shared" ref="BC11:BC25" si="12">+SUM(AQ11:BB11)</f>
        <v>0</v>
      </c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>
        <f t="shared" ref="BP11:BP25" si="13">+SUM(BD11:BO11)</f>
        <v>0</v>
      </c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>
        <f t="shared" ref="CC11:CC25" si="14">+SUM(BQ11:CB11)</f>
        <v>0</v>
      </c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>
        <f t="shared" ref="CP11:CP25" si="15">+SUM(CD11:CO11)</f>
        <v>0</v>
      </c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>
        <f t="shared" ref="DC11:DC25" si="16">+SUM(CQ11:DB11)</f>
        <v>0</v>
      </c>
      <c r="DD11" s="19">
        <v>62324.66</v>
      </c>
      <c r="DE11" s="19">
        <v>5401.9402858955291</v>
      </c>
      <c r="DF11" s="19">
        <v>44238.64</v>
      </c>
      <c r="DG11" s="19">
        <v>52020.679999999993</v>
      </c>
      <c r="DH11" s="19">
        <v>46541.98</v>
      </c>
      <c r="DI11" s="19"/>
      <c r="DJ11" s="19">
        <v>62229.01</v>
      </c>
      <c r="DK11" s="19">
        <v>65351.09</v>
      </c>
      <c r="DL11" s="19">
        <v>30898.67</v>
      </c>
      <c r="DM11" s="19">
        <v>85993.39</v>
      </c>
      <c r="DN11" s="19">
        <v>125484.59999999999</v>
      </c>
      <c r="DO11" s="19"/>
      <c r="DP11" s="19">
        <f t="shared" ref="DP11:DP25" si="17">+SUM(DD11:DO11)</f>
        <v>580484.66028589557</v>
      </c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>
        <f t="shared" ref="EC11:EC25" si="18">+SUM(DQ11:EB11)</f>
        <v>0</v>
      </c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>
        <f t="shared" ref="EP11:EP25" si="19">+SUM(ED11:EO11)</f>
        <v>0</v>
      </c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>
        <f t="shared" ref="FC11:FC25" si="20">+SUM(EQ11:FB11)</f>
        <v>0</v>
      </c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>
        <f t="shared" ref="FP11:FP25" si="21">+SUM(FD11:FO11)</f>
        <v>0</v>
      </c>
    </row>
    <row r="12" spans="1:172" outlineLevel="1" x14ac:dyDescent="0.3">
      <c r="A12" s="20" t="s">
        <v>22</v>
      </c>
      <c r="B12" s="20" t="s">
        <v>23</v>
      </c>
      <c r="C12" s="21" t="s">
        <v>21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19">
        <f t="shared" si="9"/>
        <v>0</v>
      </c>
      <c r="Q12" s="22">
        <v>90461.54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19">
        <f t="shared" si="10"/>
        <v>90461.54</v>
      </c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19">
        <f t="shared" si="11"/>
        <v>0</v>
      </c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19">
        <f t="shared" si="12"/>
        <v>0</v>
      </c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19">
        <f t="shared" si="13"/>
        <v>0</v>
      </c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19">
        <f t="shared" si="14"/>
        <v>0</v>
      </c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19">
        <f t="shared" si="15"/>
        <v>0</v>
      </c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19">
        <f t="shared" si="16"/>
        <v>0</v>
      </c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19">
        <f t="shared" si="17"/>
        <v>0</v>
      </c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19">
        <f t="shared" si="18"/>
        <v>0</v>
      </c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19">
        <f t="shared" si="19"/>
        <v>0</v>
      </c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19">
        <f t="shared" si="20"/>
        <v>0</v>
      </c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19">
        <f t="shared" si="21"/>
        <v>0</v>
      </c>
    </row>
    <row r="13" spans="1:172" outlineLevel="1" x14ac:dyDescent="0.3">
      <c r="A13" s="20" t="s">
        <v>24</v>
      </c>
      <c r="B13" s="20" t="s">
        <v>23</v>
      </c>
      <c r="C13" s="21" t="s">
        <v>21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19">
        <f t="shared" si="9"/>
        <v>0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9">
        <f t="shared" si="10"/>
        <v>0</v>
      </c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19">
        <f t="shared" si="11"/>
        <v>0</v>
      </c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19">
        <f t="shared" si="12"/>
        <v>0</v>
      </c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19">
        <f t="shared" si="13"/>
        <v>0</v>
      </c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19">
        <f t="shared" si="14"/>
        <v>0</v>
      </c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19">
        <f t="shared" si="15"/>
        <v>0</v>
      </c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19">
        <f t="shared" si="16"/>
        <v>0</v>
      </c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19">
        <f t="shared" si="17"/>
        <v>0</v>
      </c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19">
        <f t="shared" si="18"/>
        <v>0</v>
      </c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19">
        <f t="shared" si="19"/>
        <v>0</v>
      </c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19">
        <f t="shared" si="20"/>
        <v>0</v>
      </c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19">
        <f t="shared" si="21"/>
        <v>0</v>
      </c>
    </row>
    <row r="14" spans="1:172" outlineLevel="1" x14ac:dyDescent="0.3">
      <c r="A14" s="17" t="s">
        <v>25</v>
      </c>
      <c r="B14" s="17" t="s">
        <v>26</v>
      </c>
      <c r="C14" s="18" t="s">
        <v>18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19">
        <f t="shared" si="9"/>
        <v>0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>
        <f t="shared" si="10"/>
        <v>0</v>
      </c>
      <c r="AD14" s="19">
        <v>265574.46000000002</v>
      </c>
      <c r="AE14" s="19">
        <v>192715.98</v>
      </c>
      <c r="AF14" s="19">
        <v>275292.3</v>
      </c>
      <c r="AG14" s="19">
        <v>212430.26</v>
      </c>
      <c r="AH14" s="19">
        <v>279974.03000000003</v>
      </c>
      <c r="AI14" s="19">
        <v>254690.06</v>
      </c>
      <c r="AJ14" s="19">
        <v>297526.78000000003</v>
      </c>
      <c r="AK14" s="19">
        <v>282785.68</v>
      </c>
      <c r="AL14" s="19">
        <v>219650.78</v>
      </c>
      <c r="AM14" s="19">
        <v>357979.96</v>
      </c>
      <c r="AN14" s="19">
        <v>307862.74</v>
      </c>
      <c r="AO14" s="19">
        <v>285644.05</v>
      </c>
      <c r="AP14" s="19">
        <f t="shared" si="11"/>
        <v>3232127.08</v>
      </c>
      <c r="AQ14" s="19">
        <v>230693.54</v>
      </c>
      <c r="AR14" s="19">
        <v>272304.64000000001</v>
      </c>
      <c r="AS14" s="19">
        <v>282760.37</v>
      </c>
      <c r="AT14" s="19">
        <v>307645.57</v>
      </c>
      <c r="AU14" s="19">
        <v>249978.75</v>
      </c>
      <c r="AV14" s="19">
        <v>202291.97999999998</v>
      </c>
      <c r="AW14" s="19">
        <v>308023.55</v>
      </c>
      <c r="AX14" s="19">
        <v>321063.71999999997</v>
      </c>
      <c r="AY14" s="19">
        <v>254106.66</v>
      </c>
      <c r="AZ14" s="19">
        <v>333741.99</v>
      </c>
      <c r="BA14" s="19">
        <v>342335.13</v>
      </c>
      <c r="BB14" s="19">
        <v>430461.12</v>
      </c>
      <c r="BC14" s="19">
        <f t="shared" si="12"/>
        <v>3535407.0200000005</v>
      </c>
      <c r="BD14" s="19">
        <v>252594.68999999997</v>
      </c>
      <c r="BE14" s="19">
        <v>298224.34999999998</v>
      </c>
      <c r="BF14" s="19">
        <v>358477.91000000003</v>
      </c>
      <c r="BG14" s="19">
        <v>334160.19</v>
      </c>
      <c r="BH14" s="19">
        <v>241085.27999999997</v>
      </c>
      <c r="BI14" s="19">
        <v>339836.11</v>
      </c>
      <c r="BJ14" s="19">
        <v>269877.41000000003</v>
      </c>
      <c r="BK14" s="19">
        <v>355031.48</v>
      </c>
      <c r="BL14" s="19">
        <v>282673.06400000001</v>
      </c>
      <c r="BM14" s="19">
        <v>324545.09999999998</v>
      </c>
      <c r="BN14" s="19">
        <v>380179.6</v>
      </c>
      <c r="BO14" s="19">
        <v>364616.86</v>
      </c>
      <c r="BP14" s="19">
        <f t="shared" si="13"/>
        <v>3801302.0440000002</v>
      </c>
      <c r="BQ14" s="19">
        <v>340659.74</v>
      </c>
      <c r="BR14" s="19">
        <v>274976.31</v>
      </c>
      <c r="BS14" s="19">
        <v>316442.56</v>
      </c>
      <c r="BT14" s="19">
        <v>298805.67</v>
      </c>
      <c r="BU14" s="19">
        <v>445683.15</v>
      </c>
      <c r="BV14" s="19">
        <v>252490.47000000003</v>
      </c>
      <c r="BW14" s="19">
        <v>342576.55</v>
      </c>
      <c r="BX14" s="19">
        <v>288822.23000000004</v>
      </c>
      <c r="BY14" s="19">
        <v>357034.33</v>
      </c>
      <c r="BZ14" s="19">
        <v>417581.68000000005</v>
      </c>
      <c r="CA14" s="19">
        <v>319523.23000000004</v>
      </c>
      <c r="CB14" s="19">
        <v>247458.25000000003</v>
      </c>
      <c r="CC14" s="19">
        <f t="shared" si="14"/>
        <v>3902054.1700000004</v>
      </c>
      <c r="CD14" s="19">
        <v>274707.37</v>
      </c>
      <c r="CE14" s="19">
        <v>318855.51</v>
      </c>
      <c r="CF14" s="19">
        <v>273928.90000000002</v>
      </c>
      <c r="CG14" s="19">
        <v>260333.12</v>
      </c>
      <c r="CH14" s="19">
        <v>331405.23</v>
      </c>
      <c r="CI14" s="19">
        <v>258384.2</v>
      </c>
      <c r="CJ14" s="19">
        <v>352001.82</v>
      </c>
      <c r="CK14" s="19">
        <v>337695.56999999995</v>
      </c>
      <c r="CL14" s="19">
        <v>333259.65999999997</v>
      </c>
      <c r="CM14" s="19">
        <v>331937.08000000007</v>
      </c>
      <c r="CN14" s="19">
        <v>360698.18999999994</v>
      </c>
      <c r="CO14" s="19">
        <v>392164.18</v>
      </c>
      <c r="CP14" s="19">
        <f t="shared" si="15"/>
        <v>3825370.83</v>
      </c>
      <c r="CQ14" s="19">
        <v>234337.68</v>
      </c>
      <c r="CR14" s="19">
        <v>288693.51</v>
      </c>
      <c r="CS14" s="19">
        <v>82790.720000000001</v>
      </c>
      <c r="CT14" s="19">
        <v>31899.96</v>
      </c>
      <c r="CU14" s="19">
        <v>275611.39</v>
      </c>
      <c r="CV14" s="19">
        <v>350471.63</v>
      </c>
      <c r="CW14" s="19">
        <v>259180.14999999997</v>
      </c>
      <c r="CX14" s="19">
        <v>335451.15999999997</v>
      </c>
      <c r="CY14" s="19">
        <v>272398.49</v>
      </c>
      <c r="CZ14" s="19">
        <v>421374.46</v>
      </c>
      <c r="DA14" s="19">
        <v>336811.08</v>
      </c>
      <c r="DB14" s="19">
        <v>387785.43999999994</v>
      </c>
      <c r="DC14" s="19">
        <f t="shared" si="16"/>
        <v>3276805.67</v>
      </c>
      <c r="DD14" s="19">
        <v>364351.91000000003</v>
      </c>
      <c r="DE14" s="19">
        <v>267942.51</v>
      </c>
      <c r="DF14" s="19">
        <v>388930.61999999994</v>
      </c>
      <c r="DG14" s="19">
        <v>365622.47</v>
      </c>
      <c r="DH14" s="19">
        <v>310153.46000000002</v>
      </c>
      <c r="DI14" s="19">
        <v>341530.55000000005</v>
      </c>
      <c r="DJ14" s="19">
        <v>399544</v>
      </c>
      <c r="DK14" s="19">
        <v>281149.68000000005</v>
      </c>
      <c r="DL14" s="19">
        <v>368864.99999999994</v>
      </c>
      <c r="DM14" s="19">
        <v>277824.57</v>
      </c>
      <c r="DN14" s="19">
        <v>311275.52000000002</v>
      </c>
      <c r="DO14" s="19">
        <v>407421.77999999997</v>
      </c>
      <c r="DP14" s="19">
        <f t="shared" si="17"/>
        <v>4084612.07</v>
      </c>
      <c r="DQ14" s="19">
        <v>286390.31</v>
      </c>
      <c r="DR14" s="19">
        <v>263251.42000000004</v>
      </c>
      <c r="DS14" s="19">
        <v>285509.81</v>
      </c>
      <c r="DT14" s="19">
        <v>427083.18</v>
      </c>
      <c r="DU14" s="19">
        <v>363041.41</v>
      </c>
      <c r="DV14" s="19">
        <v>340965.25</v>
      </c>
      <c r="DW14" s="19">
        <v>409309.08999999997</v>
      </c>
      <c r="DX14" s="19">
        <v>257667.95</v>
      </c>
      <c r="DY14" s="19">
        <v>388895.65</v>
      </c>
      <c r="DZ14" s="19">
        <v>374606.63</v>
      </c>
      <c r="EA14" s="19">
        <v>239935.73</v>
      </c>
      <c r="EB14" s="19">
        <v>253015.66599999997</v>
      </c>
      <c r="EC14" s="19">
        <f t="shared" si="18"/>
        <v>3889672.0959999999</v>
      </c>
      <c r="ED14" s="19">
        <v>317446.48200000002</v>
      </c>
      <c r="EE14" s="19">
        <v>273669.83</v>
      </c>
      <c r="EF14" s="19">
        <v>168340.21800000002</v>
      </c>
      <c r="EG14" s="19">
        <v>138113.53</v>
      </c>
      <c r="EH14" s="19">
        <v>189556.86</v>
      </c>
      <c r="EI14" s="19">
        <v>312742.14999999997</v>
      </c>
      <c r="EJ14" s="19">
        <v>355296.34600000002</v>
      </c>
      <c r="EK14" s="19">
        <v>261952.71</v>
      </c>
      <c r="EL14" s="19">
        <v>353365.98</v>
      </c>
      <c r="EM14" s="19">
        <v>345376.84799999994</v>
      </c>
      <c r="EN14" s="19">
        <v>309693.12800000003</v>
      </c>
      <c r="EO14" s="19">
        <v>272184.61900000001</v>
      </c>
      <c r="EP14" s="19">
        <f t="shared" si="19"/>
        <v>3297738.7009999994</v>
      </c>
      <c r="EQ14" s="19">
        <v>377963.67699999997</v>
      </c>
      <c r="ER14" s="19">
        <v>317845.12</v>
      </c>
      <c r="ES14" s="19">
        <v>363736.29000000004</v>
      </c>
      <c r="ET14" s="19">
        <v>326364.527</v>
      </c>
      <c r="EU14" s="19">
        <v>252677.22399999999</v>
      </c>
      <c r="EV14" s="19">
        <v>307269.23</v>
      </c>
      <c r="EW14" s="19">
        <v>423464.32000000007</v>
      </c>
      <c r="EX14" s="19">
        <v>433734.78</v>
      </c>
      <c r="EY14" s="19">
        <v>344551.022</v>
      </c>
      <c r="EZ14" s="19">
        <v>294551.09299999999</v>
      </c>
      <c r="FA14" s="19">
        <v>427521.35899999994</v>
      </c>
      <c r="FB14" s="19">
        <v>436158.22599999997</v>
      </c>
      <c r="FC14" s="19">
        <f t="shared" si="20"/>
        <v>4305836.8679999998</v>
      </c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>
        <f t="shared" si="21"/>
        <v>0</v>
      </c>
    </row>
    <row r="15" spans="1:172" outlineLevel="1" x14ac:dyDescent="0.3">
      <c r="A15" s="20" t="s">
        <v>27</v>
      </c>
      <c r="B15" s="20" t="s">
        <v>28</v>
      </c>
      <c r="C15" s="21" t="s">
        <v>21</v>
      </c>
      <c r="D15" s="22">
        <v>9722</v>
      </c>
      <c r="E15" s="22">
        <v>30791</v>
      </c>
      <c r="F15" s="22">
        <v>15549</v>
      </c>
      <c r="G15" s="22"/>
      <c r="H15" s="22">
        <v>32084</v>
      </c>
      <c r="I15" s="22">
        <v>10588</v>
      </c>
      <c r="J15" s="22"/>
      <c r="K15" s="22">
        <v>5009</v>
      </c>
      <c r="L15" s="22">
        <v>31536</v>
      </c>
      <c r="M15" s="22">
        <v>26953</v>
      </c>
      <c r="N15" s="22">
        <v>42231</v>
      </c>
      <c r="O15" s="22">
        <v>47518</v>
      </c>
      <c r="P15" s="19">
        <f t="shared" si="9"/>
        <v>251981</v>
      </c>
      <c r="Q15" s="22">
        <v>22872.92</v>
      </c>
      <c r="R15" s="22"/>
      <c r="S15" s="22">
        <v>20285.78</v>
      </c>
      <c r="T15" s="22">
        <v>911.92</v>
      </c>
      <c r="U15" s="22">
        <v>20422.759999999998</v>
      </c>
      <c r="V15" s="22"/>
      <c r="W15" s="22">
        <v>26478.86</v>
      </c>
      <c r="X15" s="22">
        <v>20010.169999999998</v>
      </c>
      <c r="Y15" s="22"/>
      <c r="Z15" s="22">
        <v>38426.31</v>
      </c>
      <c r="AA15" s="22">
        <v>17555.87</v>
      </c>
      <c r="AB15" s="22">
        <v>55815.47</v>
      </c>
      <c r="AC15" s="19">
        <f t="shared" si="10"/>
        <v>222780.05999999997</v>
      </c>
      <c r="AD15" s="22"/>
      <c r="AE15" s="22">
        <v>29152</v>
      </c>
      <c r="AF15" s="22">
        <v>55080</v>
      </c>
      <c r="AG15" s="22">
        <v>69085</v>
      </c>
      <c r="AH15" s="22"/>
      <c r="AI15" s="22">
        <v>31255</v>
      </c>
      <c r="AJ15" s="22"/>
      <c r="AK15" s="22">
        <v>74364</v>
      </c>
      <c r="AL15" s="22">
        <v>38370</v>
      </c>
      <c r="AM15" s="22">
        <v>111275</v>
      </c>
      <c r="AN15" s="22">
        <v>31319</v>
      </c>
      <c r="AO15" s="22">
        <v>112444</v>
      </c>
      <c r="AP15" s="19">
        <f t="shared" si="11"/>
        <v>552344</v>
      </c>
      <c r="AQ15" s="22"/>
      <c r="AR15" s="22">
        <v>33416</v>
      </c>
      <c r="AS15" s="22">
        <v>77372</v>
      </c>
      <c r="AT15" s="22"/>
      <c r="AU15" s="22">
        <v>111319</v>
      </c>
      <c r="AV15" s="22">
        <v>58859</v>
      </c>
      <c r="AW15" s="22">
        <v>32802</v>
      </c>
      <c r="AX15" s="22"/>
      <c r="AY15" s="22"/>
      <c r="AZ15" s="22">
        <v>74292</v>
      </c>
      <c r="BA15" s="22">
        <v>44664</v>
      </c>
      <c r="BB15" s="22">
        <v>114299</v>
      </c>
      <c r="BC15" s="19">
        <f t="shared" si="12"/>
        <v>547023</v>
      </c>
      <c r="BD15" s="22">
        <v>38177.26</v>
      </c>
      <c r="BE15" s="22"/>
      <c r="BF15" s="22">
        <v>38930</v>
      </c>
      <c r="BG15" s="22">
        <v>7852</v>
      </c>
      <c r="BH15" s="22">
        <v>52940.75</v>
      </c>
      <c r="BI15" s="22">
        <v>58928.43</v>
      </c>
      <c r="BJ15" s="22">
        <v>76719.56</v>
      </c>
      <c r="BK15" s="22">
        <v>85982.17</v>
      </c>
      <c r="BL15" s="22">
        <v>38831</v>
      </c>
      <c r="BM15" s="22">
        <v>136638.44</v>
      </c>
      <c r="BN15" s="22">
        <v>78048.009999999995</v>
      </c>
      <c r="BO15" s="22">
        <v>80188.570000000007</v>
      </c>
      <c r="BP15" s="19">
        <f t="shared" si="13"/>
        <v>693236.19</v>
      </c>
      <c r="BQ15" s="22">
        <v>34522</v>
      </c>
      <c r="BR15" s="22">
        <v>57339.51</v>
      </c>
      <c r="BS15" s="22">
        <v>15586.16</v>
      </c>
      <c r="BT15" s="22">
        <v>27068.83</v>
      </c>
      <c r="BU15" s="22">
        <v>12323.3</v>
      </c>
      <c r="BV15" s="22">
        <v>15743</v>
      </c>
      <c r="BW15" s="22"/>
      <c r="BX15" s="22"/>
      <c r="BY15" s="22"/>
      <c r="BZ15" s="22">
        <v>25467.8</v>
      </c>
      <c r="CA15" s="22">
        <v>65772.790000000008</v>
      </c>
      <c r="CB15" s="22">
        <v>49540.75</v>
      </c>
      <c r="CC15" s="19">
        <f t="shared" si="14"/>
        <v>303364.14</v>
      </c>
      <c r="CD15" s="22"/>
      <c r="CE15" s="22"/>
      <c r="CF15" s="22"/>
      <c r="CG15" s="22">
        <v>19092</v>
      </c>
      <c r="CH15" s="22">
        <v>39957</v>
      </c>
      <c r="CI15" s="22"/>
      <c r="CJ15" s="22">
        <v>33302.07</v>
      </c>
      <c r="CK15" s="22"/>
      <c r="CL15" s="22"/>
      <c r="CM15" s="22">
        <v>32983.56</v>
      </c>
      <c r="CN15" s="22">
        <v>14996.75</v>
      </c>
      <c r="CO15" s="22">
        <v>45758.68</v>
      </c>
      <c r="CP15" s="19">
        <f t="shared" si="15"/>
        <v>186090.06</v>
      </c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19">
        <f t="shared" si="16"/>
        <v>0</v>
      </c>
      <c r="DD15" s="22">
        <v>32664.51</v>
      </c>
      <c r="DE15" s="22">
        <v>63171</v>
      </c>
      <c r="DF15" s="22">
        <v>33012.57</v>
      </c>
      <c r="DG15" s="22">
        <v>48820.59</v>
      </c>
      <c r="DH15" s="22">
        <v>63267</v>
      </c>
      <c r="DI15" s="22">
        <v>31739.03</v>
      </c>
      <c r="DJ15" s="22">
        <v>95404.45</v>
      </c>
      <c r="DK15" s="22">
        <v>55542.080000000002</v>
      </c>
      <c r="DL15" s="22">
        <v>32201.66</v>
      </c>
      <c r="DM15" s="22">
        <v>118403.45999999999</v>
      </c>
      <c r="DN15" s="22">
        <v>62006.39</v>
      </c>
      <c r="DO15" s="22">
        <v>32160.92</v>
      </c>
      <c r="DP15" s="19">
        <f t="shared" si="17"/>
        <v>668393.66</v>
      </c>
      <c r="DQ15" s="22">
        <v>35000.49</v>
      </c>
      <c r="DR15" s="22">
        <v>65272.53</v>
      </c>
      <c r="DS15" s="22">
        <v>95950.69</v>
      </c>
      <c r="DT15" s="22"/>
      <c r="DU15" s="22">
        <v>74086.63</v>
      </c>
      <c r="DV15" s="22">
        <v>63349</v>
      </c>
      <c r="DW15" s="22">
        <v>54192.11</v>
      </c>
      <c r="DX15" s="22">
        <v>10689.36</v>
      </c>
      <c r="DY15" s="22">
        <v>10796.65</v>
      </c>
      <c r="DZ15" s="22">
        <v>16767.22</v>
      </c>
      <c r="EA15" s="22">
        <v>63755.53</v>
      </c>
      <c r="EB15" s="22">
        <v>74893.179999999993</v>
      </c>
      <c r="EC15" s="19">
        <f t="shared" si="18"/>
        <v>564753.3899999999</v>
      </c>
      <c r="ED15" s="22"/>
      <c r="EE15" s="22"/>
      <c r="EF15" s="22">
        <v>64824.69</v>
      </c>
      <c r="EG15" s="22">
        <v>37712.51</v>
      </c>
      <c r="EH15" s="22">
        <v>60804.46</v>
      </c>
      <c r="EI15" s="22"/>
      <c r="EJ15" s="22"/>
      <c r="EK15" s="22"/>
      <c r="EL15" s="22">
        <v>67674.850000000006</v>
      </c>
      <c r="EM15" s="22">
        <v>10768.01</v>
      </c>
      <c r="EN15" s="22"/>
      <c r="EO15" s="22">
        <v>10807.23</v>
      </c>
      <c r="EP15" s="19">
        <f t="shared" si="19"/>
        <v>252591.75000000003</v>
      </c>
      <c r="EQ15" s="22">
        <v>150246.60999999999</v>
      </c>
      <c r="ER15" s="22">
        <v>148279.69</v>
      </c>
      <c r="ES15" s="22">
        <v>192848.03</v>
      </c>
      <c r="ET15" s="22">
        <v>166651.85</v>
      </c>
      <c r="EU15" s="22">
        <v>46743.82</v>
      </c>
      <c r="EV15" s="22"/>
      <c r="EW15" s="22">
        <v>10776.65</v>
      </c>
      <c r="EX15" s="22">
        <v>21742.7</v>
      </c>
      <c r="EY15" s="22"/>
      <c r="EZ15" s="22">
        <v>21800.83</v>
      </c>
      <c r="FA15" s="22">
        <v>21551.69</v>
      </c>
      <c r="FB15" s="22">
        <v>11331.97</v>
      </c>
      <c r="FC15" s="19">
        <f t="shared" si="20"/>
        <v>791973.83999999973</v>
      </c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19">
        <f t="shared" si="21"/>
        <v>0</v>
      </c>
    </row>
    <row r="16" spans="1:172" outlineLevel="1" x14ac:dyDescent="0.3">
      <c r="A16" s="23" t="s">
        <v>29</v>
      </c>
      <c r="B16" s="20" t="s">
        <v>30</v>
      </c>
      <c r="C16" s="21" t="s">
        <v>18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19">
        <f t="shared" si="9"/>
        <v>0</v>
      </c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19">
        <f t="shared" si="10"/>
        <v>0</v>
      </c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19">
        <f t="shared" si="11"/>
        <v>0</v>
      </c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19">
        <f t="shared" si="12"/>
        <v>0</v>
      </c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19">
        <f t="shared" si="13"/>
        <v>0</v>
      </c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19">
        <f t="shared" si="14"/>
        <v>0</v>
      </c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19">
        <f t="shared" si="15"/>
        <v>0</v>
      </c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19">
        <f t="shared" si="16"/>
        <v>0</v>
      </c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19">
        <f t="shared" si="17"/>
        <v>0</v>
      </c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19">
        <f t="shared" si="18"/>
        <v>0</v>
      </c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19">
        <f t="shared" si="19"/>
        <v>0</v>
      </c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19">
        <f t="shared" si="20"/>
        <v>0</v>
      </c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19">
        <f t="shared" si="21"/>
        <v>0</v>
      </c>
    </row>
    <row r="17" spans="1:172" outlineLevel="1" x14ac:dyDescent="0.3">
      <c r="A17" s="20" t="s">
        <v>31</v>
      </c>
      <c r="B17" s="20" t="s">
        <v>32</v>
      </c>
      <c r="C17" s="21" t="s">
        <v>21</v>
      </c>
      <c r="D17" s="22">
        <v>57817.9</v>
      </c>
      <c r="E17" s="22">
        <v>36761.31</v>
      </c>
      <c r="F17" s="22">
        <v>31737.200000000001</v>
      </c>
      <c r="G17" s="22">
        <v>29484.52</v>
      </c>
      <c r="H17" s="22">
        <v>53889.49</v>
      </c>
      <c r="I17" s="22">
        <v>27136.05</v>
      </c>
      <c r="J17" s="22">
        <v>31998.799999999999</v>
      </c>
      <c r="K17" s="22">
        <v>27211.77</v>
      </c>
      <c r="L17" s="22">
        <v>67324.03</v>
      </c>
      <c r="M17" s="22"/>
      <c r="N17" s="22">
        <v>90259.16</v>
      </c>
      <c r="O17" s="22">
        <v>97428.95</v>
      </c>
      <c r="P17" s="19">
        <f t="shared" si="9"/>
        <v>551049.17999999993</v>
      </c>
      <c r="Q17" s="22">
        <v>177940.79</v>
      </c>
      <c r="R17" s="22">
        <v>94171.48</v>
      </c>
      <c r="S17" s="22"/>
      <c r="T17" s="22">
        <v>45178.47</v>
      </c>
      <c r="U17" s="22">
        <v>58140.82</v>
      </c>
      <c r="V17" s="22">
        <v>58254.04</v>
      </c>
      <c r="W17" s="22">
        <v>18975.64</v>
      </c>
      <c r="X17" s="22">
        <v>58063.4</v>
      </c>
      <c r="Y17" s="22">
        <v>32019.78</v>
      </c>
      <c r="Z17" s="22">
        <v>34650</v>
      </c>
      <c r="AA17" s="22">
        <v>83023.759999999995</v>
      </c>
      <c r="AB17" s="22">
        <v>31603</v>
      </c>
      <c r="AC17" s="19">
        <f t="shared" si="10"/>
        <v>692021.18</v>
      </c>
      <c r="AD17" s="22">
        <v>47442</v>
      </c>
      <c r="AE17" s="22"/>
      <c r="AF17" s="22">
        <v>15487</v>
      </c>
      <c r="AG17" s="22"/>
      <c r="AH17" s="22">
        <v>8209</v>
      </c>
      <c r="AI17" s="22">
        <v>21410</v>
      </c>
      <c r="AJ17" s="22"/>
      <c r="AK17" s="22">
        <v>22616</v>
      </c>
      <c r="AL17" s="22">
        <v>32508</v>
      </c>
      <c r="AM17" s="22">
        <v>67993</v>
      </c>
      <c r="AN17" s="22">
        <v>27239</v>
      </c>
      <c r="AO17" s="22">
        <v>56365</v>
      </c>
      <c r="AP17" s="19">
        <f t="shared" si="11"/>
        <v>299269</v>
      </c>
      <c r="AQ17" s="22">
        <v>89402</v>
      </c>
      <c r="AR17" s="22">
        <v>31682</v>
      </c>
      <c r="AS17" s="22">
        <v>30794</v>
      </c>
      <c r="AT17" s="22">
        <v>15667</v>
      </c>
      <c r="AU17" s="22"/>
      <c r="AV17" s="22"/>
      <c r="AW17" s="22">
        <v>36992</v>
      </c>
      <c r="AX17" s="22">
        <v>27393</v>
      </c>
      <c r="AY17" s="22"/>
      <c r="AZ17" s="22">
        <v>47946</v>
      </c>
      <c r="BA17" s="22">
        <v>31158</v>
      </c>
      <c r="BB17" s="22">
        <v>90795</v>
      </c>
      <c r="BC17" s="19">
        <f t="shared" si="12"/>
        <v>401829</v>
      </c>
      <c r="BD17" s="22">
        <v>7600.84</v>
      </c>
      <c r="BE17" s="22">
        <v>197033</v>
      </c>
      <c r="BF17" s="22">
        <v>65237.32</v>
      </c>
      <c r="BG17" s="22">
        <v>65752.539999999994</v>
      </c>
      <c r="BH17" s="22"/>
      <c r="BI17" s="22"/>
      <c r="BJ17" s="22">
        <v>7565.26</v>
      </c>
      <c r="BK17" s="22">
        <v>88554</v>
      </c>
      <c r="BL17" s="22"/>
      <c r="BM17" s="22">
        <v>176760.97999999998</v>
      </c>
      <c r="BN17" s="22"/>
      <c r="BO17" s="22">
        <v>47730.95</v>
      </c>
      <c r="BP17" s="19">
        <f t="shared" si="13"/>
        <v>656234.8899999999</v>
      </c>
      <c r="BQ17" s="22">
        <v>31205.34</v>
      </c>
      <c r="BR17" s="22"/>
      <c r="BS17" s="22"/>
      <c r="BT17" s="22">
        <v>31013.98</v>
      </c>
      <c r="BU17" s="22">
        <v>32214.78</v>
      </c>
      <c r="BV17" s="22">
        <v>12045.4</v>
      </c>
      <c r="BW17" s="22"/>
      <c r="BX17" s="22">
        <v>29800.240000000002</v>
      </c>
      <c r="BY17" s="22">
        <v>32772.400000000001</v>
      </c>
      <c r="BZ17" s="22"/>
      <c r="CA17" s="22"/>
      <c r="CB17" s="22">
        <v>32703.23</v>
      </c>
      <c r="CC17" s="19">
        <f t="shared" si="14"/>
        <v>201755.37</v>
      </c>
      <c r="CD17" s="22">
        <v>31483.83</v>
      </c>
      <c r="CE17" s="22">
        <v>45521.36</v>
      </c>
      <c r="CF17" s="22">
        <v>32868.720000000001</v>
      </c>
      <c r="CG17" s="22">
        <v>38281.46</v>
      </c>
      <c r="CH17" s="22"/>
      <c r="CI17" s="22">
        <v>18161.73</v>
      </c>
      <c r="CJ17" s="22">
        <v>22050.53</v>
      </c>
      <c r="CK17" s="22">
        <v>103588.82999999999</v>
      </c>
      <c r="CL17" s="22">
        <v>51372.82</v>
      </c>
      <c r="CM17" s="22"/>
      <c r="CN17" s="22">
        <v>80533.350000000006</v>
      </c>
      <c r="CO17" s="22">
        <v>32790.639999999999</v>
      </c>
      <c r="CP17" s="19">
        <f t="shared" si="15"/>
        <v>456653.27</v>
      </c>
      <c r="CQ17" s="22"/>
      <c r="CR17" s="22">
        <v>32607.43</v>
      </c>
      <c r="CS17" s="22"/>
      <c r="CT17" s="22"/>
      <c r="CU17" s="22"/>
      <c r="CV17" s="22">
        <v>32548.27</v>
      </c>
      <c r="CW17" s="22"/>
      <c r="CX17" s="22"/>
      <c r="CY17" s="22"/>
      <c r="CZ17" s="22">
        <v>32666.78</v>
      </c>
      <c r="DA17" s="22"/>
      <c r="DB17" s="22">
        <v>32681.26</v>
      </c>
      <c r="DC17" s="19">
        <f t="shared" si="16"/>
        <v>130503.73999999999</v>
      </c>
      <c r="DD17" s="22">
        <v>101738.34</v>
      </c>
      <c r="DE17" s="22">
        <v>45159.560000000005</v>
      </c>
      <c r="DF17" s="22">
        <v>48376.68</v>
      </c>
      <c r="DG17" s="22">
        <v>65497.17</v>
      </c>
      <c r="DH17" s="22">
        <v>83338.070000000007</v>
      </c>
      <c r="DI17" s="22"/>
      <c r="DJ17" s="22">
        <v>13200.76</v>
      </c>
      <c r="DK17" s="22">
        <v>73693.299999999988</v>
      </c>
      <c r="DL17" s="22"/>
      <c r="DM17" s="22">
        <v>66002.209999999992</v>
      </c>
      <c r="DN17" s="22">
        <v>110691.20000000001</v>
      </c>
      <c r="DO17" s="22">
        <v>133312.47999999998</v>
      </c>
      <c r="DP17" s="19">
        <f t="shared" si="17"/>
        <v>741009.77</v>
      </c>
      <c r="DQ17" s="22"/>
      <c r="DR17" s="22"/>
      <c r="DS17" s="22">
        <v>35071.730000000003</v>
      </c>
      <c r="DT17" s="22"/>
      <c r="DU17" s="22"/>
      <c r="DV17" s="22"/>
      <c r="DW17" s="22"/>
      <c r="DX17" s="22"/>
      <c r="DY17" s="22">
        <v>30443.010000000002</v>
      </c>
      <c r="DZ17" s="22"/>
      <c r="EA17" s="22"/>
      <c r="EB17" s="22"/>
      <c r="EC17" s="19">
        <f t="shared" si="18"/>
        <v>65514.740000000005</v>
      </c>
      <c r="ED17" s="22">
        <v>44891.62</v>
      </c>
      <c r="EE17" s="22">
        <v>20679.16</v>
      </c>
      <c r="EF17" s="22"/>
      <c r="EG17" s="22"/>
      <c r="EH17" s="22"/>
      <c r="EI17" s="22"/>
      <c r="EJ17" s="22"/>
      <c r="EK17" s="22"/>
      <c r="EL17" s="22"/>
      <c r="EM17" s="22"/>
      <c r="EN17" s="22">
        <v>34407.11</v>
      </c>
      <c r="EO17" s="22"/>
      <c r="EP17" s="19">
        <f t="shared" si="19"/>
        <v>99977.89</v>
      </c>
      <c r="EQ17" s="22">
        <v>8668.33</v>
      </c>
      <c r="ER17" s="22">
        <v>73438.790000000008</v>
      </c>
      <c r="ES17" s="22"/>
      <c r="ET17" s="22">
        <v>9630.52</v>
      </c>
      <c r="EU17" s="22">
        <v>80018.53</v>
      </c>
      <c r="EV17" s="22"/>
      <c r="EW17" s="22">
        <v>19999.98</v>
      </c>
      <c r="EX17" s="22">
        <v>60719.42</v>
      </c>
      <c r="EY17" s="22">
        <v>33165.370000000003</v>
      </c>
      <c r="EZ17" s="22">
        <v>78720</v>
      </c>
      <c r="FA17" s="22">
        <v>112657.535</v>
      </c>
      <c r="FB17" s="22"/>
      <c r="FC17" s="19">
        <f t="shared" si="20"/>
        <v>477018.47499999998</v>
      </c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19">
        <f t="shared" si="21"/>
        <v>0</v>
      </c>
    </row>
    <row r="18" spans="1:172" outlineLevel="1" x14ac:dyDescent="0.3">
      <c r="A18" s="20" t="s">
        <v>33</v>
      </c>
      <c r="B18" s="20" t="s">
        <v>23</v>
      </c>
      <c r="C18" s="21" t="s">
        <v>18</v>
      </c>
      <c r="D18" s="22"/>
      <c r="E18" s="22"/>
      <c r="F18" s="22">
        <v>32318.63</v>
      </c>
      <c r="G18" s="22">
        <v>36406.184999999998</v>
      </c>
      <c r="H18" s="22">
        <v>32005</v>
      </c>
      <c r="I18" s="22">
        <v>34972.673999999999</v>
      </c>
      <c r="J18" s="22"/>
      <c r="K18" s="22">
        <v>32418.846000000001</v>
      </c>
      <c r="L18" s="22">
        <v>33248.616999999998</v>
      </c>
      <c r="M18" s="22">
        <v>36450.819000000003</v>
      </c>
      <c r="N18" s="22">
        <v>94281.4</v>
      </c>
      <c r="O18" s="22">
        <v>32779.86</v>
      </c>
      <c r="P18" s="19">
        <f t="shared" si="9"/>
        <v>364882.03099999996</v>
      </c>
      <c r="Q18" s="22"/>
      <c r="R18" s="22">
        <v>30509.17</v>
      </c>
      <c r="S18" s="22">
        <v>68672.053</v>
      </c>
      <c r="T18" s="22">
        <v>64907.219000000005</v>
      </c>
      <c r="U18" s="22"/>
      <c r="V18" s="22">
        <v>31015.035</v>
      </c>
      <c r="W18" s="22">
        <v>33385.686999999998</v>
      </c>
      <c r="X18" s="22"/>
      <c r="Y18" s="22">
        <v>94618.482000000004</v>
      </c>
      <c r="Z18" s="22"/>
      <c r="AA18" s="22"/>
      <c r="AB18" s="22">
        <v>81216.035999999993</v>
      </c>
      <c r="AC18" s="19">
        <f t="shared" si="10"/>
        <v>404323.68200000003</v>
      </c>
      <c r="AD18" s="22">
        <v>67090.12</v>
      </c>
      <c r="AE18" s="22">
        <v>32203.86</v>
      </c>
      <c r="AF18" s="22"/>
      <c r="AG18" s="22">
        <v>32236.861000000001</v>
      </c>
      <c r="AH18" s="22">
        <v>36001.686000000002</v>
      </c>
      <c r="AI18" s="22">
        <v>35519.449999999997</v>
      </c>
      <c r="AJ18" s="22">
        <v>33082.169000000002</v>
      </c>
      <c r="AK18" s="22">
        <v>33034.446000000004</v>
      </c>
      <c r="AL18" s="22">
        <v>26514.516</v>
      </c>
      <c r="AM18" s="22">
        <v>101775.476</v>
      </c>
      <c r="AN18" s="22">
        <v>132629.29399999999</v>
      </c>
      <c r="AO18" s="22">
        <v>142793.67199999999</v>
      </c>
      <c r="AP18" s="19">
        <f t="shared" si="11"/>
        <v>672881.55</v>
      </c>
      <c r="AQ18" s="22">
        <v>106573.72400000002</v>
      </c>
      <c r="AR18" s="22">
        <v>141516.87599999999</v>
      </c>
      <c r="AS18" s="22">
        <v>205128.22899999999</v>
      </c>
      <c r="AT18" s="22">
        <v>179863.69399999999</v>
      </c>
      <c r="AU18" s="22">
        <v>178123.84299999999</v>
      </c>
      <c r="AV18" s="22">
        <v>139708.69500000001</v>
      </c>
      <c r="AW18" s="22">
        <v>67508.138999999996</v>
      </c>
      <c r="AX18" s="22">
        <v>100870.735</v>
      </c>
      <c r="AY18" s="22">
        <v>224223.18799999997</v>
      </c>
      <c r="AZ18" s="22">
        <v>57150.05</v>
      </c>
      <c r="BA18" s="22"/>
      <c r="BB18" s="22">
        <v>68195.968999999997</v>
      </c>
      <c r="BC18" s="19">
        <f t="shared" si="12"/>
        <v>1468863.1420000002</v>
      </c>
      <c r="BD18" s="22">
        <v>59663.714999999997</v>
      </c>
      <c r="BE18" s="22"/>
      <c r="BF18" s="22">
        <v>31800.199000000001</v>
      </c>
      <c r="BG18" s="22">
        <v>25537.39</v>
      </c>
      <c r="BH18" s="22">
        <v>57845.945999999996</v>
      </c>
      <c r="BI18" s="22">
        <v>86601.358999999997</v>
      </c>
      <c r="BJ18" s="22">
        <v>100010.72</v>
      </c>
      <c r="BK18" s="22">
        <v>54507.47</v>
      </c>
      <c r="BL18" s="22">
        <v>59920.84</v>
      </c>
      <c r="BM18" s="22">
        <v>116539.16</v>
      </c>
      <c r="BN18" s="22">
        <v>90541.41</v>
      </c>
      <c r="BO18" s="22">
        <v>66668.75</v>
      </c>
      <c r="BP18" s="19">
        <f t="shared" si="13"/>
        <v>749636.95900000003</v>
      </c>
      <c r="BQ18" s="22">
        <v>158770.98000000001</v>
      </c>
      <c r="BR18" s="22">
        <v>55006.490000000005</v>
      </c>
      <c r="BS18" s="22">
        <v>65810.61</v>
      </c>
      <c r="BT18" s="22">
        <v>93430.98000000001</v>
      </c>
      <c r="BU18" s="22">
        <v>48997.45</v>
      </c>
      <c r="BV18" s="22">
        <v>55506.8</v>
      </c>
      <c r="BW18" s="22">
        <v>31916.81</v>
      </c>
      <c r="BX18" s="22">
        <v>61053.59</v>
      </c>
      <c r="BY18" s="22">
        <v>34875.39</v>
      </c>
      <c r="BZ18" s="22">
        <v>27534.67</v>
      </c>
      <c r="CA18" s="22">
        <v>86777.76</v>
      </c>
      <c r="CB18" s="22">
        <v>95303.99</v>
      </c>
      <c r="CC18" s="19">
        <f t="shared" si="14"/>
        <v>814985.52000000014</v>
      </c>
      <c r="CD18" s="22">
        <v>60178.87</v>
      </c>
      <c r="CE18" s="22">
        <v>36453.79</v>
      </c>
      <c r="CF18" s="22">
        <v>55327.17</v>
      </c>
      <c r="CG18" s="22">
        <v>60635.14</v>
      </c>
      <c r="CH18" s="22">
        <v>35691.54</v>
      </c>
      <c r="CI18" s="22">
        <v>18851.310000000001</v>
      </c>
      <c r="CJ18" s="22">
        <v>31865.89</v>
      </c>
      <c r="CK18" s="22">
        <v>21602.15</v>
      </c>
      <c r="CL18" s="22">
        <v>33818.93</v>
      </c>
      <c r="CM18" s="22">
        <v>66058.880000000005</v>
      </c>
      <c r="CN18" s="22"/>
      <c r="CO18" s="22">
        <v>63881.689999999995</v>
      </c>
      <c r="CP18" s="19">
        <f t="shared" si="15"/>
        <v>484365.3600000001</v>
      </c>
      <c r="CQ18" s="22">
        <v>36345.89</v>
      </c>
      <c r="CR18" s="22">
        <v>53572.58</v>
      </c>
      <c r="CS18" s="22">
        <v>0</v>
      </c>
      <c r="CT18" s="22">
        <v>91450.94</v>
      </c>
      <c r="CU18" s="22">
        <v>37703.46</v>
      </c>
      <c r="CV18" s="22">
        <v>59384.31</v>
      </c>
      <c r="CW18" s="22">
        <v>159778.18</v>
      </c>
      <c r="CX18" s="22">
        <v>64872.75</v>
      </c>
      <c r="CY18" s="22">
        <v>72760.78</v>
      </c>
      <c r="CZ18" s="22">
        <v>90787.829999999987</v>
      </c>
      <c r="DA18" s="22">
        <v>97991.18</v>
      </c>
      <c r="DB18" s="22">
        <v>94007.039999999994</v>
      </c>
      <c r="DC18" s="19">
        <f t="shared" si="16"/>
        <v>858654.94</v>
      </c>
      <c r="DD18" s="22">
        <v>100945.59000000001</v>
      </c>
      <c r="DE18" s="22">
        <v>122635.7</v>
      </c>
      <c r="DF18" s="22">
        <v>124271.08</v>
      </c>
      <c r="DG18" s="22">
        <v>141334.26</v>
      </c>
      <c r="DH18" s="22">
        <v>98138.51</v>
      </c>
      <c r="DI18" s="22">
        <v>168333.24</v>
      </c>
      <c r="DJ18" s="22">
        <v>70648.09</v>
      </c>
      <c r="DK18" s="22">
        <v>167423.36000000002</v>
      </c>
      <c r="DL18" s="22">
        <v>139019.91</v>
      </c>
      <c r="DM18" s="22">
        <v>34440.33</v>
      </c>
      <c r="DN18" s="22">
        <v>36627.839999999997</v>
      </c>
      <c r="DO18" s="22">
        <v>140218.70000000001</v>
      </c>
      <c r="DP18" s="19">
        <f t="shared" si="17"/>
        <v>1344036.61</v>
      </c>
      <c r="DQ18" s="22">
        <v>30719.46</v>
      </c>
      <c r="DR18" s="22">
        <v>104954.22</v>
      </c>
      <c r="DS18" s="22">
        <v>101855.54999999999</v>
      </c>
      <c r="DT18" s="22">
        <v>133523.33000000002</v>
      </c>
      <c r="DU18" s="22">
        <v>106942.59000000001</v>
      </c>
      <c r="DV18" s="22">
        <v>33019.1</v>
      </c>
      <c r="DW18" s="22">
        <v>144195.5</v>
      </c>
      <c r="DX18" s="22">
        <v>36315.599999999999</v>
      </c>
      <c r="DY18" s="22">
        <v>102665.08000000002</v>
      </c>
      <c r="DZ18" s="22">
        <v>119834.45000000001</v>
      </c>
      <c r="EA18" s="22">
        <v>103955.9</v>
      </c>
      <c r="EB18" s="22"/>
      <c r="EC18" s="19">
        <f t="shared" si="18"/>
        <v>1017980.7799999999</v>
      </c>
      <c r="ED18" s="22">
        <v>175934.52</v>
      </c>
      <c r="EE18" s="22">
        <v>65311.33</v>
      </c>
      <c r="EF18" s="22">
        <v>37088.93</v>
      </c>
      <c r="EG18" s="22"/>
      <c r="EH18" s="22"/>
      <c r="EI18" s="22"/>
      <c r="EJ18" s="22"/>
      <c r="EK18" s="22">
        <v>15609.44</v>
      </c>
      <c r="EL18" s="22">
        <v>36109.89</v>
      </c>
      <c r="EM18" s="22">
        <v>70785.209999999992</v>
      </c>
      <c r="EN18" s="22">
        <v>51028.210000000006</v>
      </c>
      <c r="EO18" s="22">
        <v>104719.69</v>
      </c>
      <c r="EP18" s="19">
        <f t="shared" si="19"/>
        <v>556587.22</v>
      </c>
      <c r="EQ18" s="22">
        <v>110090.25</v>
      </c>
      <c r="ER18" s="22">
        <v>36306.5</v>
      </c>
      <c r="ES18" s="22">
        <v>142821.27000000002</v>
      </c>
      <c r="ET18" s="22">
        <v>48361.5</v>
      </c>
      <c r="EU18" s="22">
        <v>101724.69</v>
      </c>
      <c r="EV18" s="22">
        <v>89544.15</v>
      </c>
      <c r="EW18" s="22">
        <v>101959.66999999998</v>
      </c>
      <c r="EX18" s="22">
        <v>157545.17000000001</v>
      </c>
      <c r="EY18" s="22">
        <v>71117</v>
      </c>
      <c r="EZ18" s="22">
        <v>81556.010000000009</v>
      </c>
      <c r="FA18" s="22">
        <v>71604.61</v>
      </c>
      <c r="FB18" s="22">
        <v>51015.009999999995</v>
      </c>
      <c r="FC18" s="19">
        <f t="shared" si="20"/>
        <v>1063645.83</v>
      </c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19">
        <f t="shared" si="21"/>
        <v>0</v>
      </c>
    </row>
    <row r="19" spans="1:172" outlineLevel="1" x14ac:dyDescent="0.3">
      <c r="A19" s="20" t="s">
        <v>34</v>
      </c>
      <c r="B19" s="24" t="s">
        <v>35</v>
      </c>
      <c r="C19" s="21" t="s">
        <v>21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9">
        <f t="shared" si="9"/>
        <v>0</v>
      </c>
      <c r="Q19" s="22"/>
      <c r="R19" s="22"/>
      <c r="S19" s="22"/>
      <c r="T19" s="22"/>
      <c r="U19" s="22"/>
      <c r="V19" s="22"/>
      <c r="W19" s="22">
        <v>11758.54</v>
      </c>
      <c r="X19" s="22">
        <v>10407.780000000001</v>
      </c>
      <c r="Y19" s="22">
        <v>13599.67</v>
      </c>
      <c r="Z19" s="22">
        <v>8004.75</v>
      </c>
      <c r="AA19" s="22"/>
      <c r="AB19" s="22">
        <v>27863.439999999999</v>
      </c>
      <c r="AC19" s="19">
        <f t="shared" si="10"/>
        <v>71634.179999999993</v>
      </c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19">
        <f t="shared" si="11"/>
        <v>0</v>
      </c>
      <c r="AQ19" s="22"/>
      <c r="AR19" s="22"/>
      <c r="AS19" s="22"/>
      <c r="AT19" s="22">
        <v>10932.6</v>
      </c>
      <c r="AU19" s="22"/>
      <c r="AV19" s="22"/>
      <c r="AW19" s="22"/>
      <c r="AX19" s="22"/>
      <c r="AY19" s="22"/>
      <c r="AZ19" s="22"/>
      <c r="BA19" s="22"/>
      <c r="BB19" s="22"/>
      <c r="BC19" s="19">
        <f t="shared" si="12"/>
        <v>10932.6</v>
      </c>
      <c r="BD19" s="22"/>
      <c r="BE19" s="22"/>
      <c r="BF19" s="22"/>
      <c r="BG19" s="22"/>
      <c r="BH19" s="22"/>
      <c r="BI19" s="22"/>
      <c r="BJ19" s="22"/>
      <c r="BK19" s="22"/>
      <c r="BL19" s="22">
        <v>1</v>
      </c>
      <c r="BM19" s="22"/>
      <c r="BN19" s="22">
        <v>116.98202185041671</v>
      </c>
      <c r="BO19" s="22"/>
      <c r="BP19" s="19">
        <f t="shared" si="13"/>
        <v>117.98202185041671</v>
      </c>
      <c r="BQ19" s="22"/>
      <c r="BR19" s="22"/>
      <c r="BS19" s="22">
        <v>69431.59</v>
      </c>
      <c r="BT19" s="22">
        <v>99505.049999999988</v>
      </c>
      <c r="BU19" s="22">
        <v>52929.26</v>
      </c>
      <c r="BV19" s="22">
        <v>39002.82</v>
      </c>
      <c r="BW19" s="22"/>
      <c r="BX19" s="22"/>
      <c r="BY19" s="22">
        <v>52464.68</v>
      </c>
      <c r="BZ19" s="22"/>
      <c r="CA19" s="22">
        <v>52914.31</v>
      </c>
      <c r="CB19" s="22">
        <v>38768.400000000001</v>
      </c>
      <c r="CC19" s="19">
        <f t="shared" si="14"/>
        <v>405016.11000000004</v>
      </c>
      <c r="CD19" s="22"/>
      <c r="CE19" s="22">
        <v>49105.79</v>
      </c>
      <c r="CF19" s="22"/>
      <c r="CG19" s="22"/>
      <c r="CH19" s="22"/>
      <c r="CI19" s="22"/>
      <c r="CJ19" s="22"/>
      <c r="CK19" s="22"/>
      <c r="CL19" s="22"/>
      <c r="CM19" s="22">
        <v>49700.84</v>
      </c>
      <c r="CN19" s="22"/>
      <c r="CO19" s="22">
        <v>43260.06</v>
      </c>
      <c r="CP19" s="19">
        <f t="shared" si="15"/>
        <v>142066.69</v>
      </c>
      <c r="CQ19" s="22"/>
      <c r="CR19" s="22"/>
      <c r="CS19" s="22"/>
      <c r="CT19" s="22">
        <v>14327.73</v>
      </c>
      <c r="CU19" s="22"/>
      <c r="CV19" s="22"/>
      <c r="CW19" s="22"/>
      <c r="CX19" s="22"/>
      <c r="CY19" s="22"/>
      <c r="CZ19" s="22"/>
      <c r="DA19" s="22"/>
      <c r="DB19" s="22">
        <v>42013.23</v>
      </c>
      <c r="DC19" s="19">
        <f t="shared" si="16"/>
        <v>56340.960000000006</v>
      </c>
      <c r="DD19" s="22"/>
      <c r="DE19" s="22"/>
      <c r="DF19" s="22"/>
      <c r="DG19" s="22"/>
      <c r="DH19" s="22"/>
      <c r="DI19" s="22">
        <v>122.64999999999999</v>
      </c>
      <c r="DJ19" s="22"/>
      <c r="DK19" s="22"/>
      <c r="DL19" s="22"/>
      <c r="DM19" s="22">
        <v>14.68</v>
      </c>
      <c r="DN19" s="22"/>
      <c r="DO19" s="22"/>
      <c r="DP19" s="19">
        <f t="shared" si="17"/>
        <v>137.32999999999998</v>
      </c>
      <c r="DQ19" s="22"/>
      <c r="DR19" s="22"/>
      <c r="DS19" s="22"/>
      <c r="DT19" s="22">
        <v>42944.82</v>
      </c>
      <c r="DU19" s="22"/>
      <c r="DV19" s="22"/>
      <c r="DW19" s="22"/>
      <c r="DX19" s="22">
        <v>42049.7</v>
      </c>
      <c r="DY19" s="22"/>
      <c r="DZ19" s="22"/>
      <c r="EA19" s="22"/>
      <c r="EB19" s="22"/>
      <c r="EC19" s="19">
        <f t="shared" si="18"/>
        <v>84994.51999999999</v>
      </c>
      <c r="ED19" s="22"/>
      <c r="EE19" s="22"/>
      <c r="EF19" s="22">
        <v>40688.559999999998</v>
      </c>
      <c r="EG19" s="22"/>
      <c r="EH19" s="22"/>
      <c r="EI19" s="22"/>
      <c r="EJ19" s="22"/>
      <c r="EK19" s="22"/>
      <c r="EL19" s="22"/>
      <c r="EM19" s="22"/>
      <c r="EN19" s="22"/>
      <c r="EO19" s="22"/>
      <c r="EP19" s="19">
        <f t="shared" si="19"/>
        <v>40688.559999999998</v>
      </c>
      <c r="EQ19" s="22">
        <v>43146.58</v>
      </c>
      <c r="ER19" s="22"/>
      <c r="ES19" s="22"/>
      <c r="ET19" s="22"/>
      <c r="EU19" s="22">
        <v>42146.76</v>
      </c>
      <c r="EV19" s="22"/>
      <c r="EW19" s="22"/>
      <c r="EX19" s="22">
        <v>43557.98</v>
      </c>
      <c r="EY19" s="22"/>
      <c r="EZ19" s="22"/>
      <c r="FA19" s="22"/>
      <c r="FB19" s="22"/>
      <c r="FC19" s="19">
        <f t="shared" si="20"/>
        <v>128851.32</v>
      </c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19">
        <f t="shared" si="21"/>
        <v>0</v>
      </c>
    </row>
    <row r="20" spans="1:172" outlineLevel="1" x14ac:dyDescent="0.3">
      <c r="A20" s="20" t="s">
        <v>36</v>
      </c>
      <c r="B20" s="20" t="s">
        <v>37</v>
      </c>
      <c r="C20" s="21" t="s">
        <v>18</v>
      </c>
      <c r="D20" s="22">
        <v>5542</v>
      </c>
      <c r="E20" s="22"/>
      <c r="F20" s="22"/>
      <c r="G20" s="22"/>
      <c r="H20" s="22">
        <v>24679</v>
      </c>
      <c r="I20" s="22"/>
      <c r="J20" s="22"/>
      <c r="K20" s="22"/>
      <c r="L20" s="22"/>
      <c r="M20" s="22"/>
      <c r="N20" s="22"/>
      <c r="O20" s="22"/>
      <c r="P20" s="19">
        <f t="shared" si="9"/>
        <v>30221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19">
        <f t="shared" si="10"/>
        <v>0</v>
      </c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19">
        <f t="shared" si="11"/>
        <v>0</v>
      </c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19">
        <f t="shared" si="12"/>
        <v>0</v>
      </c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19">
        <f t="shared" si="13"/>
        <v>0</v>
      </c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19">
        <f t="shared" si="14"/>
        <v>0</v>
      </c>
      <c r="CD20" s="22"/>
      <c r="CE20" s="22"/>
      <c r="CF20" s="22"/>
      <c r="CG20" s="22"/>
      <c r="CH20" s="22"/>
      <c r="CI20" s="22"/>
      <c r="CJ20" s="22"/>
      <c r="CK20" s="22">
        <v>17468.07</v>
      </c>
      <c r="CL20" s="22"/>
      <c r="CM20" s="22"/>
      <c r="CN20" s="22"/>
      <c r="CO20" s="22"/>
      <c r="CP20" s="19">
        <f t="shared" si="15"/>
        <v>17468.07</v>
      </c>
      <c r="CQ20" s="22"/>
      <c r="CR20" s="22"/>
      <c r="CS20" s="22"/>
      <c r="CT20" s="22"/>
      <c r="CU20" s="22"/>
      <c r="CV20" s="22"/>
      <c r="CW20" s="22"/>
      <c r="CX20" s="22"/>
      <c r="CY20" s="22"/>
      <c r="CZ20" s="22">
        <v>10042.74</v>
      </c>
      <c r="DA20" s="22"/>
      <c r="DB20" s="22"/>
      <c r="DC20" s="19">
        <f t="shared" si="16"/>
        <v>10042.74</v>
      </c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19">
        <f t="shared" si="17"/>
        <v>0</v>
      </c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19">
        <f t="shared" si="18"/>
        <v>0</v>
      </c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19">
        <f t="shared" si="19"/>
        <v>0</v>
      </c>
      <c r="EQ20" s="22"/>
      <c r="ER20" s="22"/>
      <c r="ES20" s="22"/>
      <c r="ET20" s="22"/>
      <c r="EU20" s="22"/>
      <c r="EV20" s="22"/>
      <c r="EW20" s="22">
        <v>38024.65</v>
      </c>
      <c r="EX20" s="22"/>
      <c r="EY20" s="22"/>
      <c r="EZ20" s="22"/>
      <c r="FA20" s="22"/>
      <c r="FB20" s="22"/>
      <c r="FC20" s="19">
        <f t="shared" si="20"/>
        <v>38024.65</v>
      </c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19">
        <f t="shared" si="21"/>
        <v>0</v>
      </c>
    </row>
    <row r="21" spans="1:172" outlineLevel="1" x14ac:dyDescent="0.3">
      <c r="A21" s="20" t="s">
        <v>38</v>
      </c>
      <c r="B21" s="20" t="s">
        <v>39</v>
      </c>
      <c r="C21" s="21" t="s">
        <v>21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19">
        <f t="shared" si="9"/>
        <v>0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19">
        <f t="shared" si="10"/>
        <v>0</v>
      </c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19">
        <f t="shared" si="11"/>
        <v>0</v>
      </c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19">
        <f t="shared" si="12"/>
        <v>0</v>
      </c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19">
        <f t="shared" si="13"/>
        <v>0</v>
      </c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19">
        <f t="shared" si="14"/>
        <v>0</v>
      </c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19">
        <f t="shared" si="15"/>
        <v>0</v>
      </c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19">
        <f t="shared" si="16"/>
        <v>0</v>
      </c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19">
        <f t="shared" si="17"/>
        <v>0</v>
      </c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19">
        <f t="shared" si="18"/>
        <v>0</v>
      </c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19">
        <f t="shared" si="19"/>
        <v>0</v>
      </c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19">
        <f t="shared" si="20"/>
        <v>0</v>
      </c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19">
        <f t="shared" si="21"/>
        <v>0</v>
      </c>
    </row>
    <row r="22" spans="1:172" outlineLevel="1" x14ac:dyDescent="0.3">
      <c r="A22" s="20" t="s">
        <v>40</v>
      </c>
      <c r="B22" s="20" t="s">
        <v>39</v>
      </c>
      <c r="C22" s="21" t="s">
        <v>18</v>
      </c>
      <c r="D22" s="22"/>
      <c r="E22" s="22"/>
      <c r="F22" s="22">
        <v>49826</v>
      </c>
      <c r="G22" s="22"/>
      <c r="H22" s="22">
        <v>47190</v>
      </c>
      <c r="I22" s="22">
        <v>48510</v>
      </c>
      <c r="J22" s="22">
        <v>51167</v>
      </c>
      <c r="K22" s="22"/>
      <c r="L22" s="22">
        <v>51620</v>
      </c>
      <c r="M22" s="22"/>
      <c r="N22" s="22">
        <v>98098</v>
      </c>
      <c r="O22" s="22"/>
      <c r="P22" s="19">
        <f t="shared" si="9"/>
        <v>346411</v>
      </c>
      <c r="Q22" s="22">
        <v>49611.01</v>
      </c>
      <c r="R22" s="22"/>
      <c r="S22" s="22"/>
      <c r="T22" s="22">
        <v>47508.73</v>
      </c>
      <c r="U22" s="22">
        <v>49871.6</v>
      </c>
      <c r="V22" s="22"/>
      <c r="W22" s="22">
        <v>46861.95</v>
      </c>
      <c r="X22" s="22">
        <v>47850.98</v>
      </c>
      <c r="Y22" s="22">
        <v>53752.34</v>
      </c>
      <c r="Z22" s="22">
        <v>49723.93</v>
      </c>
      <c r="AA22" s="22"/>
      <c r="AB22" s="22">
        <v>49603.85</v>
      </c>
      <c r="AC22" s="19">
        <f t="shared" si="10"/>
        <v>394784.38999999996</v>
      </c>
      <c r="AD22" s="22"/>
      <c r="AE22" s="22"/>
      <c r="AF22" s="22"/>
      <c r="AG22" s="22"/>
      <c r="AH22" s="22"/>
      <c r="AI22" s="22"/>
      <c r="AJ22" s="22"/>
      <c r="AK22" s="22"/>
      <c r="AL22" s="22">
        <v>49222</v>
      </c>
      <c r="AM22" s="22">
        <v>46047</v>
      </c>
      <c r="AN22" s="22"/>
      <c r="AO22" s="22"/>
      <c r="AP22" s="19">
        <f t="shared" si="11"/>
        <v>95269</v>
      </c>
      <c r="AQ22" s="22">
        <v>45949</v>
      </c>
      <c r="AR22" s="22"/>
      <c r="AS22" s="22"/>
      <c r="AT22" s="22">
        <v>51096</v>
      </c>
      <c r="AU22" s="22">
        <v>47659</v>
      </c>
      <c r="AV22" s="22"/>
      <c r="AW22" s="22">
        <v>49101</v>
      </c>
      <c r="AX22" s="22">
        <v>48882</v>
      </c>
      <c r="AY22" s="22">
        <v>46077</v>
      </c>
      <c r="AZ22" s="22"/>
      <c r="BA22" s="22">
        <v>45929.25</v>
      </c>
      <c r="BB22" s="22"/>
      <c r="BC22" s="19">
        <f t="shared" si="12"/>
        <v>334693.25</v>
      </c>
      <c r="BD22" s="22">
        <v>45916.98</v>
      </c>
      <c r="BE22" s="22"/>
      <c r="BF22" s="22">
        <v>50333</v>
      </c>
      <c r="BG22" s="22"/>
      <c r="BH22" s="22"/>
      <c r="BI22" s="22"/>
      <c r="BJ22" s="22"/>
      <c r="BK22" s="22"/>
      <c r="BL22" s="22"/>
      <c r="BM22" s="22">
        <v>55016.91</v>
      </c>
      <c r="BN22" s="22"/>
      <c r="BO22" s="22"/>
      <c r="BP22" s="19">
        <f t="shared" si="13"/>
        <v>151266.89000000001</v>
      </c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19">
        <f t="shared" si="14"/>
        <v>0</v>
      </c>
      <c r="CD22" s="22"/>
      <c r="CE22" s="22"/>
      <c r="CF22" s="22">
        <v>54395.85</v>
      </c>
      <c r="CG22" s="22">
        <v>48992.18</v>
      </c>
      <c r="CH22" s="22">
        <v>46610.61</v>
      </c>
      <c r="CI22" s="22">
        <v>48900.88</v>
      </c>
      <c r="CJ22" s="22"/>
      <c r="CK22" s="22"/>
      <c r="CL22" s="22"/>
      <c r="CM22" s="22">
        <v>98887.95</v>
      </c>
      <c r="CN22" s="22"/>
      <c r="CO22" s="22"/>
      <c r="CP22" s="19">
        <f t="shared" si="15"/>
        <v>297787.47000000003</v>
      </c>
      <c r="CQ22" s="22"/>
      <c r="CR22" s="22">
        <v>49995.27</v>
      </c>
      <c r="CS22" s="22"/>
      <c r="CT22" s="22"/>
      <c r="CU22" s="22">
        <v>48941.05</v>
      </c>
      <c r="CV22" s="22"/>
      <c r="CW22" s="22"/>
      <c r="CX22" s="22">
        <v>51932.46</v>
      </c>
      <c r="CY22" s="22">
        <v>55014.96</v>
      </c>
      <c r="CZ22" s="22"/>
      <c r="DA22" s="22"/>
      <c r="DB22" s="22"/>
      <c r="DC22" s="19">
        <f t="shared" si="16"/>
        <v>205883.74</v>
      </c>
      <c r="DD22" s="22"/>
      <c r="DE22" s="22"/>
      <c r="DF22" s="22"/>
      <c r="DG22" s="22"/>
      <c r="DH22" s="22"/>
      <c r="DI22" s="22"/>
      <c r="DJ22" s="22"/>
      <c r="DK22" s="22"/>
      <c r="DL22" s="22">
        <v>33076.04</v>
      </c>
      <c r="DM22" s="22"/>
      <c r="DN22" s="22"/>
      <c r="DO22" s="22"/>
      <c r="DP22" s="19">
        <f t="shared" si="17"/>
        <v>33076.04</v>
      </c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19">
        <f t="shared" si="18"/>
        <v>0</v>
      </c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19">
        <f t="shared" si="19"/>
        <v>0</v>
      </c>
      <c r="EQ22" s="22"/>
      <c r="ER22" s="22"/>
      <c r="ES22" s="22"/>
      <c r="ET22" s="22"/>
      <c r="EU22" s="22"/>
      <c r="EV22" s="22"/>
      <c r="EW22" s="22"/>
      <c r="EX22" s="22">
        <v>33408.89</v>
      </c>
      <c r="EY22" s="22"/>
      <c r="EZ22" s="22"/>
      <c r="FA22" s="22"/>
      <c r="FB22" s="22"/>
      <c r="FC22" s="19">
        <f t="shared" si="20"/>
        <v>33408.89</v>
      </c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19">
        <f t="shared" si="21"/>
        <v>0</v>
      </c>
    </row>
    <row r="23" spans="1:172" outlineLevel="1" x14ac:dyDescent="0.3">
      <c r="A23" s="20" t="s">
        <v>41</v>
      </c>
      <c r="B23" s="20" t="s">
        <v>26</v>
      </c>
      <c r="C23" s="21" t="s">
        <v>18</v>
      </c>
      <c r="D23" s="22">
        <v>5900.5060000000003</v>
      </c>
      <c r="E23" s="22">
        <v>4240.08</v>
      </c>
      <c r="F23" s="22"/>
      <c r="G23" s="22">
        <v>11809.48</v>
      </c>
      <c r="H23" s="22">
        <v>11811.487999999999</v>
      </c>
      <c r="I23" s="22">
        <v>11813.21</v>
      </c>
      <c r="J23" s="22">
        <v>23661.098999999998</v>
      </c>
      <c r="K23" s="22">
        <v>11832.67</v>
      </c>
      <c r="L23" s="22">
        <v>17717.476999999999</v>
      </c>
      <c r="M23" s="22">
        <v>11817.013000000001</v>
      </c>
      <c r="N23" s="22">
        <v>17737.273000000001</v>
      </c>
      <c r="O23" s="22">
        <v>12016.233</v>
      </c>
      <c r="P23" s="19">
        <f t="shared" si="9"/>
        <v>140356.52900000001</v>
      </c>
      <c r="Q23" s="22">
        <v>17828.677</v>
      </c>
      <c r="R23" s="22">
        <v>17522.28</v>
      </c>
      <c r="S23" s="22">
        <v>17586.97</v>
      </c>
      <c r="T23" s="22">
        <v>23486.83</v>
      </c>
      <c r="U23" s="22">
        <v>17669.011999999999</v>
      </c>
      <c r="V23" s="22">
        <v>17584.421999999999</v>
      </c>
      <c r="W23" s="22">
        <v>11743.63</v>
      </c>
      <c r="X23" s="22">
        <v>17560.02</v>
      </c>
      <c r="Y23" s="22">
        <v>11674.58</v>
      </c>
      <c r="Z23" s="22">
        <v>23426.145</v>
      </c>
      <c r="AA23" s="22">
        <v>17455.82</v>
      </c>
      <c r="AB23" s="22">
        <v>17584.445</v>
      </c>
      <c r="AC23" s="19">
        <f t="shared" si="10"/>
        <v>211122.83099999998</v>
      </c>
      <c r="AD23" s="22">
        <v>11669.073</v>
      </c>
      <c r="AE23" s="22"/>
      <c r="AF23" s="22">
        <v>11722.398999999999</v>
      </c>
      <c r="AG23" s="22">
        <v>17565.060000000001</v>
      </c>
      <c r="AH23" s="22">
        <v>29122.36</v>
      </c>
      <c r="AI23" s="22">
        <v>5843.12</v>
      </c>
      <c r="AJ23" s="22">
        <v>5800.0370000000003</v>
      </c>
      <c r="AK23" s="22"/>
      <c r="AL23" s="22">
        <v>12007.27</v>
      </c>
      <c r="AM23" s="22"/>
      <c r="AN23" s="22">
        <v>4501.17</v>
      </c>
      <c r="AO23" s="22"/>
      <c r="AP23" s="19">
        <f t="shared" si="11"/>
        <v>98230.489000000001</v>
      </c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19">
        <f t="shared" si="12"/>
        <v>0</v>
      </c>
      <c r="BD23" s="22">
        <v>5643.87</v>
      </c>
      <c r="BE23" s="22"/>
      <c r="BF23" s="22"/>
      <c r="BG23" s="22"/>
      <c r="BH23" s="22">
        <v>16040.41</v>
      </c>
      <c r="BI23" s="22"/>
      <c r="BJ23" s="22"/>
      <c r="BK23" s="22"/>
      <c r="BL23" s="22"/>
      <c r="BM23" s="22"/>
      <c r="BN23" s="22">
        <v>22516.17</v>
      </c>
      <c r="BO23" s="22">
        <v>5749.866</v>
      </c>
      <c r="BP23" s="19">
        <f t="shared" si="13"/>
        <v>49950.315999999999</v>
      </c>
      <c r="BQ23" s="22">
        <v>11465.548999999999</v>
      </c>
      <c r="BR23" s="22">
        <v>4786.57</v>
      </c>
      <c r="BS23" s="22"/>
      <c r="BT23" s="22"/>
      <c r="BU23" s="22"/>
      <c r="BV23" s="22">
        <v>11002.342000000001</v>
      </c>
      <c r="BW23" s="22"/>
      <c r="BX23" s="22">
        <v>5539.6360000000004</v>
      </c>
      <c r="BY23" s="22">
        <v>5528.02</v>
      </c>
      <c r="BZ23" s="22">
        <v>6000.1880000000001</v>
      </c>
      <c r="CA23" s="22">
        <v>12397.823</v>
      </c>
      <c r="CB23" s="22">
        <v>6305.7129999999997</v>
      </c>
      <c r="CC23" s="19">
        <f t="shared" si="14"/>
        <v>63025.841</v>
      </c>
      <c r="CD23" s="22">
        <v>12617.493999999999</v>
      </c>
      <c r="CE23" s="22"/>
      <c r="CF23" s="22"/>
      <c r="CG23" s="22">
        <v>12630.780999999999</v>
      </c>
      <c r="CH23" s="22"/>
      <c r="CI23" s="22">
        <v>5848.0770000000002</v>
      </c>
      <c r="CJ23" s="22">
        <v>5849.52</v>
      </c>
      <c r="CK23" s="22">
        <v>12630.780999999999</v>
      </c>
      <c r="CL23" s="22"/>
      <c r="CM23" s="22"/>
      <c r="CN23" s="22">
        <v>6331.6769999999997</v>
      </c>
      <c r="CO23" s="22">
        <v>6349.6760000000004</v>
      </c>
      <c r="CP23" s="19">
        <f t="shared" si="15"/>
        <v>62258.006000000001</v>
      </c>
      <c r="CQ23" s="22">
        <v>12635.64</v>
      </c>
      <c r="CR23" s="22">
        <v>6311.6790000000001</v>
      </c>
      <c r="CS23" s="22">
        <v>0</v>
      </c>
      <c r="CT23" s="22">
        <v>6324.5330000000004</v>
      </c>
      <c r="CU23" s="22">
        <v>12677.996999999999</v>
      </c>
      <c r="CV23" s="22">
        <v>12661.82</v>
      </c>
      <c r="CW23" s="22">
        <v>12654.449000000001</v>
      </c>
      <c r="CX23" s="22">
        <v>6302.32</v>
      </c>
      <c r="CY23" s="22">
        <v>11274.470000000001</v>
      </c>
      <c r="CZ23" s="22">
        <v>6302.32</v>
      </c>
      <c r="DA23" s="22">
        <v>0</v>
      </c>
      <c r="DB23" s="22">
        <v>0</v>
      </c>
      <c r="DC23" s="19">
        <f t="shared" si="16"/>
        <v>87145.228000000003</v>
      </c>
      <c r="DD23" s="22"/>
      <c r="DE23" s="22">
        <v>2367.259</v>
      </c>
      <c r="DF23" s="22"/>
      <c r="DG23" s="22">
        <v>4995.84</v>
      </c>
      <c r="DH23" s="22"/>
      <c r="DI23" s="22"/>
      <c r="DJ23" s="22">
        <v>6011.25</v>
      </c>
      <c r="DK23" s="22"/>
      <c r="DL23" s="22"/>
      <c r="DM23" s="22"/>
      <c r="DN23" s="22"/>
      <c r="DO23" s="22">
        <v>6002.98</v>
      </c>
      <c r="DP23" s="19">
        <f t="shared" si="17"/>
        <v>19377.328999999998</v>
      </c>
      <c r="DQ23" s="22"/>
      <c r="DR23" s="22"/>
      <c r="DS23" s="22">
        <v>11113.21</v>
      </c>
      <c r="DT23" s="22">
        <v>6003.82</v>
      </c>
      <c r="DU23" s="22"/>
      <c r="DV23" s="22"/>
      <c r="DW23" s="22"/>
      <c r="DX23" s="22"/>
      <c r="DY23" s="22">
        <v>6000.93</v>
      </c>
      <c r="DZ23" s="22"/>
      <c r="EA23" s="22">
        <v>12600.52</v>
      </c>
      <c r="EB23" s="22">
        <v>12700.6</v>
      </c>
      <c r="EC23" s="19">
        <f t="shared" si="18"/>
        <v>48419.079999999994</v>
      </c>
      <c r="ED23" s="22">
        <v>6400.81</v>
      </c>
      <c r="EE23" s="22">
        <v>6104.18</v>
      </c>
      <c r="EF23" s="22"/>
      <c r="EG23" s="22"/>
      <c r="EH23" s="22"/>
      <c r="EI23" s="22">
        <v>4937.78</v>
      </c>
      <c r="EJ23" s="22"/>
      <c r="EK23" s="22"/>
      <c r="EL23" s="22"/>
      <c r="EM23" s="22"/>
      <c r="EN23" s="22"/>
      <c r="EO23" s="22"/>
      <c r="EP23" s="19">
        <f t="shared" si="19"/>
        <v>17442.77</v>
      </c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19">
        <f t="shared" si="20"/>
        <v>0</v>
      </c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19">
        <f t="shared" si="21"/>
        <v>0</v>
      </c>
    </row>
    <row r="24" spans="1:172" outlineLevel="1" x14ac:dyDescent="0.3">
      <c r="A24" s="20" t="s">
        <v>42</v>
      </c>
      <c r="B24" s="20" t="s">
        <v>39</v>
      </c>
      <c r="C24" s="21" t="s">
        <v>18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19">
        <f t="shared" si="9"/>
        <v>0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19">
        <f t="shared" si="10"/>
        <v>0</v>
      </c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19">
        <f t="shared" si="11"/>
        <v>0</v>
      </c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19">
        <f t="shared" si="12"/>
        <v>0</v>
      </c>
      <c r="BD24" s="22"/>
      <c r="BE24" s="22"/>
      <c r="BF24" s="22"/>
      <c r="BG24" s="22"/>
      <c r="BH24" s="22"/>
      <c r="BI24" s="22"/>
      <c r="BJ24" s="22"/>
      <c r="BK24" s="22"/>
      <c r="BL24" s="22">
        <v>10.906000000000001</v>
      </c>
      <c r="BM24" s="22">
        <v>22661.88</v>
      </c>
      <c r="BN24" s="22"/>
      <c r="BO24" s="22"/>
      <c r="BP24" s="19">
        <f t="shared" si="13"/>
        <v>22672.786</v>
      </c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19">
        <f t="shared" si="14"/>
        <v>0</v>
      </c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19">
        <f t="shared" si="15"/>
        <v>0</v>
      </c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19">
        <f t="shared" si="16"/>
        <v>0</v>
      </c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19">
        <f t="shared" si="17"/>
        <v>0</v>
      </c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19">
        <f t="shared" si="18"/>
        <v>0</v>
      </c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19">
        <f t="shared" si="19"/>
        <v>0</v>
      </c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19">
        <f t="shared" si="20"/>
        <v>0</v>
      </c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19">
        <f t="shared" si="21"/>
        <v>0</v>
      </c>
    </row>
    <row r="25" spans="1:172" outlineLevel="1" x14ac:dyDescent="0.3">
      <c r="A25" s="20" t="s">
        <v>43</v>
      </c>
      <c r="B25" s="20" t="s">
        <v>37</v>
      </c>
      <c r="C25" s="21" t="s">
        <v>21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19">
        <f t="shared" si="9"/>
        <v>0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9">
        <f t="shared" si="10"/>
        <v>0</v>
      </c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9">
        <f t="shared" si="11"/>
        <v>0</v>
      </c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19">
        <f t="shared" si="12"/>
        <v>0</v>
      </c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19">
        <f t="shared" si="13"/>
        <v>0</v>
      </c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9">
        <f t="shared" si="14"/>
        <v>0</v>
      </c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19">
        <f t="shared" si="15"/>
        <v>0</v>
      </c>
      <c r="CQ25" s="22"/>
      <c r="CR25" s="22"/>
      <c r="CS25" s="22"/>
      <c r="CT25" s="22"/>
      <c r="CU25" s="22"/>
      <c r="CV25" s="22"/>
      <c r="CW25" s="22">
        <v>15982</v>
      </c>
      <c r="CX25" s="22"/>
      <c r="CY25" s="22"/>
      <c r="CZ25" s="22"/>
      <c r="DA25" s="22"/>
      <c r="DB25" s="22"/>
      <c r="DC25" s="19">
        <f t="shared" si="16"/>
        <v>15982</v>
      </c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19">
        <f t="shared" si="17"/>
        <v>0</v>
      </c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19">
        <f t="shared" si="18"/>
        <v>0</v>
      </c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19">
        <f t="shared" si="19"/>
        <v>0</v>
      </c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19">
        <f t="shared" si="20"/>
        <v>0</v>
      </c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19">
        <f t="shared" si="21"/>
        <v>0</v>
      </c>
    </row>
    <row r="26" spans="1:172" outlineLevel="1" x14ac:dyDescent="0.3">
      <c r="A26" s="20" t="s">
        <v>44</v>
      </c>
      <c r="B26" s="20" t="s">
        <v>39</v>
      </c>
      <c r="C26" s="21" t="s">
        <v>18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>
        <f>+SUM(D26:O26)</f>
        <v>0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>
        <f>+SUM(Q26:AB26)</f>
        <v>0</v>
      </c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>
        <f>+SUM(AD26:AO26)</f>
        <v>0</v>
      </c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>
        <f>+SUM(AQ26:BB26)</f>
        <v>0</v>
      </c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>
        <f>+SUM(BD26:BO26)</f>
        <v>0</v>
      </c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>
        <f>+SUM(BQ26:CB26)</f>
        <v>0</v>
      </c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>
        <f>+SUM(CD26:CO26)</f>
        <v>0</v>
      </c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>
        <f>+SUM(CQ26:DB26)</f>
        <v>0</v>
      </c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>
        <f>+SUM(DD26:DO26)</f>
        <v>0</v>
      </c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>
        <f>+SUM(DQ26:EB26)</f>
        <v>0</v>
      </c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>
        <f>+SUM(ED26:EO26)</f>
        <v>0</v>
      </c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>
        <f>+SUM(EQ26:FB26)</f>
        <v>0</v>
      </c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>
        <f>+SUM(FD26:FO26)</f>
        <v>0</v>
      </c>
    </row>
    <row r="27" spans="1:172" ht="3.6" customHeight="1" x14ac:dyDescent="0.3">
      <c r="A27" s="3"/>
    </row>
    <row r="28" spans="1:172" x14ac:dyDescent="0.3">
      <c r="A28" s="14" t="s">
        <v>54</v>
      </c>
      <c r="B28" s="14"/>
      <c r="C28" s="15"/>
      <c r="D28" s="16">
        <f>+SUM(D29:D30)</f>
        <v>215.64</v>
      </c>
      <c r="E28" s="16">
        <f t="shared" ref="E28:O28" si="22">+SUM(E29:E30)</f>
        <v>2470.2600000000002</v>
      </c>
      <c r="F28" s="16">
        <f t="shared" si="22"/>
        <v>1034.1199999999999</v>
      </c>
      <c r="G28" s="16">
        <f t="shared" si="22"/>
        <v>640.1</v>
      </c>
      <c r="H28" s="16">
        <f t="shared" si="22"/>
        <v>505.32</v>
      </c>
      <c r="I28" s="16">
        <f t="shared" si="22"/>
        <v>684.26</v>
      </c>
      <c r="J28" s="16">
        <f t="shared" si="22"/>
        <v>769.72</v>
      </c>
      <c r="K28" s="16">
        <f t="shared" si="22"/>
        <v>298.52</v>
      </c>
      <c r="L28" s="16">
        <f t="shared" si="22"/>
        <v>1628.25</v>
      </c>
      <c r="M28" s="16">
        <f t="shared" si="22"/>
        <v>1544.1</v>
      </c>
      <c r="N28" s="16">
        <f t="shared" si="22"/>
        <v>890.21</v>
      </c>
      <c r="O28" s="16">
        <f t="shared" si="22"/>
        <v>732.89</v>
      </c>
      <c r="P28" s="16">
        <f>+SUM(P29:P30)</f>
        <v>11413.390000000001</v>
      </c>
      <c r="Q28" s="16">
        <f t="shared" ref="Q28:CB28" si="23">+SUM(Q29:Q30)</f>
        <v>0</v>
      </c>
      <c r="R28" s="16">
        <f t="shared" si="23"/>
        <v>0</v>
      </c>
      <c r="S28" s="16">
        <f t="shared" si="23"/>
        <v>0</v>
      </c>
      <c r="T28" s="16">
        <f t="shared" si="23"/>
        <v>0</v>
      </c>
      <c r="U28" s="16">
        <f t="shared" si="23"/>
        <v>0</v>
      </c>
      <c r="V28" s="16">
        <f t="shared" si="23"/>
        <v>0</v>
      </c>
      <c r="W28" s="16">
        <f t="shared" si="23"/>
        <v>0</v>
      </c>
      <c r="X28" s="16">
        <f t="shared" si="23"/>
        <v>0</v>
      </c>
      <c r="Y28" s="16">
        <f t="shared" si="23"/>
        <v>0</v>
      </c>
      <c r="Z28" s="16">
        <f t="shared" si="23"/>
        <v>0</v>
      </c>
      <c r="AA28" s="16">
        <f t="shared" si="23"/>
        <v>0</v>
      </c>
      <c r="AB28" s="16">
        <f t="shared" si="23"/>
        <v>0</v>
      </c>
      <c r="AC28" s="16">
        <f t="shared" si="23"/>
        <v>0</v>
      </c>
      <c r="AD28" s="16">
        <f t="shared" si="23"/>
        <v>0</v>
      </c>
      <c r="AE28" s="16">
        <f t="shared" si="23"/>
        <v>0</v>
      </c>
      <c r="AF28" s="16">
        <f t="shared" si="23"/>
        <v>0</v>
      </c>
      <c r="AG28" s="16">
        <f t="shared" si="23"/>
        <v>0</v>
      </c>
      <c r="AH28" s="16">
        <f t="shared" si="23"/>
        <v>0</v>
      </c>
      <c r="AI28" s="16">
        <f t="shared" si="23"/>
        <v>0</v>
      </c>
      <c r="AJ28" s="16">
        <f t="shared" si="23"/>
        <v>0</v>
      </c>
      <c r="AK28" s="16">
        <f t="shared" si="23"/>
        <v>0</v>
      </c>
      <c r="AL28" s="16">
        <f t="shared" si="23"/>
        <v>0</v>
      </c>
      <c r="AM28" s="16">
        <f t="shared" si="23"/>
        <v>0</v>
      </c>
      <c r="AN28" s="16">
        <f t="shared" si="23"/>
        <v>0</v>
      </c>
      <c r="AO28" s="16">
        <f t="shared" si="23"/>
        <v>0</v>
      </c>
      <c r="AP28" s="16">
        <f t="shared" si="23"/>
        <v>0</v>
      </c>
      <c r="AQ28" s="16">
        <f t="shared" si="23"/>
        <v>0</v>
      </c>
      <c r="AR28" s="16">
        <f t="shared" si="23"/>
        <v>0</v>
      </c>
      <c r="AS28" s="16">
        <f t="shared" si="23"/>
        <v>0</v>
      </c>
      <c r="AT28" s="16">
        <f t="shared" si="23"/>
        <v>0</v>
      </c>
      <c r="AU28" s="16">
        <f t="shared" si="23"/>
        <v>0</v>
      </c>
      <c r="AV28" s="16">
        <f t="shared" si="23"/>
        <v>0</v>
      </c>
      <c r="AW28" s="16">
        <f t="shared" si="23"/>
        <v>0</v>
      </c>
      <c r="AX28" s="16">
        <f t="shared" si="23"/>
        <v>0</v>
      </c>
      <c r="AY28" s="16">
        <f t="shared" si="23"/>
        <v>0</v>
      </c>
      <c r="AZ28" s="16">
        <f t="shared" si="23"/>
        <v>0</v>
      </c>
      <c r="BA28" s="16">
        <f t="shared" si="23"/>
        <v>0</v>
      </c>
      <c r="BB28" s="16">
        <f t="shared" si="23"/>
        <v>0</v>
      </c>
      <c r="BC28" s="16">
        <f t="shared" si="23"/>
        <v>0</v>
      </c>
      <c r="BD28" s="16">
        <f t="shared" si="23"/>
        <v>0</v>
      </c>
      <c r="BE28" s="16">
        <f t="shared" si="23"/>
        <v>0</v>
      </c>
      <c r="BF28" s="16">
        <f t="shared" si="23"/>
        <v>0</v>
      </c>
      <c r="BG28" s="16">
        <f t="shared" si="23"/>
        <v>0</v>
      </c>
      <c r="BH28" s="16">
        <f t="shared" si="23"/>
        <v>0</v>
      </c>
      <c r="BI28" s="16">
        <f t="shared" si="23"/>
        <v>0</v>
      </c>
      <c r="BJ28" s="16">
        <f t="shared" si="23"/>
        <v>0</v>
      </c>
      <c r="BK28" s="16">
        <f t="shared" si="23"/>
        <v>0</v>
      </c>
      <c r="BL28" s="16">
        <f t="shared" si="23"/>
        <v>0</v>
      </c>
      <c r="BM28" s="16">
        <f t="shared" si="23"/>
        <v>0</v>
      </c>
      <c r="BN28" s="16">
        <f t="shared" si="23"/>
        <v>0</v>
      </c>
      <c r="BO28" s="16">
        <f t="shared" si="23"/>
        <v>0</v>
      </c>
      <c r="BP28" s="16">
        <f t="shared" si="23"/>
        <v>0</v>
      </c>
      <c r="BQ28" s="16">
        <f t="shared" si="23"/>
        <v>0</v>
      </c>
      <c r="BR28" s="16">
        <f t="shared" si="23"/>
        <v>0</v>
      </c>
      <c r="BS28" s="16">
        <f t="shared" si="23"/>
        <v>0</v>
      </c>
      <c r="BT28" s="16">
        <f t="shared" si="23"/>
        <v>0</v>
      </c>
      <c r="BU28" s="16">
        <f t="shared" si="23"/>
        <v>0</v>
      </c>
      <c r="BV28" s="16">
        <f t="shared" si="23"/>
        <v>0</v>
      </c>
      <c r="BW28" s="16">
        <f t="shared" si="23"/>
        <v>0</v>
      </c>
      <c r="BX28" s="16">
        <f t="shared" si="23"/>
        <v>0</v>
      </c>
      <c r="BY28" s="16">
        <f t="shared" si="23"/>
        <v>0</v>
      </c>
      <c r="BZ28" s="16">
        <f t="shared" si="23"/>
        <v>0</v>
      </c>
      <c r="CA28" s="16">
        <f t="shared" si="23"/>
        <v>0</v>
      </c>
      <c r="CB28" s="16">
        <f t="shared" si="23"/>
        <v>0</v>
      </c>
      <c r="CC28" s="16">
        <f t="shared" ref="CC28:EN28" si="24">+SUM(CC29:CC30)</f>
        <v>0</v>
      </c>
      <c r="CD28" s="16">
        <f t="shared" si="24"/>
        <v>0</v>
      </c>
      <c r="CE28" s="16">
        <f t="shared" si="24"/>
        <v>0</v>
      </c>
      <c r="CF28" s="16">
        <f t="shared" si="24"/>
        <v>0</v>
      </c>
      <c r="CG28" s="16">
        <f t="shared" si="24"/>
        <v>0</v>
      </c>
      <c r="CH28" s="16">
        <f t="shared" si="24"/>
        <v>0</v>
      </c>
      <c r="CI28" s="16">
        <f t="shared" si="24"/>
        <v>0</v>
      </c>
      <c r="CJ28" s="16">
        <f t="shared" si="24"/>
        <v>0</v>
      </c>
      <c r="CK28" s="16">
        <f t="shared" si="24"/>
        <v>0</v>
      </c>
      <c r="CL28" s="16">
        <f t="shared" si="24"/>
        <v>0</v>
      </c>
      <c r="CM28" s="16">
        <f t="shared" si="24"/>
        <v>0</v>
      </c>
      <c r="CN28" s="16">
        <f t="shared" si="24"/>
        <v>0</v>
      </c>
      <c r="CO28" s="16">
        <f t="shared" si="24"/>
        <v>0</v>
      </c>
      <c r="CP28" s="16">
        <f t="shared" si="24"/>
        <v>0</v>
      </c>
      <c r="CQ28" s="16">
        <f t="shared" si="24"/>
        <v>0</v>
      </c>
      <c r="CR28" s="16">
        <f t="shared" si="24"/>
        <v>0</v>
      </c>
      <c r="CS28" s="16">
        <f t="shared" si="24"/>
        <v>0</v>
      </c>
      <c r="CT28" s="16">
        <f t="shared" si="24"/>
        <v>0</v>
      </c>
      <c r="CU28" s="16">
        <f t="shared" si="24"/>
        <v>0</v>
      </c>
      <c r="CV28" s="16">
        <f t="shared" si="24"/>
        <v>0</v>
      </c>
      <c r="CW28" s="16">
        <f t="shared" si="24"/>
        <v>0</v>
      </c>
      <c r="CX28" s="16">
        <f t="shared" si="24"/>
        <v>0</v>
      </c>
      <c r="CY28" s="16">
        <f t="shared" si="24"/>
        <v>0</v>
      </c>
      <c r="CZ28" s="16">
        <f t="shared" si="24"/>
        <v>0</v>
      </c>
      <c r="DA28" s="16">
        <f t="shared" si="24"/>
        <v>0</v>
      </c>
      <c r="DB28" s="16">
        <f t="shared" si="24"/>
        <v>0</v>
      </c>
      <c r="DC28" s="16">
        <f t="shared" si="24"/>
        <v>0</v>
      </c>
      <c r="DD28" s="16">
        <f t="shared" si="24"/>
        <v>0</v>
      </c>
      <c r="DE28" s="16">
        <f t="shared" si="24"/>
        <v>0</v>
      </c>
      <c r="DF28" s="16">
        <f t="shared" si="24"/>
        <v>0</v>
      </c>
      <c r="DG28" s="16">
        <f t="shared" si="24"/>
        <v>0</v>
      </c>
      <c r="DH28" s="16">
        <f t="shared" si="24"/>
        <v>0</v>
      </c>
      <c r="DI28" s="16">
        <f t="shared" si="24"/>
        <v>0</v>
      </c>
      <c r="DJ28" s="16">
        <f t="shared" si="24"/>
        <v>0</v>
      </c>
      <c r="DK28" s="16">
        <f t="shared" si="24"/>
        <v>0</v>
      </c>
      <c r="DL28" s="16">
        <f t="shared" si="24"/>
        <v>0</v>
      </c>
      <c r="DM28" s="16">
        <f t="shared" si="24"/>
        <v>0</v>
      </c>
      <c r="DN28" s="16">
        <f t="shared" si="24"/>
        <v>0</v>
      </c>
      <c r="DO28" s="16">
        <f t="shared" si="24"/>
        <v>0</v>
      </c>
      <c r="DP28" s="16">
        <f t="shared" si="24"/>
        <v>0</v>
      </c>
      <c r="DQ28" s="16">
        <f t="shared" si="24"/>
        <v>0</v>
      </c>
      <c r="DR28" s="16">
        <f t="shared" si="24"/>
        <v>0</v>
      </c>
      <c r="DS28" s="16">
        <f t="shared" si="24"/>
        <v>0</v>
      </c>
      <c r="DT28" s="16">
        <f t="shared" si="24"/>
        <v>0</v>
      </c>
      <c r="DU28" s="16">
        <f t="shared" si="24"/>
        <v>0</v>
      </c>
      <c r="DV28" s="16">
        <f t="shared" si="24"/>
        <v>0</v>
      </c>
      <c r="DW28" s="16">
        <f t="shared" si="24"/>
        <v>0</v>
      </c>
      <c r="DX28" s="16">
        <f t="shared" si="24"/>
        <v>0</v>
      </c>
      <c r="DY28" s="16">
        <f t="shared" si="24"/>
        <v>0</v>
      </c>
      <c r="DZ28" s="16">
        <f t="shared" si="24"/>
        <v>0</v>
      </c>
      <c r="EA28" s="16">
        <f t="shared" si="24"/>
        <v>0</v>
      </c>
      <c r="EB28" s="16">
        <f t="shared" si="24"/>
        <v>0</v>
      </c>
      <c r="EC28" s="16">
        <f t="shared" si="24"/>
        <v>0</v>
      </c>
      <c r="ED28" s="16">
        <f t="shared" si="24"/>
        <v>0</v>
      </c>
      <c r="EE28" s="16">
        <f t="shared" si="24"/>
        <v>0</v>
      </c>
      <c r="EF28" s="16">
        <f t="shared" si="24"/>
        <v>0</v>
      </c>
      <c r="EG28" s="16">
        <f t="shared" si="24"/>
        <v>0</v>
      </c>
      <c r="EH28" s="16">
        <f t="shared" si="24"/>
        <v>0</v>
      </c>
      <c r="EI28" s="16">
        <f t="shared" si="24"/>
        <v>0</v>
      </c>
      <c r="EJ28" s="16">
        <f t="shared" si="24"/>
        <v>0</v>
      </c>
      <c r="EK28" s="16">
        <f t="shared" si="24"/>
        <v>0</v>
      </c>
      <c r="EL28" s="16">
        <f t="shared" si="24"/>
        <v>0</v>
      </c>
      <c r="EM28" s="16">
        <f t="shared" si="24"/>
        <v>0</v>
      </c>
      <c r="EN28" s="16">
        <f t="shared" si="24"/>
        <v>0</v>
      </c>
      <c r="EO28" s="16">
        <f t="shared" ref="EO28:FB28" si="25">+SUM(EO29:EO30)</f>
        <v>0</v>
      </c>
      <c r="EP28" s="16">
        <f t="shared" si="25"/>
        <v>0</v>
      </c>
      <c r="EQ28" s="16">
        <f t="shared" si="25"/>
        <v>0</v>
      </c>
      <c r="ER28" s="16">
        <f t="shared" si="25"/>
        <v>0</v>
      </c>
      <c r="ES28" s="16">
        <f t="shared" si="25"/>
        <v>0</v>
      </c>
      <c r="ET28" s="16">
        <f t="shared" si="25"/>
        <v>0</v>
      </c>
      <c r="EU28" s="16">
        <f t="shared" si="25"/>
        <v>0</v>
      </c>
      <c r="EV28" s="16">
        <f t="shared" si="25"/>
        <v>0</v>
      </c>
      <c r="EW28" s="16">
        <f t="shared" si="25"/>
        <v>0</v>
      </c>
      <c r="EX28" s="16">
        <f t="shared" si="25"/>
        <v>0</v>
      </c>
      <c r="EY28" s="16">
        <f t="shared" si="25"/>
        <v>0</v>
      </c>
      <c r="EZ28" s="16">
        <f t="shared" si="25"/>
        <v>0</v>
      </c>
      <c r="FA28" s="16">
        <f t="shared" si="25"/>
        <v>0</v>
      </c>
      <c r="FB28" s="16">
        <f t="shared" si="25"/>
        <v>0</v>
      </c>
      <c r="FC28" s="16">
        <f>+SUM(FC29:FC30)</f>
        <v>0</v>
      </c>
      <c r="FD28" s="16">
        <f t="shared" ref="FD28:FO28" si="26">+SUM(FD29:FD30)</f>
        <v>0</v>
      </c>
      <c r="FE28" s="16">
        <f t="shared" si="26"/>
        <v>0</v>
      </c>
      <c r="FF28" s="16">
        <f t="shared" si="26"/>
        <v>0</v>
      </c>
      <c r="FG28" s="16">
        <f t="shared" si="26"/>
        <v>0</v>
      </c>
      <c r="FH28" s="16">
        <f t="shared" si="26"/>
        <v>0</v>
      </c>
      <c r="FI28" s="16">
        <f t="shared" si="26"/>
        <v>0</v>
      </c>
      <c r="FJ28" s="16">
        <f t="shared" si="26"/>
        <v>0</v>
      </c>
      <c r="FK28" s="16">
        <f t="shared" si="26"/>
        <v>0</v>
      </c>
      <c r="FL28" s="16">
        <f t="shared" si="26"/>
        <v>0</v>
      </c>
      <c r="FM28" s="16">
        <f t="shared" si="26"/>
        <v>0</v>
      </c>
      <c r="FN28" s="16">
        <f t="shared" si="26"/>
        <v>0</v>
      </c>
      <c r="FO28" s="16">
        <f t="shared" si="26"/>
        <v>0</v>
      </c>
      <c r="FP28" s="16">
        <f>+SUM(FP29:FP30)</f>
        <v>0</v>
      </c>
    </row>
    <row r="29" spans="1:172" x14ac:dyDescent="0.3">
      <c r="A29" s="20" t="s">
        <v>56</v>
      </c>
      <c r="B29" s="20" t="s">
        <v>55</v>
      </c>
      <c r="C29" s="21" t="s">
        <v>18</v>
      </c>
      <c r="D29" s="22">
        <v>134.04</v>
      </c>
      <c r="E29" s="22">
        <v>555.44000000000005</v>
      </c>
      <c r="F29" s="22">
        <v>516.26</v>
      </c>
      <c r="G29" s="22"/>
      <c r="H29" s="22">
        <v>118</v>
      </c>
      <c r="I29" s="22"/>
      <c r="J29" s="22">
        <v>520</v>
      </c>
      <c r="K29" s="22">
        <v>158</v>
      </c>
      <c r="L29" s="22">
        <v>112</v>
      </c>
      <c r="M29" s="22">
        <v>180</v>
      </c>
      <c r="N29" s="22">
        <v>118</v>
      </c>
      <c r="O29" s="22">
        <v>30</v>
      </c>
      <c r="P29" s="22">
        <f>+SUM(D29:O29)</f>
        <v>2441.7399999999998</v>
      </c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19">
        <f t="shared" ref="AC29" si="27">+SUM(Q29:AB29)</f>
        <v>0</v>
      </c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19">
        <f t="shared" ref="AP29" si="28">+SUM(AD29:AO29)</f>
        <v>0</v>
      </c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>
        <f>+SUM(AQ29:BB29)</f>
        <v>0</v>
      </c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>
        <f>+SUM(BD29:BO29)</f>
        <v>0</v>
      </c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>
        <f>+SUM(BQ29:CB29)</f>
        <v>0</v>
      </c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>
        <f>+SUM(CD29:CO29)</f>
        <v>0</v>
      </c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>
        <f>+SUM(CQ29:DB29)</f>
        <v>0</v>
      </c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>
        <f>+SUM(DD29:DO29)</f>
        <v>0</v>
      </c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>
        <f>+SUM(DQ29:EB29)</f>
        <v>0</v>
      </c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>
        <f>+SUM(ED29:EO29)</f>
        <v>0</v>
      </c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>
        <f>+SUM(EQ29:FB29)</f>
        <v>0</v>
      </c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>
        <f>+SUM(FD29:FO29)</f>
        <v>0</v>
      </c>
    </row>
    <row r="30" spans="1:172" x14ac:dyDescent="0.3">
      <c r="A30" s="20" t="s">
        <v>57</v>
      </c>
      <c r="B30" s="20" t="s">
        <v>55</v>
      </c>
      <c r="C30" s="21" t="s">
        <v>18</v>
      </c>
      <c r="D30" s="22">
        <v>81.599999999999994</v>
      </c>
      <c r="E30" s="22">
        <v>1914.8200000000002</v>
      </c>
      <c r="F30" s="22">
        <v>517.86</v>
      </c>
      <c r="G30" s="22">
        <v>640.1</v>
      </c>
      <c r="H30" s="22">
        <v>387.32</v>
      </c>
      <c r="I30" s="22">
        <v>684.26</v>
      </c>
      <c r="J30" s="22">
        <v>249.72</v>
      </c>
      <c r="K30" s="22">
        <v>140.52000000000001</v>
      </c>
      <c r="L30" s="22">
        <v>1516.25</v>
      </c>
      <c r="M30" s="22">
        <v>1364.1</v>
      </c>
      <c r="N30" s="22">
        <v>772.21</v>
      </c>
      <c r="O30" s="22">
        <v>702.89</v>
      </c>
      <c r="P30" s="22">
        <f>+SUM(D30:O30)</f>
        <v>8971.6500000000015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>
        <f>+SUM(Q30:AB30)</f>
        <v>0</v>
      </c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>
        <f>+SUM(AD30:AO30)</f>
        <v>0</v>
      </c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>
        <f>+SUM(AQ30:BB30)</f>
        <v>0</v>
      </c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>
        <f>+SUM(BD30:BO30)</f>
        <v>0</v>
      </c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>
        <f>+SUM(BQ30:CB30)</f>
        <v>0</v>
      </c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>
        <f>+SUM(CD30:CO30)</f>
        <v>0</v>
      </c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>
        <f>+SUM(CQ30:DB30)</f>
        <v>0</v>
      </c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>
        <f>+SUM(DD30:DO30)</f>
        <v>0</v>
      </c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>
        <f>+SUM(DQ30:EB30)</f>
        <v>0</v>
      </c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>
        <f>+SUM(ED30:EO30)</f>
        <v>0</v>
      </c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>
        <f>+SUM(EQ30:FB30)</f>
        <v>0</v>
      </c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>
        <f>+SUM(FD30:FO30)</f>
        <v>0</v>
      </c>
    </row>
    <row r="31" spans="1:172" x14ac:dyDescent="0.3">
      <c r="A31" s="3" t="s">
        <v>75</v>
      </c>
    </row>
    <row r="32" spans="1:172" x14ac:dyDescent="0.3">
      <c r="A32" s="3" t="s">
        <v>69</v>
      </c>
    </row>
    <row r="33" spans="1:1" x14ac:dyDescent="0.3">
      <c r="A33" s="3" t="s">
        <v>70</v>
      </c>
    </row>
    <row r="34" spans="1:1" x14ac:dyDescent="0.3">
      <c r="A34" s="3" t="s">
        <v>71</v>
      </c>
    </row>
    <row r="35" spans="1:1" x14ac:dyDescent="0.3">
      <c r="A35" s="3" t="s">
        <v>72</v>
      </c>
    </row>
    <row r="36" spans="1:1" x14ac:dyDescent="0.3">
      <c r="A36" s="3" t="s">
        <v>73</v>
      </c>
    </row>
    <row r="37" spans="1:1" x14ac:dyDescent="0.3">
      <c r="A37" s="3" t="s">
        <v>74</v>
      </c>
    </row>
    <row r="38" spans="1:1" x14ac:dyDescent="0.3">
      <c r="A38" s="3" t="s">
        <v>45</v>
      </c>
    </row>
    <row r="39" spans="1:1" x14ac:dyDescent="0.3">
      <c r="A39" s="3" t="s">
        <v>46</v>
      </c>
    </row>
  </sheetData>
  <mergeCells count="2">
    <mergeCell ref="A2:FC2"/>
    <mergeCell ref="A4:FC4"/>
  </mergeCells>
  <pageMargins left="0.7" right="0.7" top="0.75" bottom="0.75" header="0.3" footer="0.3"/>
  <pageSetup paperSize="9" orientation="portrait" horizontalDpi="4294967295" verticalDpi="4294967295" r:id="rId1"/>
  <ignoredErrors>
    <ignoredError sqref="AC8 AP8 BC8 BP8 CC8 CP8 DC8 EP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CCD38-6093-43FF-B0DF-DE125589F8C8}">
  <dimension ref="A1:FP39"/>
  <sheetViews>
    <sheetView showGridLines="0" zoomScale="80" zoomScaleNormal="80" workbookViewId="0">
      <selection activeCell="FD13" sqref="FD13"/>
    </sheetView>
  </sheetViews>
  <sheetFormatPr baseColWidth="10" defaultRowHeight="14.4" outlineLevelRow="1" outlineLevelCol="1" x14ac:dyDescent="0.3"/>
  <cols>
    <col min="1" max="1" width="45.44140625" bestFit="1" customWidth="1"/>
    <col min="4" max="15" width="10.77734375" hidden="1" customWidth="1" outlineLevel="1"/>
    <col min="16" max="16" width="10.77734375" hidden="1" customWidth="1" collapsed="1"/>
    <col min="17" max="28" width="10.77734375" hidden="1" customWidth="1" outlineLevel="1"/>
    <col min="29" max="29" width="10.77734375" hidden="1" customWidth="1" collapsed="1"/>
    <col min="30" max="41" width="10.77734375" hidden="1" customWidth="1" outlineLevel="1"/>
    <col min="42" max="42" width="10.77734375" hidden="1" customWidth="1" collapsed="1"/>
    <col min="43" max="54" width="10.77734375" hidden="1" customWidth="1" outlineLevel="1"/>
    <col min="55" max="55" width="10.77734375" hidden="1" customWidth="1" collapsed="1"/>
    <col min="56" max="67" width="10.77734375" hidden="1" customWidth="1" outlineLevel="1"/>
    <col min="68" max="68" width="10.77734375" hidden="1" customWidth="1" collapsed="1"/>
    <col min="69" max="80" width="10.77734375" hidden="1" customWidth="1" outlineLevel="1"/>
    <col min="81" max="81" width="10.77734375" hidden="1" customWidth="1" collapsed="1"/>
    <col min="82" max="93" width="10.77734375" hidden="1" customWidth="1" outlineLevel="1"/>
    <col min="94" max="94" width="10.77734375" hidden="1" customWidth="1" collapsed="1"/>
    <col min="95" max="106" width="10.77734375" hidden="1" customWidth="1" outlineLevel="1"/>
    <col min="107" max="107" width="10.77734375" hidden="1" customWidth="1" collapsed="1"/>
    <col min="108" max="119" width="10.77734375" hidden="1" customWidth="1" outlineLevel="1"/>
    <col min="120" max="120" width="10.77734375" hidden="1" customWidth="1" collapsed="1"/>
    <col min="121" max="132" width="10.77734375" hidden="1" customWidth="1" outlineLevel="1"/>
    <col min="133" max="133" width="10.77734375" hidden="1" customWidth="1" collapsed="1"/>
    <col min="134" max="145" width="10.77734375" hidden="1" customWidth="1" outlineLevel="1"/>
    <col min="146" max="146" width="10.77734375" hidden="1" customWidth="1" collapsed="1"/>
    <col min="147" max="158" width="10.77734375" hidden="1" customWidth="1" outlineLevel="1"/>
    <col min="159" max="159" width="0" hidden="1" customWidth="1" collapsed="1"/>
  </cols>
  <sheetData>
    <row r="1" spans="1:172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72" ht="26.55" customHeight="1" x14ac:dyDescent="0.3">
      <c r="A2" s="78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</row>
    <row r="3" spans="1:172" x14ac:dyDescent="0.3">
      <c r="A3" s="3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72" ht="61.5" customHeight="1" x14ac:dyDescent="0.3">
      <c r="A4" s="77" t="s">
        <v>68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</row>
    <row r="5" spans="1:172" ht="8.1" customHeight="1" x14ac:dyDescent="0.5">
      <c r="A5" s="4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pans="1:172" ht="41.55" customHeight="1" x14ac:dyDescent="0.3">
      <c r="A6" s="6" t="s">
        <v>1</v>
      </c>
      <c r="B6" s="6"/>
      <c r="C6" s="7" t="s">
        <v>2</v>
      </c>
      <c r="D6" s="7">
        <v>40179</v>
      </c>
      <c r="E6" s="7">
        <v>40210</v>
      </c>
      <c r="F6" s="7">
        <v>40238</v>
      </c>
      <c r="G6" s="7">
        <v>40269</v>
      </c>
      <c r="H6" s="7">
        <v>40299</v>
      </c>
      <c r="I6" s="7">
        <v>40330</v>
      </c>
      <c r="J6" s="7">
        <v>40360</v>
      </c>
      <c r="K6" s="7">
        <v>40391</v>
      </c>
      <c r="L6" s="7">
        <v>40422</v>
      </c>
      <c r="M6" s="7">
        <v>40452</v>
      </c>
      <c r="N6" s="7">
        <v>40483</v>
      </c>
      <c r="O6" s="7">
        <v>40513</v>
      </c>
      <c r="P6" s="8" t="s">
        <v>3</v>
      </c>
      <c r="Q6" s="7">
        <v>40544</v>
      </c>
      <c r="R6" s="7">
        <v>40575</v>
      </c>
      <c r="S6" s="7">
        <v>40603</v>
      </c>
      <c r="T6" s="7">
        <v>40634</v>
      </c>
      <c r="U6" s="7">
        <v>40664</v>
      </c>
      <c r="V6" s="7">
        <v>40695</v>
      </c>
      <c r="W6" s="7">
        <v>40725</v>
      </c>
      <c r="X6" s="7">
        <v>40756</v>
      </c>
      <c r="Y6" s="7">
        <v>40787</v>
      </c>
      <c r="Z6" s="7">
        <v>40817</v>
      </c>
      <c r="AA6" s="7">
        <v>40848</v>
      </c>
      <c r="AB6" s="7">
        <v>40878</v>
      </c>
      <c r="AC6" s="8" t="s">
        <v>4</v>
      </c>
      <c r="AD6" s="7">
        <v>40909</v>
      </c>
      <c r="AE6" s="7">
        <v>40940</v>
      </c>
      <c r="AF6" s="7">
        <v>40969</v>
      </c>
      <c r="AG6" s="7">
        <v>41000</v>
      </c>
      <c r="AH6" s="7">
        <v>41030</v>
      </c>
      <c r="AI6" s="7">
        <v>41061</v>
      </c>
      <c r="AJ6" s="7">
        <v>41091</v>
      </c>
      <c r="AK6" s="7">
        <v>41122</v>
      </c>
      <c r="AL6" s="7">
        <v>41153</v>
      </c>
      <c r="AM6" s="7">
        <v>41183</v>
      </c>
      <c r="AN6" s="7">
        <v>41214</v>
      </c>
      <c r="AO6" s="7">
        <v>41244</v>
      </c>
      <c r="AP6" s="8" t="s">
        <v>5</v>
      </c>
      <c r="AQ6" s="7">
        <v>41275</v>
      </c>
      <c r="AR6" s="7">
        <v>41306</v>
      </c>
      <c r="AS6" s="7">
        <v>41334</v>
      </c>
      <c r="AT6" s="7">
        <v>41365</v>
      </c>
      <c r="AU6" s="7">
        <v>41395</v>
      </c>
      <c r="AV6" s="7">
        <v>41426</v>
      </c>
      <c r="AW6" s="7">
        <v>41456</v>
      </c>
      <c r="AX6" s="7">
        <v>41487</v>
      </c>
      <c r="AY6" s="7">
        <v>41518</v>
      </c>
      <c r="AZ6" s="7">
        <v>41548</v>
      </c>
      <c r="BA6" s="7">
        <v>41579</v>
      </c>
      <c r="BB6" s="7">
        <v>41609</v>
      </c>
      <c r="BC6" s="8" t="s">
        <v>6</v>
      </c>
      <c r="BD6" s="7">
        <v>41640</v>
      </c>
      <c r="BE6" s="7">
        <v>41671</v>
      </c>
      <c r="BF6" s="7">
        <v>41699</v>
      </c>
      <c r="BG6" s="7">
        <v>41730</v>
      </c>
      <c r="BH6" s="7">
        <v>41760</v>
      </c>
      <c r="BI6" s="7">
        <v>41791</v>
      </c>
      <c r="BJ6" s="7">
        <v>41821</v>
      </c>
      <c r="BK6" s="7">
        <v>41852</v>
      </c>
      <c r="BL6" s="7">
        <v>41883</v>
      </c>
      <c r="BM6" s="7">
        <v>41913</v>
      </c>
      <c r="BN6" s="7">
        <v>41944</v>
      </c>
      <c r="BO6" s="7">
        <v>41974</v>
      </c>
      <c r="BP6" s="8" t="s">
        <v>7</v>
      </c>
      <c r="BQ6" s="7">
        <v>42005</v>
      </c>
      <c r="BR6" s="7">
        <v>42036</v>
      </c>
      <c r="BS6" s="7">
        <v>42064</v>
      </c>
      <c r="BT6" s="7">
        <v>42095</v>
      </c>
      <c r="BU6" s="7">
        <v>42125</v>
      </c>
      <c r="BV6" s="7">
        <v>42156</v>
      </c>
      <c r="BW6" s="7">
        <v>42186</v>
      </c>
      <c r="BX6" s="7">
        <v>42217</v>
      </c>
      <c r="BY6" s="7">
        <v>42248</v>
      </c>
      <c r="BZ6" s="7">
        <v>42278</v>
      </c>
      <c r="CA6" s="7">
        <v>42309</v>
      </c>
      <c r="CB6" s="7">
        <v>42339</v>
      </c>
      <c r="CC6" s="8" t="s">
        <v>8</v>
      </c>
      <c r="CD6" s="7">
        <v>42370</v>
      </c>
      <c r="CE6" s="7">
        <v>42401</v>
      </c>
      <c r="CF6" s="7">
        <v>42430</v>
      </c>
      <c r="CG6" s="7">
        <v>42461</v>
      </c>
      <c r="CH6" s="7">
        <v>42491</v>
      </c>
      <c r="CI6" s="7">
        <v>42522</v>
      </c>
      <c r="CJ6" s="7">
        <v>42552</v>
      </c>
      <c r="CK6" s="7">
        <v>42583</v>
      </c>
      <c r="CL6" s="7">
        <v>42614</v>
      </c>
      <c r="CM6" s="7">
        <v>42644</v>
      </c>
      <c r="CN6" s="7">
        <v>42675</v>
      </c>
      <c r="CO6" s="7">
        <v>42705</v>
      </c>
      <c r="CP6" s="8" t="s">
        <v>9</v>
      </c>
      <c r="CQ6" s="7">
        <v>42736</v>
      </c>
      <c r="CR6" s="7">
        <v>42767</v>
      </c>
      <c r="CS6" s="7">
        <v>42795</v>
      </c>
      <c r="CT6" s="7">
        <v>42826</v>
      </c>
      <c r="CU6" s="7">
        <v>42856</v>
      </c>
      <c r="CV6" s="7">
        <v>42887</v>
      </c>
      <c r="CW6" s="7">
        <v>42917</v>
      </c>
      <c r="CX6" s="7">
        <v>42948</v>
      </c>
      <c r="CY6" s="7">
        <v>42979</v>
      </c>
      <c r="CZ6" s="7">
        <v>43009</v>
      </c>
      <c r="DA6" s="7">
        <v>43040</v>
      </c>
      <c r="DB6" s="7">
        <v>43070</v>
      </c>
      <c r="DC6" s="8" t="s">
        <v>10</v>
      </c>
      <c r="DD6" s="7">
        <v>43101</v>
      </c>
      <c r="DE6" s="7">
        <v>43132</v>
      </c>
      <c r="DF6" s="7">
        <v>43160</v>
      </c>
      <c r="DG6" s="7">
        <v>43191</v>
      </c>
      <c r="DH6" s="7">
        <v>43221</v>
      </c>
      <c r="DI6" s="7">
        <v>43252</v>
      </c>
      <c r="DJ6" s="7">
        <v>43282</v>
      </c>
      <c r="DK6" s="7">
        <v>43313</v>
      </c>
      <c r="DL6" s="7">
        <v>43344</v>
      </c>
      <c r="DM6" s="7">
        <v>43374</v>
      </c>
      <c r="DN6" s="7">
        <v>43405</v>
      </c>
      <c r="DO6" s="7">
        <v>43435</v>
      </c>
      <c r="DP6" s="8" t="s">
        <v>11</v>
      </c>
      <c r="DQ6" s="7">
        <v>43466</v>
      </c>
      <c r="DR6" s="7">
        <v>43497</v>
      </c>
      <c r="DS6" s="7">
        <v>43525</v>
      </c>
      <c r="DT6" s="7">
        <v>43556</v>
      </c>
      <c r="DU6" s="7">
        <v>43586</v>
      </c>
      <c r="DV6" s="7">
        <v>43617</v>
      </c>
      <c r="DW6" s="7">
        <v>43647</v>
      </c>
      <c r="DX6" s="7">
        <v>43678</v>
      </c>
      <c r="DY6" s="7">
        <v>43709</v>
      </c>
      <c r="DZ6" s="7">
        <v>43739</v>
      </c>
      <c r="EA6" s="7">
        <v>43770</v>
      </c>
      <c r="EB6" s="7">
        <v>43800</v>
      </c>
      <c r="EC6" s="8" t="s">
        <v>12</v>
      </c>
      <c r="ED6" s="7">
        <v>43831</v>
      </c>
      <c r="EE6" s="7">
        <v>43862</v>
      </c>
      <c r="EF6" s="7">
        <v>43891</v>
      </c>
      <c r="EG6" s="7">
        <v>43922</v>
      </c>
      <c r="EH6" s="7">
        <v>43952</v>
      </c>
      <c r="EI6" s="7">
        <v>43983</v>
      </c>
      <c r="EJ6" s="7">
        <v>44013</v>
      </c>
      <c r="EK6" s="7">
        <v>44044</v>
      </c>
      <c r="EL6" s="7">
        <v>44075</v>
      </c>
      <c r="EM6" s="7">
        <v>44105</v>
      </c>
      <c r="EN6" s="7">
        <v>44136</v>
      </c>
      <c r="EO6" s="7">
        <v>44166</v>
      </c>
      <c r="EP6" s="8" t="s">
        <v>13</v>
      </c>
      <c r="EQ6" s="7">
        <v>44197</v>
      </c>
      <c r="ER6" s="7">
        <v>44228</v>
      </c>
      <c r="ES6" s="7">
        <v>44256</v>
      </c>
      <c r="ET6" s="7">
        <v>44287</v>
      </c>
      <c r="EU6" s="7">
        <v>44317</v>
      </c>
      <c r="EV6" s="7">
        <v>44348</v>
      </c>
      <c r="EW6" s="7">
        <v>44378</v>
      </c>
      <c r="EX6" s="7">
        <v>44409</v>
      </c>
      <c r="EY6" s="7">
        <v>44440</v>
      </c>
      <c r="EZ6" s="7">
        <v>44470</v>
      </c>
      <c r="FA6" s="7">
        <v>44501</v>
      </c>
      <c r="FB6" s="7">
        <v>44531</v>
      </c>
      <c r="FC6" s="8" t="s">
        <v>66</v>
      </c>
      <c r="FD6" s="7">
        <v>44562</v>
      </c>
      <c r="FE6" s="7">
        <v>44593</v>
      </c>
      <c r="FF6" s="7">
        <v>44621</v>
      </c>
      <c r="FG6" s="7">
        <v>44652</v>
      </c>
      <c r="FH6" s="7">
        <v>44682</v>
      </c>
      <c r="FI6" s="7">
        <v>44713</v>
      </c>
      <c r="FJ6" s="7">
        <v>44743</v>
      </c>
      <c r="FK6" s="7">
        <v>44774</v>
      </c>
      <c r="FL6" s="7">
        <v>44805</v>
      </c>
      <c r="FM6" s="7">
        <v>44835</v>
      </c>
      <c r="FN6" s="7">
        <v>44866</v>
      </c>
      <c r="FO6" s="7">
        <v>44896</v>
      </c>
      <c r="FP6" s="8" t="s">
        <v>88</v>
      </c>
    </row>
    <row r="7" spans="1:172" ht="6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FC7" s="10"/>
      <c r="FD7" s="10"/>
      <c r="FP7" s="10"/>
    </row>
    <row r="8" spans="1:172" ht="21.6" customHeight="1" x14ac:dyDescent="0.3">
      <c r="A8" s="11" t="s">
        <v>14</v>
      </c>
      <c r="B8" s="11"/>
      <c r="C8" s="12"/>
      <c r="D8" s="13">
        <f>+D9</f>
        <v>1240832.97</v>
      </c>
      <c r="E8" s="13">
        <f t="shared" ref="E8:O8" si="0">+E9</f>
        <v>975039.94</v>
      </c>
      <c r="F8" s="13">
        <f t="shared" si="0"/>
        <v>1310903.5299999998</v>
      </c>
      <c r="G8" s="13">
        <f t="shared" si="0"/>
        <v>1441906.236</v>
      </c>
      <c r="H8" s="13">
        <f t="shared" si="0"/>
        <v>1106242.43</v>
      </c>
      <c r="I8" s="13">
        <f t="shared" si="0"/>
        <v>1300261.2000000002</v>
      </c>
      <c r="J8" s="13">
        <f t="shared" si="0"/>
        <v>895833.30999999994</v>
      </c>
      <c r="K8" s="13">
        <f t="shared" si="0"/>
        <v>1337582.23</v>
      </c>
      <c r="L8" s="13">
        <f t="shared" si="0"/>
        <v>1738510.8399999999</v>
      </c>
      <c r="M8" s="13">
        <f t="shared" si="0"/>
        <v>1166378.1370000001</v>
      </c>
      <c r="N8" s="13">
        <f t="shared" si="0"/>
        <v>1506064.64</v>
      </c>
      <c r="O8" s="13">
        <f t="shared" si="0"/>
        <v>1413600.75</v>
      </c>
      <c r="P8" s="13">
        <f>+P9</f>
        <v>15433156.213000001</v>
      </c>
      <c r="Q8" s="13">
        <f t="shared" ref="Q8:CB8" si="1">+Q9</f>
        <v>1334096.93</v>
      </c>
      <c r="R8" s="13">
        <f t="shared" si="1"/>
        <v>1435661.5790000001</v>
      </c>
      <c r="S8" s="13">
        <f t="shared" si="1"/>
        <v>1362894.7</v>
      </c>
      <c r="T8" s="13">
        <f t="shared" si="1"/>
        <v>1498226.69</v>
      </c>
      <c r="U8" s="13">
        <f t="shared" si="1"/>
        <v>1542463.4139999996</v>
      </c>
      <c r="V8" s="13">
        <f t="shared" si="1"/>
        <v>1201860.6980000001</v>
      </c>
      <c r="W8" s="13">
        <f t="shared" si="1"/>
        <v>1249703.9600000002</v>
      </c>
      <c r="X8" s="13">
        <f t="shared" si="1"/>
        <v>1520944.87</v>
      </c>
      <c r="Y8" s="13">
        <f t="shared" si="1"/>
        <v>990442.92</v>
      </c>
      <c r="Z8" s="13">
        <f t="shared" si="1"/>
        <v>1525153.67</v>
      </c>
      <c r="AA8" s="13">
        <f t="shared" si="1"/>
        <v>1055935.8600000001</v>
      </c>
      <c r="AB8" s="13">
        <f t="shared" si="1"/>
        <v>1548363.098</v>
      </c>
      <c r="AC8" s="13">
        <f t="shared" si="1"/>
        <v>16265748.389000002</v>
      </c>
      <c r="AD8" s="13">
        <f t="shared" si="1"/>
        <v>1591992.8760000002</v>
      </c>
      <c r="AE8" s="13">
        <f t="shared" si="1"/>
        <v>1525587.871</v>
      </c>
      <c r="AF8" s="13">
        <f t="shared" si="1"/>
        <v>1334651.9140000001</v>
      </c>
      <c r="AG8" s="13">
        <f t="shared" si="1"/>
        <v>1008626.164</v>
      </c>
      <c r="AH8" s="13">
        <f t="shared" si="1"/>
        <v>1772484.13</v>
      </c>
      <c r="AI8" s="13">
        <f t="shared" si="1"/>
        <v>1772008.2060000005</v>
      </c>
      <c r="AJ8" s="13">
        <f t="shared" si="1"/>
        <v>1554839.4339999999</v>
      </c>
      <c r="AK8" s="13">
        <f t="shared" si="1"/>
        <v>1253586.318</v>
      </c>
      <c r="AL8" s="13">
        <f t="shared" si="1"/>
        <v>1931541.345</v>
      </c>
      <c r="AM8" s="13">
        <f t="shared" si="1"/>
        <v>1105461.273</v>
      </c>
      <c r="AN8" s="13">
        <f t="shared" si="1"/>
        <v>1727024.8779999998</v>
      </c>
      <c r="AO8" s="13">
        <f t="shared" si="1"/>
        <v>1840838.2400000002</v>
      </c>
      <c r="AP8" s="13">
        <f t="shared" si="1"/>
        <v>18418642.649</v>
      </c>
      <c r="AQ8" s="13">
        <f t="shared" si="1"/>
        <v>1732825.3169999998</v>
      </c>
      <c r="AR8" s="13">
        <f t="shared" si="1"/>
        <v>1313807.5959999999</v>
      </c>
      <c r="AS8" s="13">
        <f t="shared" si="1"/>
        <v>1691862.9990000003</v>
      </c>
      <c r="AT8" s="13">
        <f t="shared" si="1"/>
        <v>1358996.99</v>
      </c>
      <c r="AU8" s="13">
        <f t="shared" si="1"/>
        <v>1687182.4910000002</v>
      </c>
      <c r="AV8" s="13">
        <f t="shared" si="1"/>
        <v>1370730.1510000001</v>
      </c>
      <c r="AW8" s="13">
        <f t="shared" si="1"/>
        <v>2488975.6139999996</v>
      </c>
      <c r="AX8" s="13">
        <f t="shared" si="1"/>
        <v>1938088.0360000001</v>
      </c>
      <c r="AY8" s="13">
        <f t="shared" si="1"/>
        <v>1497030.7089999998</v>
      </c>
      <c r="AZ8" s="13">
        <f t="shared" si="1"/>
        <v>1734240.064</v>
      </c>
      <c r="BA8" s="13">
        <f t="shared" si="1"/>
        <v>1718075.5660000001</v>
      </c>
      <c r="BB8" s="13">
        <f t="shared" si="1"/>
        <v>1337316.919</v>
      </c>
      <c r="BC8" s="13">
        <f t="shared" si="1"/>
        <v>19869132.451999996</v>
      </c>
      <c r="BD8" s="13">
        <f t="shared" si="1"/>
        <v>1085746.1970000002</v>
      </c>
      <c r="BE8" s="13">
        <f t="shared" si="1"/>
        <v>1536252.1090000002</v>
      </c>
      <c r="BF8" s="13">
        <f t="shared" si="1"/>
        <v>1117493.07</v>
      </c>
      <c r="BG8" s="13">
        <f t="shared" si="1"/>
        <v>1503784.9989999998</v>
      </c>
      <c r="BH8" s="13">
        <f t="shared" si="1"/>
        <v>1446361.2820000001</v>
      </c>
      <c r="BI8" s="13">
        <f t="shared" si="1"/>
        <v>1306946.6260000002</v>
      </c>
      <c r="BJ8" s="13">
        <f t="shared" si="1"/>
        <v>1393638.1329999999</v>
      </c>
      <c r="BK8" s="13">
        <f t="shared" si="1"/>
        <v>913840.09400000004</v>
      </c>
      <c r="BL8" s="13">
        <f t="shared" si="1"/>
        <v>1186066.047</v>
      </c>
      <c r="BM8" s="13">
        <f t="shared" si="1"/>
        <v>1600428.3910000001</v>
      </c>
      <c r="BN8" s="13">
        <f t="shared" si="1"/>
        <v>1477645.61</v>
      </c>
      <c r="BO8" s="13">
        <f t="shared" si="1"/>
        <v>1021179.795</v>
      </c>
      <c r="BP8" s="13">
        <f t="shared" si="1"/>
        <v>15589382.353</v>
      </c>
      <c r="BQ8" s="13">
        <f t="shared" si="1"/>
        <v>1811225.8589999999</v>
      </c>
      <c r="BR8" s="13">
        <f t="shared" si="1"/>
        <v>1485554.2359999998</v>
      </c>
      <c r="BS8" s="13">
        <f t="shared" si="1"/>
        <v>1345435.781</v>
      </c>
      <c r="BT8" s="13">
        <f t="shared" si="1"/>
        <v>1903989.45</v>
      </c>
      <c r="BU8" s="13">
        <f t="shared" si="1"/>
        <v>1296455.1770000001</v>
      </c>
      <c r="BV8" s="13">
        <f t="shared" si="1"/>
        <v>1642730.3340000003</v>
      </c>
      <c r="BW8" s="13">
        <f t="shared" si="1"/>
        <v>1681042.2139999999</v>
      </c>
      <c r="BX8" s="13">
        <f t="shared" si="1"/>
        <v>1878731.2590000001</v>
      </c>
      <c r="BY8" s="13">
        <f t="shared" si="1"/>
        <v>837989.98000000021</v>
      </c>
      <c r="BZ8" s="13">
        <f t="shared" si="1"/>
        <v>1872244.5760000001</v>
      </c>
      <c r="CA8" s="13">
        <f t="shared" si="1"/>
        <v>1840977.4707499996</v>
      </c>
      <c r="CB8" s="13">
        <f t="shared" si="1"/>
        <v>1803688.5410000002</v>
      </c>
      <c r="CC8" s="13">
        <f t="shared" ref="CC8:ER8" si="2">+CC9</f>
        <v>19400064.877749998</v>
      </c>
      <c r="CD8" s="13">
        <f t="shared" si="2"/>
        <v>1964133.4730000002</v>
      </c>
      <c r="CE8" s="13">
        <f t="shared" si="2"/>
        <v>1785780.0839999998</v>
      </c>
      <c r="CF8" s="13">
        <f t="shared" si="2"/>
        <v>1766107.054</v>
      </c>
      <c r="CG8" s="13">
        <f t="shared" si="2"/>
        <v>2036690.2700000003</v>
      </c>
      <c r="CH8" s="13">
        <f t="shared" si="2"/>
        <v>2400616.8289999999</v>
      </c>
      <c r="CI8" s="13">
        <f t="shared" si="2"/>
        <v>1481110.612</v>
      </c>
      <c r="CJ8" s="13">
        <f t="shared" si="2"/>
        <v>2331822.4640000002</v>
      </c>
      <c r="CK8" s="13">
        <f t="shared" si="2"/>
        <v>1972570.7180000001</v>
      </c>
      <c r="CL8" s="13">
        <f t="shared" si="2"/>
        <v>1239942.6689999998</v>
      </c>
      <c r="CM8" s="13">
        <f t="shared" si="2"/>
        <v>2119400.4939999999</v>
      </c>
      <c r="CN8" s="13">
        <f t="shared" si="2"/>
        <v>2401195.7299999995</v>
      </c>
      <c r="CO8" s="13">
        <f t="shared" si="2"/>
        <v>1706177.0159999998</v>
      </c>
      <c r="CP8" s="13">
        <f t="shared" si="2"/>
        <v>23205547.412999999</v>
      </c>
      <c r="CQ8" s="13">
        <f t="shared" si="2"/>
        <v>2268594.2519999999</v>
      </c>
      <c r="CR8" s="13">
        <f t="shared" si="2"/>
        <v>1784701.872</v>
      </c>
      <c r="CS8" s="13">
        <f t="shared" si="2"/>
        <v>2123064.4810000001</v>
      </c>
      <c r="CT8" s="13">
        <f t="shared" si="2"/>
        <v>1931009.7300000002</v>
      </c>
      <c r="CU8" s="13">
        <f t="shared" si="2"/>
        <v>2069878.8229999999</v>
      </c>
      <c r="CV8" s="13">
        <f t="shared" si="2"/>
        <v>1972501.4640000002</v>
      </c>
      <c r="CW8" s="13">
        <f t="shared" si="2"/>
        <v>1688047.1899999997</v>
      </c>
      <c r="CX8" s="13">
        <f t="shared" si="2"/>
        <v>1854262.2720000001</v>
      </c>
      <c r="CY8" s="13">
        <f t="shared" si="2"/>
        <v>2211635.25</v>
      </c>
      <c r="CZ8" s="13">
        <f t="shared" si="2"/>
        <v>1064103.7959999996</v>
      </c>
      <c r="DA8" s="13">
        <f t="shared" si="2"/>
        <v>2589427.665</v>
      </c>
      <c r="DB8" s="13">
        <f t="shared" si="2"/>
        <v>2702955.7079999996</v>
      </c>
      <c r="DC8" s="13">
        <f t="shared" si="2"/>
        <v>24260182.502999999</v>
      </c>
      <c r="DD8" s="13">
        <f t="shared" si="2"/>
        <v>2540365.3780000005</v>
      </c>
      <c r="DE8" s="13">
        <f t="shared" si="2"/>
        <v>2310892.0789999999</v>
      </c>
      <c r="DF8" s="13">
        <f t="shared" si="2"/>
        <v>2512324.0290000001</v>
      </c>
      <c r="DG8" s="13">
        <f t="shared" si="2"/>
        <v>1931347.6379999998</v>
      </c>
      <c r="DH8" s="13">
        <f t="shared" si="2"/>
        <v>2466488.4869999997</v>
      </c>
      <c r="DI8" s="13">
        <f t="shared" si="2"/>
        <v>1991904.6270000003</v>
      </c>
      <c r="DJ8" s="13">
        <f t="shared" si="2"/>
        <v>2066822.8190000004</v>
      </c>
      <c r="DK8" s="13">
        <f t="shared" si="2"/>
        <v>1903072.4950000001</v>
      </c>
      <c r="DL8" s="13">
        <f t="shared" si="2"/>
        <v>2304273.7350000003</v>
      </c>
      <c r="DM8" s="13">
        <f t="shared" si="2"/>
        <v>1829237.2979999997</v>
      </c>
      <c r="DN8" s="13">
        <f t="shared" si="2"/>
        <v>2129606.1519999998</v>
      </c>
      <c r="DO8" s="13">
        <f t="shared" si="2"/>
        <v>2749201.483</v>
      </c>
      <c r="DP8" s="13">
        <f t="shared" si="2"/>
        <v>26735536.220000003</v>
      </c>
      <c r="DQ8" s="13">
        <f t="shared" si="2"/>
        <v>2466418.2179999999</v>
      </c>
      <c r="DR8" s="13">
        <f t="shared" si="2"/>
        <v>2415113.1609999998</v>
      </c>
      <c r="DS8" s="13">
        <f t="shared" si="2"/>
        <v>2412062.0080000004</v>
      </c>
      <c r="DT8" s="13">
        <f t="shared" si="2"/>
        <v>2071242.851</v>
      </c>
      <c r="DU8" s="13">
        <f t="shared" si="2"/>
        <v>1927196.737</v>
      </c>
      <c r="DV8" s="13">
        <f t="shared" si="2"/>
        <v>2022098.0389999999</v>
      </c>
      <c r="DW8" s="13">
        <f t="shared" si="2"/>
        <v>2197819.432</v>
      </c>
      <c r="DX8" s="13">
        <f t="shared" si="2"/>
        <v>2437587.54</v>
      </c>
      <c r="DY8" s="13">
        <f t="shared" si="2"/>
        <v>2019163.6680000001</v>
      </c>
      <c r="DZ8" s="13">
        <f t="shared" si="2"/>
        <v>2457388.8810000001</v>
      </c>
      <c r="EA8" s="13">
        <f t="shared" si="2"/>
        <v>2600312.8699999996</v>
      </c>
      <c r="EB8" s="13">
        <f t="shared" si="2"/>
        <v>3185390.95</v>
      </c>
      <c r="EC8" s="13">
        <f t="shared" si="2"/>
        <v>28211794.354999997</v>
      </c>
      <c r="ED8" s="13">
        <f t="shared" si="2"/>
        <v>2377461.0699999994</v>
      </c>
      <c r="EE8" s="13">
        <f t="shared" si="2"/>
        <v>2866940.25</v>
      </c>
      <c r="EF8" s="13">
        <f t="shared" si="2"/>
        <v>2242328.0899999994</v>
      </c>
      <c r="EG8" s="13">
        <f t="shared" si="2"/>
        <v>1377942.0800000003</v>
      </c>
      <c r="EH8" s="13">
        <f t="shared" si="2"/>
        <v>506366.54000000004</v>
      </c>
      <c r="EI8" s="13">
        <f t="shared" si="2"/>
        <v>1096255.57</v>
      </c>
      <c r="EJ8" s="13">
        <f t="shared" si="2"/>
        <v>1963396.8430000001</v>
      </c>
      <c r="EK8" s="13">
        <f t="shared" si="2"/>
        <v>1895409.85</v>
      </c>
      <c r="EL8" s="13">
        <f t="shared" si="2"/>
        <v>1769248.92</v>
      </c>
      <c r="EM8" s="13">
        <f t="shared" si="2"/>
        <v>2718696.59</v>
      </c>
      <c r="EN8" s="13">
        <f t="shared" si="2"/>
        <v>2444408.5800000005</v>
      </c>
      <c r="EO8" s="13">
        <f t="shared" si="2"/>
        <v>2910660.9699999997</v>
      </c>
      <c r="EP8" s="13">
        <f t="shared" si="2"/>
        <v>24169115.352999996</v>
      </c>
      <c r="EQ8" s="13">
        <f t="shared" si="2"/>
        <v>2803301.57</v>
      </c>
      <c r="ER8" s="13">
        <f t="shared" si="2"/>
        <v>2467646.6699999995</v>
      </c>
      <c r="ES8" s="13">
        <f t="shared" ref="ES8:FP8" si="3">+ES9</f>
        <v>2514968.6830000002</v>
      </c>
      <c r="ET8" s="13">
        <f t="shared" si="3"/>
        <v>2038915.6510000001</v>
      </c>
      <c r="EU8" s="13">
        <f t="shared" si="3"/>
        <v>2610479.6799999997</v>
      </c>
      <c r="EV8" s="13">
        <f t="shared" si="3"/>
        <v>2028083.7870000002</v>
      </c>
      <c r="EW8" s="13">
        <f t="shared" si="3"/>
        <v>1413526.5099999998</v>
      </c>
      <c r="EX8" s="13">
        <f t="shared" si="3"/>
        <v>2799837.9940000004</v>
      </c>
      <c r="EY8" s="13">
        <f t="shared" si="3"/>
        <v>2174724.088</v>
      </c>
      <c r="EZ8" s="13">
        <f t="shared" si="3"/>
        <v>2662516.7349999999</v>
      </c>
      <c r="FA8" s="13">
        <f t="shared" si="3"/>
        <v>3015920.6150000002</v>
      </c>
      <c r="FB8" s="13">
        <f t="shared" si="3"/>
        <v>2955046.1979999999</v>
      </c>
      <c r="FC8" s="13">
        <f t="shared" si="3"/>
        <v>29484968.181000002</v>
      </c>
      <c r="FD8" s="13">
        <f t="shared" si="3"/>
        <v>0</v>
      </c>
      <c r="FE8" s="13">
        <f t="shared" si="3"/>
        <v>0</v>
      </c>
      <c r="FF8" s="13">
        <f t="shared" si="3"/>
        <v>0</v>
      </c>
      <c r="FG8" s="13">
        <f t="shared" si="3"/>
        <v>0</v>
      </c>
      <c r="FH8" s="13">
        <f t="shared" si="3"/>
        <v>0</v>
      </c>
      <c r="FI8" s="13">
        <f t="shared" si="3"/>
        <v>0</v>
      </c>
      <c r="FJ8" s="13">
        <f t="shared" si="3"/>
        <v>0</v>
      </c>
      <c r="FK8" s="13">
        <f t="shared" si="3"/>
        <v>0</v>
      </c>
      <c r="FL8" s="13">
        <f t="shared" si="3"/>
        <v>0</v>
      </c>
      <c r="FM8" s="13">
        <f t="shared" si="3"/>
        <v>0</v>
      </c>
      <c r="FN8" s="13">
        <f t="shared" si="3"/>
        <v>0</v>
      </c>
      <c r="FO8" s="13">
        <f t="shared" si="3"/>
        <v>0</v>
      </c>
      <c r="FP8" s="13">
        <f t="shared" si="3"/>
        <v>0</v>
      </c>
    </row>
    <row r="9" spans="1:172" x14ac:dyDescent="0.3">
      <c r="A9" s="14" t="s">
        <v>15</v>
      </c>
      <c r="B9" s="14"/>
      <c r="C9" s="15"/>
      <c r="D9" s="16">
        <f t="shared" ref="D9:BO9" si="4">+SUM(D10:D26)</f>
        <v>1240832.97</v>
      </c>
      <c r="E9" s="16">
        <f t="shared" si="4"/>
        <v>975039.94</v>
      </c>
      <c r="F9" s="16">
        <f t="shared" si="4"/>
        <v>1310903.5299999998</v>
      </c>
      <c r="G9" s="16">
        <f t="shared" si="4"/>
        <v>1441906.236</v>
      </c>
      <c r="H9" s="16">
        <f t="shared" si="4"/>
        <v>1106242.43</v>
      </c>
      <c r="I9" s="16">
        <f t="shared" si="4"/>
        <v>1300261.2000000002</v>
      </c>
      <c r="J9" s="16">
        <f t="shared" si="4"/>
        <v>895833.30999999994</v>
      </c>
      <c r="K9" s="16">
        <f t="shared" si="4"/>
        <v>1337582.23</v>
      </c>
      <c r="L9" s="16">
        <f t="shared" si="4"/>
        <v>1738510.8399999999</v>
      </c>
      <c r="M9" s="16">
        <f t="shared" si="4"/>
        <v>1166378.1370000001</v>
      </c>
      <c r="N9" s="16">
        <f t="shared" si="4"/>
        <v>1506064.64</v>
      </c>
      <c r="O9" s="16">
        <f t="shared" si="4"/>
        <v>1413600.75</v>
      </c>
      <c r="P9" s="16">
        <f t="shared" si="4"/>
        <v>15433156.213000001</v>
      </c>
      <c r="Q9" s="16">
        <f t="shared" si="4"/>
        <v>1334096.93</v>
      </c>
      <c r="R9" s="16">
        <f t="shared" si="4"/>
        <v>1435661.5790000001</v>
      </c>
      <c r="S9" s="16">
        <f t="shared" si="4"/>
        <v>1362894.7</v>
      </c>
      <c r="T9" s="16">
        <f t="shared" si="4"/>
        <v>1498226.69</v>
      </c>
      <c r="U9" s="16">
        <f t="shared" si="4"/>
        <v>1542463.4139999996</v>
      </c>
      <c r="V9" s="16">
        <f t="shared" si="4"/>
        <v>1201860.6980000001</v>
      </c>
      <c r="W9" s="16">
        <f t="shared" si="4"/>
        <v>1249703.9600000002</v>
      </c>
      <c r="X9" s="16">
        <f t="shared" si="4"/>
        <v>1520944.87</v>
      </c>
      <c r="Y9" s="16">
        <f t="shared" si="4"/>
        <v>990442.92</v>
      </c>
      <c r="Z9" s="16">
        <f t="shared" si="4"/>
        <v>1525153.67</v>
      </c>
      <c r="AA9" s="16">
        <f t="shared" si="4"/>
        <v>1055935.8600000001</v>
      </c>
      <c r="AB9" s="16">
        <f t="shared" si="4"/>
        <v>1548363.098</v>
      </c>
      <c r="AC9" s="16">
        <f t="shared" si="4"/>
        <v>16265748.389000002</v>
      </c>
      <c r="AD9" s="16">
        <f t="shared" si="4"/>
        <v>1591992.8760000002</v>
      </c>
      <c r="AE9" s="16">
        <f t="shared" si="4"/>
        <v>1525587.871</v>
      </c>
      <c r="AF9" s="16">
        <f t="shared" si="4"/>
        <v>1334651.9140000001</v>
      </c>
      <c r="AG9" s="16">
        <f t="shared" si="4"/>
        <v>1008626.164</v>
      </c>
      <c r="AH9" s="16">
        <f t="shared" si="4"/>
        <v>1772484.13</v>
      </c>
      <c r="AI9" s="16">
        <f t="shared" si="4"/>
        <v>1772008.2060000005</v>
      </c>
      <c r="AJ9" s="16">
        <f t="shared" si="4"/>
        <v>1554839.4339999999</v>
      </c>
      <c r="AK9" s="16">
        <f t="shared" si="4"/>
        <v>1253586.318</v>
      </c>
      <c r="AL9" s="16">
        <f t="shared" si="4"/>
        <v>1931541.345</v>
      </c>
      <c r="AM9" s="16">
        <f t="shared" si="4"/>
        <v>1105461.273</v>
      </c>
      <c r="AN9" s="16">
        <f t="shared" si="4"/>
        <v>1727024.8779999998</v>
      </c>
      <c r="AO9" s="16">
        <f t="shared" si="4"/>
        <v>1840838.2400000002</v>
      </c>
      <c r="AP9" s="16">
        <f t="shared" si="4"/>
        <v>18418642.649</v>
      </c>
      <c r="AQ9" s="16">
        <f t="shared" si="4"/>
        <v>1732825.3169999998</v>
      </c>
      <c r="AR9" s="16">
        <f t="shared" si="4"/>
        <v>1313807.5959999999</v>
      </c>
      <c r="AS9" s="16">
        <f t="shared" si="4"/>
        <v>1691862.9990000003</v>
      </c>
      <c r="AT9" s="16">
        <f t="shared" si="4"/>
        <v>1358996.99</v>
      </c>
      <c r="AU9" s="16">
        <f t="shared" si="4"/>
        <v>1687182.4910000002</v>
      </c>
      <c r="AV9" s="16">
        <f t="shared" si="4"/>
        <v>1370730.1510000001</v>
      </c>
      <c r="AW9" s="16">
        <f t="shared" si="4"/>
        <v>2488975.6139999996</v>
      </c>
      <c r="AX9" s="16">
        <f t="shared" si="4"/>
        <v>1938088.0360000001</v>
      </c>
      <c r="AY9" s="16">
        <f t="shared" si="4"/>
        <v>1497030.7089999998</v>
      </c>
      <c r="AZ9" s="16">
        <f t="shared" si="4"/>
        <v>1734240.064</v>
      </c>
      <c r="BA9" s="16">
        <f t="shared" si="4"/>
        <v>1718075.5660000001</v>
      </c>
      <c r="BB9" s="16">
        <f t="shared" si="4"/>
        <v>1337316.919</v>
      </c>
      <c r="BC9" s="16">
        <f t="shared" si="4"/>
        <v>19869132.451999996</v>
      </c>
      <c r="BD9" s="16">
        <f t="shared" si="4"/>
        <v>1085746.1970000002</v>
      </c>
      <c r="BE9" s="16">
        <f t="shared" si="4"/>
        <v>1536252.1090000002</v>
      </c>
      <c r="BF9" s="16">
        <f t="shared" si="4"/>
        <v>1117493.07</v>
      </c>
      <c r="BG9" s="16">
        <f t="shared" si="4"/>
        <v>1503784.9989999998</v>
      </c>
      <c r="BH9" s="16">
        <f t="shared" si="4"/>
        <v>1446361.2820000001</v>
      </c>
      <c r="BI9" s="16">
        <f t="shared" si="4"/>
        <v>1306946.6260000002</v>
      </c>
      <c r="BJ9" s="16">
        <f t="shared" si="4"/>
        <v>1393638.1329999999</v>
      </c>
      <c r="BK9" s="16">
        <f t="shared" si="4"/>
        <v>913840.09400000004</v>
      </c>
      <c r="BL9" s="16">
        <f t="shared" si="4"/>
        <v>1186066.047</v>
      </c>
      <c r="BM9" s="16">
        <f t="shared" si="4"/>
        <v>1600428.3910000001</v>
      </c>
      <c r="BN9" s="16">
        <f t="shared" si="4"/>
        <v>1477645.61</v>
      </c>
      <c r="BO9" s="16">
        <f t="shared" si="4"/>
        <v>1021179.795</v>
      </c>
      <c r="BP9" s="16">
        <f t="shared" ref="BP9:EP9" si="5">+SUM(BP10:BP26)</f>
        <v>15589382.353</v>
      </c>
      <c r="BQ9" s="16">
        <f t="shared" si="5"/>
        <v>1811225.8589999999</v>
      </c>
      <c r="BR9" s="16">
        <f t="shared" si="5"/>
        <v>1485554.2359999998</v>
      </c>
      <c r="BS9" s="16">
        <f t="shared" si="5"/>
        <v>1345435.781</v>
      </c>
      <c r="BT9" s="16">
        <f t="shared" si="5"/>
        <v>1903989.45</v>
      </c>
      <c r="BU9" s="16">
        <f t="shared" si="5"/>
        <v>1296455.1770000001</v>
      </c>
      <c r="BV9" s="16">
        <f t="shared" si="5"/>
        <v>1642730.3340000003</v>
      </c>
      <c r="BW9" s="16">
        <f t="shared" si="5"/>
        <v>1681042.2139999999</v>
      </c>
      <c r="BX9" s="16">
        <f t="shared" si="5"/>
        <v>1878731.2590000001</v>
      </c>
      <c r="BY9" s="16">
        <f t="shared" si="5"/>
        <v>837989.98000000021</v>
      </c>
      <c r="BZ9" s="16">
        <f t="shared" si="5"/>
        <v>1872244.5760000001</v>
      </c>
      <c r="CA9" s="16">
        <f t="shared" si="5"/>
        <v>1840977.4707499996</v>
      </c>
      <c r="CB9" s="16">
        <f t="shared" si="5"/>
        <v>1803688.5410000002</v>
      </c>
      <c r="CC9" s="16">
        <f t="shared" si="5"/>
        <v>19400064.877749998</v>
      </c>
      <c r="CD9" s="16">
        <f t="shared" si="5"/>
        <v>1964133.4730000002</v>
      </c>
      <c r="CE9" s="16">
        <f t="shared" si="5"/>
        <v>1785780.0839999998</v>
      </c>
      <c r="CF9" s="16">
        <f t="shared" si="5"/>
        <v>1766107.054</v>
      </c>
      <c r="CG9" s="16">
        <f t="shared" si="5"/>
        <v>2036690.2700000003</v>
      </c>
      <c r="CH9" s="16">
        <f t="shared" si="5"/>
        <v>2400616.8289999999</v>
      </c>
      <c r="CI9" s="16">
        <f t="shared" si="5"/>
        <v>1481110.612</v>
      </c>
      <c r="CJ9" s="16">
        <f t="shared" si="5"/>
        <v>2331822.4640000002</v>
      </c>
      <c r="CK9" s="16">
        <f t="shared" si="5"/>
        <v>1972570.7180000001</v>
      </c>
      <c r="CL9" s="16">
        <f t="shared" si="5"/>
        <v>1239942.6689999998</v>
      </c>
      <c r="CM9" s="16">
        <f t="shared" si="5"/>
        <v>2119400.4939999999</v>
      </c>
      <c r="CN9" s="16">
        <f t="shared" si="5"/>
        <v>2401195.7299999995</v>
      </c>
      <c r="CO9" s="16">
        <f t="shared" si="5"/>
        <v>1706177.0159999998</v>
      </c>
      <c r="CP9" s="16">
        <f t="shared" si="5"/>
        <v>23205547.412999999</v>
      </c>
      <c r="CQ9" s="16">
        <f t="shared" si="5"/>
        <v>2268594.2519999999</v>
      </c>
      <c r="CR9" s="16">
        <f t="shared" si="5"/>
        <v>1784701.872</v>
      </c>
      <c r="CS9" s="16">
        <f t="shared" si="5"/>
        <v>2123064.4810000001</v>
      </c>
      <c r="CT9" s="16">
        <f t="shared" si="5"/>
        <v>1931009.7300000002</v>
      </c>
      <c r="CU9" s="16">
        <f t="shared" si="5"/>
        <v>2069878.8229999999</v>
      </c>
      <c r="CV9" s="16">
        <f t="shared" si="5"/>
        <v>1972501.4640000002</v>
      </c>
      <c r="CW9" s="16">
        <f t="shared" si="5"/>
        <v>1688047.1899999997</v>
      </c>
      <c r="CX9" s="16">
        <f t="shared" si="5"/>
        <v>1854262.2720000001</v>
      </c>
      <c r="CY9" s="16">
        <f t="shared" si="5"/>
        <v>2211635.25</v>
      </c>
      <c r="CZ9" s="16">
        <f t="shared" si="5"/>
        <v>1064103.7959999996</v>
      </c>
      <c r="DA9" s="16">
        <f t="shared" si="5"/>
        <v>2589427.665</v>
      </c>
      <c r="DB9" s="16">
        <f t="shared" si="5"/>
        <v>2702955.7079999996</v>
      </c>
      <c r="DC9" s="16">
        <f t="shared" si="5"/>
        <v>24260182.502999999</v>
      </c>
      <c r="DD9" s="16">
        <f t="shared" si="5"/>
        <v>2540365.3780000005</v>
      </c>
      <c r="DE9" s="16">
        <f t="shared" si="5"/>
        <v>2310892.0789999999</v>
      </c>
      <c r="DF9" s="16">
        <f t="shared" si="5"/>
        <v>2512324.0290000001</v>
      </c>
      <c r="DG9" s="16">
        <f t="shared" si="5"/>
        <v>1931347.6379999998</v>
      </c>
      <c r="DH9" s="16">
        <f t="shared" si="5"/>
        <v>2466488.4869999997</v>
      </c>
      <c r="DI9" s="16">
        <f t="shared" si="5"/>
        <v>1991904.6270000003</v>
      </c>
      <c r="DJ9" s="16">
        <f t="shared" si="5"/>
        <v>2066822.8190000004</v>
      </c>
      <c r="DK9" s="16">
        <f t="shared" si="5"/>
        <v>1903072.4950000001</v>
      </c>
      <c r="DL9" s="16">
        <f t="shared" si="5"/>
        <v>2304273.7350000003</v>
      </c>
      <c r="DM9" s="16">
        <f t="shared" si="5"/>
        <v>1829237.2979999997</v>
      </c>
      <c r="DN9" s="16">
        <f t="shared" si="5"/>
        <v>2129606.1519999998</v>
      </c>
      <c r="DO9" s="16">
        <f t="shared" si="5"/>
        <v>2749201.483</v>
      </c>
      <c r="DP9" s="16">
        <f t="shared" si="5"/>
        <v>26735536.220000003</v>
      </c>
      <c r="DQ9" s="16">
        <f t="shared" si="5"/>
        <v>2466418.2179999999</v>
      </c>
      <c r="DR9" s="16">
        <f t="shared" si="5"/>
        <v>2415113.1609999998</v>
      </c>
      <c r="DS9" s="16">
        <f t="shared" si="5"/>
        <v>2412062.0080000004</v>
      </c>
      <c r="DT9" s="16">
        <f t="shared" si="5"/>
        <v>2071242.851</v>
      </c>
      <c r="DU9" s="16">
        <f t="shared" si="5"/>
        <v>1927196.737</v>
      </c>
      <c r="DV9" s="16">
        <f t="shared" si="5"/>
        <v>2022098.0389999999</v>
      </c>
      <c r="DW9" s="16">
        <f t="shared" si="5"/>
        <v>2197819.432</v>
      </c>
      <c r="DX9" s="16">
        <f t="shared" si="5"/>
        <v>2437587.54</v>
      </c>
      <c r="DY9" s="16">
        <f t="shared" si="5"/>
        <v>2019163.6680000001</v>
      </c>
      <c r="DZ9" s="16">
        <f t="shared" si="5"/>
        <v>2457388.8810000001</v>
      </c>
      <c r="EA9" s="16">
        <f t="shared" si="5"/>
        <v>2600312.8699999996</v>
      </c>
      <c r="EB9" s="16">
        <f t="shared" si="5"/>
        <v>3185390.95</v>
      </c>
      <c r="EC9" s="16">
        <f t="shared" si="5"/>
        <v>28211794.354999997</v>
      </c>
      <c r="ED9" s="16">
        <f t="shared" si="5"/>
        <v>2377461.0699999994</v>
      </c>
      <c r="EE9" s="16">
        <f t="shared" si="5"/>
        <v>2866940.25</v>
      </c>
      <c r="EF9" s="16">
        <f t="shared" si="5"/>
        <v>2242328.0899999994</v>
      </c>
      <c r="EG9" s="16">
        <f t="shared" si="5"/>
        <v>1377942.0800000003</v>
      </c>
      <c r="EH9" s="16">
        <f t="shared" si="5"/>
        <v>506366.54000000004</v>
      </c>
      <c r="EI9" s="16">
        <f t="shared" si="5"/>
        <v>1096255.57</v>
      </c>
      <c r="EJ9" s="16">
        <f t="shared" si="5"/>
        <v>1963396.8430000001</v>
      </c>
      <c r="EK9" s="16">
        <f t="shared" si="5"/>
        <v>1895409.85</v>
      </c>
      <c r="EL9" s="16">
        <f t="shared" si="5"/>
        <v>1769248.92</v>
      </c>
      <c r="EM9" s="16">
        <f t="shared" si="5"/>
        <v>2718696.59</v>
      </c>
      <c r="EN9" s="16">
        <f t="shared" si="5"/>
        <v>2444408.5800000005</v>
      </c>
      <c r="EO9" s="16">
        <f t="shared" si="5"/>
        <v>2910660.9699999997</v>
      </c>
      <c r="EP9" s="16">
        <f t="shared" si="5"/>
        <v>24169115.352999996</v>
      </c>
      <c r="EQ9" s="16">
        <f t="shared" ref="EQ9:FC9" si="6">+SUM(EQ10:EQ26)</f>
        <v>2803301.57</v>
      </c>
      <c r="ER9" s="16">
        <f t="shared" si="6"/>
        <v>2467646.6699999995</v>
      </c>
      <c r="ES9" s="16">
        <f t="shared" si="6"/>
        <v>2514968.6830000002</v>
      </c>
      <c r="ET9" s="16">
        <f t="shared" si="6"/>
        <v>2038915.6510000001</v>
      </c>
      <c r="EU9" s="16">
        <f t="shared" si="6"/>
        <v>2610479.6799999997</v>
      </c>
      <c r="EV9" s="16">
        <f t="shared" si="6"/>
        <v>2028083.7870000002</v>
      </c>
      <c r="EW9" s="16">
        <f t="shared" si="6"/>
        <v>1413526.5099999998</v>
      </c>
      <c r="EX9" s="16">
        <f t="shared" si="6"/>
        <v>2799837.9940000004</v>
      </c>
      <c r="EY9" s="16">
        <f t="shared" si="6"/>
        <v>2174724.088</v>
      </c>
      <c r="EZ9" s="16">
        <f t="shared" si="6"/>
        <v>2662516.7349999999</v>
      </c>
      <c r="FA9" s="16">
        <f t="shared" si="6"/>
        <v>3015920.6150000002</v>
      </c>
      <c r="FB9" s="16">
        <f t="shared" si="6"/>
        <v>2955046.1979999999</v>
      </c>
      <c r="FC9" s="16">
        <f t="shared" si="6"/>
        <v>29484968.181000002</v>
      </c>
      <c r="FD9" s="16">
        <f t="shared" ref="FD9:FP9" si="7">+SUM(FD10:FD26)</f>
        <v>0</v>
      </c>
      <c r="FE9" s="16">
        <f t="shared" si="7"/>
        <v>0</v>
      </c>
      <c r="FF9" s="16">
        <f t="shared" si="7"/>
        <v>0</v>
      </c>
      <c r="FG9" s="16">
        <f t="shared" si="7"/>
        <v>0</v>
      </c>
      <c r="FH9" s="16">
        <f t="shared" si="7"/>
        <v>0</v>
      </c>
      <c r="FI9" s="16">
        <f t="shared" si="7"/>
        <v>0</v>
      </c>
      <c r="FJ9" s="16">
        <f t="shared" si="7"/>
        <v>0</v>
      </c>
      <c r="FK9" s="16">
        <f t="shared" si="7"/>
        <v>0</v>
      </c>
      <c r="FL9" s="16">
        <f t="shared" si="7"/>
        <v>0</v>
      </c>
      <c r="FM9" s="16">
        <f t="shared" si="7"/>
        <v>0</v>
      </c>
      <c r="FN9" s="16">
        <f t="shared" si="7"/>
        <v>0</v>
      </c>
      <c r="FO9" s="16">
        <f t="shared" si="7"/>
        <v>0</v>
      </c>
      <c r="FP9" s="16">
        <f t="shared" si="7"/>
        <v>0</v>
      </c>
    </row>
    <row r="10" spans="1:172" outlineLevel="1" x14ac:dyDescent="0.3">
      <c r="A10" s="17" t="s">
        <v>16</v>
      </c>
      <c r="B10" s="17" t="s">
        <v>17</v>
      </c>
      <c r="C10" s="18" t="s">
        <v>18</v>
      </c>
      <c r="D10" s="19">
        <v>834361</v>
      </c>
      <c r="E10" s="19">
        <v>439403</v>
      </c>
      <c r="F10" s="19">
        <v>779275</v>
      </c>
      <c r="G10" s="19">
        <v>865972</v>
      </c>
      <c r="H10" s="19">
        <v>678013</v>
      </c>
      <c r="I10" s="19">
        <v>627300</v>
      </c>
      <c r="J10" s="19">
        <v>307500</v>
      </c>
      <c r="K10" s="19">
        <v>715709</v>
      </c>
      <c r="L10" s="19">
        <v>1091944</v>
      </c>
      <c r="M10" s="19">
        <v>637164</v>
      </c>
      <c r="N10" s="19">
        <v>908339</v>
      </c>
      <c r="O10" s="19">
        <v>732726</v>
      </c>
      <c r="P10" s="19">
        <f>+SUM(D10:O10)</f>
        <v>8617706</v>
      </c>
      <c r="Q10" s="19">
        <v>961215</v>
      </c>
      <c r="R10" s="19">
        <v>851707</v>
      </c>
      <c r="S10" s="19">
        <v>823708</v>
      </c>
      <c r="T10" s="19">
        <v>987134</v>
      </c>
      <c r="U10" s="19">
        <v>993913</v>
      </c>
      <c r="V10" s="19">
        <v>605145</v>
      </c>
      <c r="W10" s="19">
        <v>775543</v>
      </c>
      <c r="X10" s="19">
        <v>993067</v>
      </c>
      <c r="Y10" s="19">
        <v>496483</v>
      </c>
      <c r="Z10" s="19">
        <v>992118</v>
      </c>
      <c r="AA10" s="19">
        <v>683981</v>
      </c>
      <c r="AB10" s="19">
        <v>789353</v>
      </c>
      <c r="AC10" s="19">
        <f>+SUM(Q10:AB10)</f>
        <v>9953367</v>
      </c>
      <c r="AD10" s="19">
        <v>951218.60600000003</v>
      </c>
      <c r="AE10" s="19">
        <v>974153.95400000003</v>
      </c>
      <c r="AF10" s="19">
        <v>689484.10600000003</v>
      </c>
      <c r="AG10" s="19">
        <v>487696.93400000001</v>
      </c>
      <c r="AH10" s="19">
        <v>1162812.72</v>
      </c>
      <c r="AI10" s="19">
        <v>1160097.7490000001</v>
      </c>
      <c r="AJ10" s="19">
        <v>822551.74399999995</v>
      </c>
      <c r="AK10" s="19">
        <v>645850.37600000005</v>
      </c>
      <c r="AL10" s="19">
        <v>1159449.9750000001</v>
      </c>
      <c r="AM10" s="19">
        <v>341532.56299999997</v>
      </c>
      <c r="AN10" s="19">
        <v>1060409.777</v>
      </c>
      <c r="AO10" s="19">
        <v>1002460.1140000001</v>
      </c>
      <c r="AP10" s="19">
        <f>+SUM(AD10:AO10)</f>
        <v>10457718.618000001</v>
      </c>
      <c r="AQ10" s="19">
        <v>1186352.5969999998</v>
      </c>
      <c r="AR10" s="19">
        <v>852036.5959999999</v>
      </c>
      <c r="AS10" s="19">
        <v>1034776.2490000001</v>
      </c>
      <c r="AT10" s="19">
        <v>829196.22</v>
      </c>
      <c r="AU10" s="19">
        <v>1000059.3740000001</v>
      </c>
      <c r="AV10" s="19">
        <v>696990.93099999998</v>
      </c>
      <c r="AW10" s="19">
        <v>1854803.4639999999</v>
      </c>
      <c r="AX10" s="19">
        <v>1200309.426</v>
      </c>
      <c r="AY10" s="19">
        <v>819123.09199999995</v>
      </c>
      <c r="AZ10" s="19">
        <v>1041937.574</v>
      </c>
      <c r="BA10" s="19">
        <v>1015811.376</v>
      </c>
      <c r="BB10" s="19">
        <v>837495.68900000001</v>
      </c>
      <c r="BC10" s="19">
        <f>+SUM(AQ10:BB10)</f>
        <v>12368892.587999998</v>
      </c>
      <c r="BD10" s="19">
        <v>555516.25699999998</v>
      </c>
      <c r="BE10" s="19">
        <v>1070600.8289999999</v>
      </c>
      <c r="BF10" s="19">
        <v>599864.03999999992</v>
      </c>
      <c r="BG10" s="19">
        <v>949401.61899999995</v>
      </c>
      <c r="BH10" s="19">
        <v>890181.67200000002</v>
      </c>
      <c r="BI10" s="19">
        <v>828543.12900000007</v>
      </c>
      <c r="BJ10" s="19">
        <v>861028.99300000002</v>
      </c>
      <c r="BK10" s="19">
        <v>257154.114</v>
      </c>
      <c r="BL10" s="19">
        <v>739905.18700000003</v>
      </c>
      <c r="BM10" s="19">
        <v>908176.22100000002</v>
      </c>
      <c r="BN10" s="19">
        <v>851587.49000000011</v>
      </c>
      <c r="BO10" s="19">
        <v>432862.05500000005</v>
      </c>
      <c r="BP10" s="19">
        <f>+SUM(BD10:BO10)</f>
        <v>8944821.6059999987</v>
      </c>
      <c r="BQ10" s="19">
        <v>1237328.0989999999</v>
      </c>
      <c r="BR10" s="19">
        <v>986410.66599999997</v>
      </c>
      <c r="BS10" s="19">
        <v>830239.674</v>
      </c>
      <c r="BT10" s="19">
        <v>1384711.7180000001</v>
      </c>
      <c r="BU10" s="19">
        <v>830356.84699999995</v>
      </c>
      <c r="BV10" s="19">
        <v>1143628.8740000001</v>
      </c>
      <c r="BW10" s="19">
        <v>881425.78399999999</v>
      </c>
      <c r="BX10" s="19">
        <v>1338770.139</v>
      </c>
      <c r="BY10" s="19">
        <v>163080.34</v>
      </c>
      <c r="BZ10" s="19">
        <v>1192323.476</v>
      </c>
      <c r="CA10" s="19">
        <v>979975.35074999998</v>
      </c>
      <c r="CB10" s="19">
        <v>814656.76500000001</v>
      </c>
      <c r="CC10" s="19">
        <f>+SUM(BQ10:CB10)</f>
        <v>11782907.732749999</v>
      </c>
      <c r="CD10" s="19">
        <v>1332800.273</v>
      </c>
      <c r="CE10" s="19">
        <v>1018731.8940000001</v>
      </c>
      <c r="CF10" s="19">
        <v>986983.86400000006</v>
      </c>
      <c r="CG10" s="19">
        <v>1165058.33</v>
      </c>
      <c r="CH10" s="19">
        <v>1512862.8509999998</v>
      </c>
      <c r="CI10" s="19">
        <v>675407.47200000007</v>
      </c>
      <c r="CJ10" s="19">
        <v>1162298.4040000001</v>
      </c>
      <c r="CK10" s="19">
        <v>1038607.738</v>
      </c>
      <c r="CL10" s="19">
        <v>407283.00899999996</v>
      </c>
      <c r="CM10" s="19">
        <v>997952.25999999989</v>
      </c>
      <c r="CN10" s="19">
        <v>1429845.43</v>
      </c>
      <c r="CO10" s="19">
        <v>680851.59600000002</v>
      </c>
      <c r="CP10" s="19">
        <f>+SUM(CD10:CO10)</f>
        <v>12408683.121000001</v>
      </c>
      <c r="CQ10" s="19">
        <v>1501417.452</v>
      </c>
      <c r="CR10" s="19">
        <v>868213.30200000003</v>
      </c>
      <c r="CS10" s="19">
        <v>1321801.0010000002</v>
      </c>
      <c r="CT10" s="19">
        <v>1172831.54</v>
      </c>
      <c r="CU10" s="19">
        <v>1151938.0829999999</v>
      </c>
      <c r="CV10" s="19">
        <v>1011405.6040000001</v>
      </c>
      <c r="CW10" s="19">
        <v>1002014.3099999999</v>
      </c>
      <c r="CX10" s="19">
        <v>996454.33200000005</v>
      </c>
      <c r="CY10" s="19">
        <v>1120499.58</v>
      </c>
      <c r="CZ10" s="19">
        <v>169699.606</v>
      </c>
      <c r="DA10" s="19">
        <v>1640777.2350000001</v>
      </c>
      <c r="DB10" s="19">
        <v>1674015.808</v>
      </c>
      <c r="DC10" s="19">
        <f>+SUM(CQ10:DB10)</f>
        <v>13631067.853</v>
      </c>
      <c r="DD10" s="19">
        <v>1687409.2680000002</v>
      </c>
      <c r="DE10" s="19">
        <v>1508034.9989999998</v>
      </c>
      <c r="DF10" s="19">
        <v>1486895.389</v>
      </c>
      <c r="DG10" s="19">
        <v>1015031.7079999999</v>
      </c>
      <c r="DH10" s="19">
        <v>1504148.307</v>
      </c>
      <c r="DI10" s="19">
        <v>995512.92700000014</v>
      </c>
      <c r="DJ10" s="19">
        <v>1204255.0290000001</v>
      </c>
      <c r="DK10" s="19">
        <v>1005149.275</v>
      </c>
      <c r="DL10" s="19">
        <v>1351092.5450000002</v>
      </c>
      <c r="DM10" s="19">
        <v>1021082.1680000001</v>
      </c>
      <c r="DN10" s="19">
        <v>1005811.192</v>
      </c>
      <c r="DO10" s="19">
        <v>1695696.0230000003</v>
      </c>
      <c r="DP10" s="19">
        <f>+SUM(DD10:DO10)</f>
        <v>15480118.83</v>
      </c>
      <c r="DQ10" s="19">
        <v>1684198.4679999999</v>
      </c>
      <c r="DR10" s="19">
        <v>1561759.051</v>
      </c>
      <c r="DS10" s="19">
        <v>1505187.1580000001</v>
      </c>
      <c r="DT10" s="19">
        <v>1194913.311</v>
      </c>
      <c r="DU10" s="19">
        <v>1032704.887</v>
      </c>
      <c r="DV10" s="19">
        <v>1017846.919</v>
      </c>
      <c r="DW10" s="19">
        <v>1351165.8019999999</v>
      </c>
      <c r="DX10" s="19">
        <v>1574682.23</v>
      </c>
      <c r="DY10" s="19">
        <v>1176471.1879999998</v>
      </c>
      <c r="DZ10" s="19">
        <v>1490672.7409999999</v>
      </c>
      <c r="EA10" s="19">
        <v>1703477.0999999999</v>
      </c>
      <c r="EB10" s="19">
        <v>2035881.6300000001</v>
      </c>
      <c r="EC10" s="19">
        <f>+SUM(DQ10:EB10)</f>
        <v>17328960.484999999</v>
      </c>
      <c r="ED10" s="19">
        <v>1524721.23</v>
      </c>
      <c r="EE10" s="19">
        <v>2091158.36</v>
      </c>
      <c r="EF10" s="19">
        <v>1384149.3999999997</v>
      </c>
      <c r="EG10" s="19">
        <v>841956.85</v>
      </c>
      <c r="EH10" s="19">
        <v>0</v>
      </c>
      <c r="EI10" s="19">
        <v>321748.43</v>
      </c>
      <c r="EJ10" s="19">
        <v>1176498.4100000001</v>
      </c>
      <c r="EK10" s="19">
        <v>1176624.48</v>
      </c>
      <c r="EL10" s="19">
        <v>1207199.04</v>
      </c>
      <c r="EM10" s="19">
        <v>1723017.39</v>
      </c>
      <c r="EN10" s="19">
        <v>1593213.15</v>
      </c>
      <c r="EO10" s="19">
        <v>1919856.3399999999</v>
      </c>
      <c r="EP10" s="19">
        <f>+SUM(ED10:EO10)</f>
        <v>14960143.08</v>
      </c>
      <c r="EQ10" s="19">
        <v>2031031.96</v>
      </c>
      <c r="ER10" s="19">
        <v>1552488.2999999998</v>
      </c>
      <c r="ES10" s="19">
        <v>1545795.65</v>
      </c>
      <c r="ET10" s="19">
        <v>1254576.45</v>
      </c>
      <c r="EU10" s="19">
        <v>1569572.9300000002</v>
      </c>
      <c r="EV10" s="19">
        <v>1177627.25</v>
      </c>
      <c r="EW10" s="19">
        <v>547076.75</v>
      </c>
      <c r="EX10" s="19">
        <v>1850456.9900000002</v>
      </c>
      <c r="EY10" s="19">
        <v>1296057.17</v>
      </c>
      <c r="EZ10" s="19">
        <v>1845549.0299999998</v>
      </c>
      <c r="FA10" s="19">
        <v>2030677.2069999999</v>
      </c>
      <c r="FB10" s="19">
        <v>1918738.96</v>
      </c>
      <c r="FC10" s="19">
        <f>+SUM(EQ10:FB10)</f>
        <v>18619648.647</v>
      </c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>
        <f>+SUM(FD10:FO10)</f>
        <v>0</v>
      </c>
    </row>
    <row r="11" spans="1:172" outlineLevel="1" x14ac:dyDescent="0.3">
      <c r="A11" s="17" t="s">
        <v>19</v>
      </c>
      <c r="B11" s="17" t="s">
        <v>20</v>
      </c>
      <c r="C11" s="18" t="s">
        <v>21</v>
      </c>
      <c r="D11" s="19">
        <v>73267.570000000007</v>
      </c>
      <c r="E11" s="19">
        <v>93085.440000000002</v>
      </c>
      <c r="F11" s="19">
        <v>116322.62999999999</v>
      </c>
      <c r="G11" s="19">
        <v>103013.06</v>
      </c>
      <c r="H11" s="19">
        <v>27447.53</v>
      </c>
      <c r="I11" s="19">
        <v>120369.3</v>
      </c>
      <c r="J11" s="19">
        <v>142730.93</v>
      </c>
      <c r="K11" s="19">
        <v>95426.65</v>
      </c>
      <c r="L11" s="19">
        <v>113885.63</v>
      </c>
      <c r="M11" s="19">
        <v>96616.137000000002</v>
      </c>
      <c r="N11" s="19">
        <v>118571.94</v>
      </c>
      <c r="O11" s="19">
        <v>100550.13</v>
      </c>
      <c r="P11" s="19">
        <f t="shared" ref="P11:P25" si="8">+SUM(D11:O11)</f>
        <v>1201286.9470000002</v>
      </c>
      <c r="Q11" s="19">
        <v>83459</v>
      </c>
      <c r="R11" s="19">
        <v>123857.11</v>
      </c>
      <c r="S11" s="19">
        <v>111143.02</v>
      </c>
      <c r="T11" s="19">
        <v>77187.81</v>
      </c>
      <c r="U11" s="19">
        <v>132458.47999999998</v>
      </c>
      <c r="V11" s="19">
        <v>122017.34</v>
      </c>
      <c r="W11" s="19">
        <v>83936.51</v>
      </c>
      <c r="X11" s="19">
        <v>101998.11</v>
      </c>
      <c r="Y11" s="19">
        <v>97350.56</v>
      </c>
      <c r="Z11" s="19">
        <v>88393.57</v>
      </c>
      <c r="AA11" s="19">
        <v>71069.87</v>
      </c>
      <c r="AB11" s="19">
        <v>138385.859</v>
      </c>
      <c r="AC11" s="19">
        <f t="shared" ref="AC11:AC25" si="9">+SUM(Q11:AB11)</f>
        <v>1231257.2389999998</v>
      </c>
      <c r="AD11" s="19">
        <v>66988.19</v>
      </c>
      <c r="AE11" s="19">
        <v>77704.38</v>
      </c>
      <c r="AF11" s="19">
        <v>122214.724</v>
      </c>
      <c r="AG11" s="19">
        <v>47701.26</v>
      </c>
      <c r="AH11" s="19">
        <v>121395.84</v>
      </c>
      <c r="AI11" s="19">
        <v>136526.63</v>
      </c>
      <c r="AJ11" s="19">
        <v>69430.399999999994</v>
      </c>
      <c r="AK11" s="19">
        <v>103926.47</v>
      </c>
      <c r="AL11" s="19">
        <v>198580.05</v>
      </c>
      <c r="AM11" s="19">
        <v>94766.6</v>
      </c>
      <c r="AN11" s="19">
        <v>111104.46</v>
      </c>
      <c r="AO11" s="19">
        <v>183270.6</v>
      </c>
      <c r="AP11" s="19">
        <f t="shared" ref="AP11:AP25" si="10">+SUM(AD11:AO11)</f>
        <v>1333609.6040000001</v>
      </c>
      <c r="AQ11" s="19">
        <v>131089.71</v>
      </c>
      <c r="AR11" s="19">
        <v>97604.17</v>
      </c>
      <c r="AS11" s="19">
        <v>180846.28</v>
      </c>
      <c r="AT11" s="19">
        <v>146971.76</v>
      </c>
      <c r="AU11" s="19">
        <v>214318.21</v>
      </c>
      <c r="AV11" s="19">
        <v>164201.81999999998</v>
      </c>
      <c r="AW11" s="19">
        <v>122276.70000000003</v>
      </c>
      <c r="AX11" s="19">
        <v>101956.11</v>
      </c>
      <c r="AY11" s="19">
        <v>102252.45999999999</v>
      </c>
      <c r="AZ11" s="19">
        <v>277580.80000000005</v>
      </c>
      <c r="BA11" s="19">
        <v>173702.07</v>
      </c>
      <c r="BB11" s="19">
        <v>108120.22</v>
      </c>
      <c r="BC11" s="19">
        <f t="shared" ref="BC11:BC25" si="11">+SUM(AQ11:BB11)</f>
        <v>1820920.31</v>
      </c>
      <c r="BD11" s="19">
        <v>150085.6</v>
      </c>
      <c r="BE11" s="19"/>
      <c r="BF11" s="19">
        <v>97413.51999999999</v>
      </c>
      <c r="BG11" s="19">
        <v>102907.29</v>
      </c>
      <c r="BH11" s="19">
        <v>169853.78</v>
      </c>
      <c r="BI11" s="19"/>
      <c r="BJ11" s="19">
        <v>101589.59</v>
      </c>
      <c r="BK11" s="19">
        <v>128905.23999999999</v>
      </c>
      <c r="BL11" s="19">
        <v>85953.44</v>
      </c>
      <c r="BM11" s="19">
        <v>131551.73000000001</v>
      </c>
      <c r="BN11" s="19">
        <v>167282.89000000001</v>
      </c>
      <c r="BO11" s="19">
        <v>132844.5</v>
      </c>
      <c r="BP11" s="19">
        <f t="shared" ref="BP11:BP25" si="12">+SUM(BD11:BO11)</f>
        <v>1268387.58</v>
      </c>
      <c r="BQ11" s="19">
        <v>108147.03</v>
      </c>
      <c r="BR11" s="19">
        <v>84802.91</v>
      </c>
      <c r="BS11" s="19">
        <v>116402.90700000001</v>
      </c>
      <c r="BT11" s="19">
        <v>117899.98200000003</v>
      </c>
      <c r="BU11" s="19">
        <v>57342.55</v>
      </c>
      <c r="BV11" s="19">
        <v>11850.29</v>
      </c>
      <c r="BW11" s="19">
        <v>271903.98</v>
      </c>
      <c r="BX11" s="19"/>
      <c r="BY11" s="19">
        <v>179476.38000000006</v>
      </c>
      <c r="BZ11" s="19">
        <v>194860.02</v>
      </c>
      <c r="CA11" s="19">
        <v>350842.87</v>
      </c>
      <c r="CB11" s="19">
        <v>347781.32999999996</v>
      </c>
      <c r="CC11" s="19">
        <f t="shared" ref="CC11:CC25" si="13">+SUM(BQ11:CB11)</f>
        <v>1841310.2490000003</v>
      </c>
      <c r="CD11" s="19">
        <v>255272.53000000003</v>
      </c>
      <c r="CE11" s="19">
        <v>307282.13999999996</v>
      </c>
      <c r="CF11" s="19">
        <v>317556.44000000006</v>
      </c>
      <c r="CG11" s="19">
        <v>390512.57</v>
      </c>
      <c r="CH11" s="19">
        <v>396585.31999999989</v>
      </c>
      <c r="CI11" s="19">
        <v>283119.30000000005</v>
      </c>
      <c r="CJ11" s="19">
        <v>653367</v>
      </c>
      <c r="CK11" s="19">
        <v>400547.23000000004</v>
      </c>
      <c r="CL11" s="19">
        <v>340466.98</v>
      </c>
      <c r="CM11" s="19">
        <v>501599.7</v>
      </c>
      <c r="CN11" s="19">
        <v>445979.82999999996</v>
      </c>
      <c r="CO11" s="19">
        <v>493644.51999999996</v>
      </c>
      <c r="CP11" s="19">
        <f t="shared" ref="CP11:CP25" si="14">+SUM(CD11:CO11)</f>
        <v>4785933.5599999996</v>
      </c>
      <c r="CQ11" s="19">
        <v>399033.72</v>
      </c>
      <c r="CR11" s="19">
        <v>416219.68</v>
      </c>
      <c r="CS11" s="19">
        <v>362692.50000000006</v>
      </c>
      <c r="CT11" s="19">
        <v>341714.30000000005</v>
      </c>
      <c r="CU11" s="19">
        <v>393907.49</v>
      </c>
      <c r="CV11" s="19">
        <v>427428.4</v>
      </c>
      <c r="CW11" s="19">
        <v>305835.08999999997</v>
      </c>
      <c r="CX11" s="19">
        <v>479964.97000000003</v>
      </c>
      <c r="CY11" s="19">
        <v>469319.29</v>
      </c>
      <c r="CZ11" s="19">
        <v>500806.85999999981</v>
      </c>
      <c r="DA11" s="19">
        <v>435994.9599999999</v>
      </c>
      <c r="DB11" s="19">
        <v>449299.76999999996</v>
      </c>
      <c r="DC11" s="19">
        <f t="shared" ref="DC11:DC25" si="15">+SUM(CQ11:DB11)</f>
        <v>4982217.0299999993</v>
      </c>
      <c r="DD11" s="19">
        <v>401607.87000000005</v>
      </c>
      <c r="DE11" s="19">
        <v>370930.52</v>
      </c>
      <c r="DF11" s="19">
        <v>445716.36000000004</v>
      </c>
      <c r="DG11" s="19">
        <v>367306.66000000003</v>
      </c>
      <c r="DH11" s="19">
        <v>387349.23000000004</v>
      </c>
      <c r="DI11" s="19">
        <v>414044.62</v>
      </c>
      <c r="DJ11" s="19">
        <v>402229.00999999995</v>
      </c>
      <c r="DK11" s="19">
        <v>427038.86999999994</v>
      </c>
      <c r="DL11" s="19">
        <v>403283.06999999995</v>
      </c>
      <c r="DM11" s="19">
        <v>315640.86999999994</v>
      </c>
      <c r="DN11" s="19">
        <v>523888.23</v>
      </c>
      <c r="DO11" s="19">
        <v>436398.7</v>
      </c>
      <c r="DP11" s="19">
        <f t="shared" ref="DP11:DP25" si="16">+SUM(DD11:DO11)</f>
        <v>4895434.0100000007</v>
      </c>
      <c r="DQ11" s="19">
        <v>339612.25</v>
      </c>
      <c r="DR11" s="19">
        <v>318460.92</v>
      </c>
      <c r="DS11" s="19">
        <v>338511.65</v>
      </c>
      <c r="DT11" s="19">
        <v>367675.22000000003</v>
      </c>
      <c r="DU11" s="19">
        <v>318938.21999999991</v>
      </c>
      <c r="DV11" s="19">
        <v>437462.58</v>
      </c>
      <c r="DW11" s="19">
        <v>300725.75999999995</v>
      </c>
      <c r="DX11" s="19">
        <v>293893.23000000004</v>
      </c>
      <c r="DY11" s="19">
        <v>426839.37000000005</v>
      </c>
      <c r="DZ11" s="19">
        <v>323649.4499999999</v>
      </c>
      <c r="EA11" s="19">
        <v>483361.94</v>
      </c>
      <c r="EB11" s="19">
        <v>508335.27000000008</v>
      </c>
      <c r="EC11" s="19">
        <f t="shared" ref="EC11:EC25" si="17">+SUM(DQ11:EB11)</f>
        <v>4457465.8599999994</v>
      </c>
      <c r="ED11" s="19">
        <v>334206.36</v>
      </c>
      <c r="EE11" s="19">
        <v>305508.99</v>
      </c>
      <c r="EF11" s="19">
        <v>302163.92000000004</v>
      </c>
      <c r="EG11" s="19">
        <v>98080.34</v>
      </c>
      <c r="EH11" s="19">
        <v>226001.16</v>
      </c>
      <c r="EI11" s="19">
        <v>411444.80999999994</v>
      </c>
      <c r="EJ11" s="19">
        <v>343044.51000000007</v>
      </c>
      <c r="EK11" s="19">
        <v>217704.06999999998</v>
      </c>
      <c r="EL11" s="19">
        <v>5172.7700000000004</v>
      </c>
      <c r="EM11" s="19">
        <v>441328.53000000009</v>
      </c>
      <c r="EN11" s="19">
        <v>342278.12000000005</v>
      </c>
      <c r="EO11" s="19">
        <v>391406.36</v>
      </c>
      <c r="EP11" s="19">
        <f t="shared" ref="EP11:EP25" si="18">+SUM(ED11:EO11)</f>
        <v>3418339.9400000004</v>
      </c>
      <c r="EQ11" s="19">
        <v>263126.02</v>
      </c>
      <c r="ER11" s="19">
        <v>327148.63999999996</v>
      </c>
      <c r="ES11" s="19">
        <v>378304.14299999992</v>
      </c>
      <c r="ET11" s="19">
        <v>253475.76099999997</v>
      </c>
      <c r="EU11" s="19">
        <v>465201.2</v>
      </c>
      <c r="EV11" s="19">
        <v>338172.74699999997</v>
      </c>
      <c r="EW11" s="19">
        <v>334746.02999999991</v>
      </c>
      <c r="EX11" s="19">
        <v>390619.79399999988</v>
      </c>
      <c r="EY11" s="19">
        <v>326199.77799999993</v>
      </c>
      <c r="EZ11" s="19">
        <v>307748.16499999998</v>
      </c>
      <c r="FA11" s="19">
        <v>362512.97799999994</v>
      </c>
      <c r="FB11" s="19">
        <v>389937.52799999999</v>
      </c>
      <c r="FC11" s="19">
        <f t="shared" ref="FC11:FC25" si="19">+SUM(EQ11:FB11)</f>
        <v>4137192.7839999995</v>
      </c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>
        <f t="shared" ref="FP11:FP25" si="20">+SUM(FD11:FO11)</f>
        <v>0</v>
      </c>
    </row>
    <row r="12" spans="1:172" outlineLevel="1" x14ac:dyDescent="0.3">
      <c r="A12" s="20" t="s">
        <v>22</v>
      </c>
      <c r="B12" s="20" t="s">
        <v>23</v>
      </c>
      <c r="C12" s="21" t="s">
        <v>21</v>
      </c>
      <c r="D12" s="22">
        <v>161463</v>
      </c>
      <c r="E12" s="22">
        <v>228387</v>
      </c>
      <c r="F12" s="22">
        <v>214568</v>
      </c>
      <c r="G12" s="22">
        <v>190757</v>
      </c>
      <c r="H12" s="22">
        <v>210456</v>
      </c>
      <c r="I12" s="22">
        <v>315839</v>
      </c>
      <c r="J12" s="22">
        <v>171716</v>
      </c>
      <c r="K12" s="22">
        <v>317224</v>
      </c>
      <c r="L12" s="22">
        <v>230080</v>
      </c>
      <c r="M12" s="22">
        <v>191946</v>
      </c>
      <c r="N12" s="22">
        <v>259392</v>
      </c>
      <c r="O12" s="22">
        <v>332883</v>
      </c>
      <c r="P12" s="19">
        <f t="shared" si="8"/>
        <v>2824711</v>
      </c>
      <c r="Q12" s="22">
        <v>57927.039999999994</v>
      </c>
      <c r="R12" s="22">
        <v>140665.64000000001</v>
      </c>
      <c r="S12" s="22">
        <v>208647.99</v>
      </c>
      <c r="T12" s="22">
        <v>260814.87999999998</v>
      </c>
      <c r="U12" s="22">
        <v>161128.65</v>
      </c>
      <c r="V12" s="22">
        <v>163842.24799999999</v>
      </c>
      <c r="W12" s="22">
        <v>207046.85</v>
      </c>
      <c r="X12" s="22">
        <v>234070.95</v>
      </c>
      <c r="Y12" s="22">
        <v>158723.26</v>
      </c>
      <c r="Z12" s="22">
        <v>164916.57</v>
      </c>
      <c r="AA12" s="22">
        <v>93330.93</v>
      </c>
      <c r="AB12" s="22">
        <v>300185.5</v>
      </c>
      <c r="AC12" s="19">
        <f t="shared" si="9"/>
        <v>2151300.5079999999</v>
      </c>
      <c r="AD12" s="22">
        <v>209273.57</v>
      </c>
      <c r="AE12" s="22">
        <v>194153.53</v>
      </c>
      <c r="AF12" s="22">
        <v>241646.9</v>
      </c>
      <c r="AG12" s="22">
        <v>175200.34</v>
      </c>
      <c r="AH12" s="22">
        <v>184144.29</v>
      </c>
      <c r="AI12" s="22">
        <v>193521.35700000002</v>
      </c>
      <c r="AJ12" s="22">
        <v>212567.11</v>
      </c>
      <c r="AK12" s="22">
        <v>239990.57200000001</v>
      </c>
      <c r="AL12" s="22">
        <v>233603.91</v>
      </c>
      <c r="AM12" s="22">
        <v>278089.34999999998</v>
      </c>
      <c r="AN12" s="22">
        <v>193147.89</v>
      </c>
      <c r="AO12" s="22">
        <v>270146.74599999998</v>
      </c>
      <c r="AP12" s="19">
        <f t="shared" si="10"/>
        <v>2625485.5649999999</v>
      </c>
      <c r="AQ12" s="22">
        <v>205680.41</v>
      </c>
      <c r="AR12" s="22">
        <v>99770.59</v>
      </c>
      <c r="AS12" s="22">
        <v>214325.6</v>
      </c>
      <c r="AT12" s="22">
        <v>189398.31</v>
      </c>
      <c r="AU12" s="22">
        <v>167583.90700000004</v>
      </c>
      <c r="AV12" s="22">
        <v>180704.80000000002</v>
      </c>
      <c r="AW12" s="22">
        <v>232503.15</v>
      </c>
      <c r="AX12" s="22">
        <v>249365.82</v>
      </c>
      <c r="AY12" s="22">
        <v>210090.16</v>
      </c>
      <c r="AZ12" s="22">
        <v>165475.39000000001</v>
      </c>
      <c r="BA12" s="22">
        <v>205859.62</v>
      </c>
      <c r="BB12" s="22">
        <v>163403.51</v>
      </c>
      <c r="BC12" s="19">
        <f t="shared" si="11"/>
        <v>2284161.267</v>
      </c>
      <c r="BD12" s="22">
        <v>190267.86</v>
      </c>
      <c r="BE12" s="22">
        <v>199614.27</v>
      </c>
      <c r="BF12" s="22">
        <v>158847.87</v>
      </c>
      <c r="BG12" s="22">
        <v>215195.38</v>
      </c>
      <c r="BH12" s="22">
        <v>142773.78</v>
      </c>
      <c r="BI12" s="22"/>
      <c r="BJ12" s="22"/>
      <c r="BK12" s="22"/>
      <c r="BL12" s="22"/>
      <c r="BM12" s="22"/>
      <c r="BN12" s="22"/>
      <c r="BO12" s="22"/>
      <c r="BP12" s="19">
        <f t="shared" si="12"/>
        <v>906699.16</v>
      </c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19">
        <f t="shared" si="13"/>
        <v>0</v>
      </c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19">
        <f t="shared" si="14"/>
        <v>0</v>
      </c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19">
        <f t="shared" si="15"/>
        <v>0</v>
      </c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19">
        <f t="shared" si="16"/>
        <v>0</v>
      </c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19">
        <f t="shared" si="17"/>
        <v>0</v>
      </c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19">
        <f t="shared" si="18"/>
        <v>0</v>
      </c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19">
        <f t="shared" si="19"/>
        <v>0</v>
      </c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19">
        <f t="shared" si="20"/>
        <v>0</v>
      </c>
    </row>
    <row r="13" spans="1:172" outlineLevel="1" x14ac:dyDescent="0.3">
      <c r="A13" s="20" t="s">
        <v>24</v>
      </c>
      <c r="B13" s="20" t="s">
        <v>23</v>
      </c>
      <c r="C13" s="21" t="s">
        <v>21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19">
        <f t="shared" si="8"/>
        <v>0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9">
        <f t="shared" si="9"/>
        <v>0</v>
      </c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19">
        <f t="shared" si="10"/>
        <v>0</v>
      </c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19">
        <f t="shared" si="11"/>
        <v>0</v>
      </c>
      <c r="BD13" s="22"/>
      <c r="BE13" s="22"/>
      <c r="BF13" s="22"/>
      <c r="BG13" s="22"/>
      <c r="BH13" s="22">
        <v>50689.560000000005</v>
      </c>
      <c r="BI13" s="22">
        <v>198573.16</v>
      </c>
      <c r="BJ13" s="22">
        <v>188687.41999999998</v>
      </c>
      <c r="BK13" s="22">
        <v>294698.42000000004</v>
      </c>
      <c r="BL13" s="22">
        <v>194047.21</v>
      </c>
      <c r="BM13" s="22">
        <v>229647.61000000004</v>
      </c>
      <c r="BN13" s="22">
        <v>219028.51</v>
      </c>
      <c r="BO13" s="22">
        <v>276021.39999999997</v>
      </c>
      <c r="BP13" s="19">
        <f t="shared" si="12"/>
        <v>1651393.29</v>
      </c>
      <c r="BQ13" s="22">
        <v>314380</v>
      </c>
      <c r="BR13" s="22">
        <v>224124.97999999998</v>
      </c>
      <c r="BS13" s="22">
        <v>220527.70999999996</v>
      </c>
      <c r="BT13" s="22">
        <v>230788.45</v>
      </c>
      <c r="BU13" s="22">
        <v>229190.18</v>
      </c>
      <c r="BV13" s="22">
        <v>309585.07</v>
      </c>
      <c r="BW13" s="22">
        <v>254885.22000000003</v>
      </c>
      <c r="BX13" s="22">
        <v>327642.25</v>
      </c>
      <c r="BY13" s="22">
        <v>280985.2</v>
      </c>
      <c r="BZ13" s="22">
        <v>196577.33</v>
      </c>
      <c r="CA13" s="22">
        <v>284687.46999999997</v>
      </c>
      <c r="CB13" s="22">
        <v>401851.84600000002</v>
      </c>
      <c r="CC13" s="19">
        <f t="shared" si="13"/>
        <v>3275225.7060000002</v>
      </c>
      <c r="CD13" s="22">
        <v>208110.56</v>
      </c>
      <c r="CE13" s="22">
        <v>219477.73</v>
      </c>
      <c r="CF13" s="22">
        <v>221630.81</v>
      </c>
      <c r="CG13" s="22">
        <v>262071.61000000002</v>
      </c>
      <c r="CH13" s="22">
        <v>250297.44999999998</v>
      </c>
      <c r="CI13" s="22">
        <v>312393.89999999997</v>
      </c>
      <c r="CJ13" s="22">
        <v>236960.90000000002</v>
      </c>
      <c r="CK13" s="22">
        <v>328037.54999999993</v>
      </c>
      <c r="CL13" s="22">
        <v>268628.85000000003</v>
      </c>
      <c r="CM13" s="22">
        <v>246351.94</v>
      </c>
      <c r="CN13" s="22">
        <v>286105.90999999997</v>
      </c>
      <c r="CO13" s="22">
        <v>319535.12</v>
      </c>
      <c r="CP13" s="19">
        <f t="shared" si="14"/>
        <v>3159602.33</v>
      </c>
      <c r="CQ13" s="22">
        <v>212448.7</v>
      </c>
      <c r="CR13" s="22">
        <v>309968.49</v>
      </c>
      <c r="CS13" s="22">
        <v>185864.82</v>
      </c>
      <c r="CT13" s="22">
        <v>213717.59</v>
      </c>
      <c r="CU13" s="22">
        <v>310678.43</v>
      </c>
      <c r="CV13" s="22">
        <v>274772.36</v>
      </c>
      <c r="CW13" s="22">
        <v>195576.13</v>
      </c>
      <c r="CX13" s="22">
        <v>186493.53999999998</v>
      </c>
      <c r="CY13" s="22">
        <v>333651.65000000002</v>
      </c>
      <c r="CZ13" s="22">
        <v>204411.69</v>
      </c>
      <c r="DA13" s="22">
        <v>251390.56</v>
      </c>
      <c r="DB13" s="22">
        <v>294116.02999999997</v>
      </c>
      <c r="DC13" s="19">
        <f t="shared" si="15"/>
        <v>2973089.9899999998</v>
      </c>
      <c r="DD13" s="22">
        <v>195408.96</v>
      </c>
      <c r="DE13" s="22">
        <v>226105.33000000002</v>
      </c>
      <c r="DF13" s="22">
        <v>306308.57999999996</v>
      </c>
      <c r="DG13" s="22">
        <v>220384.94</v>
      </c>
      <c r="DH13" s="22">
        <v>266605.19999999995</v>
      </c>
      <c r="DI13" s="22">
        <v>310957.71999999997</v>
      </c>
      <c r="DJ13" s="22">
        <v>154526.6</v>
      </c>
      <c r="DK13" s="22">
        <v>234834.09000000003</v>
      </c>
      <c r="DL13" s="22">
        <v>245077.7</v>
      </c>
      <c r="DM13" s="22">
        <v>257994.41999999998</v>
      </c>
      <c r="DN13" s="22">
        <v>248779.94</v>
      </c>
      <c r="DO13" s="22">
        <v>230227.23999999996</v>
      </c>
      <c r="DP13" s="19">
        <f t="shared" si="16"/>
        <v>2897210.7199999997</v>
      </c>
      <c r="DQ13" s="22">
        <v>224635.58000000002</v>
      </c>
      <c r="DR13" s="22">
        <v>267613.27</v>
      </c>
      <c r="DS13" s="22">
        <v>268205</v>
      </c>
      <c r="DT13" s="22">
        <v>245025.06</v>
      </c>
      <c r="DU13" s="22">
        <v>232413.02000000002</v>
      </c>
      <c r="DV13" s="22">
        <v>292983.37</v>
      </c>
      <c r="DW13" s="22">
        <v>256584.03000000003</v>
      </c>
      <c r="DX13" s="22">
        <v>269802.60000000003</v>
      </c>
      <c r="DY13" s="22">
        <v>194542.57</v>
      </c>
      <c r="DZ13" s="22">
        <v>320942.17000000004</v>
      </c>
      <c r="EA13" s="22">
        <v>152810.96000000002</v>
      </c>
      <c r="EB13" s="22">
        <v>266449.46999999997</v>
      </c>
      <c r="EC13" s="19">
        <f t="shared" si="17"/>
        <v>2992007.1000000006</v>
      </c>
      <c r="ED13" s="22">
        <v>232494.38</v>
      </c>
      <c r="EE13" s="22">
        <v>198143.16999999998</v>
      </c>
      <c r="EF13" s="22">
        <v>281032.38</v>
      </c>
      <c r="EG13" s="22">
        <v>227788.1</v>
      </c>
      <c r="EH13" s="22">
        <v>204048.35</v>
      </c>
      <c r="EI13" s="22">
        <v>105099.95999999999</v>
      </c>
      <c r="EJ13" s="22">
        <v>115767.73999999999</v>
      </c>
      <c r="EK13" s="22">
        <v>221729.46000000002</v>
      </c>
      <c r="EL13" s="22">
        <v>226772.98</v>
      </c>
      <c r="EM13" s="22">
        <v>264058.68</v>
      </c>
      <c r="EN13" s="22">
        <v>185088.6</v>
      </c>
      <c r="EO13" s="22">
        <v>244057.22</v>
      </c>
      <c r="EP13" s="19">
        <f t="shared" si="18"/>
        <v>2506081.02</v>
      </c>
      <c r="EQ13" s="22">
        <v>250901.26</v>
      </c>
      <c r="ER13" s="22">
        <v>238455.58</v>
      </c>
      <c r="ES13" s="22">
        <v>198328.61</v>
      </c>
      <c r="ET13" s="22">
        <v>222491.60000000003</v>
      </c>
      <c r="EU13" s="22">
        <v>249325.82</v>
      </c>
      <c r="EV13" s="22">
        <v>229829.72999999998</v>
      </c>
      <c r="EW13" s="22">
        <v>306991.38</v>
      </c>
      <c r="EX13" s="22">
        <v>261330.90999999997</v>
      </c>
      <c r="EY13" s="22">
        <v>250153.54</v>
      </c>
      <c r="EZ13" s="22">
        <v>252442.57000000007</v>
      </c>
      <c r="FA13" s="22">
        <v>306853.81</v>
      </c>
      <c r="FB13" s="22">
        <v>302235.06999999989</v>
      </c>
      <c r="FC13" s="19">
        <f t="shared" si="19"/>
        <v>3069339.88</v>
      </c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19">
        <f t="shared" si="20"/>
        <v>0</v>
      </c>
    </row>
    <row r="14" spans="1:172" outlineLevel="1" x14ac:dyDescent="0.3">
      <c r="A14" s="17" t="s">
        <v>25</v>
      </c>
      <c r="B14" s="17" t="s">
        <v>26</v>
      </c>
      <c r="C14" s="18" t="s">
        <v>18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19">
        <f t="shared" si="8"/>
        <v>0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>
        <f t="shared" si="9"/>
        <v>0</v>
      </c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>
        <f t="shared" si="10"/>
        <v>0</v>
      </c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>
        <f t="shared" si="11"/>
        <v>0</v>
      </c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>
        <f t="shared" si="12"/>
        <v>0</v>
      </c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>
        <f t="shared" si="13"/>
        <v>0</v>
      </c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>
        <f t="shared" si="14"/>
        <v>0</v>
      </c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>
        <f t="shared" si="15"/>
        <v>0</v>
      </c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>
        <f t="shared" si="16"/>
        <v>0</v>
      </c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>
        <f t="shared" si="17"/>
        <v>0</v>
      </c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>
        <f t="shared" si="18"/>
        <v>0</v>
      </c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>
        <f t="shared" si="19"/>
        <v>0</v>
      </c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>
        <f t="shared" si="20"/>
        <v>0</v>
      </c>
    </row>
    <row r="15" spans="1:172" outlineLevel="1" x14ac:dyDescent="0.3">
      <c r="A15" s="20" t="s">
        <v>27</v>
      </c>
      <c r="B15" s="20" t="s">
        <v>28</v>
      </c>
      <c r="C15" s="21" t="s">
        <v>21</v>
      </c>
      <c r="D15" s="22">
        <v>12886</v>
      </c>
      <c r="E15" s="22">
        <v>25828</v>
      </c>
      <c r="F15" s="22"/>
      <c r="G15" s="22">
        <v>10960</v>
      </c>
      <c r="H15" s="22">
        <v>19469</v>
      </c>
      <c r="I15" s="22">
        <v>28995</v>
      </c>
      <c r="J15" s="22">
        <v>20915</v>
      </c>
      <c r="K15" s="22"/>
      <c r="L15" s="22">
        <v>25968</v>
      </c>
      <c r="M15" s="22">
        <v>18438</v>
      </c>
      <c r="N15" s="22">
        <v>55638</v>
      </c>
      <c r="O15" s="22">
        <v>18916</v>
      </c>
      <c r="P15" s="19">
        <f t="shared" si="8"/>
        <v>238013</v>
      </c>
      <c r="Q15" s="22">
        <v>10947.43</v>
      </c>
      <c r="R15" s="22">
        <v>98611.790000000008</v>
      </c>
      <c r="S15" s="22">
        <v>45917.25</v>
      </c>
      <c r="T15" s="22">
        <v>26946.77</v>
      </c>
      <c r="U15" s="22">
        <v>46859.64</v>
      </c>
      <c r="V15" s="22">
        <v>101017.1</v>
      </c>
      <c r="W15" s="22"/>
      <c r="X15" s="22">
        <v>64621.71</v>
      </c>
      <c r="Y15" s="22">
        <v>47548.090000000004</v>
      </c>
      <c r="Z15" s="22">
        <v>13107.4</v>
      </c>
      <c r="AA15" s="22">
        <v>52959.62</v>
      </c>
      <c r="AB15" s="22">
        <v>51804.61</v>
      </c>
      <c r="AC15" s="19">
        <f t="shared" si="9"/>
        <v>560341.41</v>
      </c>
      <c r="AD15" s="22">
        <v>96254</v>
      </c>
      <c r="AE15" s="22">
        <v>48322</v>
      </c>
      <c r="AF15" s="22">
        <v>16202</v>
      </c>
      <c r="AG15" s="22">
        <v>79552</v>
      </c>
      <c r="AH15" s="22">
        <v>60724</v>
      </c>
      <c r="AI15" s="22">
        <v>49430</v>
      </c>
      <c r="AJ15" s="22">
        <v>41161</v>
      </c>
      <c r="AK15" s="22">
        <v>58946</v>
      </c>
      <c r="AL15" s="22">
        <v>48322</v>
      </c>
      <c r="AM15" s="22">
        <v>54993</v>
      </c>
      <c r="AN15" s="22">
        <v>21697</v>
      </c>
      <c r="AO15" s="22">
        <v>95703</v>
      </c>
      <c r="AP15" s="19">
        <f t="shared" si="10"/>
        <v>671306</v>
      </c>
      <c r="AQ15" s="22">
        <v>16344</v>
      </c>
      <c r="AR15" s="22">
        <v>38845</v>
      </c>
      <c r="AS15" s="22">
        <v>21645</v>
      </c>
      <c r="AT15" s="22">
        <v>42231</v>
      </c>
      <c r="AU15" s="22">
        <v>21624</v>
      </c>
      <c r="AV15" s="22">
        <v>48363</v>
      </c>
      <c r="AW15" s="22">
        <v>37616</v>
      </c>
      <c r="AX15" s="22">
        <v>30610</v>
      </c>
      <c r="AY15" s="22">
        <v>5464</v>
      </c>
      <c r="AZ15" s="22">
        <v>18808</v>
      </c>
      <c r="BA15" s="22">
        <v>16129</v>
      </c>
      <c r="BB15" s="22">
        <v>12048</v>
      </c>
      <c r="BC15" s="19">
        <f t="shared" si="11"/>
        <v>309727</v>
      </c>
      <c r="BD15" s="22">
        <v>10801.38</v>
      </c>
      <c r="BE15" s="22">
        <v>10468.36</v>
      </c>
      <c r="BF15" s="22">
        <v>10810</v>
      </c>
      <c r="BG15" s="22">
        <v>16167</v>
      </c>
      <c r="BH15" s="22">
        <v>16792.349999999999</v>
      </c>
      <c r="BI15" s="22">
        <v>17379</v>
      </c>
      <c r="BJ15" s="22">
        <v>38467.410000000003</v>
      </c>
      <c r="BK15" s="22">
        <v>22814.75</v>
      </c>
      <c r="BL15" s="22">
        <v>21810</v>
      </c>
      <c r="BM15" s="22">
        <v>76349.59</v>
      </c>
      <c r="BN15" s="22">
        <v>60531.020000000004</v>
      </c>
      <c r="BO15" s="22">
        <v>10813.84</v>
      </c>
      <c r="BP15" s="19">
        <f t="shared" si="12"/>
        <v>313204.7</v>
      </c>
      <c r="BQ15" s="22">
        <v>10795</v>
      </c>
      <c r="BR15" s="22">
        <v>21248.880000000001</v>
      </c>
      <c r="BS15" s="22">
        <v>10731.53</v>
      </c>
      <c r="BT15" s="22">
        <v>10901.4</v>
      </c>
      <c r="BU15" s="22">
        <v>16257.3</v>
      </c>
      <c r="BV15" s="22"/>
      <c r="BW15" s="22">
        <v>68995.459999999992</v>
      </c>
      <c r="BX15" s="22">
        <v>11029</v>
      </c>
      <c r="BY15" s="22">
        <v>17230</v>
      </c>
      <c r="BZ15" s="22">
        <v>48365.14</v>
      </c>
      <c r="CA15" s="22">
        <v>10506.88</v>
      </c>
      <c r="CB15" s="22">
        <v>10750</v>
      </c>
      <c r="CC15" s="19">
        <f t="shared" si="13"/>
        <v>236810.59000000003</v>
      </c>
      <c r="CD15" s="22">
        <v>53883.81</v>
      </c>
      <c r="CE15" s="22">
        <v>10918</v>
      </c>
      <c r="CF15" s="22">
        <v>48588.950000000004</v>
      </c>
      <c r="CG15" s="22">
        <v>9950</v>
      </c>
      <c r="CH15" s="22">
        <v>5342</v>
      </c>
      <c r="CI15" s="22">
        <v>16089</v>
      </c>
      <c r="CJ15" s="22">
        <v>22585.99</v>
      </c>
      <c r="CK15" s="22">
        <v>11892.21</v>
      </c>
      <c r="CL15" s="22">
        <v>11891</v>
      </c>
      <c r="CM15" s="22">
        <v>45738.799999999996</v>
      </c>
      <c r="CN15" s="22">
        <v>21579.09</v>
      </c>
      <c r="CO15" s="22">
        <v>11888.88</v>
      </c>
      <c r="CP15" s="19">
        <f t="shared" si="14"/>
        <v>270347.73</v>
      </c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19">
        <f t="shared" si="15"/>
        <v>0</v>
      </c>
      <c r="DD15" s="22">
        <v>20975.08</v>
      </c>
      <c r="DE15" s="22"/>
      <c r="DF15" s="22">
        <v>10773.49</v>
      </c>
      <c r="DG15" s="22">
        <v>28144.94</v>
      </c>
      <c r="DH15" s="22">
        <v>37669.9</v>
      </c>
      <c r="DI15" s="22">
        <v>22723.86</v>
      </c>
      <c r="DJ15" s="22">
        <v>10752.72</v>
      </c>
      <c r="DK15" s="22">
        <v>11230.27</v>
      </c>
      <c r="DL15" s="22">
        <v>12891.99</v>
      </c>
      <c r="DM15" s="22">
        <v>20448.72</v>
      </c>
      <c r="DN15" s="22">
        <v>16593.830000000002</v>
      </c>
      <c r="DO15" s="22">
        <v>11302.3</v>
      </c>
      <c r="DP15" s="19">
        <f t="shared" si="16"/>
        <v>203507.09999999998</v>
      </c>
      <c r="DQ15" s="22">
        <v>26532.09</v>
      </c>
      <c r="DR15" s="22"/>
      <c r="DS15" s="22">
        <v>21620.739999999998</v>
      </c>
      <c r="DT15" s="22">
        <v>16437.93</v>
      </c>
      <c r="DU15" s="22">
        <v>9803.98</v>
      </c>
      <c r="DV15" s="22">
        <v>50536.9</v>
      </c>
      <c r="DW15" s="22">
        <v>21566.58</v>
      </c>
      <c r="DX15" s="22"/>
      <c r="DY15" s="22"/>
      <c r="DZ15" s="22"/>
      <c r="EA15" s="22"/>
      <c r="EB15" s="22"/>
      <c r="EC15" s="19">
        <f t="shared" si="17"/>
        <v>146498.22000000003</v>
      </c>
      <c r="ED15" s="22">
        <v>11194.02</v>
      </c>
      <c r="EE15" s="22">
        <v>10784.95</v>
      </c>
      <c r="EF15" s="22">
        <v>10453.69</v>
      </c>
      <c r="EG15" s="22">
        <v>46736.1</v>
      </c>
      <c r="EH15" s="22">
        <v>10956.15</v>
      </c>
      <c r="EI15" s="22">
        <v>23028.02</v>
      </c>
      <c r="EJ15" s="22"/>
      <c r="EK15" s="22">
        <v>10824.26</v>
      </c>
      <c r="EL15" s="22">
        <v>23840.03</v>
      </c>
      <c r="EM15" s="22"/>
      <c r="EN15" s="22"/>
      <c r="EO15" s="22"/>
      <c r="EP15" s="19">
        <f t="shared" si="18"/>
        <v>147817.22</v>
      </c>
      <c r="EQ15" s="22"/>
      <c r="ER15" s="22">
        <v>22514.89</v>
      </c>
      <c r="ES15" s="22">
        <v>41511.93</v>
      </c>
      <c r="ET15" s="22">
        <v>23390.98</v>
      </c>
      <c r="EU15" s="22">
        <v>11821.73</v>
      </c>
      <c r="EV15" s="22"/>
      <c r="EW15" s="22"/>
      <c r="EX15" s="22"/>
      <c r="EY15" s="22"/>
      <c r="EZ15" s="22"/>
      <c r="FA15" s="22"/>
      <c r="FB15" s="22"/>
      <c r="FC15" s="19">
        <f t="shared" si="19"/>
        <v>99239.53</v>
      </c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19">
        <f t="shared" si="20"/>
        <v>0</v>
      </c>
    </row>
    <row r="16" spans="1:172" outlineLevel="1" x14ac:dyDescent="0.3">
      <c r="A16" s="23" t="s">
        <v>29</v>
      </c>
      <c r="B16" s="20" t="s">
        <v>30</v>
      </c>
      <c r="C16" s="21" t="s">
        <v>18</v>
      </c>
      <c r="D16" s="22">
        <v>128900.4</v>
      </c>
      <c r="E16" s="22">
        <v>188336.5</v>
      </c>
      <c r="F16" s="22">
        <v>138428.90000000002</v>
      </c>
      <c r="G16" s="22">
        <v>201682.5</v>
      </c>
      <c r="H16" s="22">
        <v>139605.9</v>
      </c>
      <c r="I16" s="22">
        <v>207757.90000000002</v>
      </c>
      <c r="J16" s="22">
        <v>191728.8</v>
      </c>
      <c r="K16" s="22">
        <v>103782.1</v>
      </c>
      <c r="L16" s="22">
        <v>204620.90000000002</v>
      </c>
      <c r="M16" s="22">
        <v>138310</v>
      </c>
      <c r="N16" s="22">
        <v>131574.70000000001</v>
      </c>
      <c r="O16" s="22">
        <v>171380.1</v>
      </c>
      <c r="P16" s="19">
        <f t="shared" si="8"/>
        <v>1946108.7000000004</v>
      </c>
      <c r="Q16" s="22">
        <v>178001.6</v>
      </c>
      <c r="R16" s="22">
        <v>170765.1</v>
      </c>
      <c r="S16" s="22">
        <v>155824.5</v>
      </c>
      <c r="T16" s="22">
        <v>115292.4</v>
      </c>
      <c r="U16" s="22">
        <v>135680.70000000001</v>
      </c>
      <c r="V16" s="22">
        <v>167687</v>
      </c>
      <c r="W16" s="22">
        <v>147976.6</v>
      </c>
      <c r="X16" s="22">
        <v>127187.1</v>
      </c>
      <c r="Y16" s="22">
        <v>137657.5</v>
      </c>
      <c r="Z16" s="22">
        <v>159517.40000000002</v>
      </c>
      <c r="AA16" s="22">
        <v>122918</v>
      </c>
      <c r="AB16" s="22">
        <v>205277.80000000002</v>
      </c>
      <c r="AC16" s="19">
        <f t="shared" si="9"/>
        <v>1823785.7000000004</v>
      </c>
      <c r="AD16" s="22">
        <v>148151.5</v>
      </c>
      <c r="AE16" s="22">
        <v>148679.29999999999</v>
      </c>
      <c r="AF16" s="22">
        <v>184641.8</v>
      </c>
      <c r="AG16" s="22">
        <v>156989.70000000001</v>
      </c>
      <c r="AH16" s="22">
        <v>199543.9</v>
      </c>
      <c r="AI16" s="22">
        <v>169468.6</v>
      </c>
      <c r="AJ16" s="22">
        <v>236353.7</v>
      </c>
      <c r="AK16" s="22">
        <v>183176.9</v>
      </c>
      <c r="AL16" s="22">
        <v>200673.5</v>
      </c>
      <c r="AM16" s="22">
        <v>239637.7</v>
      </c>
      <c r="AN16" s="22">
        <v>196408.7</v>
      </c>
      <c r="AO16" s="22">
        <v>176973.8</v>
      </c>
      <c r="AP16" s="19">
        <f t="shared" si="10"/>
        <v>2240699.0999999996</v>
      </c>
      <c r="AQ16" s="22">
        <v>132933.6</v>
      </c>
      <c r="AR16" s="22">
        <v>127093.2</v>
      </c>
      <c r="AS16" s="22">
        <v>172869.8</v>
      </c>
      <c r="AT16" s="22">
        <v>120628.7</v>
      </c>
      <c r="AU16" s="22">
        <v>216437</v>
      </c>
      <c r="AV16" s="22">
        <v>228255.59999999998</v>
      </c>
      <c r="AW16" s="22">
        <v>178745.30000000002</v>
      </c>
      <c r="AX16" s="22">
        <v>258853.8</v>
      </c>
      <c r="AY16" s="22">
        <v>195686.2</v>
      </c>
      <c r="AZ16" s="22">
        <v>198826.3</v>
      </c>
      <c r="BA16" s="22">
        <v>224140.50000000003</v>
      </c>
      <c r="BB16" s="22">
        <v>216249.5</v>
      </c>
      <c r="BC16" s="19">
        <f t="shared" si="11"/>
        <v>2270719.5</v>
      </c>
      <c r="BD16" s="22">
        <v>100989.7</v>
      </c>
      <c r="BE16" s="22">
        <v>169055.6</v>
      </c>
      <c r="BF16" s="22">
        <v>167353.20000000004</v>
      </c>
      <c r="BG16" s="22">
        <v>137677.70000000001</v>
      </c>
      <c r="BH16" s="22">
        <v>144517.5</v>
      </c>
      <c r="BI16" s="22">
        <v>147799.1</v>
      </c>
      <c r="BJ16" s="22">
        <v>137345.9</v>
      </c>
      <c r="BK16" s="22">
        <v>156517.29999999999</v>
      </c>
      <c r="BL16" s="22">
        <v>135190.9</v>
      </c>
      <c r="BM16" s="22">
        <v>190800.50000000003</v>
      </c>
      <c r="BN16" s="22">
        <v>179215.69999999998</v>
      </c>
      <c r="BO16" s="22">
        <v>168638</v>
      </c>
      <c r="BP16" s="19">
        <f t="shared" si="12"/>
        <v>1835101.0999999999</v>
      </c>
      <c r="BQ16" s="22">
        <v>124117.8</v>
      </c>
      <c r="BR16" s="22">
        <v>168966.8</v>
      </c>
      <c r="BS16" s="22">
        <v>157309</v>
      </c>
      <c r="BT16" s="22">
        <v>124633.9</v>
      </c>
      <c r="BU16" s="22">
        <v>132725.29999999999</v>
      </c>
      <c r="BV16" s="22">
        <v>177666.09999999998</v>
      </c>
      <c r="BW16" s="22">
        <v>146242.99999999997</v>
      </c>
      <c r="BX16" s="22">
        <v>190287.29999999996</v>
      </c>
      <c r="BY16" s="22">
        <v>156208</v>
      </c>
      <c r="BZ16" s="22">
        <v>201642.3</v>
      </c>
      <c r="CA16" s="22">
        <v>214964.9</v>
      </c>
      <c r="CB16" s="22">
        <v>228648.6</v>
      </c>
      <c r="CC16" s="19">
        <f t="shared" si="13"/>
        <v>2023413</v>
      </c>
      <c r="CD16" s="22">
        <v>114066.29999999999</v>
      </c>
      <c r="CE16" s="22">
        <v>169196.90000000002</v>
      </c>
      <c r="CF16" s="22">
        <v>148378.19999999998</v>
      </c>
      <c r="CG16" s="22">
        <v>171987.7</v>
      </c>
      <c r="CH16" s="22">
        <v>172462.89999999997</v>
      </c>
      <c r="CI16" s="22">
        <v>163082.5</v>
      </c>
      <c r="CJ16" s="22">
        <v>169918.2</v>
      </c>
      <c r="CK16" s="22">
        <v>167237.6</v>
      </c>
      <c r="CL16" s="22">
        <v>180632.4</v>
      </c>
      <c r="CM16" s="22">
        <v>220867.9</v>
      </c>
      <c r="CN16" s="22">
        <v>158319.29999999999</v>
      </c>
      <c r="CO16" s="22">
        <v>200256.89999999997</v>
      </c>
      <c r="CP16" s="19">
        <f t="shared" si="14"/>
        <v>2036406.7999999998</v>
      </c>
      <c r="CQ16" s="22">
        <v>144779.6</v>
      </c>
      <c r="CR16" s="22">
        <v>190300.4</v>
      </c>
      <c r="CS16" s="22">
        <v>201173.7</v>
      </c>
      <c r="CT16" s="22">
        <v>202746.3</v>
      </c>
      <c r="CU16" s="22">
        <v>202419.3</v>
      </c>
      <c r="CV16" s="22">
        <v>258895.1</v>
      </c>
      <c r="CW16" s="22">
        <v>135503</v>
      </c>
      <c r="CX16" s="22">
        <v>180104</v>
      </c>
      <c r="CY16" s="22">
        <v>252640.3</v>
      </c>
      <c r="CZ16" s="22">
        <v>178298</v>
      </c>
      <c r="DA16" s="22">
        <v>219047.1</v>
      </c>
      <c r="DB16" s="22">
        <v>273438.10000000003</v>
      </c>
      <c r="DC16" s="19">
        <f t="shared" si="15"/>
        <v>2439344.9000000004</v>
      </c>
      <c r="DD16" s="22">
        <v>210961.7</v>
      </c>
      <c r="DE16" s="22">
        <v>158311.01999999999</v>
      </c>
      <c r="DF16" s="22">
        <v>221945.8</v>
      </c>
      <c r="DG16" s="22">
        <v>230651.87</v>
      </c>
      <c r="DH16" s="22">
        <v>235158.15000000002</v>
      </c>
      <c r="DI16" s="22">
        <v>234402.3</v>
      </c>
      <c r="DJ16" s="22">
        <v>234655.87</v>
      </c>
      <c r="DK16" s="22">
        <v>220909.37</v>
      </c>
      <c r="DL16" s="22">
        <v>201181.4</v>
      </c>
      <c r="DM16" s="22">
        <v>203083.66</v>
      </c>
      <c r="DN16" s="22">
        <v>237562.32999999996</v>
      </c>
      <c r="DO16" s="22">
        <v>268500.28000000003</v>
      </c>
      <c r="DP16" s="19">
        <f t="shared" si="16"/>
        <v>2657323.75</v>
      </c>
      <c r="DQ16" s="22">
        <v>169405.62</v>
      </c>
      <c r="DR16" s="22">
        <v>179350.83000000002</v>
      </c>
      <c r="DS16" s="22">
        <v>223531.06</v>
      </c>
      <c r="DT16" s="22">
        <v>214524.72999999998</v>
      </c>
      <c r="DU16" s="22">
        <v>223343.05</v>
      </c>
      <c r="DV16" s="22">
        <v>179475.67999999996</v>
      </c>
      <c r="DW16" s="22">
        <v>177584.13</v>
      </c>
      <c r="DX16" s="22">
        <v>212473.16</v>
      </c>
      <c r="DY16" s="22">
        <v>178008.87</v>
      </c>
      <c r="DZ16" s="22">
        <v>245118.53000000006</v>
      </c>
      <c r="EA16" s="22">
        <v>182360.56999999998</v>
      </c>
      <c r="EB16" s="22">
        <v>309044.83</v>
      </c>
      <c r="EC16" s="19">
        <f t="shared" si="17"/>
        <v>2494221.06</v>
      </c>
      <c r="ED16" s="22">
        <v>199922.05000000002</v>
      </c>
      <c r="EE16" s="22">
        <v>190326.49</v>
      </c>
      <c r="EF16" s="22">
        <v>231647.11</v>
      </c>
      <c r="EG16" s="22">
        <v>131074.64000000001</v>
      </c>
      <c r="EH16" s="22">
        <v>0</v>
      </c>
      <c r="EI16" s="22">
        <v>179845.11</v>
      </c>
      <c r="EJ16" s="22">
        <v>211631.91000000003</v>
      </c>
      <c r="EK16" s="22">
        <v>224726.37</v>
      </c>
      <c r="EL16" s="22">
        <v>223201.06</v>
      </c>
      <c r="EM16" s="22">
        <v>257456.49</v>
      </c>
      <c r="EN16" s="22">
        <v>258456.22</v>
      </c>
      <c r="EO16" s="22">
        <v>325517.73</v>
      </c>
      <c r="EP16" s="19">
        <f t="shared" si="18"/>
        <v>2433805.1800000002</v>
      </c>
      <c r="EQ16" s="22">
        <v>180548.76</v>
      </c>
      <c r="ER16" s="22">
        <v>189586.28</v>
      </c>
      <c r="ES16" s="22">
        <v>267008.93</v>
      </c>
      <c r="ET16" s="22">
        <v>231567.81999999998</v>
      </c>
      <c r="EU16" s="22">
        <v>234290.34000000003</v>
      </c>
      <c r="EV16" s="22">
        <v>233866.89</v>
      </c>
      <c r="EW16" s="22">
        <v>182148.64</v>
      </c>
      <c r="EX16" s="22">
        <v>242666.1</v>
      </c>
      <c r="EY16" s="22">
        <v>213700.67</v>
      </c>
      <c r="EZ16" s="22">
        <v>177431.47000000003</v>
      </c>
      <c r="FA16" s="22">
        <v>272054.88000000006</v>
      </c>
      <c r="FB16" s="22">
        <v>300259.25</v>
      </c>
      <c r="FC16" s="19">
        <f t="shared" si="19"/>
        <v>2725130.0300000003</v>
      </c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19">
        <f t="shared" si="20"/>
        <v>0</v>
      </c>
    </row>
    <row r="17" spans="1:172" outlineLevel="1" x14ac:dyDescent="0.3">
      <c r="A17" s="20" t="s">
        <v>31</v>
      </c>
      <c r="B17" s="20" t="s">
        <v>32</v>
      </c>
      <c r="C17" s="21" t="s">
        <v>21</v>
      </c>
      <c r="D17" s="22">
        <v>29955</v>
      </c>
      <c r="E17" s="22"/>
      <c r="F17" s="22">
        <v>62309</v>
      </c>
      <c r="G17" s="22">
        <v>31346</v>
      </c>
      <c r="H17" s="22">
        <v>31251</v>
      </c>
      <c r="I17" s="22"/>
      <c r="J17" s="22">
        <v>31443</v>
      </c>
      <c r="K17" s="22">
        <v>31525</v>
      </c>
      <c r="L17" s="22"/>
      <c r="M17" s="22">
        <v>61904</v>
      </c>
      <c r="N17" s="22">
        <v>32549</v>
      </c>
      <c r="O17" s="22">
        <v>29833</v>
      </c>
      <c r="P17" s="19">
        <f t="shared" si="8"/>
        <v>342115</v>
      </c>
      <c r="Q17" s="22">
        <v>31498.94</v>
      </c>
      <c r="R17" s="22">
        <v>28000</v>
      </c>
      <c r="S17" s="22"/>
      <c r="T17" s="22">
        <v>30850.83</v>
      </c>
      <c r="U17" s="22">
        <v>29557.004000000001</v>
      </c>
      <c r="V17" s="22">
        <v>31095.74</v>
      </c>
      <c r="W17" s="22"/>
      <c r="X17" s="22"/>
      <c r="Y17" s="22">
        <v>30880.51</v>
      </c>
      <c r="Z17" s="22">
        <v>62007.35</v>
      </c>
      <c r="AA17" s="22">
        <v>31676.44</v>
      </c>
      <c r="AB17" s="22">
        <v>31551.68</v>
      </c>
      <c r="AC17" s="19">
        <f t="shared" si="9"/>
        <v>307118.49400000001</v>
      </c>
      <c r="AD17" s="22">
        <v>61534</v>
      </c>
      <c r="AE17" s="22"/>
      <c r="AF17" s="22">
        <v>31353</v>
      </c>
      <c r="AG17" s="22"/>
      <c r="AH17" s="22"/>
      <c r="AI17" s="22"/>
      <c r="AJ17" s="22">
        <v>62438</v>
      </c>
      <c r="AK17" s="22"/>
      <c r="AL17" s="22">
        <v>31255</v>
      </c>
      <c r="AM17" s="22">
        <v>52717</v>
      </c>
      <c r="AN17" s="22">
        <v>63103</v>
      </c>
      <c r="AO17" s="22">
        <v>62461</v>
      </c>
      <c r="AP17" s="19">
        <f t="shared" si="10"/>
        <v>364861</v>
      </c>
      <c r="AQ17" s="22">
        <v>28425</v>
      </c>
      <c r="AR17" s="22">
        <v>62334</v>
      </c>
      <c r="AS17" s="22">
        <v>30168</v>
      </c>
      <c r="AT17" s="22">
        <v>30571</v>
      </c>
      <c r="AU17" s="22">
        <v>31160</v>
      </c>
      <c r="AV17" s="22">
        <v>31214</v>
      </c>
      <c r="AW17" s="22">
        <v>31431</v>
      </c>
      <c r="AX17" s="22">
        <v>63983</v>
      </c>
      <c r="AY17" s="22">
        <v>30795</v>
      </c>
      <c r="AZ17" s="22">
        <v>31612</v>
      </c>
      <c r="BA17" s="22">
        <v>30933</v>
      </c>
      <c r="BB17" s="22"/>
      <c r="BC17" s="19">
        <f t="shared" si="11"/>
        <v>402626</v>
      </c>
      <c r="BD17" s="22">
        <v>30512.03</v>
      </c>
      <c r="BE17" s="22">
        <v>59516.05</v>
      </c>
      <c r="BF17" s="22">
        <v>60654.44</v>
      </c>
      <c r="BG17" s="22">
        <v>60936.009999999995</v>
      </c>
      <c r="BH17" s="22">
        <v>31552.639999999999</v>
      </c>
      <c r="BI17" s="22">
        <v>48602.5</v>
      </c>
      <c r="BJ17" s="22">
        <v>32131.82</v>
      </c>
      <c r="BK17" s="22">
        <v>43751.51</v>
      </c>
      <c r="BL17" s="22"/>
      <c r="BM17" s="22">
        <v>38461.74</v>
      </c>
      <c r="BN17" s="22"/>
      <c r="BO17" s="22"/>
      <c r="BP17" s="19">
        <f t="shared" si="12"/>
        <v>406118.74000000005</v>
      </c>
      <c r="BQ17" s="22"/>
      <c r="BR17" s="22"/>
      <c r="BS17" s="22">
        <v>10224.959999999999</v>
      </c>
      <c r="BT17" s="22"/>
      <c r="BU17" s="22"/>
      <c r="BV17" s="22"/>
      <c r="BW17" s="22"/>
      <c r="BX17" s="22"/>
      <c r="BY17" s="22"/>
      <c r="BZ17" s="22"/>
      <c r="CA17" s="22"/>
      <c r="CB17" s="22"/>
      <c r="CC17" s="19">
        <f t="shared" si="13"/>
        <v>10224.959999999999</v>
      </c>
      <c r="CD17" s="22"/>
      <c r="CE17" s="22">
        <v>32825.53</v>
      </c>
      <c r="CF17" s="22">
        <v>32147.3</v>
      </c>
      <c r="CG17" s="22"/>
      <c r="CH17" s="22">
        <v>26641.27</v>
      </c>
      <c r="CI17" s="22">
        <v>31018.44</v>
      </c>
      <c r="CJ17" s="22">
        <v>31880.71</v>
      </c>
      <c r="CK17" s="22"/>
      <c r="CL17" s="22">
        <v>31040.43</v>
      </c>
      <c r="CM17" s="22">
        <v>33081.550000000003</v>
      </c>
      <c r="CN17" s="22">
        <v>30749.77</v>
      </c>
      <c r="CO17" s="22"/>
      <c r="CP17" s="19">
        <f t="shared" si="14"/>
        <v>249384.99999999997</v>
      </c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19">
        <f t="shared" si="15"/>
        <v>0</v>
      </c>
      <c r="DD17" s="22"/>
      <c r="DE17" s="22">
        <v>37238.61</v>
      </c>
      <c r="DF17" s="22"/>
      <c r="DG17" s="22">
        <v>69827.51999999999</v>
      </c>
      <c r="DH17" s="22"/>
      <c r="DI17" s="22">
        <v>3454.46</v>
      </c>
      <c r="DJ17" s="22"/>
      <c r="DK17" s="22">
        <v>3910.62</v>
      </c>
      <c r="DL17" s="22">
        <v>68818.62</v>
      </c>
      <c r="DM17" s="22"/>
      <c r="DN17" s="22">
        <v>34411.61</v>
      </c>
      <c r="DO17" s="22">
        <v>31864.43</v>
      </c>
      <c r="DP17" s="19">
        <f t="shared" si="16"/>
        <v>249525.87</v>
      </c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19">
        <f t="shared" si="17"/>
        <v>0</v>
      </c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19">
        <f t="shared" si="18"/>
        <v>0</v>
      </c>
      <c r="EQ17" s="22">
        <v>29761.360000000001</v>
      </c>
      <c r="ER17" s="22">
        <v>68188</v>
      </c>
      <c r="ES17" s="22"/>
      <c r="ET17" s="22">
        <v>31554.85</v>
      </c>
      <c r="EU17" s="22">
        <v>47401.86</v>
      </c>
      <c r="EV17" s="22"/>
      <c r="EW17" s="22"/>
      <c r="EX17" s="22"/>
      <c r="EY17" s="22"/>
      <c r="EZ17" s="22"/>
      <c r="FA17" s="22"/>
      <c r="FB17" s="22"/>
      <c r="FC17" s="19">
        <f t="shared" si="19"/>
        <v>176906.07</v>
      </c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19">
        <f t="shared" si="20"/>
        <v>0</v>
      </c>
    </row>
    <row r="18" spans="1:172" outlineLevel="1" x14ac:dyDescent="0.3">
      <c r="A18" s="20" t="s">
        <v>33</v>
      </c>
      <c r="B18" s="20" t="s">
        <v>23</v>
      </c>
      <c r="C18" s="21" t="s">
        <v>18</v>
      </c>
      <c r="D18" s="22"/>
      <c r="E18" s="22"/>
      <c r="F18" s="22"/>
      <c r="G18" s="22">
        <v>27217.385999999999</v>
      </c>
      <c r="H18" s="22"/>
      <c r="I18" s="22"/>
      <c r="J18" s="22"/>
      <c r="K18" s="22"/>
      <c r="L18" s="22"/>
      <c r="M18" s="22"/>
      <c r="N18" s="22"/>
      <c r="O18" s="22"/>
      <c r="P18" s="19">
        <f t="shared" si="8"/>
        <v>27217.385999999999</v>
      </c>
      <c r="Q18" s="22"/>
      <c r="R18" s="22"/>
      <c r="S18" s="22"/>
      <c r="T18" s="22"/>
      <c r="U18" s="22"/>
      <c r="V18" s="22"/>
      <c r="W18" s="22">
        <v>4301</v>
      </c>
      <c r="X18" s="22"/>
      <c r="Y18" s="22"/>
      <c r="Z18" s="22"/>
      <c r="AA18" s="22"/>
      <c r="AB18" s="22">
        <v>31804.649000000001</v>
      </c>
      <c r="AC18" s="19">
        <f t="shared" si="9"/>
        <v>36105.649000000005</v>
      </c>
      <c r="AD18" s="22">
        <v>11042</v>
      </c>
      <c r="AE18" s="22"/>
      <c r="AF18" s="22"/>
      <c r="AG18" s="22"/>
      <c r="AH18" s="22"/>
      <c r="AI18" s="22"/>
      <c r="AJ18" s="22"/>
      <c r="AK18" s="22"/>
      <c r="AL18" s="22"/>
      <c r="AM18" s="22"/>
      <c r="AN18" s="22">
        <v>35293.991000000002</v>
      </c>
      <c r="AO18" s="22"/>
      <c r="AP18" s="19">
        <f t="shared" si="10"/>
        <v>46335.991000000002</v>
      </c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19">
        <f t="shared" si="11"/>
        <v>0</v>
      </c>
      <c r="BD18" s="22"/>
      <c r="BE18" s="22"/>
      <c r="BF18" s="22"/>
      <c r="BG18" s="22"/>
      <c r="BH18" s="22"/>
      <c r="BI18" s="22">
        <v>35999.737000000001</v>
      </c>
      <c r="BJ18" s="22"/>
      <c r="BK18" s="22"/>
      <c r="BL18" s="22"/>
      <c r="BM18" s="22"/>
      <c r="BN18" s="22"/>
      <c r="BO18" s="22"/>
      <c r="BP18" s="19">
        <f t="shared" si="12"/>
        <v>35999.737000000001</v>
      </c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19">
        <f t="shared" si="13"/>
        <v>0</v>
      </c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19">
        <f t="shared" si="14"/>
        <v>0</v>
      </c>
      <c r="CQ18" s="22"/>
      <c r="CR18" s="22"/>
      <c r="CS18" s="22"/>
      <c r="CT18" s="22"/>
      <c r="CU18" s="22"/>
      <c r="CV18" s="22"/>
      <c r="CW18" s="22"/>
      <c r="CX18" s="22"/>
      <c r="CY18" s="22">
        <v>35524.43</v>
      </c>
      <c r="CZ18" s="22"/>
      <c r="DA18" s="22">
        <v>30001.040000000001</v>
      </c>
      <c r="DB18" s="22"/>
      <c r="DC18" s="19">
        <f t="shared" si="15"/>
        <v>65525.47</v>
      </c>
      <c r="DD18" s="22"/>
      <c r="DE18" s="22"/>
      <c r="DF18" s="22"/>
      <c r="DG18" s="22"/>
      <c r="DH18" s="22">
        <v>35557.699999999997</v>
      </c>
      <c r="DI18" s="22"/>
      <c r="DJ18" s="22"/>
      <c r="DK18" s="22"/>
      <c r="DL18" s="22"/>
      <c r="DM18" s="22"/>
      <c r="DN18" s="22">
        <v>35405.56</v>
      </c>
      <c r="DO18" s="22"/>
      <c r="DP18" s="19">
        <f t="shared" si="16"/>
        <v>70963.259999999995</v>
      </c>
      <c r="DQ18" s="22"/>
      <c r="DR18" s="22"/>
      <c r="DS18" s="22"/>
      <c r="DT18" s="22"/>
      <c r="DU18" s="22">
        <v>37388.31</v>
      </c>
      <c r="DV18" s="22"/>
      <c r="DW18" s="22">
        <v>35629.86</v>
      </c>
      <c r="DX18" s="22"/>
      <c r="DY18" s="22"/>
      <c r="DZ18" s="22"/>
      <c r="EA18" s="22"/>
      <c r="EB18" s="22"/>
      <c r="EC18" s="19">
        <f t="shared" si="17"/>
        <v>73018.17</v>
      </c>
      <c r="ED18" s="22">
        <v>36107.800000000003</v>
      </c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19">
        <f t="shared" si="18"/>
        <v>36107.800000000003</v>
      </c>
      <c r="EQ18" s="22"/>
      <c r="ER18" s="22">
        <v>36316.89</v>
      </c>
      <c r="ES18" s="22"/>
      <c r="ET18" s="22"/>
      <c r="EU18" s="22"/>
      <c r="EV18" s="22"/>
      <c r="EW18" s="22"/>
      <c r="EX18" s="22"/>
      <c r="EY18" s="22">
        <v>36704.94</v>
      </c>
      <c r="EZ18" s="22">
        <v>35506.81</v>
      </c>
      <c r="FA18" s="22"/>
      <c r="FB18" s="22"/>
      <c r="FC18" s="19">
        <f t="shared" si="19"/>
        <v>108528.64</v>
      </c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19">
        <f t="shared" si="20"/>
        <v>0</v>
      </c>
    </row>
    <row r="19" spans="1:172" outlineLevel="1" x14ac:dyDescent="0.3">
      <c r="A19" s="20" t="s">
        <v>34</v>
      </c>
      <c r="B19" s="24" t="s">
        <v>35</v>
      </c>
      <c r="C19" s="21" t="s">
        <v>21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9">
        <f t="shared" si="8"/>
        <v>0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19">
        <f t="shared" si="9"/>
        <v>0</v>
      </c>
      <c r="AD19" s="22">
        <v>23716.01</v>
      </c>
      <c r="AE19" s="22">
        <v>12272.8</v>
      </c>
      <c r="AF19" s="22">
        <v>24107.74</v>
      </c>
      <c r="AG19" s="22">
        <v>11212.93</v>
      </c>
      <c r="AH19" s="22">
        <v>3452.38</v>
      </c>
      <c r="AI19" s="22">
        <v>5005.6000000000004</v>
      </c>
      <c r="AJ19" s="22">
        <v>20742.63</v>
      </c>
      <c r="AK19" s="22"/>
      <c r="AL19" s="22"/>
      <c r="AM19" s="22"/>
      <c r="AN19" s="22"/>
      <c r="AO19" s="22"/>
      <c r="AP19" s="19">
        <f t="shared" si="10"/>
        <v>100510.09000000003</v>
      </c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19">
        <f t="shared" si="11"/>
        <v>0</v>
      </c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19">
        <f t="shared" si="12"/>
        <v>0</v>
      </c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19">
        <f t="shared" si="13"/>
        <v>0</v>
      </c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19">
        <f t="shared" si="14"/>
        <v>0</v>
      </c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19">
        <f t="shared" si="15"/>
        <v>0</v>
      </c>
      <c r="DD19" s="22"/>
      <c r="DE19" s="22"/>
      <c r="DF19" s="22"/>
      <c r="DG19" s="22"/>
      <c r="DH19" s="22"/>
      <c r="DI19" s="22"/>
      <c r="DJ19" s="22">
        <v>49452.62</v>
      </c>
      <c r="DK19" s="22"/>
      <c r="DL19" s="22"/>
      <c r="DM19" s="22"/>
      <c r="DN19" s="22"/>
      <c r="DO19" s="22">
        <v>42680.12</v>
      </c>
      <c r="DP19" s="19">
        <f t="shared" si="16"/>
        <v>92132.74</v>
      </c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19">
        <f t="shared" si="17"/>
        <v>0</v>
      </c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19">
        <f t="shared" si="18"/>
        <v>0</v>
      </c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19">
        <f t="shared" si="19"/>
        <v>0</v>
      </c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19">
        <f t="shared" si="20"/>
        <v>0</v>
      </c>
    </row>
    <row r="20" spans="1:172" outlineLevel="1" x14ac:dyDescent="0.3">
      <c r="A20" s="20" t="s">
        <v>36</v>
      </c>
      <c r="B20" s="20" t="s">
        <v>37</v>
      </c>
      <c r="C20" s="21" t="s">
        <v>18</v>
      </c>
      <c r="D20" s="22"/>
      <c r="E20" s="22"/>
      <c r="F20" s="22"/>
      <c r="G20" s="22"/>
      <c r="H20" s="22"/>
      <c r="I20" s="22"/>
      <c r="J20" s="22"/>
      <c r="K20" s="22">
        <v>27500</v>
      </c>
      <c r="L20" s="22"/>
      <c r="M20" s="22"/>
      <c r="N20" s="22"/>
      <c r="O20" s="22"/>
      <c r="P20" s="19">
        <f t="shared" si="8"/>
        <v>27500</v>
      </c>
      <c r="Q20" s="22"/>
      <c r="R20" s="22"/>
      <c r="S20" s="22">
        <v>17653.939999999999</v>
      </c>
      <c r="T20" s="22"/>
      <c r="U20" s="22"/>
      <c r="V20" s="22"/>
      <c r="W20" s="22"/>
      <c r="X20" s="22"/>
      <c r="Y20" s="22"/>
      <c r="Z20" s="22"/>
      <c r="AA20" s="22"/>
      <c r="AB20" s="22"/>
      <c r="AC20" s="19">
        <f t="shared" si="9"/>
        <v>17653.939999999999</v>
      </c>
      <c r="AD20" s="22"/>
      <c r="AE20" s="22">
        <v>19501.906999999999</v>
      </c>
      <c r="AF20" s="22">
        <v>25001.644</v>
      </c>
      <c r="AG20" s="22"/>
      <c r="AH20" s="22"/>
      <c r="AI20" s="22">
        <v>41608.269999999997</v>
      </c>
      <c r="AJ20" s="22"/>
      <c r="AK20" s="22"/>
      <c r="AL20" s="22"/>
      <c r="AM20" s="22"/>
      <c r="AN20" s="22"/>
      <c r="AO20" s="22"/>
      <c r="AP20" s="19">
        <f t="shared" si="10"/>
        <v>86111.820999999996</v>
      </c>
      <c r="AQ20" s="22"/>
      <c r="AR20" s="22">
        <v>36124.04</v>
      </c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19">
        <f t="shared" si="11"/>
        <v>36124.04</v>
      </c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19">
        <f t="shared" si="12"/>
        <v>0</v>
      </c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19">
        <f t="shared" si="13"/>
        <v>0</v>
      </c>
      <c r="CD20" s="22"/>
      <c r="CE20" s="22">
        <v>27347.89</v>
      </c>
      <c r="CF20" s="22"/>
      <c r="CG20" s="22">
        <v>37110.06</v>
      </c>
      <c r="CH20" s="22">
        <v>31018.41</v>
      </c>
      <c r="CI20" s="22"/>
      <c r="CJ20" s="22">
        <v>38474.409999999996</v>
      </c>
      <c r="CK20" s="22">
        <v>10052.18</v>
      </c>
      <c r="CL20" s="22"/>
      <c r="CM20" s="22">
        <v>29248.09</v>
      </c>
      <c r="CN20" s="22"/>
      <c r="CO20" s="22"/>
      <c r="CP20" s="19">
        <f t="shared" si="14"/>
        <v>173251.03999999998</v>
      </c>
      <c r="CQ20" s="22"/>
      <c r="CR20" s="22"/>
      <c r="CS20" s="22">
        <v>29699.87</v>
      </c>
      <c r="CT20" s="22"/>
      <c r="CU20" s="22"/>
      <c r="CV20" s="22"/>
      <c r="CW20" s="22">
        <v>26249.510000000002</v>
      </c>
      <c r="CX20" s="22"/>
      <c r="CY20" s="22"/>
      <c r="CZ20" s="22"/>
      <c r="DA20" s="22"/>
      <c r="DB20" s="22"/>
      <c r="DC20" s="19">
        <f t="shared" si="15"/>
        <v>55949.380000000005</v>
      </c>
      <c r="DD20" s="22"/>
      <c r="DE20" s="22"/>
      <c r="DF20" s="22">
        <v>24362.02</v>
      </c>
      <c r="DG20" s="22"/>
      <c r="DH20" s="22"/>
      <c r="DI20" s="22"/>
      <c r="DJ20" s="22"/>
      <c r="DK20" s="22"/>
      <c r="DL20" s="22"/>
      <c r="DM20" s="22"/>
      <c r="DN20" s="22">
        <v>27153.46</v>
      </c>
      <c r="DO20" s="22"/>
      <c r="DP20" s="19">
        <f t="shared" si="16"/>
        <v>51515.479999999996</v>
      </c>
      <c r="DQ20" s="22"/>
      <c r="DR20" s="22"/>
      <c r="DS20" s="22"/>
      <c r="DT20" s="22"/>
      <c r="DU20" s="22">
        <v>28685.59</v>
      </c>
      <c r="DV20" s="22"/>
      <c r="DW20" s="22"/>
      <c r="DX20" s="22"/>
      <c r="DY20" s="22"/>
      <c r="DZ20" s="22"/>
      <c r="EA20" s="22">
        <v>12463.63</v>
      </c>
      <c r="EB20" s="22"/>
      <c r="EC20" s="19">
        <f t="shared" si="17"/>
        <v>41149.22</v>
      </c>
      <c r="ED20" s="22">
        <v>27945.8</v>
      </c>
      <c r="EE20" s="22">
        <v>5500</v>
      </c>
      <c r="EF20" s="22"/>
      <c r="EG20" s="22"/>
      <c r="EH20" s="22"/>
      <c r="EI20" s="22"/>
      <c r="EJ20" s="22">
        <v>29627.602999999999</v>
      </c>
      <c r="EK20" s="22"/>
      <c r="EL20" s="22">
        <v>28349.16</v>
      </c>
      <c r="EM20" s="22"/>
      <c r="EN20" s="22"/>
      <c r="EO20" s="22">
        <v>7889.65</v>
      </c>
      <c r="EP20" s="19">
        <f t="shared" si="18"/>
        <v>99312.213000000003</v>
      </c>
      <c r="EQ20" s="22">
        <v>26001</v>
      </c>
      <c r="ER20" s="22"/>
      <c r="ES20" s="22">
        <v>29400</v>
      </c>
      <c r="ET20" s="22"/>
      <c r="EU20" s="22"/>
      <c r="EV20" s="22">
        <v>26720.080000000002</v>
      </c>
      <c r="EW20" s="22">
        <v>20605.2</v>
      </c>
      <c r="EX20" s="22"/>
      <c r="EY20" s="22"/>
      <c r="EZ20" s="22"/>
      <c r="FA20" s="22"/>
      <c r="FB20" s="22"/>
      <c r="FC20" s="19">
        <f t="shared" si="19"/>
        <v>102726.28</v>
      </c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19">
        <f t="shared" si="20"/>
        <v>0</v>
      </c>
    </row>
    <row r="21" spans="1:172" outlineLevel="1" x14ac:dyDescent="0.3">
      <c r="A21" s="20" t="s">
        <v>38</v>
      </c>
      <c r="B21" s="20" t="s">
        <v>39</v>
      </c>
      <c r="C21" s="21" t="s">
        <v>21</v>
      </c>
      <c r="D21" s="22"/>
      <c r="E21" s="22"/>
      <c r="F21" s="22"/>
      <c r="G21" s="22"/>
      <c r="H21" s="22"/>
      <c r="I21" s="22"/>
      <c r="J21" s="22">
        <v>18957</v>
      </c>
      <c r="K21" s="22"/>
      <c r="L21" s="22">
        <v>28642</v>
      </c>
      <c r="M21" s="22">
        <v>22000</v>
      </c>
      <c r="N21" s="22"/>
      <c r="O21" s="22"/>
      <c r="P21" s="19">
        <f t="shared" si="8"/>
        <v>69599</v>
      </c>
      <c r="Q21" s="22"/>
      <c r="R21" s="22"/>
      <c r="S21" s="22"/>
      <c r="T21" s="22"/>
      <c r="U21" s="22">
        <v>21523</v>
      </c>
      <c r="V21" s="22"/>
      <c r="W21" s="22">
        <v>30900</v>
      </c>
      <c r="X21" s="22"/>
      <c r="Y21" s="22">
        <v>21800</v>
      </c>
      <c r="Z21" s="22">
        <v>45093.38</v>
      </c>
      <c r="AA21" s="22"/>
      <c r="AB21" s="22"/>
      <c r="AC21" s="19">
        <f t="shared" si="9"/>
        <v>119316.38</v>
      </c>
      <c r="AD21" s="22">
        <v>23815</v>
      </c>
      <c r="AE21" s="22">
        <v>50800</v>
      </c>
      <c r="AF21" s="22"/>
      <c r="AG21" s="22">
        <v>50273</v>
      </c>
      <c r="AH21" s="22">
        <v>40411</v>
      </c>
      <c r="AI21" s="22">
        <v>16350</v>
      </c>
      <c r="AJ21" s="22">
        <v>57060</v>
      </c>
      <c r="AK21" s="22">
        <v>21696</v>
      </c>
      <c r="AL21" s="22">
        <v>37705</v>
      </c>
      <c r="AM21" s="22"/>
      <c r="AN21" s="22">
        <v>30563</v>
      </c>
      <c r="AO21" s="22">
        <v>30000</v>
      </c>
      <c r="AP21" s="19">
        <f t="shared" si="10"/>
        <v>358673</v>
      </c>
      <c r="AQ21" s="22">
        <v>32000</v>
      </c>
      <c r="AR21" s="22"/>
      <c r="AS21" s="22">
        <v>26193</v>
      </c>
      <c r="AT21" s="22"/>
      <c r="AU21" s="22">
        <v>36000</v>
      </c>
      <c r="AV21" s="22">
        <v>21000</v>
      </c>
      <c r="AW21" s="22">
        <v>31600</v>
      </c>
      <c r="AX21" s="22">
        <v>22000</v>
      </c>
      <c r="AY21" s="22">
        <v>21500</v>
      </c>
      <c r="AZ21" s="22"/>
      <c r="BA21" s="22">
        <v>51500</v>
      </c>
      <c r="BB21" s="22"/>
      <c r="BC21" s="19">
        <f t="shared" si="11"/>
        <v>241793</v>
      </c>
      <c r="BD21" s="22">
        <v>36500</v>
      </c>
      <c r="BE21" s="22">
        <v>26997</v>
      </c>
      <c r="BF21" s="22">
        <v>22550</v>
      </c>
      <c r="BG21" s="22">
        <v>21500</v>
      </c>
      <c r="BH21" s="22"/>
      <c r="BI21" s="22">
        <v>30050</v>
      </c>
      <c r="BJ21" s="22">
        <v>34387</v>
      </c>
      <c r="BK21" s="22"/>
      <c r="BL21" s="22">
        <v>9159.31</v>
      </c>
      <c r="BM21" s="22">
        <v>25441</v>
      </c>
      <c r="BN21" s="22"/>
      <c r="BO21" s="22"/>
      <c r="BP21" s="19">
        <f t="shared" si="12"/>
        <v>206584.31</v>
      </c>
      <c r="BQ21" s="22"/>
      <c r="BR21" s="22"/>
      <c r="BS21" s="22"/>
      <c r="BT21" s="22">
        <v>35054</v>
      </c>
      <c r="BU21" s="22">
        <v>30583</v>
      </c>
      <c r="BV21" s="22"/>
      <c r="BW21" s="22">
        <v>40960</v>
      </c>
      <c r="BX21" s="22"/>
      <c r="BY21" s="22">
        <v>30010</v>
      </c>
      <c r="BZ21" s="22"/>
      <c r="CA21" s="22"/>
      <c r="CB21" s="22"/>
      <c r="CC21" s="19">
        <f t="shared" si="13"/>
        <v>136607</v>
      </c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19">
        <f t="shared" si="14"/>
        <v>0</v>
      </c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19">
        <f t="shared" si="15"/>
        <v>0</v>
      </c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19">
        <f t="shared" si="16"/>
        <v>0</v>
      </c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19">
        <f t="shared" si="17"/>
        <v>0</v>
      </c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19">
        <f t="shared" si="18"/>
        <v>0</v>
      </c>
      <c r="EQ21" s="22"/>
      <c r="ER21" s="22"/>
      <c r="ES21" s="22"/>
      <c r="ET21" s="22"/>
      <c r="EU21" s="22"/>
      <c r="EV21" s="22"/>
      <c r="EW21" s="22"/>
      <c r="EX21" s="22"/>
      <c r="EY21" s="22">
        <v>29990</v>
      </c>
      <c r="EZ21" s="22"/>
      <c r="FA21" s="22"/>
      <c r="FB21" s="22"/>
      <c r="FC21" s="19">
        <f t="shared" si="19"/>
        <v>29990</v>
      </c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19">
        <f t="shared" si="20"/>
        <v>0</v>
      </c>
    </row>
    <row r="22" spans="1:172" outlineLevel="1" x14ac:dyDescent="0.3">
      <c r="A22" s="20" t="s">
        <v>40</v>
      </c>
      <c r="B22" s="20" t="s">
        <v>39</v>
      </c>
      <c r="C22" s="21" t="s">
        <v>18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19">
        <f t="shared" si="8"/>
        <v>0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19">
        <f t="shared" si="9"/>
        <v>0</v>
      </c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19">
        <f t="shared" si="10"/>
        <v>0</v>
      </c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19">
        <f t="shared" si="11"/>
        <v>0</v>
      </c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19">
        <f t="shared" si="12"/>
        <v>0</v>
      </c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19">
        <f t="shared" si="13"/>
        <v>0</v>
      </c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19">
        <f t="shared" si="14"/>
        <v>0</v>
      </c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19">
        <f t="shared" si="15"/>
        <v>0</v>
      </c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19">
        <f t="shared" si="16"/>
        <v>0</v>
      </c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19">
        <f t="shared" si="17"/>
        <v>0</v>
      </c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19">
        <f t="shared" si="18"/>
        <v>0</v>
      </c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19">
        <f t="shared" si="19"/>
        <v>0</v>
      </c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19">
        <f t="shared" si="20"/>
        <v>0</v>
      </c>
    </row>
    <row r="23" spans="1:172" outlineLevel="1" x14ac:dyDescent="0.3">
      <c r="A23" s="20" t="s">
        <v>41</v>
      </c>
      <c r="B23" s="20" t="s">
        <v>26</v>
      </c>
      <c r="C23" s="21" t="s">
        <v>18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19">
        <f t="shared" si="8"/>
        <v>0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19">
        <f t="shared" si="9"/>
        <v>0</v>
      </c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19">
        <f t="shared" si="10"/>
        <v>0</v>
      </c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19">
        <f t="shared" si="11"/>
        <v>0</v>
      </c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19">
        <f t="shared" si="12"/>
        <v>0</v>
      </c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19">
        <f t="shared" si="13"/>
        <v>0</v>
      </c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19">
        <f t="shared" si="14"/>
        <v>0</v>
      </c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19">
        <f t="shared" si="15"/>
        <v>0</v>
      </c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19">
        <f t="shared" si="16"/>
        <v>0</v>
      </c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19">
        <f t="shared" si="17"/>
        <v>0</v>
      </c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19">
        <f t="shared" si="18"/>
        <v>0</v>
      </c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19">
        <f t="shared" si="19"/>
        <v>0</v>
      </c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19">
        <f t="shared" si="20"/>
        <v>0</v>
      </c>
    </row>
    <row r="24" spans="1:172" outlineLevel="1" x14ac:dyDescent="0.3">
      <c r="A24" s="20" t="s">
        <v>42</v>
      </c>
      <c r="B24" s="20" t="s">
        <v>39</v>
      </c>
      <c r="C24" s="21" t="s">
        <v>18</v>
      </c>
      <c r="D24" s="22"/>
      <c r="E24" s="22"/>
      <c r="F24" s="22"/>
      <c r="G24" s="22">
        <v>10958.29</v>
      </c>
      <c r="H24" s="22"/>
      <c r="I24" s="22"/>
      <c r="J24" s="22">
        <v>10842.58</v>
      </c>
      <c r="K24" s="22">
        <v>46415.48</v>
      </c>
      <c r="L24" s="22">
        <v>43370.31</v>
      </c>
      <c r="M24" s="22"/>
      <c r="N24" s="22"/>
      <c r="O24" s="22">
        <v>27312.52</v>
      </c>
      <c r="P24" s="19">
        <f t="shared" si="8"/>
        <v>138899.18</v>
      </c>
      <c r="Q24" s="22">
        <v>11047.92</v>
      </c>
      <c r="R24" s="22">
        <v>22054.938999999998</v>
      </c>
      <c r="S24" s="22"/>
      <c r="T24" s="22"/>
      <c r="U24" s="22">
        <v>21342.940000000002</v>
      </c>
      <c r="V24" s="22">
        <v>11056.27</v>
      </c>
      <c r="W24" s="22"/>
      <c r="X24" s="22"/>
      <c r="Y24" s="22"/>
      <c r="Z24" s="22"/>
      <c r="AA24" s="22"/>
      <c r="AB24" s="22"/>
      <c r="AC24" s="19">
        <f t="shared" si="9"/>
        <v>65502.069000000003</v>
      </c>
      <c r="AD24" s="22"/>
      <c r="AE24" s="22"/>
      <c r="AF24" s="22"/>
      <c r="AG24" s="22"/>
      <c r="AH24" s="22"/>
      <c r="AI24" s="22"/>
      <c r="AJ24" s="22">
        <v>32534.85</v>
      </c>
      <c r="AK24" s="22"/>
      <c r="AL24" s="22">
        <v>21951.91</v>
      </c>
      <c r="AM24" s="22">
        <v>43725.06</v>
      </c>
      <c r="AN24" s="22">
        <v>15297.06</v>
      </c>
      <c r="AO24" s="22">
        <v>19822.98</v>
      </c>
      <c r="AP24" s="19">
        <f t="shared" si="10"/>
        <v>133331.85999999999</v>
      </c>
      <c r="AQ24" s="22"/>
      <c r="AR24" s="22"/>
      <c r="AS24" s="22"/>
      <c r="AT24" s="22"/>
      <c r="AU24" s="22"/>
      <c r="AV24" s="22"/>
      <c r="AW24" s="22"/>
      <c r="AX24" s="22">
        <v>11009.88</v>
      </c>
      <c r="AY24" s="22"/>
      <c r="AZ24" s="22"/>
      <c r="BA24" s="22"/>
      <c r="BB24" s="22"/>
      <c r="BC24" s="19">
        <f t="shared" si="11"/>
        <v>11009.88</v>
      </c>
      <c r="BD24" s="22">
        <v>11073.37</v>
      </c>
      <c r="BE24" s="22"/>
      <c r="BF24" s="22"/>
      <c r="BG24" s="22"/>
      <c r="BH24" s="22"/>
      <c r="BI24" s="22"/>
      <c r="BJ24" s="22"/>
      <c r="BK24" s="22">
        <v>9998.7599999999984</v>
      </c>
      <c r="BL24" s="22"/>
      <c r="BM24" s="22"/>
      <c r="BN24" s="22"/>
      <c r="BO24" s="22"/>
      <c r="BP24" s="19">
        <f t="shared" si="12"/>
        <v>21072.129999999997</v>
      </c>
      <c r="BQ24" s="22">
        <v>16457.93</v>
      </c>
      <c r="BR24" s="22"/>
      <c r="BS24" s="22"/>
      <c r="BT24" s="22"/>
      <c r="BU24" s="22"/>
      <c r="BV24" s="22"/>
      <c r="BW24" s="22">
        <v>16628.77</v>
      </c>
      <c r="BX24" s="22">
        <v>11002.57</v>
      </c>
      <c r="BY24" s="22">
        <v>11000.06</v>
      </c>
      <c r="BZ24" s="22">
        <v>38476.31</v>
      </c>
      <c r="CA24" s="22"/>
      <c r="CB24" s="22"/>
      <c r="CC24" s="19">
        <f t="shared" si="13"/>
        <v>93565.639999999985</v>
      </c>
      <c r="CD24" s="22"/>
      <c r="CE24" s="22"/>
      <c r="CF24" s="22">
        <v>10821.49</v>
      </c>
      <c r="CG24" s="22"/>
      <c r="CH24" s="22">
        <v>5406.6279999999997</v>
      </c>
      <c r="CI24" s="22"/>
      <c r="CJ24" s="22">
        <v>16336.849999999999</v>
      </c>
      <c r="CK24" s="22">
        <v>16196.21</v>
      </c>
      <c r="CL24" s="22"/>
      <c r="CM24" s="22">
        <v>44560.254000000001</v>
      </c>
      <c r="CN24" s="22">
        <v>28616.400000000001</v>
      </c>
      <c r="CO24" s="22"/>
      <c r="CP24" s="19">
        <f t="shared" si="14"/>
        <v>121937.83199999999</v>
      </c>
      <c r="CQ24" s="22">
        <v>10914.78</v>
      </c>
      <c r="CR24" s="22"/>
      <c r="CS24" s="22">
        <v>21832.59</v>
      </c>
      <c r="CT24" s="22"/>
      <c r="CU24" s="22">
        <v>10935.52</v>
      </c>
      <c r="CV24" s="22"/>
      <c r="CW24" s="22">
        <v>22869.15</v>
      </c>
      <c r="CX24" s="22">
        <v>11245.43</v>
      </c>
      <c r="CY24" s="22"/>
      <c r="CZ24" s="22">
        <v>10887.64</v>
      </c>
      <c r="DA24" s="22">
        <v>12216.77</v>
      </c>
      <c r="DB24" s="22">
        <v>12086</v>
      </c>
      <c r="DC24" s="19">
        <f t="shared" si="15"/>
        <v>112987.88</v>
      </c>
      <c r="DD24" s="22">
        <v>24002.5</v>
      </c>
      <c r="DE24" s="22">
        <v>10271.6</v>
      </c>
      <c r="DF24" s="22">
        <v>16322.39</v>
      </c>
      <c r="DG24" s="22"/>
      <c r="DH24" s="22"/>
      <c r="DI24" s="22">
        <v>10808.74</v>
      </c>
      <c r="DJ24" s="22">
        <v>10950.97</v>
      </c>
      <c r="DK24" s="22"/>
      <c r="DL24" s="22">
        <v>21928.41</v>
      </c>
      <c r="DM24" s="22">
        <v>10987.46</v>
      </c>
      <c r="DN24" s="22"/>
      <c r="DO24" s="22">
        <v>32532.39</v>
      </c>
      <c r="DP24" s="19">
        <f t="shared" si="16"/>
        <v>137804.46000000002</v>
      </c>
      <c r="DQ24" s="22">
        <v>22034.21</v>
      </c>
      <c r="DR24" s="22">
        <v>87929.09</v>
      </c>
      <c r="DS24" s="22">
        <v>55006.400000000001</v>
      </c>
      <c r="DT24" s="22">
        <v>32666.6</v>
      </c>
      <c r="DU24" s="22">
        <v>43919.680000000008</v>
      </c>
      <c r="DV24" s="22">
        <v>43792.59</v>
      </c>
      <c r="DW24" s="22">
        <v>54563.270000000004</v>
      </c>
      <c r="DX24" s="22">
        <v>86736.320000000007</v>
      </c>
      <c r="DY24" s="22">
        <v>43301.67</v>
      </c>
      <c r="DZ24" s="22">
        <v>77005.989999999991</v>
      </c>
      <c r="EA24" s="22">
        <v>65838.67</v>
      </c>
      <c r="EB24" s="22">
        <v>65679.75</v>
      </c>
      <c r="EC24" s="19">
        <f t="shared" si="17"/>
        <v>678474.23999999999</v>
      </c>
      <c r="ED24" s="22">
        <v>10869.43</v>
      </c>
      <c r="EE24" s="22">
        <v>65518.29</v>
      </c>
      <c r="EF24" s="22">
        <v>32881.589999999997</v>
      </c>
      <c r="EG24" s="22">
        <v>32306.05</v>
      </c>
      <c r="EH24" s="22">
        <v>65360.88</v>
      </c>
      <c r="EI24" s="22">
        <v>55089.24</v>
      </c>
      <c r="EJ24" s="22">
        <v>86826.670000000013</v>
      </c>
      <c r="EK24" s="22">
        <v>43801.21</v>
      </c>
      <c r="EL24" s="22">
        <v>54713.880000000005</v>
      </c>
      <c r="EM24" s="22">
        <v>32835.5</v>
      </c>
      <c r="EN24" s="22">
        <v>65372.49</v>
      </c>
      <c r="EO24" s="22">
        <v>21933.67</v>
      </c>
      <c r="EP24" s="19">
        <f t="shared" si="18"/>
        <v>567508.90000000014</v>
      </c>
      <c r="EQ24" s="22">
        <v>21931.21</v>
      </c>
      <c r="ER24" s="22">
        <v>32948.089999999997</v>
      </c>
      <c r="ES24" s="22">
        <v>54619.42</v>
      </c>
      <c r="ET24" s="22">
        <v>21858.190000000002</v>
      </c>
      <c r="EU24" s="22">
        <v>32865.800000000003</v>
      </c>
      <c r="EV24" s="22">
        <v>21867.09</v>
      </c>
      <c r="EW24" s="22">
        <v>21958.51</v>
      </c>
      <c r="EX24" s="22">
        <v>54764.200000000004</v>
      </c>
      <c r="EY24" s="22">
        <v>21917.989999999998</v>
      </c>
      <c r="EZ24" s="22">
        <v>43838.69</v>
      </c>
      <c r="FA24" s="22">
        <v>43821.74</v>
      </c>
      <c r="FB24" s="22">
        <v>43875.39</v>
      </c>
      <c r="FC24" s="19">
        <f t="shared" si="19"/>
        <v>416266.32</v>
      </c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19">
        <f t="shared" si="20"/>
        <v>0</v>
      </c>
    </row>
    <row r="25" spans="1:172" outlineLevel="1" x14ac:dyDescent="0.3">
      <c r="A25" s="20" t="s">
        <v>43</v>
      </c>
      <c r="B25" s="20" t="s">
        <v>37</v>
      </c>
      <c r="C25" s="21" t="s">
        <v>21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19">
        <f t="shared" si="8"/>
        <v>0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9">
        <f t="shared" si="9"/>
        <v>0</v>
      </c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9">
        <f t="shared" si="10"/>
        <v>0</v>
      </c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19">
        <f t="shared" si="11"/>
        <v>0</v>
      </c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19">
        <f t="shared" si="12"/>
        <v>0</v>
      </c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9">
        <f t="shared" si="13"/>
        <v>0</v>
      </c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19">
        <f t="shared" si="14"/>
        <v>0</v>
      </c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19">
        <f t="shared" si="15"/>
        <v>0</v>
      </c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19">
        <f t="shared" si="16"/>
        <v>0</v>
      </c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19">
        <f t="shared" si="17"/>
        <v>0</v>
      </c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19">
        <f t="shared" si="18"/>
        <v>0</v>
      </c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19">
        <f t="shared" si="19"/>
        <v>0</v>
      </c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19">
        <f t="shared" si="20"/>
        <v>0</v>
      </c>
    </row>
    <row r="26" spans="1:172" outlineLevel="1" x14ac:dyDescent="0.3">
      <c r="A26" s="20" t="s">
        <v>44</v>
      </c>
      <c r="B26" s="20" t="s">
        <v>39</v>
      </c>
      <c r="C26" s="21" t="s">
        <v>18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>
        <f>+SUM(D26:O26)</f>
        <v>0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>
        <f>+SUM(Q26:AB26)</f>
        <v>0</v>
      </c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>
        <f>+SUM(AD26:AO26)</f>
        <v>0</v>
      </c>
      <c r="AQ26" s="22"/>
      <c r="AR26" s="22"/>
      <c r="AS26" s="22">
        <v>11039.07</v>
      </c>
      <c r="AT26" s="22"/>
      <c r="AU26" s="22"/>
      <c r="AV26" s="22"/>
      <c r="AW26" s="22"/>
      <c r="AX26" s="22"/>
      <c r="AY26" s="22">
        <v>112119.79700000001</v>
      </c>
      <c r="AZ26" s="22"/>
      <c r="BA26" s="22"/>
      <c r="BB26" s="22"/>
      <c r="BC26" s="22">
        <f>+SUM(AQ26:BB26)</f>
        <v>123158.867</v>
      </c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>
        <f>+SUM(BD26:BO26)</f>
        <v>0</v>
      </c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>
        <f>+SUM(BQ26:CB26)</f>
        <v>0</v>
      </c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>
        <f>+SUM(CD26:CO26)</f>
        <v>0</v>
      </c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>
        <f>+SUM(CQ26:DB26)</f>
        <v>0</v>
      </c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>
        <f>+SUM(DD26:DO26)</f>
        <v>0</v>
      </c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>
        <f>+SUM(DQ26:EB26)</f>
        <v>0</v>
      </c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>
        <f>+SUM(ED26:EO26)</f>
        <v>0</v>
      </c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>
        <f>+SUM(EQ26:FB26)</f>
        <v>0</v>
      </c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>
        <f>+SUM(FD26:FO26)</f>
        <v>0</v>
      </c>
    </row>
    <row r="27" spans="1:172" x14ac:dyDescent="0.3">
      <c r="A27" s="3" t="s">
        <v>84</v>
      </c>
    </row>
    <row r="28" spans="1:172" x14ac:dyDescent="0.3">
      <c r="A28" s="3" t="s">
        <v>76</v>
      </c>
    </row>
    <row r="29" spans="1:172" x14ac:dyDescent="0.3">
      <c r="A29" s="3" t="s">
        <v>77</v>
      </c>
    </row>
    <row r="30" spans="1:172" x14ac:dyDescent="0.3">
      <c r="A30" s="3" t="s">
        <v>78</v>
      </c>
    </row>
    <row r="31" spans="1:172" x14ac:dyDescent="0.3">
      <c r="A31" s="3" t="s">
        <v>79</v>
      </c>
    </row>
    <row r="32" spans="1:172" x14ac:dyDescent="0.3">
      <c r="A32" s="3" t="s">
        <v>80</v>
      </c>
    </row>
    <row r="33" spans="1:1" x14ac:dyDescent="0.3">
      <c r="A33" s="3" t="s">
        <v>81</v>
      </c>
    </row>
    <row r="34" spans="1:1" x14ac:dyDescent="0.3">
      <c r="A34" s="3" t="s">
        <v>82</v>
      </c>
    </row>
    <row r="35" spans="1:1" x14ac:dyDescent="0.3">
      <c r="A35" s="3" t="s">
        <v>83</v>
      </c>
    </row>
    <row r="36" spans="1:1" x14ac:dyDescent="0.3">
      <c r="A36" s="3" t="s">
        <v>85</v>
      </c>
    </row>
    <row r="37" spans="1:1" x14ac:dyDescent="0.3">
      <c r="A37" s="3" t="s">
        <v>86</v>
      </c>
    </row>
    <row r="38" spans="1:1" x14ac:dyDescent="0.3">
      <c r="A38" s="3" t="s">
        <v>45</v>
      </c>
    </row>
    <row r="39" spans="1:1" x14ac:dyDescent="0.3">
      <c r="A39" s="3" t="s">
        <v>46</v>
      </c>
    </row>
  </sheetData>
  <mergeCells count="2">
    <mergeCell ref="A2:FC2"/>
    <mergeCell ref="A4:FC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31CFF8113BF440A91F65592FCAB074" ma:contentTypeVersion="16" ma:contentTypeDescription="Create a new document." ma:contentTypeScope="" ma:versionID="6996fffa08bf27046e7ff2b3ae0cfb0d">
  <xsd:schema xmlns:xsd="http://www.w3.org/2001/XMLSchema" xmlns:xs="http://www.w3.org/2001/XMLSchema" xmlns:p="http://schemas.microsoft.com/office/2006/metadata/properties" xmlns:ns3="05d3f876-c860-4856-84c5-b8d25c4a93ed" xmlns:ns4="85e8273a-11fb-43dd-b585-5784a2fd7f17" targetNamespace="http://schemas.microsoft.com/office/2006/metadata/properties" ma:root="true" ma:fieldsID="528a90d1c5c9e8f63e024d30f5cf378c" ns3:_="" ns4:_="">
    <xsd:import namespace="05d3f876-c860-4856-84c5-b8d25c4a93ed"/>
    <xsd:import namespace="85e8273a-11fb-43dd-b585-5784a2fd7f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AutoTags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3f876-c860-4856-84c5-b8d25c4a93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8273a-11fb-43dd-b585-5784a2fd7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5e8273a-11fb-43dd-b585-5784a2fd7f17" xsi:nil="true"/>
  </documentManagement>
</p:properties>
</file>

<file path=customXml/itemProps1.xml><?xml version="1.0" encoding="utf-8"?>
<ds:datastoreItem xmlns:ds="http://schemas.openxmlformats.org/officeDocument/2006/customXml" ds:itemID="{CE194B75-8DD5-41FC-9BA8-39D8CE30CB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d3f876-c860-4856-84c5-b8d25c4a93ed"/>
    <ds:schemaRef ds:uri="85e8273a-11fb-43dd-b585-5784a2fd7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A71A45-A58B-4C8E-806C-2CB625245E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1C7FA3-0268-43D4-9CA3-A95754A30565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85e8273a-11fb-43dd-b585-5784a2fd7f17"/>
    <ds:schemaRef ds:uri="05d3f876-c860-4856-84c5-b8d25c4a93e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C. Minerales</vt:lpstr>
      <vt:lpstr>Tipo de Operacion</vt:lpstr>
      <vt:lpstr>C. Minerales no metalicos</vt:lpstr>
      <vt:lpstr>C. Minerales  metalicos 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2021-03-20T04:01:40Z</dcterms:created>
  <dcterms:modified xsi:type="dcterms:W3CDTF">2025-05-28T17:42:25Z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0x0101000631CFF8113BF440A91F65592FCAB074</vt:lpwstr>
  </property>
</Properties>
</file>