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"/>
    </mc:Choice>
  </mc:AlternateContent>
  <xr:revisionPtr revIDLastSave="0" documentId="13_ncr:1_{58E7D00D-497C-4F48-8159-70024315412D}" xr6:coauthVersionLast="47" xr6:coauthVersionMax="47" xr10:uidLastSave="{00000000-0000-0000-0000-000000000000}"/>
  <bookViews>
    <workbookView xWindow="-108" yWindow="-108" windowWidth="23256" windowHeight="13896" tabRatio="576" xr2:uid="{A1F1C1F3-C774-4238-9477-8E1C9FFB4887}"/>
  </bookViews>
  <sheets>
    <sheet name="C. solida" sheetId="1" r:id="rId1"/>
    <sheet name="Tipo de Operacion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'Tipo de Operacion'!#REF!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Operacion'!$B$2:$B$82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Q81" i="3" l="1"/>
  <c r="GD81" i="3"/>
  <c r="FQ81" i="3"/>
  <c r="FQ76" i="3" s="1"/>
  <c r="FD81" i="3"/>
  <c r="EQ81" i="3"/>
  <c r="EQ76" i="3" s="1"/>
  <c r="ED81" i="3"/>
  <c r="ED76" i="3" s="1"/>
  <c r="DQ81" i="3"/>
  <c r="DF76" i="3"/>
  <c r="DG76" i="3"/>
  <c r="DH76" i="3"/>
  <c r="DI76" i="3"/>
  <c r="DJ76" i="3"/>
  <c r="DK76" i="3"/>
  <c r="DL76" i="3"/>
  <c r="DM76" i="3"/>
  <c r="DN76" i="3"/>
  <c r="DO76" i="3"/>
  <c r="DP76" i="3"/>
  <c r="DQ76" i="3"/>
  <c r="DR76" i="3"/>
  <c r="DS76" i="3"/>
  <c r="DT76" i="3"/>
  <c r="DU76" i="3"/>
  <c r="DV76" i="3"/>
  <c r="DW76" i="3"/>
  <c r="DX76" i="3"/>
  <c r="DY76" i="3"/>
  <c r="DZ76" i="3"/>
  <c r="EA76" i="3"/>
  <c r="EB76" i="3"/>
  <c r="EC76" i="3"/>
  <c r="EE76" i="3"/>
  <c r="EF76" i="3"/>
  <c r="EG76" i="3"/>
  <c r="EH76" i="3"/>
  <c r="EI76" i="3"/>
  <c r="EJ76" i="3"/>
  <c r="EK76" i="3"/>
  <c r="EL76" i="3"/>
  <c r="EM76" i="3"/>
  <c r="EN76" i="3"/>
  <c r="EO76" i="3"/>
  <c r="EP76" i="3"/>
  <c r="ER76" i="3"/>
  <c r="ES76" i="3"/>
  <c r="ET76" i="3"/>
  <c r="EU76" i="3"/>
  <c r="EV76" i="3"/>
  <c r="EW76" i="3"/>
  <c r="EX76" i="3"/>
  <c r="EY76" i="3"/>
  <c r="EZ76" i="3"/>
  <c r="FA76" i="3"/>
  <c r="FB76" i="3"/>
  <c r="FC76" i="3"/>
  <c r="FE76" i="3"/>
  <c r="FF76" i="3"/>
  <c r="FG76" i="3"/>
  <c r="FH76" i="3"/>
  <c r="FI76" i="3"/>
  <c r="FJ76" i="3"/>
  <c r="FK76" i="3"/>
  <c r="FL76" i="3"/>
  <c r="FM76" i="3"/>
  <c r="FN76" i="3"/>
  <c r="FO76" i="3"/>
  <c r="FP76" i="3"/>
  <c r="FR76" i="3"/>
  <c r="FS76" i="3"/>
  <c r="FT76" i="3"/>
  <c r="FU76" i="3"/>
  <c r="FV76" i="3"/>
  <c r="FW76" i="3"/>
  <c r="FX76" i="3"/>
  <c r="FY76" i="3"/>
  <c r="FZ76" i="3"/>
  <c r="GA76" i="3"/>
  <c r="GB76" i="3"/>
  <c r="GC76" i="3"/>
  <c r="GD76" i="3"/>
  <c r="GE76" i="3"/>
  <c r="GF76" i="3"/>
  <c r="GG76" i="3"/>
  <c r="GH76" i="3"/>
  <c r="GI76" i="3"/>
  <c r="GJ76" i="3"/>
  <c r="GK76" i="3"/>
  <c r="GL76" i="3"/>
  <c r="GM76" i="3"/>
  <c r="GN76" i="3"/>
  <c r="GO76" i="3"/>
  <c r="GP76" i="3"/>
  <c r="GQ76" i="3"/>
  <c r="DE76" i="3"/>
  <c r="GQ79" i="3"/>
  <c r="GD79" i="3"/>
  <c r="FQ79" i="3"/>
  <c r="FD79" i="3"/>
  <c r="EQ79" i="3"/>
  <c r="ED79" i="3"/>
  <c r="DQ79" i="3"/>
  <c r="GQ59" i="3"/>
  <c r="GD59" i="3"/>
  <c r="FQ59" i="3"/>
  <c r="FD59" i="3"/>
  <c r="EQ59" i="3"/>
  <c r="ED59" i="3"/>
  <c r="DQ59" i="3"/>
  <c r="DD59" i="3"/>
  <c r="CQ59" i="3"/>
  <c r="CD59" i="3"/>
  <c r="BQ59" i="3"/>
  <c r="BD59" i="3"/>
  <c r="AQ59" i="3"/>
  <c r="AD59" i="3"/>
  <c r="Q59" i="3"/>
  <c r="F27" i="3"/>
  <c r="G27" i="3"/>
  <c r="H27" i="3"/>
  <c r="I27" i="3"/>
  <c r="J27" i="3"/>
  <c r="K27" i="3"/>
  <c r="L27" i="3"/>
  <c r="M27" i="3"/>
  <c r="N27" i="3"/>
  <c r="O27" i="3"/>
  <c r="P27" i="3"/>
  <c r="R27" i="3"/>
  <c r="S27" i="3"/>
  <c r="T27" i="3"/>
  <c r="U27" i="3"/>
  <c r="V27" i="3"/>
  <c r="W27" i="3"/>
  <c r="X27" i="3"/>
  <c r="Y27" i="3"/>
  <c r="Z27" i="3"/>
  <c r="AA27" i="3"/>
  <c r="AB27" i="3"/>
  <c r="AC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R27" i="3"/>
  <c r="BS27" i="3"/>
  <c r="BT27" i="3"/>
  <c r="BU27" i="3"/>
  <c r="BV27" i="3"/>
  <c r="BW27" i="3"/>
  <c r="BX27" i="3"/>
  <c r="BY27" i="3"/>
  <c r="BZ27" i="3"/>
  <c r="CA27" i="3"/>
  <c r="CB27" i="3"/>
  <c r="CC27" i="3"/>
  <c r="CE27" i="3"/>
  <c r="CF27" i="3"/>
  <c r="CG27" i="3"/>
  <c r="CH27" i="3"/>
  <c r="CI27" i="3"/>
  <c r="CJ27" i="3"/>
  <c r="CK27" i="3"/>
  <c r="CL27" i="3"/>
  <c r="CM27" i="3"/>
  <c r="CN27" i="3"/>
  <c r="CO27" i="3"/>
  <c r="CP27" i="3"/>
  <c r="CR27" i="3"/>
  <c r="CS27" i="3"/>
  <c r="CT27" i="3"/>
  <c r="CU27" i="3"/>
  <c r="CV27" i="3"/>
  <c r="CW27" i="3"/>
  <c r="CX27" i="3"/>
  <c r="CY27" i="3"/>
  <c r="CZ27" i="3"/>
  <c r="DA27" i="3"/>
  <c r="DB27" i="3"/>
  <c r="DC27" i="3"/>
  <c r="DE27" i="3"/>
  <c r="DF27" i="3"/>
  <c r="DG27" i="3"/>
  <c r="DH27" i="3"/>
  <c r="DI27" i="3"/>
  <c r="DJ27" i="3"/>
  <c r="DK27" i="3"/>
  <c r="DL27" i="3"/>
  <c r="DM27" i="3"/>
  <c r="DN27" i="3"/>
  <c r="DO27" i="3"/>
  <c r="DP27" i="3"/>
  <c r="DR27" i="3"/>
  <c r="DS27" i="3"/>
  <c r="DT27" i="3"/>
  <c r="DU27" i="3"/>
  <c r="DV27" i="3"/>
  <c r="DW27" i="3"/>
  <c r="DX27" i="3"/>
  <c r="DY27" i="3"/>
  <c r="DZ27" i="3"/>
  <c r="EA27" i="3"/>
  <c r="EB27" i="3"/>
  <c r="EC27" i="3"/>
  <c r="EE27" i="3"/>
  <c r="EF27" i="3"/>
  <c r="EG27" i="3"/>
  <c r="EH27" i="3"/>
  <c r="EI27" i="3"/>
  <c r="EJ27" i="3"/>
  <c r="EK27" i="3"/>
  <c r="EL27" i="3"/>
  <c r="EM27" i="3"/>
  <c r="EN27" i="3"/>
  <c r="EO27" i="3"/>
  <c r="EP27" i="3"/>
  <c r="ER27" i="3"/>
  <c r="ES27" i="3"/>
  <c r="ET27" i="3"/>
  <c r="EU27" i="3"/>
  <c r="EV27" i="3"/>
  <c r="EW27" i="3"/>
  <c r="EX27" i="3"/>
  <c r="EY27" i="3"/>
  <c r="EZ27" i="3"/>
  <c r="FA27" i="3"/>
  <c r="FB27" i="3"/>
  <c r="FC27" i="3"/>
  <c r="FE27" i="3"/>
  <c r="FF27" i="3"/>
  <c r="FG27" i="3"/>
  <c r="FH27" i="3"/>
  <c r="FI27" i="3"/>
  <c r="FJ27" i="3"/>
  <c r="FK27" i="3"/>
  <c r="FL27" i="3"/>
  <c r="FM27" i="3"/>
  <c r="FN27" i="3"/>
  <c r="FO27" i="3"/>
  <c r="FP27" i="3"/>
  <c r="FR27" i="3"/>
  <c r="FS27" i="3"/>
  <c r="FT27" i="3"/>
  <c r="FU27" i="3"/>
  <c r="FV27" i="3"/>
  <c r="FW27" i="3"/>
  <c r="FX27" i="3"/>
  <c r="FY27" i="3"/>
  <c r="FZ27" i="3"/>
  <c r="GA27" i="3"/>
  <c r="GB27" i="3"/>
  <c r="GC27" i="3"/>
  <c r="GE27" i="3"/>
  <c r="GF27" i="3"/>
  <c r="GG27" i="3"/>
  <c r="GH27" i="3"/>
  <c r="GI27" i="3"/>
  <c r="GJ27" i="3"/>
  <c r="GK27" i="3"/>
  <c r="GL27" i="3"/>
  <c r="GM27" i="3"/>
  <c r="GN27" i="3"/>
  <c r="GO27" i="3"/>
  <c r="GP27" i="3"/>
  <c r="E27" i="3"/>
  <c r="GQ35" i="3"/>
  <c r="GD35" i="3"/>
  <c r="FQ35" i="3"/>
  <c r="FD35" i="3"/>
  <c r="EQ35" i="3"/>
  <c r="ED35" i="3"/>
  <c r="DQ35" i="3"/>
  <c r="DD35" i="3"/>
  <c r="CQ35" i="3"/>
  <c r="CD35" i="3"/>
  <c r="BQ35" i="3"/>
  <c r="BD35" i="3"/>
  <c r="AQ35" i="3"/>
  <c r="AD35" i="3"/>
  <c r="Q35" i="3"/>
  <c r="GQ34" i="3"/>
  <c r="GD34" i="3"/>
  <c r="FQ34" i="3"/>
  <c r="FD34" i="3"/>
  <c r="EQ34" i="3"/>
  <c r="ED34" i="3"/>
  <c r="DQ34" i="3"/>
  <c r="DD34" i="3"/>
  <c r="CQ34" i="3"/>
  <c r="CD34" i="3"/>
  <c r="BQ34" i="3"/>
  <c r="BD34" i="3"/>
  <c r="AQ34" i="3"/>
  <c r="AD34" i="3"/>
  <c r="Q34" i="3"/>
  <c r="GQ77" i="3"/>
  <c r="GQ74" i="3"/>
  <c r="GQ73" i="3"/>
  <c r="GQ71" i="3"/>
  <c r="GQ70" i="3"/>
  <c r="GQ68" i="3"/>
  <c r="GQ64" i="3"/>
  <c r="GQ63" i="3"/>
  <c r="GQ62" i="3"/>
  <c r="GQ57" i="3"/>
  <c r="GQ56" i="3"/>
  <c r="GQ55" i="3"/>
  <c r="GQ54" i="3"/>
  <c r="GQ51" i="3"/>
  <c r="GQ50" i="3"/>
  <c r="GQ49" i="3"/>
  <c r="GQ46" i="3"/>
  <c r="GQ45" i="3"/>
  <c r="GQ43" i="3"/>
  <c r="GQ42" i="3"/>
  <c r="GQ41" i="3"/>
  <c r="GQ40" i="3"/>
  <c r="GQ39" i="3"/>
  <c r="GQ32" i="3"/>
  <c r="GQ31" i="3"/>
  <c r="GQ30" i="3"/>
  <c r="GQ29" i="3"/>
  <c r="GQ25" i="3"/>
  <c r="GQ24" i="3"/>
  <c r="GQ23" i="3"/>
  <c r="GQ20" i="3"/>
  <c r="GQ19" i="3" s="1"/>
  <c r="GQ17" i="3"/>
  <c r="GQ16" i="3"/>
  <c r="GQ15" i="3"/>
  <c r="GQ14" i="3"/>
  <c r="GQ13" i="3"/>
  <c r="GD77" i="3"/>
  <c r="GD74" i="3"/>
  <c r="GD73" i="3"/>
  <c r="GD71" i="3"/>
  <c r="GD70" i="3"/>
  <c r="GD68" i="3"/>
  <c r="GD64" i="3"/>
  <c r="GD63" i="3"/>
  <c r="GD62" i="3"/>
  <c r="GD57" i="3"/>
  <c r="GD56" i="3"/>
  <c r="GD55" i="3"/>
  <c r="GD54" i="3"/>
  <c r="GD51" i="3"/>
  <c r="GD50" i="3"/>
  <c r="GD49" i="3"/>
  <c r="GD46" i="3"/>
  <c r="GD45" i="3"/>
  <c r="GD43" i="3"/>
  <c r="GD42" i="3"/>
  <c r="GD41" i="3"/>
  <c r="GD40" i="3"/>
  <c r="GD39" i="3"/>
  <c r="GD32" i="3"/>
  <c r="GD31" i="3"/>
  <c r="GD30" i="3"/>
  <c r="GD29" i="3"/>
  <c r="GD25" i="3"/>
  <c r="GD24" i="3"/>
  <c r="GD23" i="3"/>
  <c r="GD20" i="3"/>
  <c r="GD19" i="3" s="1"/>
  <c r="GD17" i="3"/>
  <c r="GD16" i="3"/>
  <c r="GD15" i="3"/>
  <c r="GD14" i="3"/>
  <c r="GD13" i="3"/>
  <c r="FQ77" i="3"/>
  <c r="FQ74" i="3"/>
  <c r="FQ73" i="3"/>
  <c r="FQ71" i="3"/>
  <c r="FQ70" i="3"/>
  <c r="FQ68" i="3"/>
  <c r="FQ64" i="3"/>
  <c r="FQ63" i="3"/>
  <c r="FQ62" i="3"/>
  <c r="FQ57" i="3"/>
  <c r="FQ56" i="3"/>
  <c r="FQ55" i="3"/>
  <c r="FQ54" i="3"/>
  <c r="FQ51" i="3"/>
  <c r="FQ50" i="3"/>
  <c r="FQ49" i="3"/>
  <c r="FQ46" i="3"/>
  <c r="FQ45" i="3"/>
  <c r="FQ43" i="3"/>
  <c r="FQ42" i="3"/>
  <c r="FQ41" i="3"/>
  <c r="FQ40" i="3"/>
  <c r="FQ39" i="3"/>
  <c r="FQ32" i="3"/>
  <c r="FQ31" i="3"/>
  <c r="FQ30" i="3"/>
  <c r="FQ29" i="3"/>
  <c r="FQ25" i="3"/>
  <c r="FQ24" i="3"/>
  <c r="FQ23" i="3"/>
  <c r="FQ20" i="3"/>
  <c r="FQ19" i="3" s="1"/>
  <c r="FQ17" i="3"/>
  <c r="FQ16" i="3"/>
  <c r="FQ15" i="3"/>
  <c r="FQ14" i="3"/>
  <c r="FQ13" i="3"/>
  <c r="FD77" i="3"/>
  <c r="FD74" i="3"/>
  <c r="FD73" i="3"/>
  <c r="FD71" i="3"/>
  <c r="FD70" i="3"/>
  <c r="FD68" i="3"/>
  <c r="FD64" i="3"/>
  <c r="FD63" i="3"/>
  <c r="FD62" i="3"/>
  <c r="FD57" i="3"/>
  <c r="FD56" i="3"/>
  <c r="FD55" i="3"/>
  <c r="FD54" i="3"/>
  <c r="FD51" i="3"/>
  <c r="FD50" i="3"/>
  <c r="FD49" i="3"/>
  <c r="FD46" i="3"/>
  <c r="FD45" i="3"/>
  <c r="FD43" i="3"/>
  <c r="FD42" i="3"/>
  <c r="FD41" i="3"/>
  <c r="FD40" i="3"/>
  <c r="FD39" i="3"/>
  <c r="FD32" i="3"/>
  <c r="FD31" i="3"/>
  <c r="FD30" i="3"/>
  <c r="FD29" i="3"/>
  <c r="FD25" i="3"/>
  <c r="FD24" i="3"/>
  <c r="FD23" i="3"/>
  <c r="FD20" i="3"/>
  <c r="FD19" i="3" s="1"/>
  <c r="FD17" i="3"/>
  <c r="FD16" i="3"/>
  <c r="FD15" i="3"/>
  <c r="FD14" i="3"/>
  <c r="FD13" i="3"/>
  <c r="EQ77" i="3"/>
  <c r="EQ74" i="3"/>
  <c r="EQ73" i="3"/>
  <c r="EQ71" i="3"/>
  <c r="EQ70" i="3"/>
  <c r="EQ68" i="3"/>
  <c r="EQ64" i="3"/>
  <c r="EQ63" i="3"/>
  <c r="EQ62" i="3"/>
  <c r="EQ57" i="3"/>
  <c r="EQ56" i="3"/>
  <c r="EQ55" i="3"/>
  <c r="EQ54" i="3"/>
  <c r="EQ51" i="3"/>
  <c r="EQ50" i="3"/>
  <c r="EQ49" i="3"/>
  <c r="EQ46" i="3"/>
  <c r="EQ45" i="3"/>
  <c r="EQ43" i="3"/>
  <c r="EQ42" i="3"/>
  <c r="EQ41" i="3"/>
  <c r="EQ40" i="3"/>
  <c r="EQ39" i="3"/>
  <c r="EQ32" i="3"/>
  <c r="EQ31" i="3"/>
  <c r="EQ30" i="3"/>
  <c r="EQ29" i="3"/>
  <c r="EQ25" i="3"/>
  <c r="EQ24" i="3"/>
  <c r="EQ23" i="3"/>
  <c r="EQ20" i="3"/>
  <c r="EQ19" i="3" s="1"/>
  <c r="EQ17" i="3"/>
  <c r="EQ16" i="3"/>
  <c r="EQ15" i="3"/>
  <c r="EQ14" i="3"/>
  <c r="EQ13" i="3"/>
  <c r="ED77" i="3"/>
  <c r="ED74" i="3"/>
  <c r="ED73" i="3"/>
  <c r="ED71" i="3"/>
  <c r="ED70" i="3"/>
  <c r="ED68" i="3"/>
  <c r="ED64" i="3"/>
  <c r="ED63" i="3"/>
  <c r="ED62" i="3"/>
  <c r="ED57" i="3"/>
  <c r="ED56" i="3"/>
  <c r="ED55" i="3"/>
  <c r="ED54" i="3"/>
  <c r="ED51" i="3"/>
  <c r="ED50" i="3"/>
  <c r="ED49" i="3"/>
  <c r="ED46" i="3"/>
  <c r="ED45" i="3"/>
  <c r="ED43" i="3"/>
  <c r="ED42" i="3"/>
  <c r="ED41" i="3"/>
  <c r="ED40" i="3"/>
  <c r="ED39" i="3"/>
  <c r="ED32" i="3"/>
  <c r="ED31" i="3"/>
  <c r="ED30" i="3"/>
  <c r="ED29" i="3"/>
  <c r="ED25" i="3"/>
  <c r="ED24" i="3"/>
  <c r="ED23" i="3"/>
  <c r="ED20" i="3"/>
  <c r="ED19" i="3" s="1"/>
  <c r="ED17" i="3"/>
  <c r="ED16" i="3"/>
  <c r="ED15" i="3"/>
  <c r="ED14" i="3"/>
  <c r="ED13" i="3"/>
  <c r="DQ77" i="3"/>
  <c r="DQ74" i="3"/>
  <c r="DQ73" i="3"/>
  <c r="DQ71" i="3"/>
  <c r="DQ70" i="3"/>
  <c r="DQ68" i="3"/>
  <c r="DQ64" i="3"/>
  <c r="DQ63" i="3"/>
  <c r="DQ62" i="3"/>
  <c r="DQ57" i="3"/>
  <c r="DQ56" i="3"/>
  <c r="DQ55" i="3"/>
  <c r="DQ54" i="3"/>
  <c r="DQ51" i="3"/>
  <c r="DQ50" i="3"/>
  <c r="DQ49" i="3"/>
  <c r="DQ46" i="3"/>
  <c r="DQ45" i="3"/>
  <c r="DQ43" i="3"/>
  <c r="DQ42" i="3"/>
  <c r="DQ41" i="3"/>
  <c r="DQ40" i="3"/>
  <c r="DQ39" i="3"/>
  <c r="DQ32" i="3"/>
  <c r="DQ31" i="3"/>
  <c r="DQ30" i="3"/>
  <c r="DQ29" i="3"/>
  <c r="DQ25" i="3"/>
  <c r="DQ24" i="3"/>
  <c r="DQ23" i="3"/>
  <c r="DQ20" i="3"/>
  <c r="DQ19" i="3" s="1"/>
  <c r="DQ17" i="3"/>
  <c r="DQ16" i="3"/>
  <c r="DQ15" i="3"/>
  <c r="DQ14" i="3"/>
  <c r="DQ13" i="3"/>
  <c r="DD77" i="3"/>
  <c r="DD76" i="3" s="1"/>
  <c r="DD74" i="3"/>
  <c r="DD73" i="3"/>
  <c r="DD71" i="3"/>
  <c r="DD70" i="3"/>
  <c r="DD68" i="3"/>
  <c r="DD64" i="3"/>
  <c r="DD63" i="3"/>
  <c r="DD62" i="3"/>
  <c r="DD57" i="3"/>
  <c r="DD56" i="3"/>
  <c r="DD55" i="3"/>
  <c r="DD54" i="3"/>
  <c r="DD51" i="3"/>
  <c r="DD50" i="3"/>
  <c r="DD49" i="3"/>
  <c r="DD46" i="3"/>
  <c r="DD45" i="3"/>
  <c r="DD43" i="3"/>
  <c r="DD42" i="3"/>
  <c r="DD41" i="3"/>
  <c r="DD40" i="3"/>
  <c r="DD39" i="3"/>
  <c r="DD32" i="3"/>
  <c r="DD31" i="3"/>
  <c r="DD30" i="3"/>
  <c r="DD29" i="3"/>
  <c r="DD25" i="3"/>
  <c r="DD24" i="3"/>
  <c r="DD23" i="3"/>
  <c r="DD20" i="3"/>
  <c r="DD19" i="3" s="1"/>
  <c r="DD17" i="3"/>
  <c r="DD16" i="3"/>
  <c r="DD15" i="3"/>
  <c r="DD14" i="3"/>
  <c r="DD13" i="3"/>
  <c r="CQ77" i="3"/>
  <c r="CQ76" i="3" s="1"/>
  <c r="CQ74" i="3"/>
  <c r="CQ73" i="3"/>
  <c r="CQ71" i="3"/>
  <c r="CQ70" i="3"/>
  <c r="CQ68" i="3"/>
  <c r="CQ64" i="3"/>
  <c r="CQ63" i="3"/>
  <c r="CQ62" i="3"/>
  <c r="CQ57" i="3"/>
  <c r="CQ56" i="3"/>
  <c r="CQ55" i="3"/>
  <c r="CQ54" i="3"/>
  <c r="CQ51" i="3"/>
  <c r="CQ50" i="3"/>
  <c r="CQ49" i="3"/>
  <c r="CQ46" i="3"/>
  <c r="CQ45" i="3"/>
  <c r="CQ43" i="3"/>
  <c r="CQ42" i="3"/>
  <c r="CQ41" i="3"/>
  <c r="CQ40" i="3"/>
  <c r="CQ39" i="3"/>
  <c r="CQ32" i="3"/>
  <c r="CQ31" i="3"/>
  <c r="CQ30" i="3"/>
  <c r="CQ29" i="3"/>
  <c r="CQ25" i="3"/>
  <c r="CQ24" i="3"/>
  <c r="CQ23" i="3"/>
  <c r="CQ20" i="3"/>
  <c r="CQ19" i="3" s="1"/>
  <c r="CQ17" i="3"/>
  <c r="CQ16" i="3"/>
  <c r="CQ15" i="3"/>
  <c r="CQ14" i="3"/>
  <c r="CQ13" i="3"/>
  <c r="CD77" i="3"/>
  <c r="CD76" i="3" s="1"/>
  <c r="CD74" i="3"/>
  <c r="CD73" i="3"/>
  <c r="CD71" i="3"/>
  <c r="CD70" i="3"/>
  <c r="CD68" i="3"/>
  <c r="CD64" i="3"/>
  <c r="CD63" i="3"/>
  <c r="CD62" i="3"/>
  <c r="CD57" i="3"/>
  <c r="CD56" i="3"/>
  <c r="CD55" i="3"/>
  <c r="CD54" i="3"/>
  <c r="CD51" i="3"/>
  <c r="CD50" i="3"/>
  <c r="CD49" i="3"/>
  <c r="CD46" i="3"/>
  <c r="CD45" i="3"/>
  <c r="CD43" i="3"/>
  <c r="CD42" i="3"/>
  <c r="CD41" i="3"/>
  <c r="CD40" i="3"/>
  <c r="CD39" i="3"/>
  <c r="CD32" i="3"/>
  <c r="CD31" i="3"/>
  <c r="CD30" i="3"/>
  <c r="CD29" i="3"/>
  <c r="CD25" i="3"/>
  <c r="CD24" i="3"/>
  <c r="CD23" i="3"/>
  <c r="CD20" i="3"/>
  <c r="CD19" i="3" s="1"/>
  <c r="CD17" i="3"/>
  <c r="CD16" i="3"/>
  <c r="CD15" i="3"/>
  <c r="CD14" i="3"/>
  <c r="CD13" i="3"/>
  <c r="BQ77" i="3"/>
  <c r="BQ76" i="3" s="1"/>
  <c r="BQ74" i="3"/>
  <c r="BQ73" i="3"/>
  <c r="BQ71" i="3"/>
  <c r="BQ70" i="3"/>
  <c r="BQ68" i="3"/>
  <c r="BQ64" i="3"/>
  <c r="BQ63" i="3"/>
  <c r="BQ62" i="3"/>
  <c r="BQ57" i="3"/>
  <c r="BQ56" i="3"/>
  <c r="BQ55" i="3"/>
  <c r="BQ54" i="3"/>
  <c r="BQ51" i="3"/>
  <c r="BQ50" i="3"/>
  <c r="BQ49" i="3"/>
  <c r="BQ46" i="3"/>
  <c r="BQ45" i="3"/>
  <c r="BQ43" i="3"/>
  <c r="BQ42" i="3"/>
  <c r="BQ41" i="3"/>
  <c r="BQ40" i="3"/>
  <c r="BQ39" i="3"/>
  <c r="BQ32" i="3"/>
  <c r="BQ31" i="3"/>
  <c r="BQ30" i="3"/>
  <c r="BQ29" i="3"/>
  <c r="BQ25" i="3"/>
  <c r="BQ24" i="3"/>
  <c r="BQ23" i="3"/>
  <c r="BQ20" i="3"/>
  <c r="BQ19" i="3" s="1"/>
  <c r="BQ17" i="3"/>
  <c r="BQ16" i="3"/>
  <c r="BQ15" i="3"/>
  <c r="BQ14" i="3"/>
  <c r="BQ13" i="3"/>
  <c r="BD77" i="3"/>
  <c r="BD76" i="3" s="1"/>
  <c r="BD74" i="3"/>
  <c r="BD73" i="3"/>
  <c r="BD71" i="3"/>
  <c r="BD70" i="3"/>
  <c r="BD68" i="3"/>
  <c r="BD64" i="3"/>
  <c r="BD63" i="3"/>
  <c r="BD62" i="3"/>
  <c r="BD57" i="3"/>
  <c r="BD56" i="3"/>
  <c r="BD55" i="3"/>
  <c r="BD54" i="3"/>
  <c r="BD51" i="3"/>
  <c r="BD50" i="3"/>
  <c r="BD49" i="3"/>
  <c r="BD46" i="3"/>
  <c r="BD45" i="3"/>
  <c r="BD43" i="3"/>
  <c r="BD42" i="3"/>
  <c r="BD41" i="3"/>
  <c r="BD40" i="3"/>
  <c r="BD39" i="3"/>
  <c r="BD32" i="3"/>
  <c r="BD31" i="3"/>
  <c r="BD30" i="3"/>
  <c r="BD29" i="3"/>
  <c r="BD25" i="3"/>
  <c r="BD24" i="3"/>
  <c r="BD23" i="3"/>
  <c r="BD20" i="3"/>
  <c r="BD19" i="3" s="1"/>
  <c r="BD17" i="3"/>
  <c r="BD16" i="3"/>
  <c r="BD15" i="3"/>
  <c r="BD14" i="3"/>
  <c r="BD13" i="3"/>
  <c r="AQ77" i="3"/>
  <c r="AQ76" i="3" s="1"/>
  <c r="AQ74" i="3"/>
  <c r="AQ73" i="3"/>
  <c r="AQ71" i="3"/>
  <c r="AQ70" i="3"/>
  <c r="AQ68" i="3"/>
  <c r="AQ64" i="3"/>
  <c r="AQ63" i="3"/>
  <c r="AQ62" i="3"/>
  <c r="AQ57" i="3"/>
  <c r="AQ56" i="3"/>
  <c r="AQ55" i="3"/>
  <c r="AQ54" i="3"/>
  <c r="AQ51" i="3"/>
  <c r="AQ50" i="3"/>
  <c r="AQ49" i="3"/>
  <c r="AQ46" i="3"/>
  <c r="AQ45" i="3"/>
  <c r="AQ43" i="3"/>
  <c r="AQ42" i="3"/>
  <c r="AQ41" i="3"/>
  <c r="AQ40" i="3"/>
  <c r="AQ39" i="3"/>
  <c r="AQ32" i="3"/>
  <c r="AQ31" i="3"/>
  <c r="AQ30" i="3"/>
  <c r="AQ29" i="3"/>
  <c r="AQ25" i="3"/>
  <c r="AQ24" i="3"/>
  <c r="AQ23" i="3"/>
  <c r="AQ20" i="3"/>
  <c r="AQ19" i="3" s="1"/>
  <c r="AQ17" i="3"/>
  <c r="AQ16" i="3"/>
  <c r="AQ15" i="3"/>
  <c r="AQ14" i="3"/>
  <c r="AQ13" i="3"/>
  <c r="AD77" i="3"/>
  <c r="AD76" i="3" s="1"/>
  <c r="AD74" i="3"/>
  <c r="AD73" i="3"/>
  <c r="AD71" i="3"/>
  <c r="AD70" i="3"/>
  <c r="AD68" i="3"/>
  <c r="AD64" i="3"/>
  <c r="AD63" i="3"/>
  <c r="AD62" i="3"/>
  <c r="AD57" i="3"/>
  <c r="AD56" i="3"/>
  <c r="AD55" i="3"/>
  <c r="AD54" i="3"/>
  <c r="AD51" i="3"/>
  <c r="AD50" i="3"/>
  <c r="AD49" i="3"/>
  <c r="AD46" i="3"/>
  <c r="AD45" i="3"/>
  <c r="AD43" i="3"/>
  <c r="AD42" i="3"/>
  <c r="AD41" i="3"/>
  <c r="AD40" i="3"/>
  <c r="AD39" i="3"/>
  <c r="AD32" i="3"/>
  <c r="AD31" i="3"/>
  <c r="AD30" i="3"/>
  <c r="AD29" i="3"/>
  <c r="AD25" i="3"/>
  <c r="AD24" i="3"/>
  <c r="AD23" i="3"/>
  <c r="AD20" i="3"/>
  <c r="AD19" i="3" s="1"/>
  <c r="AD17" i="3"/>
  <c r="AD16" i="3"/>
  <c r="AD15" i="3"/>
  <c r="AD14" i="3"/>
  <c r="AD13" i="3"/>
  <c r="R19" i="3"/>
  <c r="Q77" i="3"/>
  <c r="Q76" i="3" s="1"/>
  <c r="Q74" i="3"/>
  <c r="Q73" i="3"/>
  <c r="Q71" i="3"/>
  <c r="Q70" i="3"/>
  <c r="Q68" i="3"/>
  <c r="Q64" i="3"/>
  <c r="Q63" i="3"/>
  <c r="Q62" i="3"/>
  <c r="Q57" i="3"/>
  <c r="Q56" i="3"/>
  <c r="Q55" i="3"/>
  <c r="Q54" i="3"/>
  <c r="Q51" i="3"/>
  <c r="Q50" i="3"/>
  <c r="Q49" i="3"/>
  <c r="Q46" i="3"/>
  <c r="Q45" i="3"/>
  <c r="Q43" i="3"/>
  <c r="Q42" i="3"/>
  <c r="Q41" i="3"/>
  <c r="Q40" i="3"/>
  <c r="Q39" i="3"/>
  <c r="Q32" i="3"/>
  <c r="Q31" i="3"/>
  <c r="Q30" i="3"/>
  <c r="Q29" i="3"/>
  <c r="Q25" i="3"/>
  <c r="Q24" i="3"/>
  <c r="Q23" i="3"/>
  <c r="Q20" i="3"/>
  <c r="Q19" i="3" s="1"/>
  <c r="Q14" i="3"/>
  <c r="Q15" i="3"/>
  <c r="Q16" i="3"/>
  <c r="Q17" i="3"/>
  <c r="Q13" i="3"/>
  <c r="GP67" i="3"/>
  <c r="GO67" i="3"/>
  <c r="GN67" i="3"/>
  <c r="GM67" i="3"/>
  <c r="GL67" i="3"/>
  <c r="GL66" i="3" s="1"/>
  <c r="GK67" i="3"/>
  <c r="GJ67" i="3"/>
  <c r="GI67" i="3"/>
  <c r="GH67" i="3"/>
  <c r="GG67" i="3"/>
  <c r="GF67" i="3"/>
  <c r="GE67" i="3"/>
  <c r="GP61" i="3"/>
  <c r="GO61" i="3"/>
  <c r="GN61" i="3"/>
  <c r="GM61" i="3"/>
  <c r="GL61" i="3"/>
  <c r="GK61" i="3"/>
  <c r="GJ61" i="3"/>
  <c r="GI61" i="3"/>
  <c r="GH61" i="3"/>
  <c r="GG61" i="3"/>
  <c r="GF61" i="3"/>
  <c r="GE61" i="3"/>
  <c r="GP53" i="3"/>
  <c r="GO53" i="3"/>
  <c r="GN53" i="3"/>
  <c r="GM53" i="3"/>
  <c r="GL53" i="3"/>
  <c r="GK53" i="3"/>
  <c r="GJ53" i="3"/>
  <c r="GI53" i="3"/>
  <c r="GH53" i="3"/>
  <c r="GG53" i="3"/>
  <c r="GF53" i="3"/>
  <c r="GE53" i="3"/>
  <c r="GP48" i="3"/>
  <c r="GO48" i="3"/>
  <c r="GN48" i="3"/>
  <c r="GM48" i="3"/>
  <c r="GL48" i="3"/>
  <c r="GK48" i="3"/>
  <c r="GJ48" i="3"/>
  <c r="GI48" i="3"/>
  <c r="GH48" i="3"/>
  <c r="GG48" i="3"/>
  <c r="GF48" i="3"/>
  <c r="GE48" i="3"/>
  <c r="GP38" i="3"/>
  <c r="GO38" i="3"/>
  <c r="GN38" i="3"/>
  <c r="GM38" i="3"/>
  <c r="GL38" i="3"/>
  <c r="GK38" i="3"/>
  <c r="GJ38" i="3"/>
  <c r="GI38" i="3"/>
  <c r="GH38" i="3"/>
  <c r="GG38" i="3"/>
  <c r="GF38" i="3"/>
  <c r="GE38" i="3"/>
  <c r="GP22" i="3"/>
  <c r="GO22" i="3"/>
  <c r="GN22" i="3"/>
  <c r="GM22" i="3"/>
  <c r="GL22" i="3"/>
  <c r="GK22" i="3"/>
  <c r="GJ22" i="3"/>
  <c r="GI22" i="3"/>
  <c r="GH22" i="3"/>
  <c r="GG22" i="3"/>
  <c r="GF22" i="3"/>
  <c r="GE22" i="3"/>
  <c r="GP19" i="3"/>
  <c r="GO19" i="3"/>
  <c r="GN19" i="3"/>
  <c r="GM19" i="3"/>
  <c r="GL19" i="3"/>
  <c r="GK19" i="3"/>
  <c r="GJ19" i="3"/>
  <c r="GI19" i="3"/>
  <c r="GH19" i="3"/>
  <c r="GG19" i="3"/>
  <c r="GF19" i="3"/>
  <c r="GE19" i="3"/>
  <c r="GP12" i="3"/>
  <c r="GO12" i="3"/>
  <c r="GN12" i="3"/>
  <c r="GM12" i="3"/>
  <c r="GL12" i="3"/>
  <c r="GK12" i="3"/>
  <c r="GJ12" i="3"/>
  <c r="GI12" i="3"/>
  <c r="GH12" i="3"/>
  <c r="GG12" i="3"/>
  <c r="GF12" i="3"/>
  <c r="GE12" i="3"/>
  <c r="GC17" i="1"/>
  <c r="GC11" i="1"/>
  <c r="GC19" i="1"/>
  <c r="GC13" i="1"/>
  <c r="GC14" i="1"/>
  <c r="GC15" i="1"/>
  <c r="GC16" i="1"/>
  <c r="GC18" i="1"/>
  <c r="GC20" i="1"/>
  <c r="FC25" i="1"/>
  <c r="FC26" i="1"/>
  <c r="EP25" i="1"/>
  <c r="EP26" i="1"/>
  <c r="EC25" i="1"/>
  <c r="EC26" i="1"/>
  <c r="DP26" i="1"/>
  <c r="DP25" i="1"/>
  <c r="CP23" i="1"/>
  <c r="CP24" i="1"/>
  <c r="CP27" i="1"/>
  <c r="CP22" i="1"/>
  <c r="CP11" i="1"/>
  <c r="CP12" i="1"/>
  <c r="CP13" i="1"/>
  <c r="CP14" i="1"/>
  <c r="CP15" i="1"/>
  <c r="CP16" i="1"/>
  <c r="CP17" i="1"/>
  <c r="CP18" i="1"/>
  <c r="CP19" i="1"/>
  <c r="CP20" i="1"/>
  <c r="CP10" i="1"/>
  <c r="GP27" i="1"/>
  <c r="GP24" i="1"/>
  <c r="GP23" i="1"/>
  <c r="GP22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P20" i="1"/>
  <c r="GP19" i="1"/>
  <c r="GP18" i="1"/>
  <c r="GP17" i="1"/>
  <c r="GP16" i="1"/>
  <c r="GP15" i="1"/>
  <c r="GP14" i="1"/>
  <c r="GP13" i="1"/>
  <c r="GP12" i="1"/>
  <c r="GP11" i="1"/>
  <c r="GP10" i="1"/>
  <c r="GO9" i="1"/>
  <c r="GN9" i="1"/>
  <c r="GM9" i="1"/>
  <c r="GL9" i="1"/>
  <c r="GK9" i="1"/>
  <c r="GK8" i="1" s="1"/>
  <c r="GJ9" i="1"/>
  <c r="GJ8" i="1" s="1"/>
  <c r="GI9" i="1"/>
  <c r="GH9" i="1"/>
  <c r="GG9" i="1"/>
  <c r="GF9" i="1"/>
  <c r="GE9" i="1"/>
  <c r="GD9" i="1"/>
  <c r="GC27" i="1"/>
  <c r="GC24" i="1"/>
  <c r="GC23" i="1"/>
  <c r="GC22" i="1"/>
  <c r="FP27" i="1"/>
  <c r="FP24" i="1"/>
  <c r="FP23" i="1"/>
  <c r="FP22" i="1"/>
  <c r="FC27" i="1"/>
  <c r="FC24" i="1"/>
  <c r="FC23" i="1"/>
  <c r="FC22" i="1"/>
  <c r="EP27" i="1"/>
  <c r="EP24" i="1"/>
  <c r="EP23" i="1"/>
  <c r="EP22" i="1"/>
  <c r="EC27" i="1"/>
  <c r="EC24" i="1"/>
  <c r="EC23" i="1"/>
  <c r="EC22" i="1"/>
  <c r="DP27" i="1"/>
  <c r="DP24" i="1"/>
  <c r="DP23" i="1"/>
  <c r="DP22" i="1"/>
  <c r="DC27" i="1"/>
  <c r="DC24" i="1"/>
  <c r="DC23" i="1"/>
  <c r="DC22" i="1"/>
  <c r="CC27" i="1"/>
  <c r="CC24" i="1"/>
  <c r="CC23" i="1"/>
  <c r="CC22" i="1"/>
  <c r="BP27" i="1"/>
  <c r="BP24" i="1"/>
  <c r="BP23" i="1"/>
  <c r="BP22" i="1"/>
  <c r="BC27" i="1"/>
  <c r="BC24" i="1"/>
  <c r="BC23" i="1"/>
  <c r="BC22" i="1"/>
  <c r="AP27" i="1"/>
  <c r="AP24" i="1"/>
  <c r="AP23" i="1"/>
  <c r="AP22" i="1"/>
  <c r="AC27" i="1"/>
  <c r="AC24" i="1"/>
  <c r="AC23" i="1"/>
  <c r="AC22" i="1"/>
  <c r="GC12" i="1"/>
  <c r="GC10" i="1"/>
  <c r="FP20" i="1"/>
  <c r="FP19" i="1"/>
  <c r="FP18" i="1"/>
  <c r="FP17" i="1"/>
  <c r="FP16" i="1"/>
  <c r="FP15" i="1"/>
  <c r="FP14" i="1"/>
  <c r="FP13" i="1"/>
  <c r="FP12" i="1"/>
  <c r="FP11" i="1"/>
  <c r="FP10" i="1"/>
  <c r="FC20" i="1"/>
  <c r="FC19" i="1"/>
  <c r="FC18" i="1"/>
  <c r="FC17" i="1"/>
  <c r="FC16" i="1"/>
  <c r="FC15" i="1"/>
  <c r="FC14" i="1"/>
  <c r="FC13" i="1"/>
  <c r="FC12" i="1"/>
  <c r="FC11" i="1"/>
  <c r="FC10" i="1"/>
  <c r="EP20" i="1"/>
  <c r="EP19" i="1"/>
  <c r="EP18" i="1"/>
  <c r="EP17" i="1"/>
  <c r="EP16" i="1"/>
  <c r="EP15" i="1"/>
  <c r="EP14" i="1"/>
  <c r="EP13" i="1"/>
  <c r="EP12" i="1"/>
  <c r="EP11" i="1"/>
  <c r="EP10" i="1"/>
  <c r="EC20" i="1"/>
  <c r="EC19" i="1"/>
  <c r="EC18" i="1"/>
  <c r="EC17" i="1"/>
  <c r="EC16" i="1"/>
  <c r="EC15" i="1"/>
  <c r="EC14" i="1"/>
  <c r="EC13" i="1"/>
  <c r="EC12" i="1"/>
  <c r="EC11" i="1"/>
  <c r="EC10" i="1"/>
  <c r="DP20" i="1"/>
  <c r="DP19" i="1"/>
  <c r="DP18" i="1"/>
  <c r="DP17" i="1"/>
  <c r="DP16" i="1"/>
  <c r="DP15" i="1"/>
  <c r="DP14" i="1"/>
  <c r="DP13" i="1"/>
  <c r="DP12" i="1"/>
  <c r="DP11" i="1"/>
  <c r="DP10" i="1"/>
  <c r="DC20" i="1"/>
  <c r="DC19" i="1"/>
  <c r="DC18" i="1"/>
  <c r="DC17" i="1"/>
  <c r="DC16" i="1"/>
  <c r="DC15" i="1"/>
  <c r="DC14" i="1"/>
  <c r="DC13" i="1"/>
  <c r="DC12" i="1"/>
  <c r="DC11" i="1"/>
  <c r="DC10" i="1"/>
  <c r="CC20" i="1"/>
  <c r="CC19" i="1"/>
  <c r="CC18" i="1"/>
  <c r="CC17" i="1"/>
  <c r="CC16" i="1"/>
  <c r="CC15" i="1"/>
  <c r="CC14" i="1"/>
  <c r="CC13" i="1"/>
  <c r="CC12" i="1"/>
  <c r="CC11" i="1"/>
  <c r="CC10" i="1"/>
  <c r="BP20" i="1"/>
  <c r="BP19" i="1"/>
  <c r="BP18" i="1"/>
  <c r="BP17" i="1"/>
  <c r="BP16" i="1"/>
  <c r="BP15" i="1"/>
  <c r="BP14" i="1"/>
  <c r="BP13" i="1"/>
  <c r="BP12" i="1"/>
  <c r="BP11" i="1"/>
  <c r="BP10" i="1"/>
  <c r="BC20" i="1"/>
  <c r="BC19" i="1"/>
  <c r="BC18" i="1"/>
  <c r="BC17" i="1"/>
  <c r="BC16" i="1"/>
  <c r="BC15" i="1"/>
  <c r="BC14" i="1"/>
  <c r="BC13" i="1"/>
  <c r="BC12" i="1"/>
  <c r="BC11" i="1"/>
  <c r="BC10" i="1"/>
  <c r="AP20" i="1"/>
  <c r="AP19" i="1"/>
  <c r="AP18" i="1"/>
  <c r="AP17" i="1"/>
  <c r="AP16" i="1"/>
  <c r="AP15" i="1"/>
  <c r="AP14" i="1"/>
  <c r="AP13" i="1"/>
  <c r="AP12" i="1"/>
  <c r="AP11" i="1"/>
  <c r="AP10" i="1"/>
  <c r="AC20" i="1"/>
  <c r="AC19" i="1"/>
  <c r="AC18" i="1"/>
  <c r="AC17" i="1"/>
  <c r="AC16" i="1"/>
  <c r="AC15" i="1"/>
  <c r="AC14" i="1"/>
  <c r="AC13" i="1"/>
  <c r="AC12" i="1"/>
  <c r="AC11" i="1"/>
  <c r="AC10" i="1"/>
  <c r="P23" i="1"/>
  <c r="P24" i="1"/>
  <c r="P27" i="1"/>
  <c r="P22" i="1"/>
  <c r="P11" i="1"/>
  <c r="P12" i="1"/>
  <c r="P13" i="1"/>
  <c r="P14" i="1"/>
  <c r="P15" i="1"/>
  <c r="P16" i="1"/>
  <c r="P17" i="1"/>
  <c r="P18" i="1"/>
  <c r="P19" i="1"/>
  <c r="P20" i="1"/>
  <c r="P10" i="1"/>
  <c r="DC76" i="3"/>
  <c r="DB76" i="3"/>
  <c r="DA76" i="3"/>
  <c r="CZ76" i="3"/>
  <c r="CY76" i="3"/>
  <c r="CX76" i="3"/>
  <c r="CW76" i="3"/>
  <c r="CV76" i="3"/>
  <c r="CU76" i="3"/>
  <c r="CT76" i="3"/>
  <c r="CS76" i="3"/>
  <c r="CR76" i="3"/>
  <c r="CP76" i="3"/>
  <c r="CO76" i="3"/>
  <c r="CN76" i="3"/>
  <c r="CM76" i="3"/>
  <c r="CL76" i="3"/>
  <c r="CK76" i="3"/>
  <c r="CJ76" i="3"/>
  <c r="CI76" i="3"/>
  <c r="CH76" i="3"/>
  <c r="CG76" i="3"/>
  <c r="CF76" i="3"/>
  <c r="CE76" i="3"/>
  <c r="CC76" i="3"/>
  <c r="CB76" i="3"/>
  <c r="CA76" i="3"/>
  <c r="BZ76" i="3"/>
  <c r="BY76" i="3"/>
  <c r="BX76" i="3"/>
  <c r="BW76" i="3"/>
  <c r="BV76" i="3"/>
  <c r="BU76" i="3"/>
  <c r="BT76" i="3"/>
  <c r="BS76" i="3"/>
  <c r="BR76" i="3"/>
  <c r="BP76" i="3"/>
  <c r="BO76" i="3"/>
  <c r="BN76" i="3"/>
  <c r="BM76" i="3"/>
  <c r="BL76" i="3"/>
  <c r="BK76" i="3"/>
  <c r="BJ76" i="3"/>
  <c r="BI76" i="3"/>
  <c r="BH76" i="3"/>
  <c r="BG76" i="3"/>
  <c r="BF76" i="3"/>
  <c r="BE76" i="3"/>
  <c r="BC76" i="3"/>
  <c r="BB76" i="3"/>
  <c r="BA76" i="3"/>
  <c r="AZ76" i="3"/>
  <c r="AY76" i="3"/>
  <c r="AX76" i="3"/>
  <c r="AW76" i="3"/>
  <c r="AV76" i="3"/>
  <c r="AU76" i="3"/>
  <c r="AT76" i="3"/>
  <c r="AS76" i="3"/>
  <c r="AR76" i="3"/>
  <c r="AP76" i="3"/>
  <c r="AO76" i="3"/>
  <c r="AN76" i="3"/>
  <c r="AM76" i="3"/>
  <c r="AL76" i="3"/>
  <c r="AK76" i="3"/>
  <c r="AJ76" i="3"/>
  <c r="AI76" i="3"/>
  <c r="AH76" i="3"/>
  <c r="AG76" i="3"/>
  <c r="AF76" i="3"/>
  <c r="AE76" i="3"/>
  <c r="AC76" i="3"/>
  <c r="AB76" i="3"/>
  <c r="AA76" i="3"/>
  <c r="Z76" i="3"/>
  <c r="Y76" i="3"/>
  <c r="X76" i="3"/>
  <c r="W76" i="3"/>
  <c r="V76" i="3"/>
  <c r="U76" i="3"/>
  <c r="T76" i="3"/>
  <c r="S76" i="3"/>
  <c r="R76" i="3"/>
  <c r="P76" i="3"/>
  <c r="O76" i="3"/>
  <c r="N76" i="3"/>
  <c r="M76" i="3"/>
  <c r="L76" i="3"/>
  <c r="K76" i="3"/>
  <c r="J76" i="3"/>
  <c r="I76" i="3"/>
  <c r="H76" i="3"/>
  <c r="G76" i="3"/>
  <c r="F76" i="3"/>
  <c r="E76" i="3"/>
  <c r="GC67" i="3"/>
  <c r="GB67" i="3"/>
  <c r="GA67" i="3"/>
  <c r="FZ67" i="3"/>
  <c r="FZ66" i="3" s="1"/>
  <c r="FY67" i="3"/>
  <c r="FX67" i="3"/>
  <c r="FW67" i="3"/>
  <c r="FV67" i="3"/>
  <c r="FU67" i="3"/>
  <c r="FT67" i="3"/>
  <c r="FS67" i="3"/>
  <c r="FR67" i="3"/>
  <c r="FP67" i="3"/>
  <c r="FO67" i="3"/>
  <c r="FN67" i="3"/>
  <c r="FM67" i="3"/>
  <c r="FL67" i="3"/>
  <c r="FK67" i="3"/>
  <c r="FJ67" i="3"/>
  <c r="FI67" i="3"/>
  <c r="FH67" i="3"/>
  <c r="FG67" i="3"/>
  <c r="FF67" i="3"/>
  <c r="FE67" i="3"/>
  <c r="FC67" i="3"/>
  <c r="FB67" i="3"/>
  <c r="FA67" i="3"/>
  <c r="EZ67" i="3"/>
  <c r="EY67" i="3"/>
  <c r="EX67" i="3"/>
  <c r="EW67" i="3"/>
  <c r="EV67" i="3"/>
  <c r="EU67" i="3"/>
  <c r="ET67" i="3"/>
  <c r="ES67" i="3"/>
  <c r="ER67" i="3"/>
  <c r="EP67" i="3"/>
  <c r="EO67" i="3"/>
  <c r="EN67" i="3"/>
  <c r="EM67" i="3"/>
  <c r="EL67" i="3"/>
  <c r="EK67" i="3"/>
  <c r="EJ67" i="3"/>
  <c r="EI67" i="3"/>
  <c r="EH67" i="3"/>
  <c r="EG67" i="3"/>
  <c r="EF67" i="3"/>
  <c r="EE67" i="3"/>
  <c r="EC67" i="3"/>
  <c r="EB67" i="3"/>
  <c r="EA67" i="3"/>
  <c r="DZ67" i="3"/>
  <c r="DY67" i="3"/>
  <c r="DX67" i="3"/>
  <c r="DW67" i="3"/>
  <c r="DV67" i="3"/>
  <c r="DU67" i="3"/>
  <c r="DT67" i="3"/>
  <c r="DT66" i="3" s="1"/>
  <c r="DS67" i="3"/>
  <c r="DR67" i="3"/>
  <c r="DP67" i="3"/>
  <c r="DO67" i="3"/>
  <c r="DN67" i="3"/>
  <c r="DM67" i="3"/>
  <c r="DL67" i="3"/>
  <c r="DK67" i="3"/>
  <c r="DJ67" i="3"/>
  <c r="DI67" i="3"/>
  <c r="DH67" i="3"/>
  <c r="DG67" i="3"/>
  <c r="DF67" i="3"/>
  <c r="DE67" i="3"/>
  <c r="DC67" i="3"/>
  <c r="DB67" i="3"/>
  <c r="DA67" i="3"/>
  <c r="CZ67" i="3"/>
  <c r="CY67" i="3"/>
  <c r="CX67" i="3"/>
  <c r="CX66" i="3" s="1"/>
  <c r="CW67" i="3"/>
  <c r="CV67" i="3"/>
  <c r="CU67" i="3"/>
  <c r="CT67" i="3"/>
  <c r="CS67" i="3"/>
  <c r="CS66" i="3" s="1"/>
  <c r="CR67" i="3"/>
  <c r="CP67" i="3"/>
  <c r="CO67" i="3"/>
  <c r="CN67" i="3"/>
  <c r="CM67" i="3"/>
  <c r="CL67" i="3"/>
  <c r="CK67" i="3"/>
  <c r="CK66" i="3" s="1"/>
  <c r="CJ67" i="3"/>
  <c r="CI67" i="3"/>
  <c r="CH67" i="3"/>
  <c r="CH66" i="3" s="1"/>
  <c r="CG67" i="3"/>
  <c r="CF67" i="3"/>
  <c r="CE67" i="3"/>
  <c r="CC67" i="3"/>
  <c r="CB67" i="3"/>
  <c r="CA67" i="3"/>
  <c r="BZ67" i="3"/>
  <c r="BZ66" i="3" s="1"/>
  <c r="BY67" i="3"/>
  <c r="BX67" i="3"/>
  <c r="BW67" i="3"/>
  <c r="BV67" i="3"/>
  <c r="BU67" i="3"/>
  <c r="BU66" i="3" s="1"/>
  <c r="BT67" i="3"/>
  <c r="BS67" i="3"/>
  <c r="BR67" i="3"/>
  <c r="BP67" i="3"/>
  <c r="BO67" i="3"/>
  <c r="BN67" i="3"/>
  <c r="BM67" i="3"/>
  <c r="BL67" i="3"/>
  <c r="BK67" i="3"/>
  <c r="BJ67" i="3"/>
  <c r="BI67" i="3"/>
  <c r="BH67" i="3"/>
  <c r="BG67" i="3"/>
  <c r="BF67" i="3"/>
  <c r="BE67" i="3"/>
  <c r="BC67" i="3"/>
  <c r="BB67" i="3"/>
  <c r="BA67" i="3"/>
  <c r="AZ67" i="3"/>
  <c r="AY67" i="3"/>
  <c r="AX67" i="3"/>
  <c r="AW67" i="3"/>
  <c r="AV67" i="3"/>
  <c r="AU67" i="3"/>
  <c r="AT67" i="3"/>
  <c r="AS67" i="3"/>
  <c r="AR67" i="3"/>
  <c r="AP67" i="3"/>
  <c r="AO67" i="3"/>
  <c r="AN67" i="3"/>
  <c r="AM67" i="3"/>
  <c r="AL67" i="3"/>
  <c r="AL66" i="3" s="1"/>
  <c r="AK67" i="3"/>
  <c r="AJ67" i="3"/>
  <c r="AI67" i="3"/>
  <c r="AH67" i="3"/>
  <c r="AG67" i="3"/>
  <c r="AF67" i="3"/>
  <c r="AE67" i="3"/>
  <c r="AC67" i="3"/>
  <c r="AB67" i="3"/>
  <c r="AA67" i="3"/>
  <c r="Z67" i="3"/>
  <c r="Y67" i="3"/>
  <c r="Y66" i="3" s="1"/>
  <c r="X67" i="3"/>
  <c r="W67" i="3"/>
  <c r="V67" i="3"/>
  <c r="U67" i="3"/>
  <c r="T67" i="3"/>
  <c r="S67" i="3"/>
  <c r="R67" i="3"/>
  <c r="P67" i="3"/>
  <c r="O67" i="3"/>
  <c r="N67" i="3"/>
  <c r="N66" i="3" s="1"/>
  <c r="M67" i="3"/>
  <c r="L67" i="3"/>
  <c r="K67" i="3"/>
  <c r="J67" i="3"/>
  <c r="I67" i="3"/>
  <c r="H67" i="3"/>
  <c r="G67" i="3"/>
  <c r="F67" i="3"/>
  <c r="F66" i="3" s="1"/>
  <c r="E67" i="3"/>
  <c r="GC61" i="3"/>
  <c r="GB61" i="3"/>
  <c r="GA61" i="3"/>
  <c r="FZ61" i="3"/>
  <c r="FY61" i="3"/>
  <c r="FX61" i="3"/>
  <c r="FW61" i="3"/>
  <c r="FV61" i="3"/>
  <c r="FU61" i="3"/>
  <c r="FT61" i="3"/>
  <c r="FS61" i="3"/>
  <c r="FR61" i="3"/>
  <c r="FP61" i="3"/>
  <c r="FO61" i="3"/>
  <c r="FN61" i="3"/>
  <c r="FM61" i="3"/>
  <c r="FL61" i="3"/>
  <c r="FK61" i="3"/>
  <c r="FJ61" i="3"/>
  <c r="FI61" i="3"/>
  <c r="FH61" i="3"/>
  <c r="FG61" i="3"/>
  <c r="FF61" i="3"/>
  <c r="FE61" i="3"/>
  <c r="FC61" i="3"/>
  <c r="FB61" i="3"/>
  <c r="FA61" i="3"/>
  <c r="EZ61" i="3"/>
  <c r="EY61" i="3"/>
  <c r="EX61" i="3"/>
  <c r="EW61" i="3"/>
  <c r="EV61" i="3"/>
  <c r="EU61" i="3"/>
  <c r="ET61" i="3"/>
  <c r="ES61" i="3"/>
  <c r="ER61" i="3"/>
  <c r="EP61" i="3"/>
  <c r="EO61" i="3"/>
  <c r="EN61" i="3"/>
  <c r="EM61" i="3"/>
  <c r="EL61" i="3"/>
  <c r="EK61" i="3"/>
  <c r="EJ61" i="3"/>
  <c r="EI61" i="3"/>
  <c r="EH61" i="3"/>
  <c r="EG61" i="3"/>
  <c r="EF61" i="3"/>
  <c r="EE61" i="3"/>
  <c r="EC61" i="3"/>
  <c r="EB61" i="3"/>
  <c r="EA61" i="3"/>
  <c r="DZ61" i="3"/>
  <c r="DY61" i="3"/>
  <c r="DX61" i="3"/>
  <c r="DW61" i="3"/>
  <c r="DV61" i="3"/>
  <c r="DU61" i="3"/>
  <c r="DT61" i="3"/>
  <c r="DS61" i="3"/>
  <c r="DR61" i="3"/>
  <c r="DP61" i="3"/>
  <c r="DO61" i="3"/>
  <c r="DN61" i="3"/>
  <c r="DM61" i="3"/>
  <c r="DL61" i="3"/>
  <c r="DK61" i="3"/>
  <c r="DJ61" i="3"/>
  <c r="DI61" i="3"/>
  <c r="DH61" i="3"/>
  <c r="DG61" i="3"/>
  <c r="DF61" i="3"/>
  <c r="DE61" i="3"/>
  <c r="DC61" i="3"/>
  <c r="DB61" i="3"/>
  <c r="DA61" i="3"/>
  <c r="CZ61" i="3"/>
  <c r="CY61" i="3"/>
  <c r="CX61" i="3"/>
  <c r="CW61" i="3"/>
  <c r="CV61" i="3"/>
  <c r="CU61" i="3"/>
  <c r="CT61" i="3"/>
  <c r="CS61" i="3"/>
  <c r="CR61" i="3"/>
  <c r="CP61" i="3"/>
  <c r="CO61" i="3"/>
  <c r="CN61" i="3"/>
  <c r="CM61" i="3"/>
  <c r="CL61" i="3"/>
  <c r="CK61" i="3"/>
  <c r="CJ61" i="3"/>
  <c r="CI61" i="3"/>
  <c r="CH61" i="3"/>
  <c r="CG61" i="3"/>
  <c r="CF61" i="3"/>
  <c r="CE61" i="3"/>
  <c r="CC61" i="3"/>
  <c r="CB61" i="3"/>
  <c r="CA61" i="3"/>
  <c r="BZ61" i="3"/>
  <c r="BY61" i="3"/>
  <c r="BX61" i="3"/>
  <c r="BW61" i="3"/>
  <c r="BV61" i="3"/>
  <c r="BU61" i="3"/>
  <c r="BT61" i="3"/>
  <c r="BS61" i="3"/>
  <c r="BR61" i="3"/>
  <c r="BP61" i="3"/>
  <c r="BO61" i="3"/>
  <c r="BN61" i="3"/>
  <c r="BM61" i="3"/>
  <c r="BL61" i="3"/>
  <c r="BK61" i="3"/>
  <c r="BJ61" i="3"/>
  <c r="BI61" i="3"/>
  <c r="BH61" i="3"/>
  <c r="BG61" i="3"/>
  <c r="BF61" i="3"/>
  <c r="BE61" i="3"/>
  <c r="BC61" i="3"/>
  <c r="BB61" i="3"/>
  <c r="BA61" i="3"/>
  <c r="AZ61" i="3"/>
  <c r="AY61" i="3"/>
  <c r="AX61" i="3"/>
  <c r="AW61" i="3"/>
  <c r="AV61" i="3"/>
  <c r="AU61" i="3"/>
  <c r="AT61" i="3"/>
  <c r="AS61" i="3"/>
  <c r="AR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C61" i="3"/>
  <c r="AB61" i="3"/>
  <c r="AA61" i="3"/>
  <c r="Z61" i="3"/>
  <c r="Y61" i="3"/>
  <c r="X61" i="3"/>
  <c r="W61" i="3"/>
  <c r="V61" i="3"/>
  <c r="U61" i="3"/>
  <c r="T61" i="3"/>
  <c r="S61" i="3"/>
  <c r="R61" i="3"/>
  <c r="P61" i="3"/>
  <c r="O61" i="3"/>
  <c r="N61" i="3"/>
  <c r="M61" i="3"/>
  <c r="L61" i="3"/>
  <c r="K61" i="3"/>
  <c r="J61" i="3"/>
  <c r="I61" i="3"/>
  <c r="H61" i="3"/>
  <c r="G61" i="3"/>
  <c r="F61" i="3"/>
  <c r="E61" i="3"/>
  <c r="GC53" i="3"/>
  <c r="GB53" i="3"/>
  <c r="GA53" i="3"/>
  <c r="FZ53" i="3"/>
  <c r="FY53" i="3"/>
  <c r="FX53" i="3"/>
  <c r="FW53" i="3"/>
  <c r="FV53" i="3"/>
  <c r="FU53" i="3"/>
  <c r="FT53" i="3"/>
  <c r="FS53" i="3"/>
  <c r="FR53" i="3"/>
  <c r="FP53" i="3"/>
  <c r="FO53" i="3"/>
  <c r="FN53" i="3"/>
  <c r="FM53" i="3"/>
  <c r="FL53" i="3"/>
  <c r="FK53" i="3"/>
  <c r="FJ53" i="3"/>
  <c r="FI53" i="3"/>
  <c r="FH53" i="3"/>
  <c r="FG53" i="3"/>
  <c r="FF53" i="3"/>
  <c r="FE53" i="3"/>
  <c r="FC53" i="3"/>
  <c r="FB53" i="3"/>
  <c r="FA53" i="3"/>
  <c r="EZ53" i="3"/>
  <c r="EY53" i="3"/>
  <c r="EX53" i="3"/>
  <c r="EW53" i="3"/>
  <c r="EV53" i="3"/>
  <c r="EU53" i="3"/>
  <c r="ET53" i="3"/>
  <c r="ES53" i="3"/>
  <c r="ER53" i="3"/>
  <c r="EP53" i="3"/>
  <c r="EO53" i="3"/>
  <c r="EN53" i="3"/>
  <c r="EM53" i="3"/>
  <c r="EL53" i="3"/>
  <c r="EK53" i="3"/>
  <c r="EJ53" i="3"/>
  <c r="EI53" i="3"/>
  <c r="EH53" i="3"/>
  <c r="EG53" i="3"/>
  <c r="EF53" i="3"/>
  <c r="EE53" i="3"/>
  <c r="EC53" i="3"/>
  <c r="EB53" i="3"/>
  <c r="EA53" i="3"/>
  <c r="DZ53" i="3"/>
  <c r="DY53" i="3"/>
  <c r="DX53" i="3"/>
  <c r="DW53" i="3"/>
  <c r="DV53" i="3"/>
  <c r="DU53" i="3"/>
  <c r="DT53" i="3"/>
  <c r="DS53" i="3"/>
  <c r="DR53" i="3"/>
  <c r="DP53" i="3"/>
  <c r="DO53" i="3"/>
  <c r="DN53" i="3"/>
  <c r="DM53" i="3"/>
  <c r="DL53" i="3"/>
  <c r="DK53" i="3"/>
  <c r="DJ53" i="3"/>
  <c r="DI53" i="3"/>
  <c r="DH53" i="3"/>
  <c r="DG53" i="3"/>
  <c r="DF53" i="3"/>
  <c r="DE53" i="3"/>
  <c r="DC53" i="3"/>
  <c r="DB53" i="3"/>
  <c r="DA53" i="3"/>
  <c r="CZ53" i="3"/>
  <c r="CY53" i="3"/>
  <c r="CX53" i="3"/>
  <c r="CW53" i="3"/>
  <c r="CV53" i="3"/>
  <c r="CU53" i="3"/>
  <c r="CT53" i="3"/>
  <c r="CS53" i="3"/>
  <c r="CR53" i="3"/>
  <c r="CP53" i="3"/>
  <c r="CO53" i="3"/>
  <c r="CN53" i="3"/>
  <c r="CM53" i="3"/>
  <c r="CL53" i="3"/>
  <c r="CK53" i="3"/>
  <c r="CJ53" i="3"/>
  <c r="CI53" i="3"/>
  <c r="CH53" i="3"/>
  <c r="CG53" i="3"/>
  <c r="CF53" i="3"/>
  <c r="CE53" i="3"/>
  <c r="CC53" i="3"/>
  <c r="CB53" i="3"/>
  <c r="CA53" i="3"/>
  <c r="BZ53" i="3"/>
  <c r="BY53" i="3"/>
  <c r="BX53" i="3"/>
  <c r="BW53" i="3"/>
  <c r="BV53" i="3"/>
  <c r="BU53" i="3"/>
  <c r="BT53" i="3"/>
  <c r="BS53" i="3"/>
  <c r="BR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C53" i="3"/>
  <c r="BB53" i="3"/>
  <c r="BA53" i="3"/>
  <c r="AZ53" i="3"/>
  <c r="AY53" i="3"/>
  <c r="AX53" i="3"/>
  <c r="AW53" i="3"/>
  <c r="AV53" i="3"/>
  <c r="AU53" i="3"/>
  <c r="AT53" i="3"/>
  <c r="AS53" i="3"/>
  <c r="AR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C53" i="3"/>
  <c r="AB53" i="3"/>
  <c r="AA53" i="3"/>
  <c r="Z53" i="3"/>
  <c r="Y53" i="3"/>
  <c r="X53" i="3"/>
  <c r="W53" i="3"/>
  <c r="V53" i="3"/>
  <c r="U53" i="3"/>
  <c r="T53" i="3"/>
  <c r="S53" i="3"/>
  <c r="R53" i="3"/>
  <c r="P53" i="3"/>
  <c r="O53" i="3"/>
  <c r="N53" i="3"/>
  <c r="M53" i="3"/>
  <c r="L53" i="3"/>
  <c r="K53" i="3"/>
  <c r="J53" i="3"/>
  <c r="I53" i="3"/>
  <c r="H53" i="3"/>
  <c r="G53" i="3"/>
  <c r="F53" i="3"/>
  <c r="E53" i="3"/>
  <c r="GC48" i="3"/>
  <c r="GB48" i="3"/>
  <c r="GA48" i="3"/>
  <c r="FZ48" i="3"/>
  <c r="FY48" i="3"/>
  <c r="FX48" i="3"/>
  <c r="FW48" i="3"/>
  <c r="FV48" i="3"/>
  <c r="FU48" i="3"/>
  <c r="FT48" i="3"/>
  <c r="FS48" i="3"/>
  <c r="FR48" i="3"/>
  <c r="FP48" i="3"/>
  <c r="FO48" i="3"/>
  <c r="FN48" i="3"/>
  <c r="FM48" i="3"/>
  <c r="FL48" i="3"/>
  <c r="FK48" i="3"/>
  <c r="FJ48" i="3"/>
  <c r="FI48" i="3"/>
  <c r="FH48" i="3"/>
  <c r="FG48" i="3"/>
  <c r="FF48" i="3"/>
  <c r="FE48" i="3"/>
  <c r="FC48" i="3"/>
  <c r="FB48" i="3"/>
  <c r="FA48" i="3"/>
  <c r="EZ48" i="3"/>
  <c r="EY48" i="3"/>
  <c r="EX48" i="3"/>
  <c r="EW48" i="3"/>
  <c r="EV48" i="3"/>
  <c r="EU48" i="3"/>
  <c r="ET48" i="3"/>
  <c r="ES48" i="3"/>
  <c r="ER48" i="3"/>
  <c r="EP48" i="3"/>
  <c r="EO48" i="3"/>
  <c r="EN48" i="3"/>
  <c r="EM48" i="3"/>
  <c r="EL48" i="3"/>
  <c r="EK48" i="3"/>
  <c r="EJ48" i="3"/>
  <c r="EI48" i="3"/>
  <c r="EH48" i="3"/>
  <c r="EG48" i="3"/>
  <c r="EF48" i="3"/>
  <c r="EE48" i="3"/>
  <c r="EC48" i="3"/>
  <c r="EB48" i="3"/>
  <c r="EA48" i="3"/>
  <c r="DZ48" i="3"/>
  <c r="DY48" i="3"/>
  <c r="DX48" i="3"/>
  <c r="DW48" i="3"/>
  <c r="DV48" i="3"/>
  <c r="DU48" i="3"/>
  <c r="DT48" i="3"/>
  <c r="DS48" i="3"/>
  <c r="DR48" i="3"/>
  <c r="DP48" i="3"/>
  <c r="DO48" i="3"/>
  <c r="DN48" i="3"/>
  <c r="DM48" i="3"/>
  <c r="DL48" i="3"/>
  <c r="DK48" i="3"/>
  <c r="DJ48" i="3"/>
  <c r="DI48" i="3"/>
  <c r="DH48" i="3"/>
  <c r="DG48" i="3"/>
  <c r="DF48" i="3"/>
  <c r="DE48" i="3"/>
  <c r="DC48" i="3"/>
  <c r="DB48" i="3"/>
  <c r="DA48" i="3"/>
  <c r="CZ48" i="3"/>
  <c r="CY48" i="3"/>
  <c r="CX48" i="3"/>
  <c r="CW48" i="3"/>
  <c r="CV48" i="3"/>
  <c r="CU48" i="3"/>
  <c r="CT48" i="3"/>
  <c r="CS48" i="3"/>
  <c r="CR48" i="3"/>
  <c r="CP48" i="3"/>
  <c r="CO48" i="3"/>
  <c r="CN48" i="3"/>
  <c r="CM48" i="3"/>
  <c r="CL48" i="3"/>
  <c r="CK48" i="3"/>
  <c r="CJ48" i="3"/>
  <c r="CI48" i="3"/>
  <c r="CH48" i="3"/>
  <c r="CG48" i="3"/>
  <c r="CF48" i="3"/>
  <c r="CE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C48" i="3"/>
  <c r="AB48" i="3"/>
  <c r="AA48" i="3"/>
  <c r="Z48" i="3"/>
  <c r="Y48" i="3"/>
  <c r="X48" i="3"/>
  <c r="W48" i="3"/>
  <c r="V48" i="3"/>
  <c r="U48" i="3"/>
  <c r="T48" i="3"/>
  <c r="S48" i="3"/>
  <c r="R48" i="3"/>
  <c r="P48" i="3"/>
  <c r="O48" i="3"/>
  <c r="N48" i="3"/>
  <c r="M48" i="3"/>
  <c r="L48" i="3"/>
  <c r="K48" i="3"/>
  <c r="J48" i="3"/>
  <c r="I48" i="3"/>
  <c r="H48" i="3"/>
  <c r="G48" i="3"/>
  <c r="F48" i="3"/>
  <c r="E48" i="3"/>
  <c r="GC38" i="3"/>
  <c r="GB38" i="3"/>
  <c r="GA38" i="3"/>
  <c r="FZ38" i="3"/>
  <c r="FY38" i="3"/>
  <c r="FX38" i="3"/>
  <c r="FW38" i="3"/>
  <c r="FV38" i="3"/>
  <c r="FU38" i="3"/>
  <c r="FT38" i="3"/>
  <c r="FS38" i="3"/>
  <c r="FR38" i="3"/>
  <c r="FP38" i="3"/>
  <c r="FO38" i="3"/>
  <c r="FN38" i="3"/>
  <c r="FM38" i="3"/>
  <c r="FL38" i="3"/>
  <c r="FK38" i="3"/>
  <c r="FJ38" i="3"/>
  <c r="FI38" i="3"/>
  <c r="FH38" i="3"/>
  <c r="FG38" i="3"/>
  <c r="FF38" i="3"/>
  <c r="FE38" i="3"/>
  <c r="FC38" i="3"/>
  <c r="FB38" i="3"/>
  <c r="FA38" i="3"/>
  <c r="EZ38" i="3"/>
  <c r="EY38" i="3"/>
  <c r="EX38" i="3"/>
  <c r="EW38" i="3"/>
  <c r="EV38" i="3"/>
  <c r="EU38" i="3"/>
  <c r="ET38" i="3"/>
  <c r="ES38" i="3"/>
  <c r="ER38" i="3"/>
  <c r="EP38" i="3"/>
  <c r="EO38" i="3"/>
  <c r="EN38" i="3"/>
  <c r="EM38" i="3"/>
  <c r="EL38" i="3"/>
  <c r="EK38" i="3"/>
  <c r="EJ38" i="3"/>
  <c r="EI38" i="3"/>
  <c r="EH38" i="3"/>
  <c r="EG38" i="3"/>
  <c r="EF38" i="3"/>
  <c r="EE38" i="3"/>
  <c r="EC38" i="3"/>
  <c r="EB38" i="3"/>
  <c r="EA38" i="3"/>
  <c r="DZ38" i="3"/>
  <c r="DY38" i="3"/>
  <c r="DX38" i="3"/>
  <c r="DW38" i="3"/>
  <c r="DV38" i="3"/>
  <c r="DU38" i="3"/>
  <c r="DT38" i="3"/>
  <c r="DS38" i="3"/>
  <c r="DR38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C38" i="3"/>
  <c r="AB38" i="3"/>
  <c r="AA38" i="3"/>
  <c r="Z38" i="3"/>
  <c r="Y38" i="3"/>
  <c r="X38" i="3"/>
  <c r="W38" i="3"/>
  <c r="V38" i="3"/>
  <c r="U38" i="3"/>
  <c r="T38" i="3"/>
  <c r="S38" i="3"/>
  <c r="R38" i="3"/>
  <c r="P38" i="3"/>
  <c r="O38" i="3"/>
  <c r="N38" i="3"/>
  <c r="M38" i="3"/>
  <c r="L38" i="3"/>
  <c r="K38" i="3"/>
  <c r="J38" i="3"/>
  <c r="I38" i="3"/>
  <c r="H38" i="3"/>
  <c r="G38" i="3"/>
  <c r="F38" i="3"/>
  <c r="E38" i="3"/>
  <c r="GC22" i="3"/>
  <c r="GB22" i="3"/>
  <c r="GA22" i="3"/>
  <c r="FZ22" i="3"/>
  <c r="FY22" i="3"/>
  <c r="FX22" i="3"/>
  <c r="FW22" i="3"/>
  <c r="FV22" i="3"/>
  <c r="FU22" i="3"/>
  <c r="FT22" i="3"/>
  <c r="FS22" i="3"/>
  <c r="FR22" i="3"/>
  <c r="FP22" i="3"/>
  <c r="FO22" i="3"/>
  <c r="FN22" i="3"/>
  <c r="FM22" i="3"/>
  <c r="FL22" i="3"/>
  <c r="FK22" i="3"/>
  <c r="FJ22" i="3"/>
  <c r="FI22" i="3"/>
  <c r="FH22" i="3"/>
  <c r="FG22" i="3"/>
  <c r="FF22" i="3"/>
  <c r="FE22" i="3"/>
  <c r="FC22" i="3"/>
  <c r="FB22" i="3"/>
  <c r="FA22" i="3"/>
  <c r="EZ22" i="3"/>
  <c r="EY22" i="3"/>
  <c r="EX22" i="3"/>
  <c r="EW22" i="3"/>
  <c r="EV22" i="3"/>
  <c r="EU22" i="3"/>
  <c r="ET22" i="3"/>
  <c r="ES22" i="3"/>
  <c r="ER22" i="3"/>
  <c r="EP22" i="3"/>
  <c r="EO22" i="3"/>
  <c r="EN22" i="3"/>
  <c r="EM22" i="3"/>
  <c r="EL22" i="3"/>
  <c r="EK22" i="3"/>
  <c r="EJ22" i="3"/>
  <c r="EI22" i="3"/>
  <c r="EH22" i="3"/>
  <c r="EG22" i="3"/>
  <c r="EF22" i="3"/>
  <c r="EE22" i="3"/>
  <c r="EC22" i="3"/>
  <c r="EB22" i="3"/>
  <c r="EA22" i="3"/>
  <c r="DZ22" i="3"/>
  <c r="DY22" i="3"/>
  <c r="DX22" i="3"/>
  <c r="DW22" i="3"/>
  <c r="DV22" i="3"/>
  <c r="DU22" i="3"/>
  <c r="DT22" i="3"/>
  <c r="DS22" i="3"/>
  <c r="DR22" i="3"/>
  <c r="DP22" i="3"/>
  <c r="DO22" i="3"/>
  <c r="DN22" i="3"/>
  <c r="DM22" i="3"/>
  <c r="DL22" i="3"/>
  <c r="DK22" i="3"/>
  <c r="DJ22" i="3"/>
  <c r="DI22" i="3"/>
  <c r="DH22" i="3"/>
  <c r="DG22" i="3"/>
  <c r="DF22" i="3"/>
  <c r="DE22" i="3"/>
  <c r="DC22" i="3"/>
  <c r="DB22" i="3"/>
  <c r="DA22" i="3"/>
  <c r="CZ22" i="3"/>
  <c r="CY22" i="3"/>
  <c r="CX22" i="3"/>
  <c r="CW22" i="3"/>
  <c r="CV22" i="3"/>
  <c r="CU22" i="3"/>
  <c r="CT22" i="3"/>
  <c r="CS22" i="3"/>
  <c r="CR22" i="3"/>
  <c r="CP22" i="3"/>
  <c r="CO22" i="3"/>
  <c r="CN22" i="3"/>
  <c r="CM22" i="3"/>
  <c r="CL22" i="3"/>
  <c r="CK22" i="3"/>
  <c r="CJ22" i="3"/>
  <c r="CI22" i="3"/>
  <c r="CH22" i="3"/>
  <c r="CG22" i="3"/>
  <c r="CF22" i="3"/>
  <c r="CE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C22" i="3"/>
  <c r="AB22" i="3"/>
  <c r="AA22" i="3"/>
  <c r="Z22" i="3"/>
  <c r="Y22" i="3"/>
  <c r="X22" i="3"/>
  <c r="W22" i="3"/>
  <c r="V22" i="3"/>
  <c r="U22" i="3"/>
  <c r="T22" i="3"/>
  <c r="S22" i="3"/>
  <c r="R22" i="3"/>
  <c r="P22" i="3"/>
  <c r="O22" i="3"/>
  <c r="N22" i="3"/>
  <c r="M22" i="3"/>
  <c r="L22" i="3"/>
  <c r="K22" i="3"/>
  <c r="J22" i="3"/>
  <c r="I22" i="3"/>
  <c r="H22" i="3"/>
  <c r="G22" i="3"/>
  <c r="F22" i="3"/>
  <c r="E22" i="3"/>
  <c r="GC19" i="3"/>
  <c r="GB19" i="3"/>
  <c r="GA19" i="3"/>
  <c r="FZ19" i="3"/>
  <c r="FY19" i="3"/>
  <c r="FX19" i="3"/>
  <c r="FW19" i="3"/>
  <c r="FV19" i="3"/>
  <c r="FU19" i="3"/>
  <c r="FT19" i="3"/>
  <c r="FS19" i="3"/>
  <c r="FR19" i="3"/>
  <c r="FP19" i="3"/>
  <c r="FO19" i="3"/>
  <c r="FN19" i="3"/>
  <c r="FM19" i="3"/>
  <c r="FL19" i="3"/>
  <c r="FK19" i="3"/>
  <c r="FJ19" i="3"/>
  <c r="FI19" i="3"/>
  <c r="FH19" i="3"/>
  <c r="FG19" i="3"/>
  <c r="FF19" i="3"/>
  <c r="FE19" i="3"/>
  <c r="FC19" i="3"/>
  <c r="FB19" i="3"/>
  <c r="FA19" i="3"/>
  <c r="EZ19" i="3"/>
  <c r="EY19" i="3"/>
  <c r="EX19" i="3"/>
  <c r="EW19" i="3"/>
  <c r="EV19" i="3"/>
  <c r="EU19" i="3"/>
  <c r="ET19" i="3"/>
  <c r="ES19" i="3"/>
  <c r="ER19" i="3"/>
  <c r="EP19" i="3"/>
  <c r="EO19" i="3"/>
  <c r="EN19" i="3"/>
  <c r="EM19" i="3"/>
  <c r="EL19" i="3"/>
  <c r="EK19" i="3"/>
  <c r="EJ19" i="3"/>
  <c r="EI19" i="3"/>
  <c r="EH19" i="3"/>
  <c r="EG19" i="3"/>
  <c r="EF19" i="3"/>
  <c r="EE19" i="3"/>
  <c r="EC19" i="3"/>
  <c r="EB19" i="3"/>
  <c r="EA19" i="3"/>
  <c r="DZ19" i="3"/>
  <c r="DY19" i="3"/>
  <c r="DX19" i="3"/>
  <c r="DW19" i="3"/>
  <c r="DV19" i="3"/>
  <c r="DU19" i="3"/>
  <c r="DT19" i="3"/>
  <c r="DS19" i="3"/>
  <c r="DR19" i="3"/>
  <c r="DP19" i="3"/>
  <c r="DO19" i="3"/>
  <c r="DN19" i="3"/>
  <c r="DM19" i="3"/>
  <c r="DL19" i="3"/>
  <c r="DK19" i="3"/>
  <c r="DJ19" i="3"/>
  <c r="DI19" i="3"/>
  <c r="DH19" i="3"/>
  <c r="DG19" i="3"/>
  <c r="DF19" i="3"/>
  <c r="DE19" i="3"/>
  <c r="DC19" i="3"/>
  <c r="DB19" i="3"/>
  <c r="DA19" i="3"/>
  <c r="CZ19" i="3"/>
  <c r="CY19" i="3"/>
  <c r="CX19" i="3"/>
  <c r="CW19" i="3"/>
  <c r="CV19" i="3"/>
  <c r="CU19" i="3"/>
  <c r="CT19" i="3"/>
  <c r="CS19" i="3"/>
  <c r="CR19" i="3"/>
  <c r="CP19" i="3"/>
  <c r="CO19" i="3"/>
  <c r="CN19" i="3"/>
  <c r="CM19" i="3"/>
  <c r="CL19" i="3"/>
  <c r="CK19" i="3"/>
  <c r="CJ19" i="3"/>
  <c r="CI19" i="3"/>
  <c r="CH19" i="3"/>
  <c r="CG19" i="3"/>
  <c r="CF19" i="3"/>
  <c r="CE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C19" i="3"/>
  <c r="AB19" i="3"/>
  <c r="AA19" i="3"/>
  <c r="Z19" i="3"/>
  <c r="Y19" i="3"/>
  <c r="X19" i="3"/>
  <c r="W19" i="3"/>
  <c r="V19" i="3"/>
  <c r="U19" i="3"/>
  <c r="T19" i="3"/>
  <c r="S19" i="3"/>
  <c r="P19" i="3"/>
  <c r="O19" i="3"/>
  <c r="N19" i="3"/>
  <c r="M19" i="3"/>
  <c r="L19" i="3"/>
  <c r="K19" i="3"/>
  <c r="J19" i="3"/>
  <c r="I19" i="3"/>
  <c r="H19" i="3"/>
  <c r="G19" i="3"/>
  <c r="F19" i="3"/>
  <c r="E19" i="3"/>
  <c r="GC12" i="3"/>
  <c r="GB12" i="3"/>
  <c r="GA12" i="3"/>
  <c r="FZ12" i="3"/>
  <c r="FY12" i="3"/>
  <c r="FX12" i="3"/>
  <c r="FW12" i="3"/>
  <c r="FV12" i="3"/>
  <c r="FU12" i="3"/>
  <c r="FT12" i="3"/>
  <c r="FS12" i="3"/>
  <c r="FR12" i="3"/>
  <c r="FP12" i="3"/>
  <c r="FO12" i="3"/>
  <c r="FN12" i="3"/>
  <c r="FM12" i="3"/>
  <c r="FL12" i="3"/>
  <c r="FK12" i="3"/>
  <c r="FJ12" i="3"/>
  <c r="FI12" i="3"/>
  <c r="FH12" i="3"/>
  <c r="FG12" i="3"/>
  <c r="FF12" i="3"/>
  <c r="FE12" i="3"/>
  <c r="FC12" i="3"/>
  <c r="FB12" i="3"/>
  <c r="FA12" i="3"/>
  <c r="EZ12" i="3"/>
  <c r="EY12" i="3"/>
  <c r="EX12" i="3"/>
  <c r="EW12" i="3"/>
  <c r="EV12" i="3"/>
  <c r="EU12" i="3"/>
  <c r="ET12" i="3"/>
  <c r="ES12" i="3"/>
  <c r="ER12" i="3"/>
  <c r="EP12" i="3"/>
  <c r="EO12" i="3"/>
  <c r="EN12" i="3"/>
  <c r="EM12" i="3"/>
  <c r="EL12" i="3"/>
  <c r="EK12" i="3"/>
  <c r="EJ12" i="3"/>
  <c r="EI12" i="3"/>
  <c r="EH12" i="3"/>
  <c r="EG12" i="3"/>
  <c r="EF12" i="3"/>
  <c r="EE12" i="3"/>
  <c r="EC12" i="3"/>
  <c r="EB12" i="3"/>
  <c r="EA12" i="3"/>
  <c r="DZ12" i="3"/>
  <c r="DY12" i="3"/>
  <c r="DX12" i="3"/>
  <c r="DW12" i="3"/>
  <c r="DV12" i="3"/>
  <c r="DU12" i="3"/>
  <c r="DT12" i="3"/>
  <c r="DS12" i="3"/>
  <c r="DR12" i="3"/>
  <c r="DP12" i="3"/>
  <c r="DO12" i="3"/>
  <c r="DN12" i="3"/>
  <c r="DM12" i="3"/>
  <c r="DL12" i="3"/>
  <c r="DK12" i="3"/>
  <c r="DJ12" i="3"/>
  <c r="DI12" i="3"/>
  <c r="DH12" i="3"/>
  <c r="DG12" i="3"/>
  <c r="DF12" i="3"/>
  <c r="DE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C12" i="3"/>
  <c r="AB12" i="3"/>
  <c r="AA12" i="3"/>
  <c r="Z12" i="3"/>
  <c r="Y12" i="3"/>
  <c r="X12" i="3"/>
  <c r="W12" i="3"/>
  <c r="V12" i="3"/>
  <c r="U12" i="3"/>
  <c r="T12" i="3"/>
  <c r="S12" i="3"/>
  <c r="R12" i="3"/>
  <c r="P12" i="3"/>
  <c r="O12" i="3"/>
  <c r="N12" i="3"/>
  <c r="M12" i="3"/>
  <c r="L12" i="3"/>
  <c r="K12" i="3"/>
  <c r="J12" i="3"/>
  <c r="I12" i="3"/>
  <c r="H12" i="3"/>
  <c r="G12" i="3"/>
  <c r="F12" i="3"/>
  <c r="E12" i="3"/>
  <c r="GB21" i="1"/>
  <c r="GA21" i="1"/>
  <c r="FZ21" i="1"/>
  <c r="FY21" i="1"/>
  <c r="FX21" i="1"/>
  <c r="FW21" i="1"/>
  <c r="FV21" i="1"/>
  <c r="FU21" i="1"/>
  <c r="FT21" i="1"/>
  <c r="FS21" i="1"/>
  <c r="FR21" i="1"/>
  <c r="FQ21" i="1"/>
  <c r="GB9" i="1"/>
  <c r="GA9" i="1"/>
  <c r="GA8" i="1" s="1"/>
  <c r="FZ9" i="1"/>
  <c r="FY9" i="1"/>
  <c r="FX9" i="1"/>
  <c r="FW9" i="1"/>
  <c r="FV9" i="1"/>
  <c r="FU9" i="1"/>
  <c r="FU8" i="1" s="1"/>
  <c r="FT9" i="1"/>
  <c r="FS9" i="1"/>
  <c r="FS8" i="1" s="1"/>
  <c r="FR9" i="1"/>
  <c r="FQ9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O9" i="1"/>
  <c r="FN9" i="1"/>
  <c r="FM9" i="1"/>
  <c r="FL9" i="1"/>
  <c r="FL8" i="1" s="1"/>
  <c r="FK9" i="1"/>
  <c r="FK8" i="1" s="1"/>
  <c r="FJ9" i="1"/>
  <c r="FJ8" i="1" s="1"/>
  <c r="FI9" i="1"/>
  <c r="FI8" i="1" s="1"/>
  <c r="FH9" i="1"/>
  <c r="FH8" i="1" s="1"/>
  <c r="FG9" i="1"/>
  <c r="FF9" i="1"/>
  <c r="FE9" i="1"/>
  <c r="FD9" i="1"/>
  <c r="FD8" i="1" s="1"/>
  <c r="DP21" i="1"/>
  <c r="FB21" i="1"/>
  <c r="FA21" i="1"/>
  <c r="EZ21" i="1"/>
  <c r="EY21" i="1"/>
  <c r="EX21" i="1"/>
  <c r="EW21" i="1"/>
  <c r="EV21" i="1"/>
  <c r="EU21" i="1"/>
  <c r="ET21" i="1"/>
  <c r="ES21" i="1"/>
  <c r="ER21" i="1"/>
  <c r="FB9" i="1"/>
  <c r="FA9" i="1"/>
  <c r="EZ9" i="1"/>
  <c r="EY9" i="1"/>
  <c r="EX9" i="1"/>
  <c r="EW9" i="1"/>
  <c r="EV9" i="1"/>
  <c r="EU9" i="1"/>
  <c r="ET9" i="1"/>
  <c r="ES9" i="1"/>
  <c r="ER9" i="1"/>
  <c r="EQ21" i="1"/>
  <c r="EQ9" i="1"/>
  <c r="FD76" i="3" l="1"/>
  <c r="GK66" i="3"/>
  <c r="GM66" i="3"/>
  <c r="FQ48" i="3"/>
  <c r="FR66" i="3"/>
  <c r="EG66" i="3"/>
  <c r="ET66" i="3"/>
  <c r="DF66" i="3"/>
  <c r="DI66" i="3"/>
  <c r="DV66" i="3"/>
  <c r="FM66" i="3"/>
  <c r="GG66" i="3"/>
  <c r="GH66" i="3"/>
  <c r="GJ66" i="3"/>
  <c r="Q61" i="3"/>
  <c r="GO66" i="3"/>
  <c r="AQ67" i="3"/>
  <c r="AQ66" i="3" s="1"/>
  <c r="AQ27" i="3"/>
  <c r="GQ61" i="3"/>
  <c r="GN66" i="3"/>
  <c r="FE66" i="3"/>
  <c r="DD27" i="3"/>
  <c r="DQ27" i="3"/>
  <c r="GQ22" i="3"/>
  <c r="Q27" i="3"/>
  <c r="FQ27" i="3"/>
  <c r="FD27" i="3"/>
  <c r="BD38" i="3"/>
  <c r="ED27" i="3"/>
  <c r="AD27" i="3"/>
  <c r="AQ48" i="3"/>
  <c r="GD27" i="3"/>
  <c r="FQ53" i="3"/>
  <c r="GQ27" i="3"/>
  <c r="GQ48" i="3"/>
  <c r="EQ27" i="3"/>
  <c r="BD27" i="3"/>
  <c r="BQ27" i="3"/>
  <c r="CD27" i="3"/>
  <c r="CQ27" i="3"/>
  <c r="GD53" i="3"/>
  <c r="ED48" i="3"/>
  <c r="CQ61" i="3"/>
  <c r="BD22" i="3"/>
  <c r="BQ22" i="3"/>
  <c r="AQ53" i="3"/>
  <c r="AQ12" i="3"/>
  <c r="CQ22" i="3"/>
  <c r="DQ22" i="3"/>
  <c r="CQ53" i="3"/>
  <c r="DD48" i="3"/>
  <c r="BM66" i="3"/>
  <c r="CQ38" i="3"/>
  <c r="DQ53" i="3"/>
  <c r="AD61" i="3"/>
  <c r="BD53" i="3"/>
  <c r="CD67" i="3"/>
  <c r="CD66" i="3" s="1"/>
  <c r="FD48" i="3"/>
  <c r="Q48" i="3"/>
  <c r="DQ61" i="3"/>
  <c r="GI66" i="3"/>
  <c r="ED61" i="3"/>
  <c r="ED22" i="3"/>
  <c r="DQ48" i="3"/>
  <c r="DQ12" i="3"/>
  <c r="DD61" i="3"/>
  <c r="DQ38" i="3"/>
  <c r="Q53" i="3"/>
  <c r="AD67" i="3"/>
  <c r="AD66" i="3" s="1"/>
  <c r="BD48" i="3"/>
  <c r="FQ61" i="3"/>
  <c r="BQ48" i="3"/>
  <c r="GQ12" i="3"/>
  <c r="AD48" i="3"/>
  <c r="FQ67" i="3"/>
  <c r="FQ66" i="3" s="1"/>
  <c r="GD67" i="3"/>
  <c r="GD66" i="3" s="1"/>
  <c r="GQ53" i="3"/>
  <c r="AD12" i="3"/>
  <c r="FQ12" i="3"/>
  <c r="FD61" i="3"/>
  <c r="EQ48" i="3"/>
  <c r="EQ12" i="3"/>
  <c r="DD53" i="3"/>
  <c r="CD53" i="3"/>
  <c r="GD61" i="3"/>
  <c r="AW66" i="3"/>
  <c r="BJ66" i="3"/>
  <c r="BQ61" i="3"/>
  <c r="DD22" i="3"/>
  <c r="AQ22" i="3"/>
  <c r="AQ61" i="3"/>
  <c r="DD38" i="3"/>
  <c r="GD48" i="3"/>
  <c r="AD53" i="3"/>
  <c r="CD61" i="3"/>
  <c r="Q22" i="3"/>
  <c r="CD38" i="3"/>
  <c r="GD12" i="3"/>
  <c r="CD22" i="3"/>
  <c r="BQ67" i="3"/>
  <c r="BQ66" i="3" s="1"/>
  <c r="FD67" i="3"/>
  <c r="FD66" i="3" s="1"/>
  <c r="FQ22" i="3"/>
  <c r="FD12" i="3"/>
  <c r="BQ53" i="3"/>
  <c r="EQ61" i="3"/>
  <c r="Q12" i="3"/>
  <c r="BQ38" i="3"/>
  <c r="EQ22" i="3"/>
  <c r="BD67" i="3"/>
  <c r="BD66" i="3" s="1"/>
  <c r="AO66" i="3"/>
  <c r="BB66" i="3"/>
  <c r="EO66" i="3"/>
  <c r="FB66" i="3"/>
  <c r="ED12" i="3"/>
  <c r="ED38" i="3"/>
  <c r="FD22" i="3"/>
  <c r="GQ38" i="3"/>
  <c r="AQ38" i="3"/>
  <c r="CQ12" i="3"/>
  <c r="DQ67" i="3"/>
  <c r="DQ66" i="3" s="1"/>
  <c r="FD53" i="3"/>
  <c r="AD38" i="3"/>
  <c r="CD48" i="3"/>
  <c r="FD38" i="3"/>
  <c r="GP66" i="3"/>
  <c r="AD22" i="3"/>
  <c r="CD12" i="3"/>
  <c r="EQ67" i="3"/>
  <c r="EQ66" i="3" s="1"/>
  <c r="DD67" i="3"/>
  <c r="DD66" i="3" s="1"/>
  <c r="GO10" i="3"/>
  <c r="EQ53" i="3"/>
  <c r="GD38" i="3"/>
  <c r="BQ12" i="3"/>
  <c r="DD12" i="3"/>
  <c r="EQ38" i="3"/>
  <c r="GD22" i="3"/>
  <c r="BD61" i="3"/>
  <c r="CQ67" i="3"/>
  <c r="CQ66" i="3" s="1"/>
  <c r="ED67" i="3"/>
  <c r="ED66" i="3" s="1"/>
  <c r="GQ67" i="3"/>
  <c r="GQ66" i="3" s="1"/>
  <c r="BD12" i="3"/>
  <c r="CQ48" i="3"/>
  <c r="ED53" i="3"/>
  <c r="FQ38" i="3"/>
  <c r="Q67" i="3"/>
  <c r="Q66" i="3" s="1"/>
  <c r="Q38" i="3"/>
  <c r="GF66" i="3"/>
  <c r="GE66" i="3"/>
  <c r="GE10" i="3"/>
  <c r="GF10" i="3"/>
  <c r="GG10" i="3"/>
  <c r="GH10" i="3"/>
  <c r="GP10" i="3"/>
  <c r="GJ10" i="3"/>
  <c r="GI10" i="3"/>
  <c r="GK10" i="3"/>
  <c r="GM10" i="3"/>
  <c r="GM8" i="3" s="1"/>
  <c r="GL10" i="3"/>
  <c r="GL8" i="3" s="1"/>
  <c r="GN10" i="3"/>
  <c r="GL8" i="1"/>
  <c r="GN8" i="1"/>
  <c r="GM8" i="1"/>
  <c r="GO8" i="1"/>
  <c r="GD8" i="1"/>
  <c r="GE8" i="1"/>
  <c r="GF8" i="1"/>
  <c r="FP21" i="1"/>
  <c r="GG8" i="1"/>
  <c r="GC21" i="1"/>
  <c r="GC8" i="1" s="1"/>
  <c r="GC9" i="1"/>
  <c r="FC21" i="1"/>
  <c r="GH8" i="1"/>
  <c r="GP9" i="1"/>
  <c r="GP8" i="1" s="1"/>
  <c r="GI8" i="1"/>
  <c r="AC21" i="1"/>
  <c r="FQ8" i="1"/>
  <c r="FY8" i="1"/>
  <c r="I66" i="3"/>
  <c r="AG66" i="3"/>
  <c r="BE66" i="3"/>
  <c r="CC66" i="3"/>
  <c r="DA66" i="3"/>
  <c r="DY66" i="3"/>
  <c r="EW66" i="3"/>
  <c r="FU66" i="3"/>
  <c r="V66" i="3"/>
  <c r="AT66" i="3"/>
  <c r="BR66" i="3"/>
  <c r="CP66" i="3"/>
  <c r="EL66" i="3"/>
  <c r="FJ66" i="3"/>
  <c r="GC66" i="3"/>
  <c r="FP66" i="3"/>
  <c r="DN66" i="3"/>
  <c r="U10" i="3"/>
  <c r="AC10" i="3"/>
  <c r="K66" i="3"/>
  <c r="S66" i="3"/>
  <c r="AA66" i="3"/>
  <c r="AI66" i="3"/>
  <c r="AY66" i="3"/>
  <c r="BG66" i="3"/>
  <c r="BO66" i="3"/>
  <c r="BW66" i="3"/>
  <c r="CE66" i="3"/>
  <c r="CM66" i="3"/>
  <c r="CU66" i="3"/>
  <c r="DC66" i="3"/>
  <c r="DK66" i="3"/>
  <c r="DS66" i="3"/>
  <c r="EA66" i="3"/>
  <c r="L66" i="3"/>
  <c r="T66" i="3"/>
  <c r="AB66" i="3"/>
  <c r="AJ66" i="3"/>
  <c r="AR66" i="3"/>
  <c r="AZ66" i="3"/>
  <c r="BH66" i="3"/>
  <c r="BP66" i="3"/>
  <c r="BX66" i="3"/>
  <c r="CF66" i="3"/>
  <c r="CN66" i="3"/>
  <c r="CV66" i="3"/>
  <c r="DL66" i="3"/>
  <c r="EB66" i="3"/>
  <c r="EJ66" i="3"/>
  <c r="ER66" i="3"/>
  <c r="EZ66" i="3"/>
  <c r="FH66" i="3"/>
  <c r="FX66" i="3"/>
  <c r="G10" i="3"/>
  <c r="AM10" i="3"/>
  <c r="AU10" i="3"/>
  <c r="BC10" i="3"/>
  <c r="BK10" i="3"/>
  <c r="BS10" i="3"/>
  <c r="CA10" i="3"/>
  <c r="CI10" i="3"/>
  <c r="CY10" i="3"/>
  <c r="DG10" i="3"/>
  <c r="DO10" i="3"/>
  <c r="DW10" i="3"/>
  <c r="EE10" i="3"/>
  <c r="EM10" i="3"/>
  <c r="EU10" i="3"/>
  <c r="FC10" i="3"/>
  <c r="FK10" i="3"/>
  <c r="FS10" i="3"/>
  <c r="GA10" i="3"/>
  <c r="E66" i="3"/>
  <c r="M66" i="3"/>
  <c r="U66" i="3"/>
  <c r="AC66" i="3"/>
  <c r="AK66" i="3"/>
  <c r="AS66" i="3"/>
  <c r="BA66" i="3"/>
  <c r="BI66" i="3"/>
  <c r="BY66" i="3"/>
  <c r="CG66" i="3"/>
  <c r="CO66" i="3"/>
  <c r="CW66" i="3"/>
  <c r="DE66" i="3"/>
  <c r="DM66" i="3"/>
  <c r="DU66" i="3"/>
  <c r="EC66" i="3"/>
  <c r="EK66" i="3"/>
  <c r="ES66" i="3"/>
  <c r="FA66" i="3"/>
  <c r="FI66" i="3"/>
  <c r="FY66" i="3"/>
  <c r="AF10" i="3"/>
  <c r="W10" i="3"/>
  <c r="P10" i="3"/>
  <c r="AV10" i="3"/>
  <c r="Y10" i="3"/>
  <c r="AG10" i="3"/>
  <c r="AO10" i="3"/>
  <c r="AW10" i="3"/>
  <c r="BE10" i="3"/>
  <c r="BM10" i="3"/>
  <c r="BU10" i="3"/>
  <c r="CC10" i="3"/>
  <c r="CK10" i="3"/>
  <c r="CS10" i="3"/>
  <c r="DA10" i="3"/>
  <c r="DI10" i="3"/>
  <c r="DY10" i="3"/>
  <c r="EG10" i="3"/>
  <c r="EO10" i="3"/>
  <c r="EW10" i="3"/>
  <c r="FE10" i="3"/>
  <c r="FM10" i="3"/>
  <c r="FU10" i="3"/>
  <c r="GC10" i="3"/>
  <c r="G66" i="3"/>
  <c r="O66" i="3"/>
  <c r="W66" i="3"/>
  <c r="AE66" i="3"/>
  <c r="AM66" i="3"/>
  <c r="AU66" i="3"/>
  <c r="BC66" i="3"/>
  <c r="BK66" i="3"/>
  <c r="BS66" i="3"/>
  <c r="CA66" i="3"/>
  <c r="CI66" i="3"/>
  <c r="CY66" i="3"/>
  <c r="DG66" i="3"/>
  <c r="DO66" i="3"/>
  <c r="DW66" i="3"/>
  <c r="EE66" i="3"/>
  <c r="EM66" i="3"/>
  <c r="EU66" i="3"/>
  <c r="FC66" i="3"/>
  <c r="FK66" i="3"/>
  <c r="FS66" i="3"/>
  <c r="GA66" i="3"/>
  <c r="O10" i="3"/>
  <c r="X10" i="3"/>
  <c r="J66" i="3"/>
  <c r="R66" i="3"/>
  <c r="Z66" i="3"/>
  <c r="AH66" i="3"/>
  <c r="AP66" i="3"/>
  <c r="AX66" i="3"/>
  <c r="BF66" i="3"/>
  <c r="BN66" i="3"/>
  <c r="BV66" i="3"/>
  <c r="CL66" i="3"/>
  <c r="CT66" i="3"/>
  <c r="DB66" i="3"/>
  <c r="DJ66" i="3"/>
  <c r="DR66" i="3"/>
  <c r="DZ66" i="3"/>
  <c r="EH66" i="3"/>
  <c r="EP66" i="3"/>
  <c r="EX66" i="3"/>
  <c r="FF66" i="3"/>
  <c r="FN66" i="3"/>
  <c r="FV66" i="3"/>
  <c r="AE10" i="3"/>
  <c r="AN10" i="3"/>
  <c r="I10" i="3"/>
  <c r="H10" i="3"/>
  <c r="Z10" i="3"/>
  <c r="BN10" i="3"/>
  <c r="CT10" i="3"/>
  <c r="EH10" i="3"/>
  <c r="FN10" i="3"/>
  <c r="CB10" i="3"/>
  <c r="DX10" i="3"/>
  <c r="X66" i="3"/>
  <c r="AV66" i="3"/>
  <c r="CR66" i="3"/>
  <c r="DX66" i="3"/>
  <c r="K10" i="3"/>
  <c r="S10" i="3"/>
  <c r="AA10" i="3"/>
  <c r="AI10" i="3"/>
  <c r="AY10" i="3"/>
  <c r="BG10" i="3"/>
  <c r="BO10" i="3"/>
  <c r="BW10" i="3"/>
  <c r="CE10" i="3"/>
  <c r="CM10" i="3"/>
  <c r="CU10" i="3"/>
  <c r="DC10" i="3"/>
  <c r="DK10" i="3"/>
  <c r="DS10" i="3"/>
  <c r="EA10" i="3"/>
  <c r="EI66" i="3"/>
  <c r="EY66" i="3"/>
  <c r="FG66" i="3"/>
  <c r="FO66" i="3"/>
  <c r="FW66" i="3"/>
  <c r="CJ10" i="3"/>
  <c r="AH10" i="3"/>
  <c r="BF10" i="3"/>
  <c r="DB10" i="3"/>
  <c r="EP10" i="3"/>
  <c r="AL10" i="3"/>
  <c r="BT10" i="3"/>
  <c r="DH10" i="3"/>
  <c r="EV10" i="3"/>
  <c r="FT10" i="3"/>
  <c r="P66" i="3"/>
  <c r="CB66" i="3"/>
  <c r="DH66" i="3"/>
  <c r="EV66" i="3"/>
  <c r="FT66" i="3"/>
  <c r="T10" i="3"/>
  <c r="AJ10" i="3"/>
  <c r="BH10" i="3"/>
  <c r="BX10" i="3"/>
  <c r="CF10" i="3"/>
  <c r="CV10" i="3"/>
  <c r="DT10" i="3"/>
  <c r="EJ10" i="3"/>
  <c r="ER10" i="3"/>
  <c r="FH10" i="3"/>
  <c r="FP10" i="3"/>
  <c r="FX10" i="3"/>
  <c r="E10" i="3"/>
  <c r="M10" i="3"/>
  <c r="AK10" i="3"/>
  <c r="AS10" i="3"/>
  <c r="BA10" i="3"/>
  <c r="BI10" i="3"/>
  <c r="BY10" i="3"/>
  <c r="CG10" i="3"/>
  <c r="CO10" i="3"/>
  <c r="CW10" i="3"/>
  <c r="DE10" i="3"/>
  <c r="DM10" i="3"/>
  <c r="DU10" i="3"/>
  <c r="EC10" i="3"/>
  <c r="EK10" i="3"/>
  <c r="ES10" i="3"/>
  <c r="FA10" i="3"/>
  <c r="FI10" i="3"/>
  <c r="FY10" i="3"/>
  <c r="J10" i="3"/>
  <c r="AP10" i="3"/>
  <c r="BV10" i="3"/>
  <c r="DR10" i="3"/>
  <c r="EX10" i="3"/>
  <c r="FV10" i="3"/>
  <c r="CZ10" i="3"/>
  <c r="EF10" i="3"/>
  <c r="GB10" i="3"/>
  <c r="AF66" i="3"/>
  <c r="BT66" i="3"/>
  <c r="CZ66" i="3"/>
  <c r="EF66" i="3"/>
  <c r="FL66" i="3"/>
  <c r="AR10" i="3"/>
  <c r="F10" i="3"/>
  <c r="F8" i="3" s="1"/>
  <c r="N10" i="3"/>
  <c r="V10" i="3"/>
  <c r="AT10" i="3"/>
  <c r="BB10" i="3"/>
  <c r="BJ10" i="3"/>
  <c r="BR10" i="3"/>
  <c r="BZ10" i="3"/>
  <c r="CH10" i="3"/>
  <c r="CP10" i="3"/>
  <c r="CX10" i="3"/>
  <c r="DF10" i="3"/>
  <c r="DN10" i="3"/>
  <c r="DV10" i="3"/>
  <c r="EL10" i="3"/>
  <c r="ET10" i="3"/>
  <c r="FB10" i="3"/>
  <c r="FJ10" i="3"/>
  <c r="FR10" i="3"/>
  <c r="FZ10" i="3"/>
  <c r="FZ8" i="3" s="1"/>
  <c r="R10" i="3"/>
  <c r="AX10" i="3"/>
  <c r="CL10" i="3"/>
  <c r="DJ10" i="3"/>
  <c r="DZ10" i="3"/>
  <c r="FF10" i="3"/>
  <c r="BL10" i="3"/>
  <c r="CR10" i="3"/>
  <c r="DP10" i="3"/>
  <c r="EN10" i="3"/>
  <c r="FL10" i="3"/>
  <c r="H66" i="3"/>
  <c r="AN66" i="3"/>
  <c r="BL66" i="3"/>
  <c r="CJ66" i="3"/>
  <c r="DP66" i="3"/>
  <c r="EN66" i="3"/>
  <c r="GB66" i="3"/>
  <c r="L10" i="3"/>
  <c r="AB10" i="3"/>
  <c r="AZ10" i="3"/>
  <c r="BP10" i="3"/>
  <c r="CN10" i="3"/>
  <c r="DL10" i="3"/>
  <c r="EB10" i="3"/>
  <c r="EZ10" i="3"/>
  <c r="EI10" i="3"/>
  <c r="EY10" i="3"/>
  <c r="FG10" i="3"/>
  <c r="FO10" i="3"/>
  <c r="FW10" i="3"/>
  <c r="FT8" i="1"/>
  <c r="GB8" i="1"/>
  <c r="ES8" i="1"/>
  <c r="FA8" i="1"/>
  <c r="FO8" i="1"/>
  <c r="FR8" i="1"/>
  <c r="FZ8" i="1"/>
  <c r="FV8" i="1"/>
  <c r="FN8" i="1"/>
  <c r="FX8" i="1"/>
  <c r="FE8" i="1"/>
  <c r="FM8" i="1"/>
  <c r="FF8" i="1"/>
  <c r="FW8" i="1"/>
  <c r="FG8" i="1"/>
  <c r="FP9" i="1"/>
  <c r="FP8" i="1" s="1"/>
  <c r="EC21" i="1"/>
  <c r="BP21" i="1"/>
  <c r="CP21" i="1"/>
  <c r="EP21" i="1"/>
  <c r="DC21" i="1"/>
  <c r="BC21" i="1"/>
  <c r="EW8" i="1"/>
  <c r="EX8" i="1"/>
  <c r="CC21" i="1"/>
  <c r="EY8" i="1"/>
  <c r="FC9" i="1"/>
  <c r="EP9" i="1"/>
  <c r="EC9" i="1"/>
  <c r="DP9" i="1"/>
  <c r="DP8" i="1" s="1"/>
  <c r="DC9" i="1"/>
  <c r="CP9" i="1"/>
  <c r="CC9" i="1"/>
  <c r="BP9" i="1"/>
  <c r="BC9" i="1"/>
  <c r="AP21" i="1"/>
  <c r="AP9" i="1"/>
  <c r="AC9" i="1"/>
  <c r="ER8" i="1"/>
  <c r="EZ8" i="1"/>
  <c r="ET8" i="1"/>
  <c r="FB8" i="1"/>
  <c r="EV8" i="1"/>
  <c r="EU8" i="1"/>
  <c r="EQ8" i="1"/>
  <c r="GK8" i="3" l="1"/>
  <c r="GH8" i="3"/>
  <c r="GG8" i="3"/>
  <c r="GJ8" i="3"/>
  <c r="GO8" i="3"/>
  <c r="GN8" i="3"/>
  <c r="GI8" i="3"/>
  <c r="DQ10" i="3"/>
  <c r="DQ8" i="3" s="1"/>
  <c r="ED10" i="3"/>
  <c r="ED8" i="3" s="1"/>
  <c r="DD10" i="3"/>
  <c r="DD8" i="3" s="1"/>
  <c r="CC8" i="3"/>
  <c r="GD10" i="3"/>
  <c r="GD8" i="3" s="1"/>
  <c r="AQ10" i="3"/>
  <c r="AQ8" i="3" s="1"/>
  <c r="GQ10" i="3"/>
  <c r="GQ8" i="3" s="1"/>
  <c r="AD10" i="3"/>
  <c r="AD8" i="3" s="1"/>
  <c r="Q10" i="3"/>
  <c r="Q8" i="3" s="1"/>
  <c r="BD10" i="3"/>
  <c r="BD8" i="3" s="1"/>
  <c r="CD10" i="3"/>
  <c r="CD8" i="3" s="1"/>
  <c r="EQ10" i="3"/>
  <c r="EQ8" i="3" s="1"/>
  <c r="FQ10" i="3"/>
  <c r="FQ8" i="3" s="1"/>
  <c r="FD10" i="3"/>
  <c r="FD8" i="3" s="1"/>
  <c r="BQ10" i="3"/>
  <c r="BQ8" i="3" s="1"/>
  <c r="CQ10" i="3"/>
  <c r="CQ8" i="3" s="1"/>
  <c r="GP8" i="3"/>
  <c r="DR8" i="3"/>
  <c r="GF8" i="3"/>
  <c r="GE8" i="3"/>
  <c r="EP8" i="3"/>
  <c r="EX8" i="3"/>
  <c r="AP8" i="3"/>
  <c r="DZ8" i="3"/>
  <c r="FC8" i="1"/>
  <c r="AH8" i="3"/>
  <c r="CL8" i="3"/>
  <c r="EH8" i="3"/>
  <c r="DH8" i="3"/>
  <c r="CZ8" i="3"/>
  <c r="AV8" i="3"/>
  <c r="J8" i="3"/>
  <c r="P8" i="3"/>
  <c r="AX8" i="3"/>
  <c r="BV8" i="3"/>
  <c r="CH8" i="3"/>
  <c r="BN8" i="3"/>
  <c r="BT8" i="3"/>
  <c r="DV8" i="3"/>
  <c r="CB8" i="3"/>
  <c r="EN8" i="3"/>
  <c r="DX8" i="3"/>
  <c r="ET8" i="3"/>
  <c r="BL8" i="3"/>
  <c r="Z8" i="3"/>
  <c r="R8" i="3"/>
  <c r="FF8" i="3"/>
  <c r="BR8" i="3"/>
  <c r="DB8" i="3"/>
  <c r="CJ8" i="3"/>
  <c r="AN8" i="3"/>
  <c r="FB8" i="3"/>
  <c r="FV8" i="3"/>
  <c r="DJ8" i="3"/>
  <c r="DN8" i="3"/>
  <c r="DP8" i="3"/>
  <c r="X8" i="3"/>
  <c r="AF8" i="3"/>
  <c r="CP8" i="3"/>
  <c r="EF8" i="3"/>
  <c r="CR8" i="3"/>
  <c r="BU8" i="3"/>
  <c r="H8" i="3"/>
  <c r="FN8" i="3"/>
  <c r="FG8" i="3"/>
  <c r="BZ8" i="3"/>
  <c r="AT8" i="3"/>
  <c r="BF8" i="3"/>
  <c r="BJ8" i="3"/>
  <c r="BB8" i="3"/>
  <c r="CT8" i="3"/>
  <c r="EV8" i="3"/>
  <c r="DI8" i="3"/>
  <c r="BS8" i="3"/>
  <c r="V8" i="3"/>
  <c r="FL8" i="3"/>
  <c r="FJ8" i="3"/>
  <c r="EY8" i="3"/>
  <c r="Y8" i="3"/>
  <c r="EG8" i="3"/>
  <c r="FC8" i="3"/>
  <c r="EU8" i="3"/>
  <c r="CI8" i="3"/>
  <c r="FM8" i="3"/>
  <c r="FY8" i="3"/>
  <c r="FT8" i="3"/>
  <c r="DO8" i="3"/>
  <c r="DG8" i="3"/>
  <c r="CK8" i="3"/>
  <c r="EE8" i="3"/>
  <c r="GA8" i="3"/>
  <c r="I8" i="3"/>
  <c r="DW8" i="3"/>
  <c r="BC8" i="3"/>
  <c r="AU8" i="3"/>
  <c r="CM8" i="3"/>
  <c r="EW8" i="3"/>
  <c r="AM8" i="3"/>
  <c r="CY8" i="3"/>
  <c r="EI8" i="3"/>
  <c r="AL8" i="3"/>
  <c r="O8" i="3"/>
  <c r="FW8" i="3"/>
  <c r="CS8" i="3"/>
  <c r="BE8" i="3"/>
  <c r="FE8" i="3"/>
  <c r="K8" i="3"/>
  <c r="EO8" i="3"/>
  <c r="AG8" i="3"/>
  <c r="N8" i="3"/>
  <c r="FR8" i="3"/>
  <c r="BO8" i="3"/>
  <c r="FO8" i="3"/>
  <c r="AK8" i="3"/>
  <c r="EL8" i="3"/>
  <c r="EA8" i="3"/>
  <c r="DA8" i="3"/>
  <c r="DS8" i="3"/>
  <c r="DF8" i="3"/>
  <c r="DK8" i="3"/>
  <c r="AW8" i="3"/>
  <c r="CX8" i="3"/>
  <c r="DC8" i="3"/>
  <c r="FU8" i="3"/>
  <c r="AO8" i="3"/>
  <c r="DY8" i="3"/>
  <c r="BM8" i="3"/>
  <c r="FS8" i="3"/>
  <c r="AE8" i="3"/>
  <c r="GB8" i="3"/>
  <c r="FK8" i="3"/>
  <c r="W8" i="3"/>
  <c r="CA8" i="3"/>
  <c r="G8" i="3"/>
  <c r="EM8" i="3"/>
  <c r="BK8" i="3"/>
  <c r="DL8" i="3"/>
  <c r="CU8" i="3"/>
  <c r="BG8" i="3"/>
  <c r="FI8" i="3"/>
  <c r="CW8" i="3"/>
  <c r="FH8" i="3"/>
  <c r="CV8" i="3"/>
  <c r="AR8" i="3"/>
  <c r="FP8" i="3"/>
  <c r="FA8" i="3"/>
  <c r="CO8" i="3"/>
  <c r="GC8" i="3"/>
  <c r="AJ8" i="3"/>
  <c r="AS8" i="3"/>
  <c r="FX8" i="3"/>
  <c r="AI8" i="3"/>
  <c r="DU8" i="3"/>
  <c r="AY8" i="3"/>
  <c r="DT8" i="3"/>
  <c r="AC8" i="3"/>
  <c r="BP8" i="3"/>
  <c r="DM8" i="3"/>
  <c r="BH8" i="3"/>
  <c r="DE8" i="3"/>
  <c r="BY8" i="3"/>
  <c r="M8" i="3"/>
  <c r="AZ8" i="3"/>
  <c r="S8" i="3"/>
  <c r="AA8" i="3"/>
  <c r="U8" i="3"/>
  <c r="CN8" i="3"/>
  <c r="BI8" i="3"/>
  <c r="ES8" i="3"/>
  <c r="CG8" i="3"/>
  <c r="ER8" i="3"/>
  <c r="CF8" i="3"/>
  <c r="BA8" i="3"/>
  <c r="AB8" i="3"/>
  <c r="E8" i="3"/>
  <c r="EZ8" i="3"/>
  <c r="CE8" i="3"/>
  <c r="EK8" i="3"/>
  <c r="EJ8" i="3"/>
  <c r="T8" i="3"/>
  <c r="EC8" i="3"/>
  <c r="BW8" i="3"/>
  <c r="EB8" i="3"/>
  <c r="BX8" i="3"/>
  <c r="L8" i="3"/>
  <c r="DC8" i="1"/>
  <c r="CP8" i="1"/>
  <c r="BP8" i="1"/>
  <c r="AC8" i="1"/>
  <c r="EC8" i="1"/>
  <c r="BC8" i="1"/>
  <c r="CC8" i="1"/>
  <c r="EP8" i="1"/>
  <c r="AP8" i="1"/>
  <c r="EO21" i="1" l="1"/>
  <c r="EN21" i="1"/>
  <c r="EM21" i="1"/>
  <c r="EL21" i="1"/>
  <c r="EK21" i="1"/>
  <c r="EJ21" i="1"/>
  <c r="EI21" i="1"/>
  <c r="EH21" i="1"/>
  <c r="EG21" i="1"/>
  <c r="EF21" i="1"/>
  <c r="EE21" i="1"/>
  <c r="ED21" i="1"/>
  <c r="EB21" i="1"/>
  <c r="EA21" i="1"/>
  <c r="DZ21" i="1"/>
  <c r="DY21" i="1"/>
  <c r="DX21" i="1"/>
  <c r="DW21" i="1"/>
  <c r="DV21" i="1"/>
  <c r="DU21" i="1"/>
  <c r="DS21" i="1"/>
  <c r="DR21" i="1"/>
  <c r="DQ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EO9" i="1"/>
  <c r="EN9" i="1"/>
  <c r="EN8" i="1" s="1"/>
  <c r="EM9" i="1"/>
  <c r="EM8" i="1" s="1"/>
  <c r="EL9" i="1"/>
  <c r="EL8" i="1" s="1"/>
  <c r="EK9" i="1"/>
  <c r="EK8" i="1" s="1"/>
  <c r="EJ9" i="1"/>
  <c r="EI9" i="1"/>
  <c r="EH9" i="1"/>
  <c r="EG9" i="1"/>
  <c r="EF9" i="1"/>
  <c r="EF8" i="1" s="1"/>
  <c r="EE9" i="1"/>
  <c r="EE8" i="1" s="1"/>
  <c r="ED9" i="1"/>
  <c r="ED8" i="1" s="1"/>
  <c r="EB9" i="1"/>
  <c r="EA9" i="1"/>
  <c r="DZ9" i="1"/>
  <c r="DY9" i="1"/>
  <c r="DX9" i="1"/>
  <c r="DX8" i="1" s="1"/>
  <c r="DW9" i="1"/>
  <c r="DW8" i="1" s="1"/>
  <c r="DV9" i="1"/>
  <c r="DV8" i="1" s="1"/>
  <c r="DU9" i="1"/>
  <c r="DT9" i="1"/>
  <c r="DT8" i="1" s="1"/>
  <c r="DS9" i="1"/>
  <c r="DR9" i="1"/>
  <c r="DQ9" i="1"/>
  <c r="DO9" i="1"/>
  <c r="DN9" i="1"/>
  <c r="DM9" i="1"/>
  <c r="DL9" i="1"/>
  <c r="DL8" i="1" s="1"/>
  <c r="DK9" i="1"/>
  <c r="DK8" i="1" s="1"/>
  <c r="DJ9" i="1"/>
  <c r="DI9" i="1"/>
  <c r="DH9" i="1"/>
  <c r="DG9" i="1"/>
  <c r="DF9" i="1"/>
  <c r="DF8" i="1" s="1"/>
  <c r="DE9" i="1"/>
  <c r="DE8" i="1" s="1"/>
  <c r="DD9" i="1"/>
  <c r="DD8" i="1" s="1"/>
  <c r="DB9" i="1"/>
  <c r="DA9" i="1"/>
  <c r="CZ9" i="1"/>
  <c r="CY9" i="1"/>
  <c r="CX9" i="1"/>
  <c r="CW9" i="1"/>
  <c r="CW8" i="1" s="1"/>
  <c r="CV9" i="1"/>
  <c r="CU9" i="1"/>
  <c r="CT9" i="1"/>
  <c r="CS9" i="1"/>
  <c r="CS8" i="1" s="1"/>
  <c r="CR9" i="1"/>
  <c r="CQ9" i="1"/>
  <c r="CN9" i="1"/>
  <c r="CM9" i="1"/>
  <c r="CM8" i="1" s="1"/>
  <c r="CL9" i="1"/>
  <c r="CK9" i="1"/>
  <c r="CK8" i="1" s="1"/>
  <c r="CJ9" i="1"/>
  <c r="CJ8" i="1" s="1"/>
  <c r="CI9" i="1"/>
  <c r="CH9" i="1"/>
  <c r="CG9" i="1"/>
  <c r="CF9" i="1"/>
  <c r="CF8" i="1" s="1"/>
  <c r="CE9" i="1"/>
  <c r="CD9" i="1"/>
  <c r="CB9" i="1"/>
  <c r="CA9" i="1"/>
  <c r="BZ9" i="1"/>
  <c r="BY9" i="1"/>
  <c r="BX9" i="1"/>
  <c r="BW9" i="1"/>
  <c r="BW8" i="1" s="1"/>
  <c r="BV9" i="1"/>
  <c r="BU9" i="1"/>
  <c r="BU8" i="1" s="1"/>
  <c r="BT9" i="1"/>
  <c r="BT8" i="1" s="1"/>
  <c r="BS9" i="1"/>
  <c r="BR9" i="1"/>
  <c r="BQ9" i="1"/>
  <c r="BO9" i="1"/>
  <c r="BN9" i="1"/>
  <c r="BM9" i="1"/>
  <c r="BM8" i="1" s="1"/>
  <c r="BL9" i="1"/>
  <c r="BL8" i="1" s="1"/>
  <c r="BK9" i="1"/>
  <c r="BJ9" i="1"/>
  <c r="BJ8" i="1" s="1"/>
  <c r="BI9" i="1"/>
  <c r="BH9" i="1"/>
  <c r="BG9" i="1"/>
  <c r="BF9" i="1"/>
  <c r="BE9" i="1"/>
  <c r="BD9" i="1"/>
  <c r="BD8" i="1" s="1"/>
  <c r="BB9" i="1"/>
  <c r="BA9" i="1"/>
  <c r="AZ9" i="1"/>
  <c r="AY9" i="1"/>
  <c r="AX9" i="1"/>
  <c r="AW9" i="1"/>
  <c r="AV9" i="1"/>
  <c r="AU9" i="1"/>
  <c r="AT9" i="1"/>
  <c r="AT8" i="1" s="1"/>
  <c r="AS9" i="1"/>
  <c r="AR9" i="1"/>
  <c r="AQ9" i="1"/>
  <c r="AO9" i="1"/>
  <c r="AN9" i="1"/>
  <c r="AM9" i="1"/>
  <c r="AL9" i="1"/>
  <c r="AL8" i="1" s="1"/>
  <c r="AK9" i="1"/>
  <c r="AK8" i="1" s="1"/>
  <c r="AJ9" i="1"/>
  <c r="AI9" i="1"/>
  <c r="AH9" i="1"/>
  <c r="AG9" i="1"/>
  <c r="AF9" i="1"/>
  <c r="AF8" i="1" s="1"/>
  <c r="AE9" i="1"/>
  <c r="AD9" i="1"/>
  <c r="AD8" i="1" s="1"/>
  <c r="AB9" i="1"/>
  <c r="AA9" i="1"/>
  <c r="Z9" i="1"/>
  <c r="Y9" i="1"/>
  <c r="X9" i="1"/>
  <c r="W9" i="1"/>
  <c r="V9" i="1"/>
  <c r="U9" i="1"/>
  <c r="U8" i="1" s="1"/>
  <c r="T9" i="1"/>
  <c r="T8" i="1" s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F8" i="1" s="1"/>
  <c r="E9" i="1"/>
  <c r="D9" i="1"/>
  <c r="DU8" i="1" l="1"/>
  <c r="DM8" i="1"/>
  <c r="M8" i="1"/>
  <c r="AN8" i="1"/>
  <c r="CN8" i="1"/>
  <c r="DN8" i="1"/>
  <c r="BI8" i="1"/>
  <c r="BR8" i="1"/>
  <c r="V8" i="1"/>
  <c r="AV8" i="1"/>
  <c r="CV8" i="1"/>
  <c r="AB8" i="1"/>
  <c r="BB8" i="1"/>
  <c r="CB8" i="1"/>
  <c r="AI8" i="1"/>
  <c r="BQ8" i="1"/>
  <c r="DQ8" i="1"/>
  <c r="DH8" i="1"/>
  <c r="BH8" i="1"/>
  <c r="CH8" i="1"/>
  <c r="BY8" i="1"/>
  <c r="EI8" i="1"/>
  <c r="AG8" i="1"/>
  <c r="AO8" i="1"/>
  <c r="BX8" i="1"/>
  <c r="CG8" i="1"/>
  <c r="CX8" i="1"/>
  <c r="BZ8" i="1"/>
  <c r="DI8" i="1"/>
  <c r="EG8" i="1"/>
  <c r="EO8" i="1"/>
  <c r="DY8" i="1"/>
  <c r="DS8" i="1"/>
  <c r="CR8" i="1"/>
  <c r="CZ8" i="1"/>
  <c r="DA8" i="1"/>
  <c r="CU8" i="1"/>
  <c r="CE8" i="1"/>
  <c r="BO8" i="1"/>
  <c r="BE8" i="1"/>
  <c r="AY8" i="1"/>
  <c r="AS8" i="1"/>
  <c r="BA8" i="1"/>
  <c r="AW8" i="1"/>
  <c r="AR8" i="1"/>
  <c r="AZ8" i="1"/>
  <c r="AJ8" i="1"/>
  <c r="X8" i="1"/>
  <c r="AA8" i="1"/>
  <c r="Q8" i="1"/>
  <c r="Y8" i="1"/>
  <c r="E8" i="1"/>
  <c r="I8" i="1"/>
  <c r="D8" i="1"/>
  <c r="N8" i="1"/>
  <c r="H8" i="1"/>
  <c r="P8" i="1"/>
  <c r="L8" i="1"/>
  <c r="Z8" i="1"/>
  <c r="BN8" i="1"/>
  <c r="CL8" i="1"/>
  <c r="DJ8" i="1"/>
  <c r="DZ8" i="1"/>
  <c r="K8" i="1"/>
  <c r="S8" i="1"/>
  <c r="AQ8" i="1"/>
  <c r="BG8" i="1"/>
  <c r="EA8" i="1"/>
  <c r="J8" i="1"/>
  <c r="AH8" i="1"/>
  <c r="BF8" i="1"/>
  <c r="CD8" i="1"/>
  <c r="CT8" i="1"/>
  <c r="DR8" i="1"/>
  <c r="EB8" i="1"/>
  <c r="EJ8" i="1"/>
  <c r="R8" i="1"/>
  <c r="AX8" i="1"/>
  <c r="BV8" i="1"/>
  <c r="DB8" i="1"/>
  <c r="EH8" i="1"/>
  <c r="G8" i="1"/>
  <c r="O8" i="1"/>
  <c r="W8" i="1"/>
  <c r="AE8" i="1"/>
  <c r="AM8" i="1"/>
  <c r="AU8" i="1"/>
  <c r="BK8" i="1"/>
  <c r="BS8" i="1"/>
  <c r="CA8" i="1"/>
  <c r="CI8" i="1"/>
  <c r="CQ8" i="1"/>
  <c r="CY8" i="1"/>
  <c r="DG8" i="1"/>
  <c r="DO8" i="1"/>
  <c r="CO9" i="1" l="1"/>
  <c r="CO8" i="1" s="1"/>
</calcChain>
</file>

<file path=xl/sharedStrings.xml><?xml version="1.0" encoding="utf-8"?>
<sst xmlns="http://schemas.openxmlformats.org/spreadsheetml/2006/main" count="193" uniqueCount="80">
  <si>
    <t>GRANEL SÓLIDO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</si>
  <si>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</si>
  <si>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</si>
  <si>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</si>
  <si>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</si>
  <si>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</si>
  <si>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</si>
  <si>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</si>
  <si>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</si>
  <si>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</si>
  <si>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</si>
  <si>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</si>
  <si>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</si>
  <si>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</si>
  <si>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</si>
  <si>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</si>
  <si>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TP Matarani - TISUR</t>
  </si>
  <si>
    <t>Matarani</t>
  </si>
  <si>
    <t>Público</t>
  </si>
  <si>
    <t>TNM Callao - ENAPU / APM Terminals Callao</t>
  </si>
  <si>
    <t>Callao</t>
  </si>
  <si>
    <t xml:space="preserve">TP Misky Mayo - Vale  </t>
  </si>
  <si>
    <t>Bayóvar</t>
  </si>
  <si>
    <t>Privado</t>
  </si>
  <si>
    <t>TP Salaverry - ENAPU / Salaverry Terminal Internacional</t>
  </si>
  <si>
    <t>Salaverry</t>
  </si>
  <si>
    <t>TP General San Martín - ENAPU / Paracas</t>
  </si>
  <si>
    <t>Pisco</t>
  </si>
  <si>
    <t>TP Conchan  Cementos Lima / Unacem</t>
  </si>
  <si>
    <t>TP Paita -TPE</t>
  </si>
  <si>
    <t xml:space="preserve">Paita </t>
  </si>
  <si>
    <t>Muelle SIDERPERÚ</t>
  </si>
  <si>
    <t>Chimbote</t>
  </si>
  <si>
    <t>TP Ilo - ENAPU</t>
  </si>
  <si>
    <t>Ilo</t>
  </si>
  <si>
    <t>TP Chimbote - ENAPU/ GR</t>
  </si>
  <si>
    <t>Muelle y Multiboyas Atico - TASA</t>
  </si>
  <si>
    <t>Fluvial</t>
  </si>
  <si>
    <t>TP Iquitos - ENAPU</t>
  </si>
  <si>
    <t>Iquitos</t>
  </si>
  <si>
    <t>Embarcadero Jibaro - PLUSPETROL</t>
  </si>
  <si>
    <t>Embarcadero Villa Trompeteros - PLUSPETROL</t>
  </si>
  <si>
    <t>TP Yuriport</t>
  </si>
  <si>
    <t>Yurimaguas</t>
  </si>
  <si>
    <t>Fuente:Instalaciones portuarias de uso público y privado</t>
  </si>
  <si>
    <t>Elaborado por el Área de Estadísticas - DOMA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</si>
  <si>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</si>
  <si>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</si>
  <si>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</si>
  <si>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</si>
  <si>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</si>
  <si>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</si>
  <si>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</si>
  <si>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TNM Callao - ENAPU/ APM Terminals Callao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</si>
  <si>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</si>
  <si>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</si>
  <si>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</si>
  <si>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</si>
  <si>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</si>
  <si>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Se excluye Arica</t>
  </si>
  <si>
    <t>Fuente:Terminales Portuarios de uso Público y Privado</t>
  </si>
  <si>
    <t>Año 2021</t>
  </si>
  <si>
    <t>* Los graneles solidos que se registran estan relacionados en fertilizantes, agropecuarios, entre otros.</t>
  </si>
  <si>
    <t>Año 2022</t>
  </si>
  <si>
    <t>Año 2023</t>
  </si>
  <si>
    <t>Otros</t>
  </si>
  <si>
    <t>TP Misky Mayo - VALE</t>
  </si>
  <si>
    <t>TP Chimbote - ENAPU/GR</t>
  </si>
  <si>
    <t>Publico</t>
  </si>
  <si>
    <t>TP Conchan - UNACEM</t>
  </si>
  <si>
    <t>Muelle Atico - TASA</t>
  </si>
  <si>
    <t xml:space="preserve">Otros </t>
  </si>
  <si>
    <t>Embarcadero Yurimaguas - Yuriport</t>
  </si>
  <si>
    <t>Salaverry Terminal Internacional inicio operaciones el 30.10.2018</t>
  </si>
  <si>
    <t>MOVIMIENTO DE CARGA SÓLIDA</t>
  </si>
  <si>
    <t>Año 2024</t>
  </si>
  <si>
    <t>TP Yurimaguas - ENAPU</t>
  </si>
  <si>
    <t>TP Yurimaguas Nueva Reforma - COPAM</t>
  </si>
  <si>
    <t xml:space="preserve">                                                          Evolucion del movimiento de carga a granel sólido mensualizada en las instalaciones portuarias de uso público y privado a nivel nacional, 
Año 2010 - 2024
(en toneladas métricas)</t>
  </si>
  <si>
    <t>Movimiento de carga sólida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</si>
</sst>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</cellStyleXfs>
  <cellXfs count="106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3" fillId="4" borderId="0" xfId="1" applyFont="1" applyFill="1" applyAlignment="1">
      <alignment horizontal="left" vertical="center"/>
    </xf>
    <xf numFmtId="0" fontId="5" fillId="2" borderId="0" xfId="0" applyFont="1" applyFill="1"/>
    <xf numFmtId="3" fontId="0" fillId="0" borderId="0" xfId="0" applyNumberFormat="1" applyAlignment="1">
      <alignment horizontal="center"/>
    </xf>
    <xf numFmtId="17" fontId="6" fillId="5" borderId="0" xfId="0" applyNumberFormat="1" applyFont="1" applyFill="1" applyAlignment="1">
      <alignment vertical="center" wrapText="1"/>
    </xf>
    <xf numFmtId="17" fontId="6" fillId="5" borderId="0" xfId="0" applyNumberFormat="1" applyFont="1" applyFill="1" applyAlignment="1">
      <alignment horizontal="center" vertical="center" wrapText="1"/>
    </xf>
    <xf numFmtId="3" fontId="6" fillId="5" borderId="0" xfId="0" applyNumberFormat="1" applyFont="1" applyFill="1" applyAlignment="1">
      <alignment horizontal="center" vertical="center" wrapText="1"/>
    </xf>
    <xf numFmtId="0" fontId="2" fillId="4" borderId="0" xfId="2" applyFill="1"/>
    <xf numFmtId="3" fontId="2" fillId="4" borderId="0" xfId="2" applyNumberFormat="1" applyFill="1" applyAlignment="1">
      <alignment horizontal="center"/>
    </xf>
    <xf numFmtId="0" fontId="7" fillId="4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3" fontId="7" fillId="2" borderId="2" xfId="3" applyNumberFormat="1" applyFont="1" applyFill="1" applyBorder="1" applyAlignment="1">
      <alignment horizontal="center" vertical="center"/>
    </xf>
    <xf numFmtId="164" fontId="7" fillId="6" borderId="0" xfId="3" applyNumberFormat="1" applyFont="1" applyFill="1" applyAlignment="1">
      <alignment horizontal="left" vertical="center"/>
    </xf>
    <xf numFmtId="0" fontId="7" fillId="6" borderId="0" xfId="3" applyFont="1" applyFill="1" applyAlignment="1">
      <alignment horizontal="center" vertical="center"/>
    </xf>
    <xf numFmtId="3" fontId="7" fillId="6" borderId="0" xfId="3" applyNumberFormat="1" applyFont="1" applyFill="1" applyAlignment="1">
      <alignment horizontal="center" vertical="center"/>
    </xf>
    <xf numFmtId="0" fontId="8" fillId="2" borderId="3" xfId="3" applyFont="1" applyFill="1" applyBorder="1" applyAlignment="1">
      <alignment horizontal="left" vertical="center" indent="2"/>
    </xf>
    <xf numFmtId="0" fontId="8" fillId="2" borderId="3" xfId="4" applyFont="1" applyFill="1" applyBorder="1" applyAlignment="1">
      <alignment horizontal="center" vertical="center"/>
    </xf>
    <xf numFmtId="3" fontId="8" fillId="2" borderId="3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2"/>
    </xf>
    <xf numFmtId="0" fontId="8" fillId="2" borderId="4" xfId="4" applyFont="1" applyFill="1" applyBorder="1" applyAlignment="1">
      <alignment horizontal="center" vertical="center"/>
    </xf>
    <xf numFmtId="3" fontId="8" fillId="2" borderId="4" xfId="4" applyNumberFormat="1" applyFont="1" applyFill="1" applyBorder="1" applyAlignment="1">
      <alignment horizontal="center" vertical="center"/>
    </xf>
    <xf numFmtId="164" fontId="8" fillId="2" borderId="4" xfId="3" applyNumberFormat="1" applyFont="1" applyFill="1" applyBorder="1" applyAlignment="1">
      <alignment horizontal="left" vertical="center" indent="2"/>
    </xf>
    <xf numFmtId="0" fontId="8" fillId="4" borderId="0" xfId="1" applyFont="1" applyFill="1"/>
    <xf numFmtId="0" fontId="8" fillId="4" borderId="0" xfId="1" applyFont="1" applyFill="1" applyAlignment="1">
      <alignment horizontal="left"/>
    </xf>
    <xf numFmtId="0" fontId="10" fillId="4" borderId="0" xfId="1" applyFont="1" applyFill="1"/>
    <xf numFmtId="0" fontId="11" fillId="4" borderId="0" xfId="1" applyFont="1" applyFill="1"/>
    <xf numFmtId="0" fontId="11" fillId="0" borderId="0" xfId="1" applyFont="1"/>
    <xf numFmtId="0" fontId="8" fillId="0" borderId="0" xfId="1" applyFont="1"/>
    <xf numFmtId="0" fontId="10" fillId="0" borderId="0" xfId="1" applyFont="1"/>
    <xf numFmtId="17" fontId="6" fillId="5" borderId="2" xfId="0" applyNumberFormat="1" applyFont="1" applyFill="1" applyBorder="1" applyAlignment="1">
      <alignment vertical="center" wrapText="1"/>
    </xf>
    <xf numFmtId="17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left" vertical="center" indent="1"/>
    </xf>
    <xf numFmtId="0" fontId="7" fillId="4" borderId="0" xfId="1" applyFont="1" applyFill="1" applyAlignment="1">
      <alignment horizontal="left" vertical="center" indent="1"/>
    </xf>
    <xf numFmtId="0" fontId="7" fillId="2" borderId="0" xfId="3" applyFont="1" applyFill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164" fontId="7" fillId="2" borderId="0" xfId="3" applyNumberFormat="1" applyFont="1" applyFill="1" applyAlignment="1">
      <alignment horizontal="left" vertical="center"/>
    </xf>
    <xf numFmtId="3" fontId="12" fillId="2" borderId="0" xfId="5" applyNumberFormat="1" applyFont="1" applyFill="1" applyAlignment="1">
      <alignment horizontal="center" vertical="center"/>
    </xf>
    <xf numFmtId="0" fontId="7" fillId="0" borderId="0" xfId="3" applyFont="1" applyAlignment="1">
      <alignment horizontal="left" vertical="center" indent="1"/>
    </xf>
    <xf numFmtId="0" fontId="8" fillId="2" borderId="0" xfId="4" applyFont="1" applyFill="1" applyAlignment="1">
      <alignment horizontal="center" vertical="center"/>
    </xf>
    <xf numFmtId="3" fontId="8" fillId="2" borderId="4" xfId="1" applyNumberFormat="1" applyFont="1" applyFill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0" fontId="7" fillId="2" borderId="0" xfId="5" applyFont="1" applyFill="1" applyAlignment="1">
      <alignment horizontal="center" vertical="center"/>
    </xf>
    <xf numFmtId="0" fontId="14" fillId="2" borderId="0" xfId="5" applyFont="1" applyFill="1" applyAlignment="1">
      <alignment horizontal="center" vertical="center"/>
    </xf>
    <xf numFmtId="3" fontId="13" fillId="2" borderId="0" xfId="1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left" vertical="center" indent="2"/>
    </xf>
    <xf numFmtId="0" fontId="14" fillId="6" borderId="0" xfId="3" applyFont="1" applyFill="1" applyAlignment="1">
      <alignment horizontal="center" vertical="center"/>
    </xf>
    <xf numFmtId="0" fontId="8" fillId="2" borderId="6" xfId="4" applyFont="1" applyFill="1" applyBorder="1" applyAlignment="1">
      <alignment horizontal="center" vertical="center"/>
    </xf>
    <xf numFmtId="3" fontId="8" fillId="2" borderId="6" xfId="3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/>
    </xf>
    <xf numFmtId="0" fontId="3" fillId="2" borderId="0" xfId="5" applyFont="1" applyFill="1" applyAlignment="1">
      <alignment vertical="center"/>
    </xf>
    <xf numFmtId="0" fontId="9" fillId="0" borderId="0" xfId="4"/>
    <xf numFmtId="3" fontId="9" fillId="0" borderId="0" xfId="4" applyNumberFormat="1"/>
    <xf numFmtId="3" fontId="15" fillId="0" borderId="0" xfId="4" applyNumberFormat="1" applyFont="1"/>
    <xf numFmtId="3" fontId="8" fillId="2" borderId="0" xfId="4" applyNumberFormat="1" applyFont="1" applyFill="1" applyAlignment="1">
      <alignment horizontal="center" vertical="center"/>
    </xf>
    <xf numFmtId="3" fontId="7" fillId="0" borderId="2" xfId="3" applyNumberFormat="1" applyFont="1" applyBorder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3" fontId="7" fillId="0" borderId="0" xfId="1" applyNumberFormat="1" applyFont="1" applyAlignment="1">
      <alignment horizontal="center" vertical="center" wrapText="1"/>
    </xf>
    <xf numFmtId="3" fontId="7" fillId="2" borderId="0" xfId="1" applyNumberFormat="1" applyFont="1" applyFill="1" applyAlignment="1">
      <alignment horizontal="center" vertical="center" wrapText="1"/>
    </xf>
    <xf numFmtId="0" fontId="8" fillId="0" borderId="4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3" fontId="7" fillId="2" borderId="5" xfId="3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8" fillId="2" borderId="4" xfId="3" applyNumberFormat="1" applyFont="1" applyFill="1" applyBorder="1" applyAlignment="1">
      <alignment horizontal="center" vertical="center"/>
    </xf>
    <xf numFmtId="0" fontId="8" fillId="0" borderId="9" xfId="3" applyFont="1" applyBorder="1" applyAlignment="1">
      <alignment horizontal="left" vertical="center"/>
    </xf>
    <xf numFmtId="0" fontId="8" fillId="0" borderId="3" xfId="3" applyFont="1" applyBorder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8" xfId="3" applyFont="1" applyBorder="1" applyAlignment="1">
      <alignment horizontal="left" vertical="center"/>
    </xf>
    <xf numFmtId="0" fontId="8" fillId="0" borderId="0" xfId="3" applyFont="1" applyAlignment="1">
      <alignment vertical="center"/>
    </xf>
    <xf numFmtId="0" fontId="8" fillId="0" borderId="0" xfId="3" applyFont="1" applyAlignment="1">
      <alignment horizontal="left" vertical="center" indent="2"/>
    </xf>
    <xf numFmtId="0" fontId="8" fillId="0" borderId="4" xfId="3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8" fillId="0" borderId="3" xfId="3" applyFont="1" applyBorder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5" xfId="3" applyFont="1" applyBorder="1" applyAlignment="1">
      <alignment horizontal="left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3" fontId="8" fillId="2" borderId="10" xfId="4" applyNumberFormat="1" applyFont="1" applyFill="1" applyBorder="1" applyAlignment="1">
      <alignment horizontal="center" vertical="center"/>
    </xf>
    <xf numFmtId="3" fontId="8" fillId="2" borderId="11" xfId="4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3" fontId="8" fillId="2" borderId="0" xfId="4" applyNumberFormat="1" applyFont="1" applyFill="1" applyBorder="1" applyAlignment="1">
      <alignment horizontal="center" vertical="center"/>
    </xf>
    <xf numFmtId="3" fontId="8" fillId="2" borderId="5" xfId="4" applyNumberFormat="1" applyFont="1" applyFill="1" applyBorder="1" applyAlignment="1">
      <alignment horizontal="center" vertical="center"/>
    </xf>
    <xf numFmtId="3" fontId="7" fillId="6" borderId="13" xfId="3" applyNumberFormat="1" applyFont="1" applyFill="1" applyBorder="1" applyAlignment="1">
      <alignment horizontal="center" vertical="center"/>
    </xf>
    <xf numFmtId="3" fontId="7" fillId="6" borderId="12" xfId="3" applyNumberFormat="1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center"/>
    </xf>
    <xf numFmtId="0" fontId="8" fillId="2" borderId="0" xfId="4" applyFont="1" applyFill="1" applyBorder="1" applyAlignment="1">
      <alignment horizontal="center" vertical="center"/>
    </xf>
    <xf numFmtId="3" fontId="8" fillId="2" borderId="0" xfId="1" applyNumberFormat="1" applyFont="1" applyFill="1" applyBorder="1" applyAlignment="1">
      <alignment horizontal="center" vertical="center"/>
    </xf>
    <xf numFmtId="0" fontId="8" fillId="0" borderId="11" xfId="3" applyFont="1" applyBorder="1" applyAlignment="1">
      <alignment horizontal="left" vertical="center"/>
    </xf>
    <xf numFmtId="0" fontId="8" fillId="0" borderId="12" xfId="3" applyFont="1" applyBorder="1" applyAlignment="1">
      <alignment horizontal="left" vertical="center"/>
    </xf>
    <xf numFmtId="0" fontId="8" fillId="2" borderId="12" xfId="4" applyFont="1" applyFill="1" applyBorder="1" applyAlignment="1">
      <alignment horizontal="center" vertical="center"/>
    </xf>
    <xf numFmtId="3" fontId="8" fillId="2" borderId="12" xfId="3" applyNumberFormat="1" applyFont="1" applyFill="1" applyBorder="1" applyAlignment="1">
      <alignment horizontal="center" vertical="center"/>
    </xf>
    <xf numFmtId="3" fontId="8" fillId="2" borderId="12" xfId="1" applyNumberFormat="1" applyFont="1" applyFill="1" applyBorder="1" applyAlignment="1">
      <alignment horizontal="center" vertical="center"/>
    </xf>
    <xf numFmtId="0" fontId="8" fillId="2" borderId="6" xfId="3" applyFont="1" applyFill="1" applyBorder="1" applyAlignment="1">
      <alignment horizontal="left" vertical="center" indent="2"/>
    </xf>
    <xf numFmtId="0" fontId="8" fillId="0" borderId="13" xfId="3" applyFont="1" applyBorder="1" applyAlignment="1">
      <alignment horizontal="left" vertical="center"/>
    </xf>
    <xf numFmtId="0" fontId="8" fillId="2" borderId="13" xfId="4" applyFont="1" applyFill="1" applyBorder="1" applyAlignment="1">
      <alignment horizontal="center" vertical="center"/>
    </xf>
    <xf numFmtId="3" fontId="8" fillId="2" borderId="13" xfId="3" applyNumberFormat="1" applyFont="1" applyFill="1" applyBorder="1" applyAlignment="1">
      <alignment horizontal="center" vertical="center"/>
    </xf>
    <xf numFmtId="3" fontId="8" fillId="2" borderId="13" xfId="1" applyNumberFormat="1" applyFont="1" applyFill="1" applyBorder="1" applyAlignment="1">
      <alignment horizontal="center" vertical="center"/>
    </xf>
  </cellXfs>
  <cellStyles count="6">
    <cellStyle name="Diseño" xfId="2" xr:uid="{FDAC8AEC-B8BA-4FFD-A141-8CD4FB16DCDE}"/>
    <cellStyle name="Normal" xfId="0" builtinId="0"/>
    <cellStyle name="Normal 2" xfId="3" xr:uid="{4BDC2B42-8A47-41B7-9443-10060CD47BDE}"/>
    <cellStyle name="Normal 2 2" xfId="4" xr:uid="{191DBAE0-17CB-487F-8014-767FA696E982}"/>
    <cellStyle name="Normal_110518 Resumen de carga - Año 2010 2" xfId="5" xr:uid="{4574190D-F4A3-4965-80E1-39CCB8E8C1CD}"/>
    <cellStyle name="Normal_110630 Estadísticas de tráfico de carga - Junio 2011" xfId="1" xr:uid="{94EC9FAD-77A9-4E33-A0EB-BC2199B26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D9E4B-6DBC-45AC-8188-84D86D247C16}">
  <dimension ref="A1:GP30"/>
  <sheetViews>
    <sheetView showGridLines="0" tabSelected="1" zoomScaleNormal="100" workbookViewId="0">
      <selection activeCell="P8" sqref="P8:GP8"/>
    </sheetView>
  </sheetViews>
  <sheetFormatPr baseColWidth="10" defaultRowHeight="14.4" outlineLevelRow="2" outlineLevelCol="1" x14ac:dyDescent="0.3"/>
  <cols>
    <col min="1" max="1" width="45.44140625" bestFit="1" customWidth="1"/>
    <col min="2" max="2" width="13.33203125" customWidth="1"/>
    <col min="3" max="3" width="10.77734375" customWidth="1"/>
    <col min="4" max="15" width="10.77734375" hidden="1" customWidth="1" outlineLevel="1"/>
    <col min="16" max="16" width="10.77734375" customWidth="1" collapsed="1"/>
    <col min="17" max="28" width="10.77734375" hidden="1" customWidth="1" outlineLevel="1"/>
    <col min="29" max="29" width="10.77734375" customWidth="1" collapsed="1"/>
    <col min="30" max="41" width="10.77734375" hidden="1" customWidth="1" outlineLevel="1"/>
    <col min="42" max="42" width="10.77734375" customWidth="1" collapsed="1"/>
    <col min="43" max="54" width="10.77734375" hidden="1" customWidth="1" outlineLevel="1"/>
    <col min="55" max="55" width="10.77734375" customWidth="1" collapsed="1"/>
    <col min="56" max="67" width="10.77734375" hidden="1" customWidth="1" outlineLevel="1"/>
    <col min="68" max="68" width="10.77734375" customWidth="1" collapsed="1"/>
    <col min="69" max="80" width="10.77734375" hidden="1" customWidth="1" outlineLevel="1"/>
    <col min="81" max="81" width="10.77734375" customWidth="1" collapsed="1"/>
    <col min="82" max="93" width="10.77734375" hidden="1" customWidth="1" outlineLevel="1"/>
    <col min="94" max="94" width="10.77734375" customWidth="1" collapsed="1"/>
    <col min="95" max="106" width="10.77734375" hidden="1" customWidth="1" outlineLevel="1"/>
    <col min="107" max="107" width="10.77734375" customWidth="1" collapsed="1"/>
    <col min="108" max="119" width="10.77734375" hidden="1" customWidth="1" outlineLevel="1"/>
    <col min="120" max="120" width="10.77734375" customWidth="1" collapsed="1"/>
    <col min="121" max="132" width="10.77734375" hidden="1" customWidth="1" outlineLevel="1"/>
    <col min="133" max="133" width="10.77734375" customWidth="1" collapsed="1"/>
    <col min="134" max="145" width="10.77734375" hidden="1" customWidth="1" outlineLevel="1"/>
    <col min="146" max="146" width="10.77734375" customWidth="1" collapsed="1"/>
    <col min="147" max="158" width="10.77734375" hidden="1" customWidth="1" outlineLevel="1"/>
    <col min="159" max="159" width="10.88671875" customWidth="1" collapsed="1"/>
    <col min="160" max="160" width="11.44140625" hidden="1" customWidth="1" outlineLevel="1"/>
    <col min="161" max="171" width="10.88671875" hidden="1" customWidth="1" outlineLevel="1"/>
    <col min="172" max="172" width="11.5546875" customWidth="1" collapsed="1"/>
    <col min="173" max="184" width="10.88671875" hidden="1" customWidth="1" outlineLevel="1"/>
    <col min="185" max="185" width="11.5546875" customWidth="1" collapsed="1"/>
    <col min="186" max="197" width="11.5546875" hidden="1" customWidth="1" outlineLevel="1"/>
    <col min="198" max="198" width="11.5546875" collapsed="1"/>
  </cols>
  <sheetData>
    <row r="1" spans="1:198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98" ht="36" customHeight="1" x14ac:dyDescent="0.3">
      <c r="A2" s="77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</row>
    <row r="3" spans="1:198" ht="6" customHeight="1" x14ac:dyDescent="0.3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98" ht="61.5" customHeight="1" x14ac:dyDescent="0.3">
      <c r="A4" s="78" t="s">
        <v>78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</row>
    <row r="5" spans="1:198" ht="3" customHeight="1" x14ac:dyDescent="0.5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98" ht="45" customHeight="1" x14ac:dyDescent="0.3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61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63</v>
      </c>
      <c r="FQ6" s="7">
        <v>44927</v>
      </c>
      <c r="FR6" s="7">
        <v>44958</v>
      </c>
      <c r="FS6" s="7">
        <v>44986</v>
      </c>
      <c r="FT6" s="7">
        <v>45017</v>
      </c>
      <c r="FU6" s="7">
        <v>45047</v>
      </c>
      <c r="FV6" s="7">
        <v>45078</v>
      </c>
      <c r="FW6" s="7">
        <v>45108</v>
      </c>
      <c r="FX6" s="7">
        <v>45139</v>
      </c>
      <c r="FY6" s="7">
        <v>45170</v>
      </c>
      <c r="FZ6" s="7">
        <v>45200</v>
      </c>
      <c r="GA6" s="7">
        <v>45231</v>
      </c>
      <c r="GB6" s="7">
        <v>45261</v>
      </c>
      <c r="GC6" s="8" t="s">
        <v>64</v>
      </c>
      <c r="GD6" s="7">
        <v>45292</v>
      </c>
      <c r="GE6" s="7">
        <v>45323</v>
      </c>
      <c r="GF6" s="7">
        <v>45352</v>
      </c>
      <c r="GG6" s="7">
        <v>45383</v>
      </c>
      <c r="GH6" s="7">
        <v>45413</v>
      </c>
      <c r="GI6" s="7">
        <v>45444</v>
      </c>
      <c r="GJ6" s="7">
        <v>45474</v>
      </c>
      <c r="GK6" s="7">
        <v>45505</v>
      </c>
      <c r="GL6" s="7">
        <v>45536</v>
      </c>
      <c r="GM6" s="7">
        <v>45566</v>
      </c>
      <c r="GN6" s="7">
        <v>45597</v>
      </c>
      <c r="GO6" s="7">
        <v>45627</v>
      </c>
      <c r="GP6" s="8" t="s">
        <v>75</v>
      </c>
    </row>
    <row r="7" spans="1:198" ht="7.5" customHeight="1" x14ac:dyDescent="0.3">
      <c r="A7" s="9"/>
      <c r="B7" s="9"/>
      <c r="C7" s="9"/>
      <c r="D7" s="10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  <c r="FQ7" s="10"/>
      <c r="GC7" s="10"/>
      <c r="GD7" s="10"/>
      <c r="GP7" s="10"/>
    </row>
    <row r="8" spans="1:198" x14ac:dyDescent="0.3">
      <c r="A8" s="11" t="s">
        <v>14</v>
      </c>
      <c r="B8" s="11"/>
      <c r="C8" s="12"/>
      <c r="D8" s="13">
        <f t="shared" ref="D8:BO8" si="0">+D9+D21</f>
        <v>432243.02999999997</v>
      </c>
      <c r="E8" s="13">
        <f t="shared" si="0"/>
        <v>467742.49</v>
      </c>
      <c r="F8" s="13">
        <f t="shared" si="0"/>
        <v>566776.07999999996</v>
      </c>
      <c r="G8" s="13">
        <f t="shared" si="0"/>
        <v>357556</v>
      </c>
      <c r="H8" s="13">
        <f t="shared" si="0"/>
        <v>623269.96</v>
      </c>
      <c r="I8" s="13">
        <f t="shared" si="0"/>
        <v>583154.48</v>
      </c>
      <c r="J8" s="13">
        <f t="shared" si="0"/>
        <v>696549.58</v>
      </c>
      <c r="K8" s="13">
        <f t="shared" si="0"/>
        <v>768129.7</v>
      </c>
      <c r="L8" s="13">
        <f t="shared" si="0"/>
        <v>735495.55</v>
      </c>
      <c r="M8" s="13">
        <f t="shared" si="0"/>
        <v>743572.3</v>
      </c>
      <c r="N8" s="13">
        <f t="shared" si="0"/>
        <v>819326.65</v>
      </c>
      <c r="O8" s="13">
        <f t="shared" si="0"/>
        <v>928557.64</v>
      </c>
      <c r="P8" s="13">
        <f t="shared" si="0"/>
        <v>7722373.4600000009</v>
      </c>
      <c r="Q8" s="13">
        <f t="shared" si="0"/>
        <v>626360.07000000007</v>
      </c>
      <c r="R8" s="13">
        <f t="shared" si="0"/>
        <v>872613.54999999993</v>
      </c>
      <c r="S8" s="13">
        <f t="shared" si="0"/>
        <v>775612.36</v>
      </c>
      <c r="T8" s="13">
        <f t="shared" si="0"/>
        <v>684427.42</v>
      </c>
      <c r="U8" s="13">
        <f t="shared" si="0"/>
        <v>646042.17900000012</v>
      </c>
      <c r="V8" s="13">
        <f t="shared" si="0"/>
        <v>877505.23199999996</v>
      </c>
      <c r="W8" s="13">
        <f t="shared" si="0"/>
        <v>859806.77499999991</v>
      </c>
      <c r="X8" s="13">
        <f t="shared" si="0"/>
        <v>819704.75500000012</v>
      </c>
      <c r="Y8" s="13">
        <f t="shared" si="0"/>
        <v>954527.3</v>
      </c>
      <c r="Z8" s="13">
        <f t="shared" si="0"/>
        <v>869223.22899999982</v>
      </c>
      <c r="AA8" s="13">
        <f t="shared" si="0"/>
        <v>786200.38500000001</v>
      </c>
      <c r="AB8" s="13">
        <f t="shared" si="0"/>
        <v>729161.18499999994</v>
      </c>
      <c r="AC8" s="13">
        <f t="shared" ref="AC8" si="1">+AC9+AC21</f>
        <v>9501184.4400000013</v>
      </c>
      <c r="AD8" s="13">
        <f t="shared" si="0"/>
        <v>597895.35</v>
      </c>
      <c r="AE8" s="13">
        <f t="shared" si="0"/>
        <v>415855.1</v>
      </c>
      <c r="AF8" s="13">
        <f t="shared" si="0"/>
        <v>406145.86999999994</v>
      </c>
      <c r="AG8" s="13">
        <f t="shared" si="0"/>
        <v>444879.13300000003</v>
      </c>
      <c r="AH8" s="13">
        <f t="shared" si="0"/>
        <v>498991.16099999991</v>
      </c>
      <c r="AI8" s="13">
        <f t="shared" si="0"/>
        <v>581951.04999999993</v>
      </c>
      <c r="AJ8" s="13">
        <f t="shared" si="0"/>
        <v>518608.45</v>
      </c>
      <c r="AK8" s="13">
        <f t="shared" si="0"/>
        <v>371960.01499999996</v>
      </c>
      <c r="AL8" s="13">
        <f t="shared" si="0"/>
        <v>584723.28500000003</v>
      </c>
      <c r="AM8" s="13">
        <f t="shared" si="0"/>
        <v>646607.84499999986</v>
      </c>
      <c r="AN8" s="13">
        <f t="shared" si="0"/>
        <v>701286.63500000001</v>
      </c>
      <c r="AO8" s="13">
        <f t="shared" si="0"/>
        <v>432407.16</v>
      </c>
      <c r="AP8" s="13">
        <f t="shared" ref="AP8" si="2">+AP9+AP21</f>
        <v>6201311.0539999995</v>
      </c>
      <c r="AQ8" s="13">
        <f t="shared" si="0"/>
        <v>599774.11900000018</v>
      </c>
      <c r="AR8" s="13">
        <f t="shared" si="0"/>
        <v>733771.23</v>
      </c>
      <c r="AS8" s="13">
        <f t="shared" si="0"/>
        <v>512227.64500000002</v>
      </c>
      <c r="AT8" s="13">
        <f t="shared" si="0"/>
        <v>434454.52600000001</v>
      </c>
      <c r="AU8" s="13">
        <f t="shared" si="0"/>
        <v>490008.70799999998</v>
      </c>
      <c r="AV8" s="13">
        <f t="shared" si="0"/>
        <v>603821.55799999996</v>
      </c>
      <c r="AW8" s="13">
        <f t="shared" si="0"/>
        <v>541365.777</v>
      </c>
      <c r="AX8" s="13">
        <f t="shared" si="0"/>
        <v>656536.71799999999</v>
      </c>
      <c r="AY8" s="13">
        <f t="shared" si="0"/>
        <v>860462.38699999987</v>
      </c>
      <c r="AZ8" s="13">
        <f t="shared" si="0"/>
        <v>536262.9</v>
      </c>
      <c r="BA8" s="13">
        <f t="shared" si="0"/>
        <v>574470.21299999999</v>
      </c>
      <c r="BB8" s="13">
        <f t="shared" si="0"/>
        <v>707530.76100000006</v>
      </c>
      <c r="BC8" s="13">
        <f t="shared" ref="BC8" si="3">+BC9+BC21</f>
        <v>7250686.5419999994</v>
      </c>
      <c r="BD8" s="13">
        <f t="shared" si="0"/>
        <v>605393.36002185044</v>
      </c>
      <c r="BE8" s="13">
        <f t="shared" si="0"/>
        <v>761698.85804370092</v>
      </c>
      <c r="BF8" s="13">
        <f t="shared" si="0"/>
        <v>819936.95606555126</v>
      </c>
      <c r="BG8" s="13">
        <f t="shared" si="0"/>
        <v>537868.0451092521</v>
      </c>
      <c r="BH8" s="13">
        <f t="shared" si="0"/>
        <v>592671.74313110241</v>
      </c>
      <c r="BI8" s="13">
        <f t="shared" si="0"/>
        <v>695147.73808740161</v>
      </c>
      <c r="BJ8" s="13">
        <f t="shared" si="0"/>
        <v>740858.32404370082</v>
      </c>
      <c r="BK8" s="13">
        <f t="shared" si="0"/>
        <v>822790.47606555116</v>
      </c>
      <c r="BL8" s="13">
        <f t="shared" si="0"/>
        <v>845722.12719665375</v>
      </c>
      <c r="BM8" s="13">
        <f t="shared" si="0"/>
        <v>752594.99606555118</v>
      </c>
      <c r="BN8" s="13">
        <f t="shared" si="0"/>
        <v>680510.18404370069</v>
      </c>
      <c r="BO8" s="13">
        <f t="shared" si="0"/>
        <v>803980.61206555145</v>
      </c>
      <c r="BP8" s="13">
        <f t="shared" ref="BP8" si="4">+BP9+BP21</f>
        <v>8659173.4199395683</v>
      </c>
      <c r="BQ8" s="13">
        <f t="shared" ref="BQ8:EP8" si="5">+BQ9+BQ21</f>
        <v>925407.60999999987</v>
      </c>
      <c r="BR8" s="13">
        <f t="shared" si="5"/>
        <v>523799.64</v>
      </c>
      <c r="BS8" s="13">
        <f t="shared" si="5"/>
        <v>586173.87000000011</v>
      </c>
      <c r="BT8" s="13">
        <f t="shared" si="5"/>
        <v>513451.11</v>
      </c>
      <c r="BU8" s="13">
        <f t="shared" si="5"/>
        <v>588316.59499999997</v>
      </c>
      <c r="BV8" s="13">
        <f t="shared" si="5"/>
        <v>1004777.905</v>
      </c>
      <c r="BW8" s="13">
        <f t="shared" si="5"/>
        <v>914986.54999999993</v>
      </c>
      <c r="BX8" s="13">
        <f t="shared" si="5"/>
        <v>960907.67</v>
      </c>
      <c r="BY8" s="13">
        <f t="shared" si="5"/>
        <v>725036.42000000016</v>
      </c>
      <c r="BZ8" s="13">
        <f t="shared" si="5"/>
        <v>785129.86</v>
      </c>
      <c r="CA8" s="13">
        <f t="shared" si="5"/>
        <v>782908.13</v>
      </c>
      <c r="CB8" s="13">
        <f t="shared" si="5"/>
        <v>634409.88500000001</v>
      </c>
      <c r="CC8" s="13">
        <f t="shared" si="5"/>
        <v>8945305.2449999973</v>
      </c>
      <c r="CD8" s="13">
        <f t="shared" si="5"/>
        <v>735941.02100000007</v>
      </c>
      <c r="CE8" s="13">
        <f t="shared" si="5"/>
        <v>633851.69999999995</v>
      </c>
      <c r="CF8" s="13">
        <f t="shared" si="5"/>
        <v>737911.09000000008</v>
      </c>
      <c r="CG8" s="13">
        <f t="shared" si="5"/>
        <v>562632.36499999987</v>
      </c>
      <c r="CH8" s="13">
        <f t="shared" si="5"/>
        <v>644783.06499999994</v>
      </c>
      <c r="CI8" s="13">
        <f t="shared" si="5"/>
        <v>477445.6</v>
      </c>
      <c r="CJ8" s="13">
        <f t="shared" si="5"/>
        <v>728775.07</v>
      </c>
      <c r="CK8" s="13">
        <f t="shared" si="5"/>
        <v>910331.67</v>
      </c>
      <c r="CL8" s="13">
        <f t="shared" si="5"/>
        <v>877988.20300000021</v>
      </c>
      <c r="CM8" s="13">
        <f t="shared" si="5"/>
        <v>1082469.4200000002</v>
      </c>
      <c r="CN8" s="13">
        <f t="shared" si="5"/>
        <v>884054.30999999994</v>
      </c>
      <c r="CO8" s="13">
        <f t="shared" si="5"/>
        <v>476298.94999999995</v>
      </c>
      <c r="CP8" s="13">
        <f t="shared" si="5"/>
        <v>8752482.4640000015</v>
      </c>
      <c r="CQ8" s="13">
        <f t="shared" si="5"/>
        <v>838303.39000000013</v>
      </c>
      <c r="CR8" s="13">
        <f t="shared" si="5"/>
        <v>767561.09</v>
      </c>
      <c r="CS8" s="13">
        <f t="shared" si="5"/>
        <v>1037146.425</v>
      </c>
      <c r="CT8" s="13">
        <f t="shared" si="5"/>
        <v>1077751.672</v>
      </c>
      <c r="CU8" s="13">
        <f t="shared" si="5"/>
        <v>846368.2300000001</v>
      </c>
      <c r="CV8" s="13">
        <f t="shared" si="5"/>
        <v>708703.71399999992</v>
      </c>
      <c r="CW8" s="13">
        <f t="shared" si="5"/>
        <v>865595.20000000007</v>
      </c>
      <c r="CX8" s="13">
        <f t="shared" si="5"/>
        <v>997268.89999999991</v>
      </c>
      <c r="CY8" s="13">
        <f t="shared" si="5"/>
        <v>836609.40599999984</v>
      </c>
      <c r="CZ8" s="13">
        <f t="shared" si="5"/>
        <v>831551.90999999992</v>
      </c>
      <c r="DA8" s="13">
        <f t="shared" si="5"/>
        <v>1180439.5089999998</v>
      </c>
      <c r="DB8" s="13">
        <f t="shared" si="5"/>
        <v>936308.64200000011</v>
      </c>
      <c r="DC8" s="13">
        <f t="shared" si="5"/>
        <v>10923608.088</v>
      </c>
      <c r="DD8" s="13">
        <f t="shared" si="5"/>
        <v>624381.12000000011</v>
      </c>
      <c r="DE8" s="13">
        <f t="shared" si="5"/>
        <v>656050.31771410443</v>
      </c>
      <c r="DF8" s="13">
        <f t="shared" si="5"/>
        <v>884444.19999999984</v>
      </c>
      <c r="DG8" s="13">
        <f t="shared" si="5"/>
        <v>789669.45000000007</v>
      </c>
      <c r="DH8" s="13">
        <f t="shared" si="5"/>
        <v>776297.87600000005</v>
      </c>
      <c r="DI8" s="13">
        <f t="shared" si="5"/>
        <v>747892.64999999979</v>
      </c>
      <c r="DJ8" s="13">
        <f t="shared" si="5"/>
        <v>726513.83</v>
      </c>
      <c r="DK8" s="13">
        <f t="shared" si="5"/>
        <v>904200.66399999987</v>
      </c>
      <c r="DL8" s="13">
        <f t="shared" si="5"/>
        <v>971990.37715909106</v>
      </c>
      <c r="DM8" s="13">
        <f t="shared" si="5"/>
        <v>806744.85606976738</v>
      </c>
      <c r="DN8" s="13">
        <f t="shared" si="5"/>
        <v>728398.04499999993</v>
      </c>
      <c r="DO8" s="13">
        <f t="shared" si="5"/>
        <v>787405.80500000017</v>
      </c>
      <c r="DP8" s="13">
        <f t="shared" si="5"/>
        <v>9403989.1909429617</v>
      </c>
      <c r="DQ8" s="13">
        <f t="shared" si="5"/>
        <v>959655.97000000009</v>
      </c>
      <c r="DR8" s="13">
        <f t="shared" si="5"/>
        <v>889711.04200000002</v>
      </c>
      <c r="DS8" s="13">
        <f t="shared" si="5"/>
        <v>879127.59000000008</v>
      </c>
      <c r="DT8" s="13">
        <f t="shared" si="5"/>
        <v>881082.71500000008</v>
      </c>
      <c r="DU8" s="13">
        <f t="shared" si="5"/>
        <v>1206223.8399999999</v>
      </c>
      <c r="DV8" s="13">
        <f t="shared" si="5"/>
        <v>675219.76000000013</v>
      </c>
      <c r="DW8" s="13">
        <f t="shared" si="5"/>
        <v>857290.38399999996</v>
      </c>
      <c r="DX8" s="13">
        <f t="shared" si="5"/>
        <v>1054356.2834999999</v>
      </c>
      <c r="DY8" s="13">
        <f t="shared" si="5"/>
        <v>852512.2919999999</v>
      </c>
      <c r="DZ8" s="13">
        <f t="shared" si="5"/>
        <v>1029608.478</v>
      </c>
      <c r="EA8" s="13">
        <f t="shared" si="5"/>
        <v>1012277.3680000001</v>
      </c>
      <c r="EB8" s="13">
        <f t="shared" si="5"/>
        <v>1026421.7649999999</v>
      </c>
      <c r="EC8" s="13">
        <f t="shared" si="5"/>
        <v>11323487.487500001</v>
      </c>
      <c r="ED8" s="13">
        <f t="shared" si="5"/>
        <v>897078.04200000002</v>
      </c>
      <c r="EE8" s="13">
        <f t="shared" si="5"/>
        <v>946568.00299999991</v>
      </c>
      <c r="EF8" s="13">
        <f t="shared" si="5"/>
        <v>845091.7855</v>
      </c>
      <c r="EG8" s="13">
        <f t="shared" si="5"/>
        <v>965393.29</v>
      </c>
      <c r="EH8" s="13">
        <f t="shared" si="5"/>
        <v>823344.39999999991</v>
      </c>
      <c r="EI8" s="13">
        <f t="shared" si="5"/>
        <v>988411.34</v>
      </c>
      <c r="EJ8" s="13">
        <f t="shared" si="5"/>
        <v>789289.66</v>
      </c>
      <c r="EK8" s="13">
        <f t="shared" si="5"/>
        <v>857290.92399999988</v>
      </c>
      <c r="EL8" s="13">
        <f t="shared" si="5"/>
        <v>1476641.2</v>
      </c>
      <c r="EM8" s="13">
        <f t="shared" si="5"/>
        <v>593906.73999999987</v>
      </c>
      <c r="EN8" s="13">
        <f t="shared" si="5"/>
        <v>1028687.8200000001</v>
      </c>
      <c r="EO8" s="13">
        <f t="shared" si="5"/>
        <v>1186088.1379999998</v>
      </c>
      <c r="EP8" s="13">
        <f t="shared" si="5"/>
        <v>11397791.342499999</v>
      </c>
      <c r="EQ8" s="13">
        <f t="shared" ref="EQ8:FC8" si="6">+EQ9+EQ21</f>
        <v>794538.61</v>
      </c>
      <c r="ER8" s="13">
        <f t="shared" si="6"/>
        <v>991935.70299999986</v>
      </c>
      <c r="ES8" s="13">
        <f t="shared" si="6"/>
        <v>876341.90800000005</v>
      </c>
      <c r="ET8" s="13">
        <f t="shared" si="6"/>
        <v>872468.19499999995</v>
      </c>
      <c r="EU8" s="13">
        <f t="shared" si="6"/>
        <v>740574.49</v>
      </c>
      <c r="EV8" s="13">
        <f t="shared" si="6"/>
        <v>935965.46600000001</v>
      </c>
      <c r="EW8" s="13">
        <f t="shared" si="6"/>
        <v>1060533.21</v>
      </c>
      <c r="EX8" s="13">
        <f t="shared" si="6"/>
        <v>915407.34399999992</v>
      </c>
      <c r="EY8" s="13">
        <f t="shared" si="6"/>
        <v>1216089.1339999998</v>
      </c>
      <c r="EZ8" s="13">
        <f t="shared" si="6"/>
        <v>1059576.2339999999</v>
      </c>
      <c r="FA8" s="13">
        <f t="shared" si="6"/>
        <v>1213136.439</v>
      </c>
      <c r="FB8" s="13">
        <f t="shared" si="6"/>
        <v>939338.86999999988</v>
      </c>
      <c r="FC8" s="13">
        <f t="shared" si="6"/>
        <v>11615905.602999998</v>
      </c>
      <c r="FD8" s="13">
        <f t="shared" ref="FD8:FP8" si="7">+FD9+FD21</f>
        <v>843129.78799999983</v>
      </c>
      <c r="FE8" s="13">
        <f t="shared" si="7"/>
        <v>1335349.2899999998</v>
      </c>
      <c r="FF8" s="13">
        <f t="shared" si="7"/>
        <v>1031746.5780000001</v>
      </c>
      <c r="FG8" s="13">
        <f t="shared" si="7"/>
        <v>968673.70599999989</v>
      </c>
      <c r="FH8" s="13">
        <f t="shared" si="7"/>
        <v>1090164.8199999998</v>
      </c>
      <c r="FI8" s="13">
        <f t="shared" si="7"/>
        <v>1043606.6679999999</v>
      </c>
      <c r="FJ8" s="13">
        <f t="shared" si="7"/>
        <v>795299.24400000006</v>
      </c>
      <c r="FK8" s="13">
        <f t="shared" si="7"/>
        <v>988035.83399999992</v>
      </c>
      <c r="FL8" s="13">
        <f t="shared" si="7"/>
        <v>923916.03</v>
      </c>
      <c r="FM8" s="13">
        <f t="shared" si="7"/>
        <v>964482.47</v>
      </c>
      <c r="FN8" s="13">
        <f t="shared" si="7"/>
        <v>875809.28800000006</v>
      </c>
      <c r="FO8" s="13">
        <f t="shared" si="7"/>
        <v>1342741.5419999999</v>
      </c>
      <c r="FP8" s="13">
        <f t="shared" si="7"/>
        <v>12202955.258000001</v>
      </c>
      <c r="FQ8" s="13">
        <f t="shared" ref="FQ8:GC8" si="8">+FQ9+FQ21</f>
        <v>786329.80200000014</v>
      </c>
      <c r="FR8" s="13">
        <f t="shared" si="8"/>
        <v>964713.0639999999</v>
      </c>
      <c r="FS8" s="13">
        <f t="shared" si="8"/>
        <v>959222.04000000015</v>
      </c>
      <c r="FT8" s="13">
        <f t="shared" si="8"/>
        <v>1042267.115</v>
      </c>
      <c r="FU8" s="13">
        <f t="shared" si="8"/>
        <v>680490.33000000007</v>
      </c>
      <c r="FV8" s="13">
        <f t="shared" si="8"/>
        <v>1017061.65</v>
      </c>
      <c r="FW8" s="13">
        <f t="shared" si="8"/>
        <v>944963.5399999998</v>
      </c>
      <c r="FX8" s="13">
        <f t="shared" si="8"/>
        <v>749466.58000000007</v>
      </c>
      <c r="FY8" s="13">
        <f t="shared" si="8"/>
        <v>651688.17999999993</v>
      </c>
      <c r="FZ8" s="13">
        <f t="shared" si="8"/>
        <v>913074.01000000013</v>
      </c>
      <c r="GA8" s="13">
        <f t="shared" si="8"/>
        <v>882891.23400000005</v>
      </c>
      <c r="GB8" s="13">
        <f t="shared" si="8"/>
        <v>1035211.0060000001</v>
      </c>
      <c r="GC8" s="13">
        <f t="shared" si="8"/>
        <v>10627378.550999999</v>
      </c>
      <c r="GD8" s="13">
        <f t="shared" ref="GD8:GP8" si="9">+GD9+GD21</f>
        <v>1303886.3089999999</v>
      </c>
      <c r="GE8" s="13">
        <f t="shared" si="9"/>
        <v>1178115.9000000001</v>
      </c>
      <c r="GF8" s="13">
        <f t="shared" si="9"/>
        <v>1059683.26</v>
      </c>
      <c r="GG8" s="13">
        <f t="shared" si="9"/>
        <v>1209328.5819999999</v>
      </c>
      <c r="GH8" s="13">
        <f t="shared" si="9"/>
        <v>1150272.5980000002</v>
      </c>
      <c r="GI8" s="13">
        <f t="shared" si="9"/>
        <v>1057129.7720000001</v>
      </c>
      <c r="GJ8" s="13">
        <f t="shared" si="9"/>
        <v>1166318.4380000001</v>
      </c>
      <c r="GK8" s="13">
        <f t="shared" si="9"/>
        <v>1232620.6230000001</v>
      </c>
      <c r="GL8" s="13">
        <f t="shared" si="9"/>
        <v>1330731.98</v>
      </c>
      <c r="GM8" s="13">
        <f t="shared" si="9"/>
        <v>1677366.64</v>
      </c>
      <c r="GN8" s="13">
        <f t="shared" si="9"/>
        <v>1333864.6600000001</v>
      </c>
      <c r="GO8" s="13">
        <f t="shared" si="9"/>
        <v>1131313.47</v>
      </c>
      <c r="GP8" s="13">
        <f t="shared" si="9"/>
        <v>14830632.232000001</v>
      </c>
    </row>
    <row r="9" spans="1:198" x14ac:dyDescent="0.3">
      <c r="A9" s="14" t="s">
        <v>15</v>
      </c>
      <c r="B9" s="14"/>
      <c r="C9" s="15"/>
      <c r="D9" s="16">
        <f t="shared" ref="D9:BO9" si="10">+SUM(D10:D20)</f>
        <v>432243.02999999997</v>
      </c>
      <c r="E9" s="16">
        <f t="shared" si="10"/>
        <v>467587.95</v>
      </c>
      <c r="F9" s="16">
        <f t="shared" si="10"/>
        <v>566649.1</v>
      </c>
      <c r="G9" s="16">
        <f t="shared" si="10"/>
        <v>357556</v>
      </c>
      <c r="H9" s="16">
        <f t="shared" si="10"/>
        <v>623136.22</v>
      </c>
      <c r="I9" s="16">
        <f t="shared" si="10"/>
        <v>583154.48</v>
      </c>
      <c r="J9" s="16">
        <f t="shared" si="10"/>
        <v>694929.58</v>
      </c>
      <c r="K9" s="16">
        <f t="shared" si="10"/>
        <v>768085.7</v>
      </c>
      <c r="L9" s="16">
        <f t="shared" si="10"/>
        <v>734889.55</v>
      </c>
      <c r="M9" s="16">
        <f t="shared" si="10"/>
        <v>743384.55</v>
      </c>
      <c r="N9" s="16">
        <f t="shared" si="10"/>
        <v>819028.05</v>
      </c>
      <c r="O9" s="16">
        <f t="shared" si="10"/>
        <v>928489.76</v>
      </c>
      <c r="P9" s="16">
        <f t="shared" si="10"/>
        <v>7719133.9700000007</v>
      </c>
      <c r="Q9" s="16">
        <f t="shared" si="10"/>
        <v>626360.07000000007</v>
      </c>
      <c r="R9" s="16">
        <f t="shared" si="10"/>
        <v>872613.54999999993</v>
      </c>
      <c r="S9" s="16">
        <f t="shared" si="10"/>
        <v>775612.36</v>
      </c>
      <c r="T9" s="16">
        <f t="shared" si="10"/>
        <v>684427.42</v>
      </c>
      <c r="U9" s="16">
        <f t="shared" si="10"/>
        <v>646042.17900000012</v>
      </c>
      <c r="V9" s="16">
        <f t="shared" si="10"/>
        <v>877505.23199999996</v>
      </c>
      <c r="W9" s="16">
        <f t="shared" si="10"/>
        <v>859806.77499999991</v>
      </c>
      <c r="X9" s="16">
        <f t="shared" si="10"/>
        <v>819636.75500000012</v>
      </c>
      <c r="Y9" s="16">
        <f t="shared" si="10"/>
        <v>954527.3</v>
      </c>
      <c r="Z9" s="16">
        <f t="shared" si="10"/>
        <v>869223.22899999982</v>
      </c>
      <c r="AA9" s="16">
        <f t="shared" si="10"/>
        <v>786200.38500000001</v>
      </c>
      <c r="AB9" s="16">
        <f t="shared" si="10"/>
        <v>729161.18499999994</v>
      </c>
      <c r="AC9" s="16">
        <f t="shared" ref="AC9" si="11">+SUM(AC10:AC20)</f>
        <v>9501116.4400000013</v>
      </c>
      <c r="AD9" s="16">
        <f t="shared" si="10"/>
        <v>597895.35</v>
      </c>
      <c r="AE9" s="16">
        <f t="shared" si="10"/>
        <v>415855.1</v>
      </c>
      <c r="AF9" s="16">
        <f t="shared" si="10"/>
        <v>406145.86999999994</v>
      </c>
      <c r="AG9" s="16">
        <f t="shared" si="10"/>
        <v>444879.13300000003</v>
      </c>
      <c r="AH9" s="16">
        <f t="shared" si="10"/>
        <v>498991.16099999991</v>
      </c>
      <c r="AI9" s="16">
        <f t="shared" si="10"/>
        <v>581951.04999999993</v>
      </c>
      <c r="AJ9" s="16">
        <f t="shared" si="10"/>
        <v>518608.45</v>
      </c>
      <c r="AK9" s="16">
        <f t="shared" si="10"/>
        <v>371813.90499999997</v>
      </c>
      <c r="AL9" s="16">
        <f t="shared" si="10"/>
        <v>584723.28500000003</v>
      </c>
      <c r="AM9" s="16">
        <f t="shared" si="10"/>
        <v>646607.84499999986</v>
      </c>
      <c r="AN9" s="16">
        <f t="shared" si="10"/>
        <v>701286.63500000001</v>
      </c>
      <c r="AO9" s="16">
        <f t="shared" si="10"/>
        <v>432407.16</v>
      </c>
      <c r="AP9" s="16">
        <f t="shared" ref="AP9" si="12">+SUM(AP10:AP20)</f>
        <v>6201164.9439999992</v>
      </c>
      <c r="AQ9" s="16">
        <f t="shared" si="10"/>
        <v>599774.11900000018</v>
      </c>
      <c r="AR9" s="16">
        <f t="shared" si="10"/>
        <v>733771.23</v>
      </c>
      <c r="AS9" s="16">
        <f t="shared" si="10"/>
        <v>512227.64500000002</v>
      </c>
      <c r="AT9" s="16">
        <f t="shared" si="10"/>
        <v>434454.52600000001</v>
      </c>
      <c r="AU9" s="16">
        <f t="shared" si="10"/>
        <v>490008.70799999998</v>
      </c>
      <c r="AV9" s="16">
        <f t="shared" si="10"/>
        <v>603821.55799999996</v>
      </c>
      <c r="AW9" s="16">
        <f t="shared" si="10"/>
        <v>541365.777</v>
      </c>
      <c r="AX9" s="16">
        <f t="shared" si="10"/>
        <v>656536.71799999999</v>
      </c>
      <c r="AY9" s="16">
        <f t="shared" si="10"/>
        <v>860462.38699999987</v>
      </c>
      <c r="AZ9" s="16">
        <f t="shared" si="10"/>
        <v>536262.9</v>
      </c>
      <c r="BA9" s="16">
        <f t="shared" si="10"/>
        <v>574404.51300000004</v>
      </c>
      <c r="BB9" s="16">
        <f t="shared" si="10"/>
        <v>707530.76100000006</v>
      </c>
      <c r="BC9" s="16">
        <f t="shared" ref="BC9" si="13">+SUM(BC10:BC20)</f>
        <v>7250620.8419999992</v>
      </c>
      <c r="BD9" s="16">
        <f t="shared" si="10"/>
        <v>605393.36002185044</v>
      </c>
      <c r="BE9" s="16">
        <f t="shared" si="10"/>
        <v>761698.85804370092</v>
      </c>
      <c r="BF9" s="16">
        <f t="shared" si="10"/>
        <v>819936.95606555126</v>
      </c>
      <c r="BG9" s="16">
        <f t="shared" si="10"/>
        <v>537868.0451092521</v>
      </c>
      <c r="BH9" s="16">
        <f t="shared" si="10"/>
        <v>592671.74313110241</v>
      </c>
      <c r="BI9" s="16">
        <f t="shared" si="10"/>
        <v>695147.73808740161</v>
      </c>
      <c r="BJ9" s="16">
        <f t="shared" si="10"/>
        <v>740858.32404370082</v>
      </c>
      <c r="BK9" s="16">
        <f t="shared" si="10"/>
        <v>822790.47606555116</v>
      </c>
      <c r="BL9" s="16">
        <f t="shared" si="10"/>
        <v>845722.12719665375</v>
      </c>
      <c r="BM9" s="16">
        <f t="shared" si="10"/>
        <v>752594.99606555118</v>
      </c>
      <c r="BN9" s="16">
        <f t="shared" si="10"/>
        <v>680510.18404370069</v>
      </c>
      <c r="BO9" s="16">
        <f t="shared" si="10"/>
        <v>803980.61206555145</v>
      </c>
      <c r="BP9" s="16">
        <f t="shared" ref="BP9" si="14">+SUM(BP10:BP20)</f>
        <v>8659173.4199395683</v>
      </c>
      <c r="BQ9" s="16">
        <f t="shared" ref="BQ9:EO9" si="15">+SUM(BQ10:BQ20)</f>
        <v>925407.60999999987</v>
      </c>
      <c r="BR9" s="16">
        <f t="shared" si="15"/>
        <v>523799.64</v>
      </c>
      <c r="BS9" s="16">
        <f t="shared" si="15"/>
        <v>586173.87000000011</v>
      </c>
      <c r="BT9" s="16">
        <f t="shared" si="15"/>
        <v>513451.11</v>
      </c>
      <c r="BU9" s="16">
        <f t="shared" si="15"/>
        <v>588316.59499999997</v>
      </c>
      <c r="BV9" s="16">
        <f t="shared" si="15"/>
        <v>1004777.905</v>
      </c>
      <c r="BW9" s="16">
        <f t="shared" si="15"/>
        <v>914986.54999999993</v>
      </c>
      <c r="BX9" s="16">
        <f t="shared" si="15"/>
        <v>960907.67</v>
      </c>
      <c r="BY9" s="16">
        <f t="shared" si="15"/>
        <v>725036.42000000016</v>
      </c>
      <c r="BZ9" s="16">
        <f t="shared" si="15"/>
        <v>785129.86</v>
      </c>
      <c r="CA9" s="16">
        <f t="shared" si="15"/>
        <v>782908.13</v>
      </c>
      <c r="CB9" s="16">
        <f t="shared" si="15"/>
        <v>634409.88500000001</v>
      </c>
      <c r="CC9" s="16">
        <f t="shared" ref="CC9" si="16">+SUM(CC10:CC20)</f>
        <v>8945305.2449999973</v>
      </c>
      <c r="CD9" s="16">
        <f t="shared" si="15"/>
        <v>735941.02100000007</v>
      </c>
      <c r="CE9" s="16">
        <f t="shared" si="15"/>
        <v>633851.69999999995</v>
      </c>
      <c r="CF9" s="16">
        <f t="shared" si="15"/>
        <v>737911.09000000008</v>
      </c>
      <c r="CG9" s="16">
        <f t="shared" si="15"/>
        <v>562632.36499999987</v>
      </c>
      <c r="CH9" s="16">
        <f t="shared" si="15"/>
        <v>644783.06499999994</v>
      </c>
      <c r="CI9" s="16">
        <f t="shared" si="15"/>
        <v>477445.6</v>
      </c>
      <c r="CJ9" s="16">
        <f t="shared" si="15"/>
        <v>728775.07</v>
      </c>
      <c r="CK9" s="16">
        <f t="shared" si="15"/>
        <v>910331.67</v>
      </c>
      <c r="CL9" s="16">
        <f t="shared" si="15"/>
        <v>877988.20300000021</v>
      </c>
      <c r="CM9" s="16">
        <f t="shared" si="15"/>
        <v>1082469.4200000002</v>
      </c>
      <c r="CN9" s="16">
        <f t="shared" si="15"/>
        <v>884054.30999999994</v>
      </c>
      <c r="CO9" s="16">
        <f t="shared" si="15"/>
        <v>476298.94999999995</v>
      </c>
      <c r="CP9" s="16">
        <f t="shared" ref="CP9" si="17">+SUM(CP10:CP20)</f>
        <v>8752482.4640000015</v>
      </c>
      <c r="CQ9" s="16">
        <f t="shared" si="15"/>
        <v>838303.39000000013</v>
      </c>
      <c r="CR9" s="16">
        <f t="shared" si="15"/>
        <v>767561.09</v>
      </c>
      <c r="CS9" s="16">
        <f t="shared" si="15"/>
        <v>1037146.425</v>
      </c>
      <c r="CT9" s="16">
        <f t="shared" si="15"/>
        <v>1077751.672</v>
      </c>
      <c r="CU9" s="16">
        <f t="shared" si="15"/>
        <v>846361.2300000001</v>
      </c>
      <c r="CV9" s="16">
        <f t="shared" si="15"/>
        <v>708703.71399999992</v>
      </c>
      <c r="CW9" s="16">
        <f t="shared" si="15"/>
        <v>865595.20000000007</v>
      </c>
      <c r="CX9" s="16">
        <f t="shared" si="15"/>
        <v>997268.89999999991</v>
      </c>
      <c r="CY9" s="16">
        <f t="shared" si="15"/>
        <v>836609.40599999984</v>
      </c>
      <c r="CZ9" s="16">
        <f t="shared" si="15"/>
        <v>831551.90999999992</v>
      </c>
      <c r="DA9" s="16">
        <f t="shared" si="15"/>
        <v>1180439.5089999998</v>
      </c>
      <c r="DB9" s="16">
        <f t="shared" si="15"/>
        <v>936308.64200000011</v>
      </c>
      <c r="DC9" s="16">
        <f t="shared" ref="DC9" si="18">+SUM(DC10:DC20)</f>
        <v>10923601.088</v>
      </c>
      <c r="DD9" s="16">
        <f t="shared" si="15"/>
        <v>624381.12000000011</v>
      </c>
      <c r="DE9" s="16">
        <f t="shared" si="15"/>
        <v>656050.31771410443</v>
      </c>
      <c r="DF9" s="16">
        <f t="shared" si="15"/>
        <v>884444.19999999984</v>
      </c>
      <c r="DG9" s="16">
        <f t="shared" si="15"/>
        <v>789669.45000000007</v>
      </c>
      <c r="DH9" s="16">
        <f t="shared" si="15"/>
        <v>776297.87600000005</v>
      </c>
      <c r="DI9" s="16">
        <f t="shared" si="15"/>
        <v>747837.49999999977</v>
      </c>
      <c r="DJ9" s="16">
        <f t="shared" si="15"/>
        <v>726513.83</v>
      </c>
      <c r="DK9" s="16">
        <f t="shared" si="15"/>
        <v>904200.66399999987</v>
      </c>
      <c r="DL9" s="16">
        <f t="shared" si="15"/>
        <v>971923.29500000016</v>
      </c>
      <c r="DM9" s="16">
        <f t="shared" si="15"/>
        <v>806257.50999999989</v>
      </c>
      <c r="DN9" s="16">
        <f t="shared" si="15"/>
        <v>728178.46499999997</v>
      </c>
      <c r="DO9" s="16">
        <f t="shared" si="15"/>
        <v>787405.80500000017</v>
      </c>
      <c r="DP9" s="16">
        <f t="shared" ref="DP9" si="19">+SUM(DP10:DP20)</f>
        <v>9403160.0327141043</v>
      </c>
      <c r="DQ9" s="16">
        <f t="shared" si="15"/>
        <v>959603.97000000009</v>
      </c>
      <c r="DR9" s="16">
        <f t="shared" si="15"/>
        <v>889711.04200000002</v>
      </c>
      <c r="DS9" s="16">
        <f t="shared" si="15"/>
        <v>879127.59000000008</v>
      </c>
      <c r="DT9" s="16">
        <f t="shared" si="15"/>
        <v>881082.71500000008</v>
      </c>
      <c r="DU9" s="16">
        <f t="shared" si="15"/>
        <v>1206223.8399999999</v>
      </c>
      <c r="DV9" s="16">
        <f t="shared" si="15"/>
        <v>675219.76000000013</v>
      </c>
      <c r="DW9" s="16">
        <f t="shared" si="15"/>
        <v>857290.38399999996</v>
      </c>
      <c r="DX9" s="16">
        <f t="shared" si="15"/>
        <v>1054356.2834999999</v>
      </c>
      <c r="DY9" s="16">
        <f t="shared" si="15"/>
        <v>852512.2919999999</v>
      </c>
      <c r="DZ9" s="16">
        <f t="shared" si="15"/>
        <v>1029608.478</v>
      </c>
      <c r="EA9" s="16">
        <f t="shared" si="15"/>
        <v>1012277.3680000001</v>
      </c>
      <c r="EB9" s="16">
        <f t="shared" si="15"/>
        <v>1026421.7649999999</v>
      </c>
      <c r="EC9" s="16">
        <f t="shared" ref="EC9" si="20">+SUM(EC10:EC20)</f>
        <v>11323435.487500001</v>
      </c>
      <c r="ED9" s="16">
        <f t="shared" si="15"/>
        <v>897078.04200000002</v>
      </c>
      <c r="EE9" s="16">
        <f t="shared" si="15"/>
        <v>946568.00299999991</v>
      </c>
      <c r="EF9" s="16">
        <f t="shared" si="15"/>
        <v>845091.7855</v>
      </c>
      <c r="EG9" s="16">
        <f t="shared" si="15"/>
        <v>965393.29</v>
      </c>
      <c r="EH9" s="16">
        <f t="shared" si="15"/>
        <v>823344.39999999991</v>
      </c>
      <c r="EI9" s="16">
        <f t="shared" si="15"/>
        <v>988411.34</v>
      </c>
      <c r="EJ9" s="16">
        <f t="shared" si="15"/>
        <v>789289.66</v>
      </c>
      <c r="EK9" s="16">
        <f t="shared" si="15"/>
        <v>857290.92399999988</v>
      </c>
      <c r="EL9" s="16">
        <f t="shared" si="15"/>
        <v>1476641.2</v>
      </c>
      <c r="EM9" s="16">
        <f t="shared" si="15"/>
        <v>593906.73999999987</v>
      </c>
      <c r="EN9" s="16">
        <f t="shared" si="15"/>
        <v>1028687.8200000001</v>
      </c>
      <c r="EO9" s="16">
        <f t="shared" si="15"/>
        <v>1186088.1379999998</v>
      </c>
      <c r="EP9" s="16">
        <f t="shared" ref="EP9" si="21">+SUM(EP10:EP20)</f>
        <v>11397791.342499999</v>
      </c>
      <c r="EQ9" s="16">
        <f t="shared" ref="EQ9:FB9" si="22">+SUM(EQ10:EQ20)</f>
        <v>794538.61</v>
      </c>
      <c r="ER9" s="16">
        <f t="shared" si="22"/>
        <v>991935.70299999986</v>
      </c>
      <c r="ES9" s="16">
        <f t="shared" si="22"/>
        <v>876127.90800000005</v>
      </c>
      <c r="ET9" s="16">
        <f t="shared" si="22"/>
        <v>872468.19499999995</v>
      </c>
      <c r="EU9" s="16">
        <f t="shared" si="22"/>
        <v>740574.49</v>
      </c>
      <c r="EV9" s="16">
        <f t="shared" si="22"/>
        <v>935574.46600000001</v>
      </c>
      <c r="EW9" s="16">
        <f t="shared" si="22"/>
        <v>1060533.21</v>
      </c>
      <c r="EX9" s="16">
        <f t="shared" si="22"/>
        <v>915346.34399999992</v>
      </c>
      <c r="EY9" s="16">
        <f t="shared" si="22"/>
        <v>1216089.1339999998</v>
      </c>
      <c r="EZ9" s="16">
        <f t="shared" si="22"/>
        <v>1059458.2339999999</v>
      </c>
      <c r="FA9" s="16">
        <f t="shared" si="22"/>
        <v>1213136.439</v>
      </c>
      <c r="FB9" s="16">
        <f t="shared" si="22"/>
        <v>939335.86999999988</v>
      </c>
      <c r="FC9" s="16">
        <f t="shared" ref="FC9:FO9" si="23">+SUM(FC10:FC20)</f>
        <v>11615118.602999998</v>
      </c>
      <c r="FD9" s="16">
        <f t="shared" si="23"/>
        <v>843129.78799999983</v>
      </c>
      <c r="FE9" s="16">
        <f t="shared" si="23"/>
        <v>1335349.2899999998</v>
      </c>
      <c r="FF9" s="16">
        <f t="shared" si="23"/>
        <v>1031746.5780000001</v>
      </c>
      <c r="FG9" s="16">
        <f t="shared" si="23"/>
        <v>968673.70599999989</v>
      </c>
      <c r="FH9" s="16">
        <f t="shared" si="23"/>
        <v>1090164.8199999998</v>
      </c>
      <c r="FI9" s="16">
        <f t="shared" si="23"/>
        <v>1043606.6679999999</v>
      </c>
      <c r="FJ9" s="16">
        <f t="shared" si="23"/>
        <v>795299.24400000006</v>
      </c>
      <c r="FK9" s="16">
        <f t="shared" si="23"/>
        <v>988035.83399999992</v>
      </c>
      <c r="FL9" s="16">
        <f t="shared" si="23"/>
        <v>923916.03</v>
      </c>
      <c r="FM9" s="16">
        <f t="shared" si="23"/>
        <v>964482.47</v>
      </c>
      <c r="FN9" s="16">
        <f t="shared" si="23"/>
        <v>875809.28800000006</v>
      </c>
      <c r="FO9" s="16">
        <f t="shared" si="23"/>
        <v>1342741.5419999999</v>
      </c>
      <c r="FP9" s="16">
        <f t="shared" ref="FP9:GB9" si="24">+SUM(FP10:FP20)</f>
        <v>12202955.258000001</v>
      </c>
      <c r="FQ9" s="16">
        <f t="shared" si="24"/>
        <v>786329.80200000014</v>
      </c>
      <c r="FR9" s="16">
        <f t="shared" si="24"/>
        <v>964713.0639999999</v>
      </c>
      <c r="FS9" s="16">
        <f t="shared" si="24"/>
        <v>959222.04000000015</v>
      </c>
      <c r="FT9" s="16">
        <f t="shared" si="24"/>
        <v>1042267.115</v>
      </c>
      <c r="FU9" s="16">
        <f t="shared" si="24"/>
        <v>680490.33000000007</v>
      </c>
      <c r="FV9" s="16">
        <f t="shared" si="24"/>
        <v>1017061.65</v>
      </c>
      <c r="FW9" s="16">
        <f t="shared" si="24"/>
        <v>944963.5399999998</v>
      </c>
      <c r="FX9" s="16">
        <f t="shared" si="24"/>
        <v>749466.58000000007</v>
      </c>
      <c r="FY9" s="16">
        <f t="shared" si="24"/>
        <v>651688.17999999993</v>
      </c>
      <c r="FZ9" s="16">
        <f t="shared" si="24"/>
        <v>913074.01000000013</v>
      </c>
      <c r="GA9" s="16">
        <f t="shared" si="24"/>
        <v>882891.23400000005</v>
      </c>
      <c r="GB9" s="16">
        <f t="shared" si="24"/>
        <v>1035211.0060000001</v>
      </c>
      <c r="GC9" s="16">
        <f t="shared" ref="GC9:GO9" si="25">+SUM(GC10:GC20)</f>
        <v>10627378.550999999</v>
      </c>
      <c r="GD9" s="16">
        <f t="shared" si="25"/>
        <v>1303886.3089999999</v>
      </c>
      <c r="GE9" s="16">
        <f t="shared" si="25"/>
        <v>1178115.9000000001</v>
      </c>
      <c r="GF9" s="16">
        <f t="shared" si="25"/>
        <v>1059683.26</v>
      </c>
      <c r="GG9" s="16">
        <f t="shared" si="25"/>
        <v>1209328.5819999999</v>
      </c>
      <c r="GH9" s="16">
        <f t="shared" si="25"/>
        <v>1150272.5980000002</v>
      </c>
      <c r="GI9" s="16">
        <f t="shared" si="25"/>
        <v>1057129.7720000001</v>
      </c>
      <c r="GJ9" s="16">
        <f t="shared" si="25"/>
        <v>1166318.4380000001</v>
      </c>
      <c r="GK9" s="16">
        <f t="shared" si="25"/>
        <v>1232620.6230000001</v>
      </c>
      <c r="GL9" s="16">
        <f t="shared" si="25"/>
        <v>1330731.98</v>
      </c>
      <c r="GM9" s="16">
        <f t="shared" si="25"/>
        <v>1677366.64</v>
      </c>
      <c r="GN9" s="16">
        <f t="shared" si="25"/>
        <v>1333864.6600000001</v>
      </c>
      <c r="GO9" s="16">
        <f t="shared" si="25"/>
        <v>1131313.47</v>
      </c>
      <c r="GP9" s="16">
        <f t="shared" ref="GP9" si="26">+SUM(GP10:GP20)</f>
        <v>14830632.232000001</v>
      </c>
    </row>
    <row r="10" spans="1:198" outlineLevel="1" x14ac:dyDescent="0.3">
      <c r="A10" s="17" t="s">
        <v>16</v>
      </c>
      <c r="B10" s="17" t="s">
        <v>17</v>
      </c>
      <c r="C10" s="18" t="s">
        <v>18</v>
      </c>
      <c r="D10" s="19">
        <v>51869.55</v>
      </c>
      <c r="E10" s="19">
        <v>119043.95</v>
      </c>
      <c r="F10" s="19">
        <v>98799.41</v>
      </c>
      <c r="G10" s="19">
        <v>22457.58</v>
      </c>
      <c r="H10" s="19">
        <v>121699.76000000001</v>
      </c>
      <c r="I10" s="19">
        <v>94171.89</v>
      </c>
      <c r="J10" s="19">
        <v>121653.48</v>
      </c>
      <c r="K10" s="19">
        <v>121811.25</v>
      </c>
      <c r="L10" s="19">
        <v>84773.450000000012</v>
      </c>
      <c r="M10" s="19">
        <v>151160.4</v>
      </c>
      <c r="N10" s="19">
        <v>85320.44</v>
      </c>
      <c r="O10" s="19">
        <v>190016.7</v>
      </c>
      <c r="P10" s="19">
        <f>+SUM(D10:O10)</f>
        <v>1262777.8600000001</v>
      </c>
      <c r="Q10" s="19">
        <v>45529</v>
      </c>
      <c r="R10" s="19">
        <v>226107.67999999996</v>
      </c>
      <c r="S10" s="19">
        <v>89397.81</v>
      </c>
      <c r="T10" s="19">
        <v>73154.8</v>
      </c>
      <c r="U10" s="19">
        <v>77980.259000000005</v>
      </c>
      <c r="V10" s="19">
        <v>95664.83</v>
      </c>
      <c r="W10" s="19">
        <v>129458.76999999999</v>
      </c>
      <c r="X10" s="19">
        <v>34943.39</v>
      </c>
      <c r="Y10" s="19">
        <v>175447.84000000003</v>
      </c>
      <c r="Z10" s="19">
        <v>84741.169999999984</v>
      </c>
      <c r="AA10" s="19">
        <v>85314.19</v>
      </c>
      <c r="AB10" s="19">
        <v>30703.14</v>
      </c>
      <c r="AC10" s="19">
        <f>+SUM(Q10:AB10)</f>
        <v>1148442.8789999997</v>
      </c>
      <c r="AD10" s="19">
        <v>119313.43999999999</v>
      </c>
      <c r="AE10" s="19">
        <v>98444.94</v>
      </c>
      <c r="AF10" s="19">
        <v>85574.42</v>
      </c>
      <c r="AG10" s="19">
        <v>98261.819999999992</v>
      </c>
      <c r="AH10" s="19">
        <v>89145.73</v>
      </c>
      <c r="AI10" s="19">
        <v>39691.479999999996</v>
      </c>
      <c r="AJ10" s="19">
        <v>52278.65</v>
      </c>
      <c r="AK10" s="19">
        <v>12107.47</v>
      </c>
      <c r="AL10" s="19">
        <v>48453.94</v>
      </c>
      <c r="AM10" s="19">
        <v>77420.5</v>
      </c>
      <c r="AN10" s="19">
        <v>97658.35</v>
      </c>
      <c r="AO10" s="19">
        <v>99588.74</v>
      </c>
      <c r="AP10" s="19">
        <f>+SUM(AD10:AO10)</f>
        <v>917939.47999999986</v>
      </c>
      <c r="AQ10" s="19">
        <v>46419.33</v>
      </c>
      <c r="AR10" s="19">
        <v>81724.41</v>
      </c>
      <c r="AS10" s="19">
        <v>136626.64000000001</v>
      </c>
      <c r="AT10" s="19">
        <v>11954.18</v>
      </c>
      <c r="AU10" s="19"/>
      <c r="AV10" s="19">
        <v>77387.649999999994</v>
      </c>
      <c r="AW10" s="19">
        <v>157636.69999999998</v>
      </c>
      <c r="AX10" s="19">
        <v>69769.09</v>
      </c>
      <c r="AY10" s="19">
        <v>167401.64299999998</v>
      </c>
      <c r="AZ10" s="19"/>
      <c r="BA10" s="19">
        <v>14.64</v>
      </c>
      <c r="BB10" s="19">
        <v>130408.45</v>
      </c>
      <c r="BC10" s="19">
        <f>+SUM(AQ10:BB10)</f>
        <v>879342.73299999989</v>
      </c>
      <c r="BD10" s="19">
        <v>85413.65</v>
      </c>
      <c r="BE10" s="19">
        <v>171952.68</v>
      </c>
      <c r="BF10" s="19">
        <v>130312.28</v>
      </c>
      <c r="BG10" s="19">
        <v>123191.96500000003</v>
      </c>
      <c r="BH10" s="19">
        <v>61474.96</v>
      </c>
      <c r="BI10" s="19">
        <v>237551.33</v>
      </c>
      <c r="BJ10" s="19">
        <v>93276.29</v>
      </c>
      <c r="BK10" s="19">
        <v>115477.81</v>
      </c>
      <c r="BL10" s="19">
        <v>192800.58999999997</v>
      </c>
      <c r="BM10" s="19">
        <v>102944.40999999999</v>
      </c>
      <c r="BN10" s="19">
        <v>43778.25</v>
      </c>
      <c r="BO10" s="19">
        <v>20874.190000000002</v>
      </c>
      <c r="BP10" s="19">
        <f>+SUM(BD10:BO10)</f>
        <v>1379048.405</v>
      </c>
      <c r="BQ10" s="19">
        <v>137660.31</v>
      </c>
      <c r="BR10" s="19">
        <v>64559.42</v>
      </c>
      <c r="BS10" s="19">
        <v>66228.89</v>
      </c>
      <c r="BT10" s="19">
        <v>68154.22</v>
      </c>
      <c r="BU10" s="19">
        <v>106145.51999999999</v>
      </c>
      <c r="BV10" s="19">
        <v>282699.53999999998</v>
      </c>
      <c r="BW10" s="19">
        <v>6811.5</v>
      </c>
      <c r="BX10" s="19">
        <v>217743.97000000003</v>
      </c>
      <c r="BY10" s="19">
        <v>58022.35</v>
      </c>
      <c r="BZ10" s="19">
        <v>59851.95</v>
      </c>
      <c r="CA10" s="19"/>
      <c r="CB10" s="19">
        <v>63523.58</v>
      </c>
      <c r="CC10" s="19">
        <f>+SUM(BQ10:CB10)</f>
        <v>1131401.25</v>
      </c>
      <c r="CD10" s="19">
        <v>134002.32</v>
      </c>
      <c r="CE10" s="19">
        <v>75400.700000000012</v>
      </c>
      <c r="CF10" s="19">
        <v>70317.430000000008</v>
      </c>
      <c r="CG10" s="19"/>
      <c r="CH10" s="19">
        <v>70123.94</v>
      </c>
      <c r="CI10" s="19">
        <v>9498.2800000000007</v>
      </c>
      <c r="CJ10" s="19"/>
      <c r="CK10" s="19">
        <v>110224.34999999998</v>
      </c>
      <c r="CL10" s="19">
        <v>126954.56000000001</v>
      </c>
      <c r="CM10" s="19">
        <v>220881.36</v>
      </c>
      <c r="CN10" s="19">
        <v>68360.640000000014</v>
      </c>
      <c r="CO10" s="19">
        <v>9157.86</v>
      </c>
      <c r="CP10" s="19">
        <f>+SUM(CD10:CO10)</f>
        <v>894921.44000000006</v>
      </c>
      <c r="CQ10" s="19">
        <v>42482.130000000005</v>
      </c>
      <c r="CR10" s="19">
        <v>111192.49</v>
      </c>
      <c r="CS10" s="19">
        <v>117185.70000000001</v>
      </c>
      <c r="CT10" s="19">
        <v>144700.55000000002</v>
      </c>
      <c r="CU10" s="19">
        <v>103474.14</v>
      </c>
      <c r="CV10" s="19">
        <v>109810.46999999999</v>
      </c>
      <c r="CW10" s="19">
        <v>85019.46</v>
      </c>
      <c r="CX10" s="19">
        <v>129457.23000000001</v>
      </c>
      <c r="CY10" s="19">
        <v>79772.52</v>
      </c>
      <c r="CZ10" s="19"/>
      <c r="DA10" s="19">
        <v>213083.06999999998</v>
      </c>
      <c r="DB10" s="19">
        <v>70493.770000000019</v>
      </c>
      <c r="DC10" s="19">
        <f>+SUM(CQ10:DB10)</f>
        <v>1206671.53</v>
      </c>
      <c r="DD10" s="19">
        <v>85891.5</v>
      </c>
      <c r="DE10" s="19">
        <v>17486.979714104469</v>
      </c>
      <c r="DF10" s="19">
        <v>127369.12000000001</v>
      </c>
      <c r="DG10" s="19"/>
      <c r="DH10" s="19">
        <v>89864.239999999991</v>
      </c>
      <c r="DI10" s="19">
        <v>75968.740000000005</v>
      </c>
      <c r="DJ10" s="19">
        <v>67211.19</v>
      </c>
      <c r="DK10" s="19">
        <v>99182.829999999987</v>
      </c>
      <c r="DL10" s="19">
        <v>38000.020000000004</v>
      </c>
      <c r="DM10" s="19">
        <v>115762.57</v>
      </c>
      <c r="DN10" s="19">
        <v>48458.520000000004</v>
      </c>
      <c r="DO10" s="19">
        <v>34593.149999999994</v>
      </c>
      <c r="DP10" s="19">
        <f>+SUM(DD10:DO10)</f>
        <v>799788.85971410444</v>
      </c>
      <c r="DQ10" s="19">
        <v>167559.34</v>
      </c>
      <c r="DR10" s="19">
        <v>117293.9</v>
      </c>
      <c r="DS10" s="19">
        <v>40320.58</v>
      </c>
      <c r="DT10" s="19">
        <v>85032.639999999999</v>
      </c>
      <c r="DU10" s="19">
        <v>154995.01999999996</v>
      </c>
      <c r="DV10" s="19">
        <v>59738.009999999995</v>
      </c>
      <c r="DW10" s="19">
        <v>67015.37</v>
      </c>
      <c r="DX10" s="19">
        <v>190724.78</v>
      </c>
      <c r="DY10" s="19">
        <v>81921.19</v>
      </c>
      <c r="DZ10" s="19">
        <v>179032.95</v>
      </c>
      <c r="EA10" s="19">
        <v>55333.149999999994</v>
      </c>
      <c r="EB10" s="19">
        <v>134153.57999999999</v>
      </c>
      <c r="EC10" s="19">
        <f>+SUM(DQ10:EB10)</f>
        <v>1333120.51</v>
      </c>
      <c r="ED10" s="19">
        <v>57518.67</v>
      </c>
      <c r="EE10" s="19">
        <v>172312.19999999998</v>
      </c>
      <c r="EF10" s="19">
        <v>47369.07</v>
      </c>
      <c r="EG10" s="19">
        <v>100434.37</v>
      </c>
      <c r="EH10" s="19">
        <v>130208.43999999997</v>
      </c>
      <c r="EI10" s="19">
        <v>61314.82</v>
      </c>
      <c r="EJ10" s="19">
        <v>79708.570000000007</v>
      </c>
      <c r="EK10" s="19">
        <v>142595.25999999998</v>
      </c>
      <c r="EL10" s="19">
        <v>539369.6399999999</v>
      </c>
      <c r="EM10" s="19">
        <v>107149.09999999998</v>
      </c>
      <c r="EN10" s="19">
        <v>93769.51999999999</v>
      </c>
      <c r="EO10" s="19">
        <v>127608.97</v>
      </c>
      <c r="EP10" s="19">
        <f>+SUM(ED10:EO10)</f>
        <v>1659358.6299999997</v>
      </c>
      <c r="EQ10" s="19">
        <v>107819.86000000002</v>
      </c>
      <c r="ER10" s="19">
        <v>160130.68</v>
      </c>
      <c r="ES10" s="19">
        <v>167752.22999999998</v>
      </c>
      <c r="ET10" s="19">
        <v>85680.559999999983</v>
      </c>
      <c r="EU10" s="19">
        <v>79458.33</v>
      </c>
      <c r="EV10" s="19">
        <v>68854.489999999991</v>
      </c>
      <c r="EW10" s="19">
        <v>62084.25</v>
      </c>
      <c r="EX10" s="19">
        <v>116803.46999999999</v>
      </c>
      <c r="EY10" s="19">
        <v>220508.25000000003</v>
      </c>
      <c r="EZ10" s="19">
        <v>156323.63000000003</v>
      </c>
      <c r="FA10" s="19">
        <v>116876.12999999998</v>
      </c>
      <c r="FB10" s="19">
        <v>71119.579999999987</v>
      </c>
      <c r="FC10" s="19">
        <f>+SUM(EQ10:FB10)</f>
        <v>1413411.4600000002</v>
      </c>
      <c r="FD10" s="19">
        <v>77284.779999999984</v>
      </c>
      <c r="FE10" s="19">
        <v>93527.88</v>
      </c>
      <c r="FF10" s="19">
        <v>49573.05</v>
      </c>
      <c r="FG10" s="19">
        <v>61406.2</v>
      </c>
      <c r="FH10" s="19">
        <v>62852.989999999991</v>
      </c>
      <c r="FI10" s="19">
        <v>54305.850000000006</v>
      </c>
      <c r="FJ10" s="19">
        <v>84124.26</v>
      </c>
      <c r="FK10" s="19">
        <v>103620.17</v>
      </c>
      <c r="FL10" s="19">
        <v>76115.390000000014</v>
      </c>
      <c r="FM10" s="19">
        <v>46877.08</v>
      </c>
      <c r="FN10" s="19">
        <v>69630.260000000009</v>
      </c>
      <c r="FO10" s="19">
        <v>125001.75</v>
      </c>
      <c r="FP10" s="19">
        <f>+SUM(FD10:FO10)</f>
        <v>904319.66</v>
      </c>
      <c r="FQ10" s="19">
        <v>58644.630000000005</v>
      </c>
      <c r="FR10" s="19">
        <v>141102.16999999998</v>
      </c>
      <c r="FS10" s="19">
        <v>71201.16</v>
      </c>
      <c r="FT10" s="19">
        <v>90513.04</v>
      </c>
      <c r="FU10" s="19">
        <v>121439.29999999999</v>
      </c>
      <c r="FV10" s="19">
        <v>97629.22</v>
      </c>
      <c r="FW10" s="19">
        <v>61595.73000000001</v>
      </c>
      <c r="FX10" s="19">
        <v>151368.36000000002</v>
      </c>
      <c r="FY10" s="19">
        <v>108454.14</v>
      </c>
      <c r="FZ10" s="19">
        <v>173764.57</v>
      </c>
      <c r="GA10" s="19">
        <v>129391.43000000001</v>
      </c>
      <c r="GB10" s="19">
        <v>116129.9</v>
      </c>
      <c r="GC10" s="19">
        <f>+SUM(FQ10:GB10)</f>
        <v>1321233.6499999997</v>
      </c>
      <c r="GD10" s="19">
        <v>287078.15899999999</v>
      </c>
      <c r="GE10" s="19">
        <v>169382.41</v>
      </c>
      <c r="GF10" s="19">
        <v>101850.2</v>
      </c>
      <c r="GG10" s="19">
        <v>164426.76</v>
      </c>
      <c r="GH10" s="19">
        <v>76342.090000000011</v>
      </c>
      <c r="GI10" s="19">
        <v>126615.9</v>
      </c>
      <c r="GJ10" s="19">
        <v>107839.99999999999</v>
      </c>
      <c r="GK10" s="19">
        <v>104969.08999999998</v>
      </c>
      <c r="GL10" s="19">
        <v>126661.48</v>
      </c>
      <c r="GM10" s="19">
        <v>610151.65999999992</v>
      </c>
      <c r="GN10" s="19">
        <v>134295.73000000001</v>
      </c>
      <c r="GO10" s="19">
        <v>100006.53000000001</v>
      </c>
      <c r="GP10" s="19">
        <f>+SUM(GD10:GO10)</f>
        <v>2109620.0089999996</v>
      </c>
    </row>
    <row r="11" spans="1:198" outlineLevel="1" x14ac:dyDescent="0.3">
      <c r="A11" s="20" t="s">
        <v>19</v>
      </c>
      <c r="B11" s="20" t="s">
        <v>20</v>
      </c>
      <c r="C11" s="21" t="s">
        <v>18</v>
      </c>
      <c r="D11" s="22">
        <v>226635</v>
      </c>
      <c r="E11" s="22">
        <v>237097</v>
      </c>
      <c r="F11" s="22">
        <v>304806</v>
      </c>
      <c r="G11" s="22">
        <v>216656</v>
      </c>
      <c r="H11" s="22">
        <v>350179</v>
      </c>
      <c r="I11" s="22">
        <v>379044</v>
      </c>
      <c r="J11" s="22">
        <v>355373</v>
      </c>
      <c r="K11" s="22">
        <v>428211</v>
      </c>
      <c r="L11" s="22">
        <v>339273</v>
      </c>
      <c r="M11" s="22">
        <v>297970</v>
      </c>
      <c r="N11" s="22">
        <v>309751</v>
      </c>
      <c r="O11" s="22">
        <v>370950</v>
      </c>
      <c r="P11" s="19">
        <f t="shared" ref="P11:P27" si="27">+SUM(D11:O11)</f>
        <v>3815945</v>
      </c>
      <c r="Q11" s="22">
        <v>173354.91</v>
      </c>
      <c r="R11" s="22">
        <v>387331.47</v>
      </c>
      <c r="S11" s="22">
        <v>319058.45999999996</v>
      </c>
      <c r="T11" s="22">
        <v>301690.32</v>
      </c>
      <c r="U11" s="22">
        <v>299476.17000000004</v>
      </c>
      <c r="V11" s="22">
        <v>353628.55199999997</v>
      </c>
      <c r="W11" s="22">
        <v>334558.505</v>
      </c>
      <c r="X11" s="22">
        <v>411659.61500000005</v>
      </c>
      <c r="Y11" s="22">
        <v>263033.99</v>
      </c>
      <c r="Z11" s="22">
        <v>437550.68899999995</v>
      </c>
      <c r="AA11" s="22">
        <v>352908.97499999998</v>
      </c>
      <c r="AB11" s="22">
        <v>208055.375</v>
      </c>
      <c r="AC11" s="19">
        <f t="shared" ref="AC11:AC20" si="28">+SUM(Q11:AB11)</f>
        <v>3842307.0310000004</v>
      </c>
      <c r="AD11" s="22">
        <v>307173.90999999997</v>
      </c>
      <c r="AE11" s="22">
        <v>263209.53999999998</v>
      </c>
      <c r="AF11" s="22">
        <v>224994.97999999998</v>
      </c>
      <c r="AG11" s="22">
        <v>280427.31300000002</v>
      </c>
      <c r="AH11" s="22">
        <v>279137.63099999994</v>
      </c>
      <c r="AI11" s="22">
        <v>299809.18</v>
      </c>
      <c r="AJ11" s="22">
        <v>332987.45</v>
      </c>
      <c r="AK11" s="22">
        <v>244859.965</v>
      </c>
      <c r="AL11" s="22">
        <v>382455.93499999994</v>
      </c>
      <c r="AM11" s="22">
        <v>305057.98499999993</v>
      </c>
      <c r="AN11" s="22">
        <v>356857.44500000001</v>
      </c>
      <c r="AO11" s="22">
        <v>144175.01</v>
      </c>
      <c r="AP11" s="19">
        <f t="shared" ref="AP11:AP20" si="29">+SUM(AD11:AO11)</f>
        <v>3421146.3439999996</v>
      </c>
      <c r="AQ11" s="22">
        <v>376777.97900000005</v>
      </c>
      <c r="AR11" s="22">
        <v>430362.13</v>
      </c>
      <c r="AS11" s="22">
        <v>267578.52500000002</v>
      </c>
      <c r="AT11" s="22">
        <v>211355.62599999999</v>
      </c>
      <c r="AU11" s="22">
        <v>360144.77799999999</v>
      </c>
      <c r="AV11" s="22">
        <v>364282.35899999994</v>
      </c>
      <c r="AW11" s="22">
        <v>207525.77500000002</v>
      </c>
      <c r="AX11" s="22">
        <v>317699.978</v>
      </c>
      <c r="AY11" s="22">
        <v>455600.804</v>
      </c>
      <c r="AZ11" s="22">
        <v>301743.07900000003</v>
      </c>
      <c r="BA11" s="22">
        <v>358800.24300000002</v>
      </c>
      <c r="BB11" s="22">
        <v>386683.68000000005</v>
      </c>
      <c r="BC11" s="19">
        <f t="shared" ref="BC11:BC20" si="30">+SUM(AQ11:BB11)</f>
        <v>4038554.9559999998</v>
      </c>
      <c r="BD11" s="22">
        <v>316359.43799999997</v>
      </c>
      <c r="BE11" s="22">
        <v>285231.26</v>
      </c>
      <c r="BF11" s="22">
        <v>392416.95999999996</v>
      </c>
      <c r="BG11" s="22">
        <v>261071.12</v>
      </c>
      <c r="BH11" s="22">
        <v>362147.35099999997</v>
      </c>
      <c r="BI11" s="22">
        <v>295047.69</v>
      </c>
      <c r="BJ11" s="22">
        <v>436471.55</v>
      </c>
      <c r="BK11" s="22">
        <v>422604.33999999997</v>
      </c>
      <c r="BL11" s="22">
        <v>477315.13900000008</v>
      </c>
      <c r="BM11" s="22">
        <v>327323.88</v>
      </c>
      <c r="BN11" s="22">
        <v>464338.39999999991</v>
      </c>
      <c r="BO11" s="22">
        <v>483477.06600000017</v>
      </c>
      <c r="BP11" s="19">
        <f t="shared" ref="BP11:BP20" si="31">+SUM(BD11:BO11)</f>
        <v>4523804.1940000001</v>
      </c>
      <c r="BQ11" s="22">
        <v>497604.79</v>
      </c>
      <c r="BR11" s="22">
        <v>222566.74</v>
      </c>
      <c r="BS11" s="22">
        <v>297581.59000000003</v>
      </c>
      <c r="BT11" s="22">
        <v>246542.51999999996</v>
      </c>
      <c r="BU11" s="22">
        <v>225557.05499999996</v>
      </c>
      <c r="BV11" s="22">
        <v>424652.16</v>
      </c>
      <c r="BW11" s="22">
        <v>528163.37</v>
      </c>
      <c r="BX11" s="22">
        <v>394672.06000000011</v>
      </c>
      <c r="BY11" s="22">
        <v>386024.14000000007</v>
      </c>
      <c r="BZ11" s="22">
        <v>424162.18</v>
      </c>
      <c r="CA11" s="22">
        <v>549630.83000000007</v>
      </c>
      <c r="CB11" s="22">
        <v>254338.96999999997</v>
      </c>
      <c r="CC11" s="19">
        <f t="shared" ref="CC11:CC20" si="32">+SUM(BQ11:CB11)</f>
        <v>4451496.4050000003</v>
      </c>
      <c r="CD11" s="22">
        <v>413552.81099999999</v>
      </c>
      <c r="CE11" s="22">
        <v>393688.57999999996</v>
      </c>
      <c r="CF11" s="22">
        <v>404606.35000000009</v>
      </c>
      <c r="CG11" s="22">
        <v>344090.26999999996</v>
      </c>
      <c r="CH11" s="22">
        <v>381396.25999999995</v>
      </c>
      <c r="CI11" s="22">
        <v>359476.8</v>
      </c>
      <c r="CJ11" s="22">
        <v>368563.68</v>
      </c>
      <c r="CK11" s="22">
        <v>539206.12800000003</v>
      </c>
      <c r="CL11" s="22">
        <v>533848.74300000013</v>
      </c>
      <c r="CM11" s="22">
        <v>521408.42000000004</v>
      </c>
      <c r="CN11" s="22">
        <v>426549.27999999991</v>
      </c>
      <c r="CO11" s="19">
        <v>284741.17</v>
      </c>
      <c r="CP11" s="19">
        <f t="shared" ref="CP11:CP20" si="33">+SUM(CD11:CO11)</f>
        <v>4971128.4920000006</v>
      </c>
      <c r="CQ11" s="22">
        <v>394494.00000000006</v>
      </c>
      <c r="CR11" s="22">
        <v>374577.73</v>
      </c>
      <c r="CS11" s="22">
        <v>583949.56000000006</v>
      </c>
      <c r="CT11" s="22">
        <v>625959.98199999996</v>
      </c>
      <c r="CU11" s="22">
        <v>388112.66</v>
      </c>
      <c r="CV11" s="22">
        <v>375089.39399999997</v>
      </c>
      <c r="CW11" s="22">
        <v>543434.07000000007</v>
      </c>
      <c r="CX11" s="22">
        <v>436870.35</v>
      </c>
      <c r="CY11" s="22">
        <v>466760.56599999993</v>
      </c>
      <c r="CZ11" s="22">
        <v>549047.80999999994</v>
      </c>
      <c r="DA11" s="22">
        <v>582209.09899999993</v>
      </c>
      <c r="DB11" s="22">
        <v>510558.09200000006</v>
      </c>
      <c r="DC11" s="19">
        <f t="shared" ref="DC11:DC20" si="34">+SUM(CQ11:DB11)</f>
        <v>5831063.3129999992</v>
      </c>
      <c r="DD11" s="22">
        <v>327796.57000000007</v>
      </c>
      <c r="DE11" s="22">
        <v>385336.01799999992</v>
      </c>
      <c r="DF11" s="22">
        <v>554490.10999999987</v>
      </c>
      <c r="DG11" s="22">
        <v>634003.7300000001</v>
      </c>
      <c r="DH11" s="22">
        <v>423902.67600000004</v>
      </c>
      <c r="DI11" s="22">
        <v>448809.08999999997</v>
      </c>
      <c r="DJ11" s="22">
        <v>388783.37</v>
      </c>
      <c r="DK11" s="22">
        <v>475744.37399999995</v>
      </c>
      <c r="DL11" s="22">
        <v>573823.32999999996</v>
      </c>
      <c r="DM11" s="22">
        <v>446314.54999999993</v>
      </c>
      <c r="DN11" s="22">
        <v>391092.31999999995</v>
      </c>
      <c r="DO11" s="22">
        <v>573454.65500000003</v>
      </c>
      <c r="DP11" s="19">
        <f t="shared" ref="DP11:DP20" si="35">+SUM(DD11:DO11)</f>
        <v>5623550.7929999996</v>
      </c>
      <c r="DQ11" s="22">
        <v>456310.01</v>
      </c>
      <c r="DR11" s="22">
        <v>402027.88200000004</v>
      </c>
      <c r="DS11" s="22">
        <v>551752.82000000007</v>
      </c>
      <c r="DT11" s="22">
        <v>501614.43999999994</v>
      </c>
      <c r="DU11" s="22">
        <v>702435.78999999992</v>
      </c>
      <c r="DV11" s="22">
        <v>389817.57000000007</v>
      </c>
      <c r="DW11" s="22">
        <v>452371.93400000001</v>
      </c>
      <c r="DX11" s="22">
        <v>501802.81350000011</v>
      </c>
      <c r="DY11" s="22">
        <v>335580.32199999999</v>
      </c>
      <c r="DZ11" s="22">
        <v>559428.32799999998</v>
      </c>
      <c r="EA11" s="22">
        <v>652524.61800000002</v>
      </c>
      <c r="EB11" s="22">
        <v>505522.7099999999</v>
      </c>
      <c r="EC11" s="19">
        <f t="shared" ref="EC11:EC20" si="36">+SUM(DQ11:EB11)</f>
        <v>6011189.2374999998</v>
      </c>
      <c r="ED11" s="22">
        <v>503852.33199999994</v>
      </c>
      <c r="EE11" s="22">
        <v>454498.35800000001</v>
      </c>
      <c r="EF11" s="22">
        <v>439411.36549999996</v>
      </c>
      <c r="EG11" s="22">
        <v>475450.66</v>
      </c>
      <c r="EH11" s="22">
        <v>527607.87</v>
      </c>
      <c r="EI11" s="22">
        <v>551400.41</v>
      </c>
      <c r="EJ11" s="22">
        <v>363790.42000000004</v>
      </c>
      <c r="EK11" s="22">
        <v>434993.87399999989</v>
      </c>
      <c r="EL11" s="22">
        <v>663492.85000000009</v>
      </c>
      <c r="EM11" s="22">
        <v>211767.08</v>
      </c>
      <c r="EN11" s="22">
        <v>502680.44</v>
      </c>
      <c r="EO11" s="22">
        <v>584637.7379999999</v>
      </c>
      <c r="EP11" s="19">
        <f t="shared" ref="EP11:EP20" si="37">+SUM(ED11:EO11)</f>
        <v>5713583.3975</v>
      </c>
      <c r="EQ11" s="22">
        <v>508567.35999999993</v>
      </c>
      <c r="ER11" s="22">
        <v>446252.36199999996</v>
      </c>
      <c r="ES11" s="22">
        <v>493203.39800000004</v>
      </c>
      <c r="ET11" s="22">
        <v>535087.29499999993</v>
      </c>
      <c r="EU11" s="22">
        <v>282209.75</v>
      </c>
      <c r="EV11" s="22">
        <v>535230.23600000003</v>
      </c>
      <c r="EW11" s="22">
        <v>571763.78</v>
      </c>
      <c r="EX11" s="22">
        <v>410197.21399999998</v>
      </c>
      <c r="EY11" s="22">
        <v>495435.26799999998</v>
      </c>
      <c r="EZ11" s="22">
        <v>438742.52399999998</v>
      </c>
      <c r="FA11" s="22">
        <v>502876.91599999997</v>
      </c>
      <c r="FB11" s="22">
        <v>352787.27</v>
      </c>
      <c r="FC11" s="19">
        <f t="shared" ref="FC11:FC20" si="38">+SUM(EQ11:FB11)</f>
        <v>5572353.3729999997</v>
      </c>
      <c r="FD11" s="22">
        <v>437524.30799999996</v>
      </c>
      <c r="FE11" s="22">
        <v>483469.8600000001</v>
      </c>
      <c r="FF11" s="22">
        <v>528008.978</v>
      </c>
      <c r="FG11" s="22">
        <v>490960.30599999998</v>
      </c>
      <c r="FH11" s="22">
        <v>440710.95000000007</v>
      </c>
      <c r="FI11" s="22">
        <v>564127.36800000002</v>
      </c>
      <c r="FJ11" s="22">
        <v>266728.93400000001</v>
      </c>
      <c r="FK11" s="22">
        <v>342066.78399999999</v>
      </c>
      <c r="FL11" s="22">
        <v>382500.20999999996</v>
      </c>
      <c r="FM11" s="22">
        <v>450373.54000000004</v>
      </c>
      <c r="FN11" s="22">
        <v>438954.56799999997</v>
      </c>
      <c r="FO11" s="22">
        <v>497534.41200000001</v>
      </c>
      <c r="FP11" s="19">
        <f t="shared" ref="FP11:FP20" si="39">+SUM(FD11:FO11)</f>
        <v>5322960.2180000003</v>
      </c>
      <c r="FQ11" s="22">
        <v>429597.24200000003</v>
      </c>
      <c r="FR11" s="22">
        <v>502394.59400000004</v>
      </c>
      <c r="FS11" s="22">
        <v>572939.9800000001</v>
      </c>
      <c r="FT11" s="22">
        <v>552351.78500000003</v>
      </c>
      <c r="FU11" s="22">
        <v>300409.7</v>
      </c>
      <c r="FV11" s="22">
        <v>438384.35000000003</v>
      </c>
      <c r="FW11" s="22">
        <v>592710.18999999994</v>
      </c>
      <c r="FX11" s="22">
        <v>323612.92</v>
      </c>
      <c r="FY11" s="22">
        <v>290916.83999999997</v>
      </c>
      <c r="FZ11" s="22">
        <v>430956.73000000004</v>
      </c>
      <c r="GA11" s="22">
        <v>388809.45400000003</v>
      </c>
      <c r="GB11" s="22">
        <v>449024.54599999997</v>
      </c>
      <c r="GC11" s="19">
        <f t="shared" ref="GC11:GC20" si="40">+SUM(FQ11:GB11)</f>
        <v>5272108.3310000002</v>
      </c>
      <c r="GD11" s="22">
        <v>492172.45</v>
      </c>
      <c r="GE11" s="22">
        <v>529699.29</v>
      </c>
      <c r="GF11" s="22">
        <v>518763.28</v>
      </c>
      <c r="GG11" s="22">
        <v>415049.93199999997</v>
      </c>
      <c r="GH11" s="22">
        <v>433917.39799999999</v>
      </c>
      <c r="GI11" s="22">
        <v>515224.83200000005</v>
      </c>
      <c r="GJ11" s="22">
        <v>503451.89800000004</v>
      </c>
      <c r="GK11" s="22">
        <v>432547.52999999997</v>
      </c>
      <c r="GL11" s="22">
        <v>528782.51</v>
      </c>
      <c r="GM11" s="22">
        <v>527069.53999999992</v>
      </c>
      <c r="GN11" s="22">
        <v>354152.1</v>
      </c>
      <c r="GO11" s="22">
        <v>446342.18</v>
      </c>
      <c r="GP11" s="19">
        <f t="shared" ref="GP11:GP20" si="41">+SUM(GD11:GO11)</f>
        <v>5697172.9399999995</v>
      </c>
    </row>
    <row r="12" spans="1:198" outlineLevel="1" x14ac:dyDescent="0.3">
      <c r="A12" s="17" t="s">
        <v>21</v>
      </c>
      <c r="B12" s="17" t="s">
        <v>22</v>
      </c>
      <c r="C12" s="18" t="s">
        <v>23</v>
      </c>
      <c r="D12" s="19"/>
      <c r="E12" s="19"/>
      <c r="F12" s="19"/>
      <c r="G12" s="19"/>
      <c r="H12" s="19"/>
      <c r="I12" s="19"/>
      <c r="J12" s="19"/>
      <c r="K12" s="19">
        <v>32568.84</v>
      </c>
      <c r="L12" s="19">
        <v>146572.56</v>
      </c>
      <c r="M12" s="19">
        <v>141609.13</v>
      </c>
      <c r="N12" s="19">
        <v>198246.72</v>
      </c>
      <c r="O12" s="19">
        <v>200190.04</v>
      </c>
      <c r="P12" s="19">
        <f t="shared" si="27"/>
        <v>719187.29</v>
      </c>
      <c r="Q12" s="19">
        <v>238087.94</v>
      </c>
      <c r="R12" s="19">
        <v>154509.85</v>
      </c>
      <c r="S12" s="19">
        <v>228834.21</v>
      </c>
      <c r="T12" s="19">
        <v>201374.74</v>
      </c>
      <c r="U12" s="19">
        <v>130356.97</v>
      </c>
      <c r="V12" s="19">
        <v>249944.1</v>
      </c>
      <c r="W12" s="19">
        <v>181267.71</v>
      </c>
      <c r="X12" s="19">
        <v>241448.92</v>
      </c>
      <c r="Y12" s="19">
        <v>257318.98</v>
      </c>
      <c r="Z12" s="19">
        <v>186747.51999999999</v>
      </c>
      <c r="AA12" s="19">
        <v>227820.05</v>
      </c>
      <c r="AB12" s="19">
        <v>275899.06</v>
      </c>
      <c r="AC12" s="19">
        <f t="shared" si="28"/>
        <v>2573610.0499999998</v>
      </c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>
        <f t="shared" si="29"/>
        <v>0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>
        <f t="shared" si="30"/>
        <v>0</v>
      </c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>
        <f t="shared" si="31"/>
        <v>0</v>
      </c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>
        <f t="shared" si="32"/>
        <v>0</v>
      </c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>
        <f t="shared" si="33"/>
        <v>0</v>
      </c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>
        <f t="shared" si="34"/>
        <v>0</v>
      </c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>
        <f t="shared" si="35"/>
        <v>0</v>
      </c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>
        <f t="shared" si="36"/>
        <v>0</v>
      </c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>
        <f t="shared" si="37"/>
        <v>0</v>
      </c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>
        <f t="shared" si="38"/>
        <v>0</v>
      </c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>
        <f t="shared" si="39"/>
        <v>0</v>
      </c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>
        <f t="shared" si="40"/>
        <v>0</v>
      </c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>
        <f t="shared" si="41"/>
        <v>0</v>
      </c>
    </row>
    <row r="13" spans="1:198" outlineLevel="1" x14ac:dyDescent="0.3">
      <c r="A13" s="20" t="s">
        <v>24</v>
      </c>
      <c r="B13" s="20" t="s">
        <v>25</v>
      </c>
      <c r="C13" s="21" t="s">
        <v>18</v>
      </c>
      <c r="D13" s="22">
        <v>92076</v>
      </c>
      <c r="E13" s="22">
        <v>80755</v>
      </c>
      <c r="F13" s="22">
        <v>78422</v>
      </c>
      <c r="G13" s="22">
        <v>57041</v>
      </c>
      <c r="H13" s="22">
        <v>88705</v>
      </c>
      <c r="I13" s="22">
        <v>62450</v>
      </c>
      <c r="J13" s="22">
        <v>116199</v>
      </c>
      <c r="K13" s="22">
        <v>92199</v>
      </c>
      <c r="L13" s="22">
        <v>110045</v>
      </c>
      <c r="M13" s="22">
        <v>99847</v>
      </c>
      <c r="N13" s="22">
        <v>100559</v>
      </c>
      <c r="O13" s="22">
        <v>139114</v>
      </c>
      <c r="P13" s="19">
        <f t="shared" si="27"/>
        <v>1117412</v>
      </c>
      <c r="Q13" s="22">
        <v>88179.37000000001</v>
      </c>
      <c r="R13" s="22">
        <v>48273.61</v>
      </c>
      <c r="S13" s="22">
        <v>94875.199999999997</v>
      </c>
      <c r="T13" s="22">
        <v>44375.97</v>
      </c>
      <c r="U13" s="22">
        <v>76908.989999999991</v>
      </c>
      <c r="V13" s="22">
        <v>109804.57</v>
      </c>
      <c r="W13" s="22">
        <v>114646.1</v>
      </c>
      <c r="X13" s="22">
        <v>110799.05000000002</v>
      </c>
      <c r="Y13" s="22">
        <v>167826.17</v>
      </c>
      <c r="Z13" s="22">
        <v>95565.95</v>
      </c>
      <c r="AA13" s="22">
        <v>80034.149999999994</v>
      </c>
      <c r="AB13" s="22">
        <v>153279.04000000001</v>
      </c>
      <c r="AC13" s="19">
        <f t="shared" si="28"/>
        <v>1184568.1700000002</v>
      </c>
      <c r="AD13" s="22">
        <v>95946</v>
      </c>
      <c r="AE13" s="22">
        <v>51072</v>
      </c>
      <c r="AF13" s="22">
        <v>63515</v>
      </c>
      <c r="AG13" s="22">
        <v>52041</v>
      </c>
      <c r="AH13" s="22">
        <v>111497</v>
      </c>
      <c r="AI13" s="22">
        <v>161400</v>
      </c>
      <c r="AJ13" s="22">
        <v>73227</v>
      </c>
      <c r="AK13" s="22">
        <v>78242</v>
      </c>
      <c r="AL13" s="22">
        <v>111119</v>
      </c>
      <c r="AM13" s="22">
        <v>171819</v>
      </c>
      <c r="AN13" s="22">
        <v>106057</v>
      </c>
      <c r="AO13" s="22">
        <v>82155</v>
      </c>
      <c r="AP13" s="19">
        <f t="shared" si="29"/>
        <v>1158090</v>
      </c>
      <c r="AQ13" s="22">
        <v>115763</v>
      </c>
      <c r="AR13" s="22">
        <v>130944</v>
      </c>
      <c r="AS13" s="22">
        <v>42286</v>
      </c>
      <c r="AT13" s="22">
        <v>120981</v>
      </c>
      <c r="AU13" s="22">
        <v>65174</v>
      </c>
      <c r="AV13" s="22">
        <v>94775</v>
      </c>
      <c r="AW13" s="22">
        <v>90785</v>
      </c>
      <c r="AX13" s="22">
        <v>166294</v>
      </c>
      <c r="AY13" s="22">
        <v>124760</v>
      </c>
      <c r="AZ13" s="22">
        <v>108038</v>
      </c>
      <c r="BA13" s="22">
        <v>128897</v>
      </c>
      <c r="BB13" s="22">
        <v>86420</v>
      </c>
      <c r="BC13" s="19">
        <f t="shared" si="30"/>
        <v>1275117</v>
      </c>
      <c r="BD13" s="22">
        <v>111677.54000000001</v>
      </c>
      <c r="BE13" s="22">
        <v>119036.754</v>
      </c>
      <c r="BF13" s="22">
        <v>181285</v>
      </c>
      <c r="BG13" s="22">
        <v>85111</v>
      </c>
      <c r="BH13" s="22">
        <v>74376.47</v>
      </c>
      <c r="BI13" s="22">
        <v>93178.76</v>
      </c>
      <c r="BJ13" s="22">
        <v>128188.77</v>
      </c>
      <c r="BK13" s="22">
        <v>183825.53999999998</v>
      </c>
      <c r="BL13" s="22">
        <v>129092</v>
      </c>
      <c r="BM13" s="22">
        <v>200839.82</v>
      </c>
      <c r="BN13" s="22">
        <v>88407.69</v>
      </c>
      <c r="BO13" s="22">
        <v>188595.01</v>
      </c>
      <c r="BP13" s="19">
        <f t="shared" si="31"/>
        <v>1583614.3540000001</v>
      </c>
      <c r="BQ13" s="22">
        <v>169263.55</v>
      </c>
      <c r="BR13" s="22">
        <v>75482.7</v>
      </c>
      <c r="BS13" s="22">
        <v>69504.709999999992</v>
      </c>
      <c r="BT13" s="22">
        <v>69767.820000000007</v>
      </c>
      <c r="BU13" s="22">
        <v>188054</v>
      </c>
      <c r="BV13" s="22">
        <v>83393.52</v>
      </c>
      <c r="BW13" s="22">
        <v>148380.28</v>
      </c>
      <c r="BX13" s="22">
        <v>156812.09000000003</v>
      </c>
      <c r="BY13" s="22">
        <v>106878.14000000001</v>
      </c>
      <c r="BZ13" s="22">
        <v>128256.19999999998</v>
      </c>
      <c r="CA13" s="22">
        <v>90854.94</v>
      </c>
      <c r="CB13" s="22">
        <v>182288.86000000002</v>
      </c>
      <c r="CC13" s="19">
        <f t="shared" si="32"/>
        <v>1468936.81</v>
      </c>
      <c r="CD13" s="22">
        <v>124747.38999999998</v>
      </c>
      <c r="CE13" s="22">
        <v>48095.740000000005</v>
      </c>
      <c r="CF13" s="22">
        <v>101770.62000000001</v>
      </c>
      <c r="CG13" s="22">
        <v>165418</v>
      </c>
      <c r="CH13" s="22">
        <v>112859</v>
      </c>
      <c r="CI13" s="22">
        <v>62211</v>
      </c>
      <c r="CJ13" s="22">
        <v>133586.41</v>
      </c>
      <c r="CK13" s="22">
        <v>192517.242</v>
      </c>
      <c r="CL13" s="22">
        <v>91329.54</v>
      </c>
      <c r="CM13" s="22">
        <v>211143.04000000001</v>
      </c>
      <c r="CN13" s="22">
        <v>192160.69999999998</v>
      </c>
      <c r="CO13" s="19">
        <v>110002.95</v>
      </c>
      <c r="CP13" s="19">
        <f t="shared" si="33"/>
        <v>1545841.632</v>
      </c>
      <c r="CQ13" s="22">
        <v>150985</v>
      </c>
      <c r="CR13" s="22">
        <v>122607</v>
      </c>
      <c r="CS13" s="22">
        <v>206724</v>
      </c>
      <c r="CT13" s="22">
        <v>154636</v>
      </c>
      <c r="CU13" s="22">
        <v>166817</v>
      </c>
      <c r="CV13" s="22">
        <v>126847</v>
      </c>
      <c r="CW13" s="22">
        <v>85614</v>
      </c>
      <c r="CX13" s="22">
        <v>230136</v>
      </c>
      <c r="CY13" s="22">
        <v>169420</v>
      </c>
      <c r="CZ13" s="22">
        <v>121311</v>
      </c>
      <c r="DA13" s="22">
        <v>217758</v>
      </c>
      <c r="DB13" s="22">
        <v>191786</v>
      </c>
      <c r="DC13" s="19">
        <f t="shared" si="34"/>
        <v>1944641</v>
      </c>
      <c r="DD13" s="22">
        <v>140885.65</v>
      </c>
      <c r="DE13" s="22">
        <v>143886.83000000002</v>
      </c>
      <c r="DF13" s="22">
        <v>82009.11</v>
      </c>
      <c r="DG13" s="22">
        <v>41096.379999999997</v>
      </c>
      <c r="DH13" s="22">
        <v>135942.12</v>
      </c>
      <c r="DI13" s="22">
        <v>137548.28999999998</v>
      </c>
      <c r="DJ13" s="22">
        <v>136124.04999999999</v>
      </c>
      <c r="DK13" s="22">
        <v>225123.93</v>
      </c>
      <c r="DL13" s="22">
        <v>175959.22000000003</v>
      </c>
      <c r="DM13" s="22">
        <v>154585.93</v>
      </c>
      <c r="DN13" s="22">
        <v>121572.78</v>
      </c>
      <c r="DO13" s="22">
        <v>80408.89</v>
      </c>
      <c r="DP13" s="19">
        <f t="shared" si="35"/>
        <v>1575143.1799999997</v>
      </c>
      <c r="DQ13" s="22">
        <v>147211.82999999999</v>
      </c>
      <c r="DR13" s="22">
        <v>133570.18000000002</v>
      </c>
      <c r="DS13" s="22">
        <v>156560.34</v>
      </c>
      <c r="DT13" s="22">
        <v>124732.40999999999</v>
      </c>
      <c r="DU13" s="22">
        <v>180501.15</v>
      </c>
      <c r="DV13" s="22">
        <v>95738.63</v>
      </c>
      <c r="DW13" s="22">
        <v>189680.17</v>
      </c>
      <c r="DX13" s="22">
        <v>200840.89</v>
      </c>
      <c r="DY13" s="22">
        <v>211832.08</v>
      </c>
      <c r="DZ13" s="22">
        <v>191481.67</v>
      </c>
      <c r="EA13" s="22">
        <v>186013.42</v>
      </c>
      <c r="EB13" s="22">
        <v>132543.09</v>
      </c>
      <c r="EC13" s="19">
        <f t="shared" si="36"/>
        <v>1950705.86</v>
      </c>
      <c r="ED13" s="22">
        <v>152984.28999999995</v>
      </c>
      <c r="EE13" s="22">
        <v>118504.93000000001</v>
      </c>
      <c r="EF13" s="22">
        <v>196653.56999999998</v>
      </c>
      <c r="EG13" s="22">
        <v>186204.14</v>
      </c>
      <c r="EH13" s="22">
        <v>69051.86</v>
      </c>
      <c r="EI13" s="22">
        <v>237405.78</v>
      </c>
      <c r="EJ13" s="22">
        <v>170791.09</v>
      </c>
      <c r="EK13" s="22">
        <v>124032.53</v>
      </c>
      <c r="EL13" s="22">
        <v>174450.1</v>
      </c>
      <c r="EM13" s="22">
        <v>163441.65</v>
      </c>
      <c r="EN13" s="22">
        <v>239050.01</v>
      </c>
      <c r="EO13" s="22">
        <v>297439.49</v>
      </c>
      <c r="EP13" s="19">
        <f t="shared" si="37"/>
        <v>2130009.44</v>
      </c>
      <c r="EQ13" s="22">
        <v>86742.63</v>
      </c>
      <c r="ER13" s="22">
        <v>158438.50099999999</v>
      </c>
      <c r="ES13" s="22">
        <v>112419.49</v>
      </c>
      <c r="ET13" s="22">
        <v>102313.67000000001</v>
      </c>
      <c r="EU13" s="22">
        <v>199982.91999999995</v>
      </c>
      <c r="EV13" s="22">
        <v>188164.24999999997</v>
      </c>
      <c r="EW13" s="22">
        <v>291671.62</v>
      </c>
      <c r="EX13" s="22">
        <v>252323.22</v>
      </c>
      <c r="EY13" s="22">
        <v>268265.77</v>
      </c>
      <c r="EZ13" s="22">
        <v>342338.53999999992</v>
      </c>
      <c r="FA13" s="22">
        <v>339219.91000000003</v>
      </c>
      <c r="FB13" s="22">
        <v>339641.73</v>
      </c>
      <c r="FC13" s="19">
        <f t="shared" si="38"/>
        <v>2681522.2509999997</v>
      </c>
      <c r="FD13" s="22">
        <v>165132.88999999998</v>
      </c>
      <c r="FE13" s="22">
        <v>329372.07</v>
      </c>
      <c r="FF13" s="22">
        <v>240026.44</v>
      </c>
      <c r="FG13" s="22">
        <v>277430.98</v>
      </c>
      <c r="FH13" s="22">
        <v>336218.32</v>
      </c>
      <c r="FI13" s="22">
        <v>224901.19999999998</v>
      </c>
      <c r="FJ13" s="22">
        <v>284114.92</v>
      </c>
      <c r="FK13" s="22">
        <v>346238.77</v>
      </c>
      <c r="FL13" s="22">
        <v>162671.43</v>
      </c>
      <c r="FM13" s="22">
        <v>225168.38</v>
      </c>
      <c r="FN13" s="22">
        <v>229233.55000000002</v>
      </c>
      <c r="FO13" s="22">
        <v>377302.88</v>
      </c>
      <c r="FP13" s="19">
        <f t="shared" si="39"/>
        <v>3197811.8299999996</v>
      </c>
      <c r="FQ13" s="22">
        <v>118169.84999999999</v>
      </c>
      <c r="FR13" s="22">
        <v>125928.58</v>
      </c>
      <c r="FS13" s="22">
        <v>132934.13</v>
      </c>
      <c r="FT13" s="22">
        <v>190672.15000000002</v>
      </c>
      <c r="FU13" s="22">
        <v>193727.73</v>
      </c>
      <c r="FV13" s="22">
        <v>161508.41</v>
      </c>
      <c r="FW13" s="22">
        <v>106943.56999999999</v>
      </c>
      <c r="FX13" s="22">
        <v>109644.79000000001</v>
      </c>
      <c r="FY13" s="22">
        <v>119507.01</v>
      </c>
      <c r="FZ13" s="22">
        <v>119458.58999999998</v>
      </c>
      <c r="GA13" s="22">
        <v>163902.93000000005</v>
      </c>
      <c r="GB13" s="22">
        <v>300255.84999999998</v>
      </c>
      <c r="GC13" s="19">
        <f t="shared" si="40"/>
        <v>1842653.5900000003</v>
      </c>
      <c r="GD13" s="22">
        <v>265914.64</v>
      </c>
      <c r="GE13" s="22">
        <v>174996.27</v>
      </c>
      <c r="GF13" s="22">
        <v>229539.63000000003</v>
      </c>
      <c r="GG13" s="22">
        <v>302361.95999999996</v>
      </c>
      <c r="GH13" s="22">
        <v>351821.71</v>
      </c>
      <c r="GI13" s="22">
        <v>208007.95</v>
      </c>
      <c r="GJ13" s="22">
        <v>352831.24000000005</v>
      </c>
      <c r="GK13" s="22">
        <v>386615.52300000004</v>
      </c>
      <c r="GL13" s="22">
        <v>310592.69</v>
      </c>
      <c r="GM13" s="22">
        <v>348778.14</v>
      </c>
      <c r="GN13" s="22">
        <v>410870.16000000003</v>
      </c>
      <c r="GO13" s="22">
        <v>409883.73000000004</v>
      </c>
      <c r="GP13" s="19">
        <f t="shared" si="41"/>
        <v>3752213.6430000002</v>
      </c>
    </row>
    <row r="14" spans="1:198" outlineLevel="1" x14ac:dyDescent="0.3">
      <c r="A14" s="20" t="s">
        <v>26</v>
      </c>
      <c r="B14" s="20" t="s">
        <v>27</v>
      </c>
      <c r="C14" s="21" t="s">
        <v>18</v>
      </c>
      <c r="D14" s="22">
        <v>37652</v>
      </c>
      <c r="E14" s="22">
        <v>2499</v>
      </c>
      <c r="F14" s="22">
        <v>71361</v>
      </c>
      <c r="G14" s="22">
        <v>31346</v>
      </c>
      <c r="H14" s="22">
        <v>57482</v>
      </c>
      <c r="I14" s="22">
        <v>23648</v>
      </c>
      <c r="J14" s="22">
        <v>45244</v>
      </c>
      <c r="K14" s="22">
        <v>45742</v>
      </c>
      <c r="L14" s="22">
        <v>36995</v>
      </c>
      <c r="M14" s="22">
        <v>40339</v>
      </c>
      <c r="N14" s="22">
        <v>68003</v>
      </c>
      <c r="O14" s="22">
        <v>16509</v>
      </c>
      <c r="P14" s="19">
        <f t="shared" si="27"/>
        <v>476820</v>
      </c>
      <c r="Q14" s="22">
        <v>67299.790000000008</v>
      </c>
      <c r="R14" s="22">
        <v>19198.93</v>
      </c>
      <c r="S14" s="22">
        <v>6711.63</v>
      </c>
      <c r="T14" s="22">
        <v>49377.41</v>
      </c>
      <c r="U14" s="22">
        <v>19318.260000000002</v>
      </c>
      <c r="V14" s="22">
        <v>60224.53</v>
      </c>
      <c r="W14" s="22">
        <v>23090.120000000003</v>
      </c>
      <c r="X14" s="22">
        <v>20518.91</v>
      </c>
      <c r="Y14" s="22">
        <v>72690.320000000007</v>
      </c>
      <c r="Z14" s="22">
        <v>38978.21</v>
      </c>
      <c r="AA14" s="22">
        <v>12319.38</v>
      </c>
      <c r="AB14" s="22">
        <v>61224.57</v>
      </c>
      <c r="AC14" s="19">
        <f t="shared" si="28"/>
        <v>450952.06000000006</v>
      </c>
      <c r="AD14" s="22">
        <v>59710</v>
      </c>
      <c r="AE14" s="22">
        <v>2501</v>
      </c>
      <c r="AF14" s="22">
        <v>15774</v>
      </c>
      <c r="AG14" s="22">
        <v>14149</v>
      </c>
      <c r="AH14" s="22">
        <v>5205</v>
      </c>
      <c r="AI14" s="22">
        <v>32684</v>
      </c>
      <c r="AJ14" s="22">
        <v>60032</v>
      </c>
      <c r="AK14" s="22">
        <v>9494</v>
      </c>
      <c r="AL14" s="22">
        <v>18388</v>
      </c>
      <c r="AM14" s="22">
        <v>45832</v>
      </c>
      <c r="AN14" s="22">
        <v>64334</v>
      </c>
      <c r="AO14" s="22">
        <v>78799</v>
      </c>
      <c r="AP14" s="19">
        <f t="shared" si="29"/>
        <v>406902</v>
      </c>
      <c r="AQ14" s="22">
        <v>18105</v>
      </c>
      <c r="AR14" s="22">
        <v>87597</v>
      </c>
      <c r="AS14" s="22">
        <v>3004</v>
      </c>
      <c r="AT14" s="22">
        <v>46230</v>
      </c>
      <c r="AU14" s="22">
        <v>62135</v>
      </c>
      <c r="AV14" s="22">
        <v>14072</v>
      </c>
      <c r="AW14" s="22">
        <v>38426</v>
      </c>
      <c r="AX14" s="22">
        <v>66610</v>
      </c>
      <c r="AY14" s="22">
        <v>60280</v>
      </c>
      <c r="AZ14" s="22">
        <v>57456</v>
      </c>
      <c r="BA14" s="22">
        <v>64420</v>
      </c>
      <c r="BB14" s="22">
        <v>28446</v>
      </c>
      <c r="BC14" s="19">
        <f t="shared" si="30"/>
        <v>546781</v>
      </c>
      <c r="BD14" s="22">
        <v>74865.33</v>
      </c>
      <c r="BE14" s="22">
        <v>65196.94</v>
      </c>
      <c r="BF14" s="22">
        <v>46787.89</v>
      </c>
      <c r="BG14" s="22">
        <v>36775.33</v>
      </c>
      <c r="BH14" s="22">
        <v>52378.59</v>
      </c>
      <c r="BI14" s="22">
        <v>48672.71</v>
      </c>
      <c r="BJ14" s="22">
        <v>43956.65</v>
      </c>
      <c r="BK14" s="22">
        <v>26121.989999999998</v>
      </c>
      <c r="BL14" s="22">
        <v>9327.9700000000012</v>
      </c>
      <c r="BM14" s="22">
        <v>78312.489999999991</v>
      </c>
      <c r="BN14" s="22">
        <v>27947.329999999998</v>
      </c>
      <c r="BO14" s="22">
        <v>67543.929999999993</v>
      </c>
      <c r="BP14" s="19">
        <f t="shared" si="31"/>
        <v>577887.15000000014</v>
      </c>
      <c r="BQ14" s="22">
        <v>99028.01</v>
      </c>
      <c r="BR14" s="22">
        <v>147672.76</v>
      </c>
      <c r="BS14" s="22">
        <v>45445.57</v>
      </c>
      <c r="BT14" s="22">
        <v>65496.479999999996</v>
      </c>
      <c r="BU14" s="22">
        <v>37803.5</v>
      </c>
      <c r="BV14" s="22">
        <v>114779.15</v>
      </c>
      <c r="BW14" s="22">
        <v>123319.48</v>
      </c>
      <c r="BX14" s="22">
        <v>136073.82999999999</v>
      </c>
      <c r="BY14" s="22">
        <v>81018.799999999988</v>
      </c>
      <c r="BZ14" s="22">
        <v>154805.54</v>
      </c>
      <c r="CA14" s="22">
        <v>100418.70000000001</v>
      </c>
      <c r="CB14" s="22">
        <v>80432.86</v>
      </c>
      <c r="CC14" s="19">
        <f t="shared" si="32"/>
        <v>1186294.68</v>
      </c>
      <c r="CD14" s="22">
        <v>2103.41</v>
      </c>
      <c r="CE14" s="22">
        <v>51322.64</v>
      </c>
      <c r="CF14" s="22">
        <v>89014.35</v>
      </c>
      <c r="CG14" s="22">
        <v>12497.34</v>
      </c>
      <c r="CH14" s="22">
        <v>62185.709999999992</v>
      </c>
      <c r="CI14" s="22">
        <v>41570.649999999994</v>
      </c>
      <c r="CJ14" s="22">
        <v>82197.86</v>
      </c>
      <c r="CK14" s="22">
        <v>12127.15</v>
      </c>
      <c r="CL14" s="22">
        <v>87837.090000000011</v>
      </c>
      <c r="CM14" s="22">
        <v>55641.48</v>
      </c>
      <c r="CN14" s="22">
        <v>93812.4</v>
      </c>
      <c r="CO14" s="19">
        <v>11668.16</v>
      </c>
      <c r="CP14" s="19">
        <f t="shared" si="33"/>
        <v>601978.24000000011</v>
      </c>
      <c r="CQ14" s="22">
        <v>174635.63999999998</v>
      </c>
      <c r="CR14" s="22">
        <v>157735.13</v>
      </c>
      <c r="CS14" s="22">
        <v>37906.620000000003</v>
      </c>
      <c r="CT14" s="22">
        <v>108714.01000000001</v>
      </c>
      <c r="CU14" s="22">
        <v>72856.509999999995</v>
      </c>
      <c r="CV14" s="22">
        <v>44985.42</v>
      </c>
      <c r="CW14" s="22">
        <v>92626.74</v>
      </c>
      <c r="CX14" s="22">
        <v>131987.36000000002</v>
      </c>
      <c r="CY14" s="22">
        <v>114713.88</v>
      </c>
      <c r="CZ14" s="22">
        <v>74790.8</v>
      </c>
      <c r="DA14" s="22">
        <v>106131.59</v>
      </c>
      <c r="DB14" s="22">
        <v>83823.909999999989</v>
      </c>
      <c r="DC14" s="19">
        <f t="shared" si="34"/>
        <v>1200907.6100000001</v>
      </c>
      <c r="DD14" s="22">
        <v>42848.92</v>
      </c>
      <c r="DE14" s="22">
        <v>58345.350000000006</v>
      </c>
      <c r="DF14" s="22">
        <v>26422.97</v>
      </c>
      <c r="DG14" s="22">
        <v>101717.57999999999</v>
      </c>
      <c r="DH14" s="22">
        <v>12103.21</v>
      </c>
      <c r="DI14" s="22">
        <v>40411.69</v>
      </c>
      <c r="DJ14" s="22">
        <v>35244.11</v>
      </c>
      <c r="DK14" s="22">
        <v>11949.23</v>
      </c>
      <c r="DL14" s="22">
        <v>137817.81</v>
      </c>
      <c r="DM14" s="22">
        <v>14615.18</v>
      </c>
      <c r="DN14" s="22">
        <v>82667.66</v>
      </c>
      <c r="DO14" s="22">
        <v>31864.43</v>
      </c>
      <c r="DP14" s="19">
        <f t="shared" si="35"/>
        <v>596008.14</v>
      </c>
      <c r="DQ14" s="22">
        <v>156241.61000000004</v>
      </c>
      <c r="DR14" s="22">
        <v>153220.63</v>
      </c>
      <c r="DS14" s="22">
        <v>104749.81</v>
      </c>
      <c r="DT14" s="22">
        <v>113623.29</v>
      </c>
      <c r="DU14" s="22">
        <v>54094.29</v>
      </c>
      <c r="DV14" s="22">
        <v>77860.87</v>
      </c>
      <c r="DW14" s="22">
        <v>97499.83</v>
      </c>
      <c r="DX14" s="22">
        <v>75873.69</v>
      </c>
      <c r="DY14" s="22">
        <v>139006.49000000002</v>
      </c>
      <c r="DZ14" s="22">
        <v>86809.63</v>
      </c>
      <c r="EA14" s="22">
        <v>46803.64</v>
      </c>
      <c r="EB14" s="22">
        <v>141362.37</v>
      </c>
      <c r="EC14" s="19">
        <f t="shared" si="36"/>
        <v>1247146.1499999999</v>
      </c>
      <c r="ED14" s="22">
        <v>98005.06</v>
      </c>
      <c r="EE14" s="22">
        <v>118962.93999999999</v>
      </c>
      <c r="EF14" s="22">
        <v>79135.570000000007</v>
      </c>
      <c r="EG14" s="22">
        <v>94155.71</v>
      </c>
      <c r="EH14" s="22">
        <v>76262.069999999992</v>
      </c>
      <c r="EI14" s="22">
        <v>29535.23</v>
      </c>
      <c r="EJ14" s="22">
        <v>86087.1</v>
      </c>
      <c r="EK14" s="22">
        <v>64683.469999999994</v>
      </c>
      <c r="EL14" s="22">
        <v>12652.26</v>
      </c>
      <c r="EM14" s="22">
        <v>46271.97</v>
      </c>
      <c r="EN14" s="22">
        <v>90093.17</v>
      </c>
      <c r="EO14" s="22">
        <v>79307.690000000017</v>
      </c>
      <c r="EP14" s="19">
        <f t="shared" si="37"/>
        <v>875152.24000000011</v>
      </c>
      <c r="EQ14" s="22">
        <v>33761.86</v>
      </c>
      <c r="ER14" s="22">
        <v>132953.20000000001</v>
      </c>
      <c r="ES14" s="22">
        <v>4999.29</v>
      </c>
      <c r="ET14" s="22">
        <v>54612.97</v>
      </c>
      <c r="EU14" s="22">
        <v>90050.27</v>
      </c>
      <c r="EV14" s="22">
        <v>101412.85</v>
      </c>
      <c r="EW14" s="22">
        <v>37470.26</v>
      </c>
      <c r="EX14" s="22">
        <v>68108.240000000005</v>
      </c>
      <c r="EY14" s="22">
        <v>126667.73999999999</v>
      </c>
      <c r="EZ14" s="22">
        <v>67955.25</v>
      </c>
      <c r="FA14" s="22">
        <v>141886.47299999997</v>
      </c>
      <c r="FB14" s="22">
        <v>76131.81</v>
      </c>
      <c r="FC14" s="19">
        <f t="shared" si="38"/>
        <v>936010.21299999999</v>
      </c>
      <c r="FD14" s="22">
        <v>92427.33</v>
      </c>
      <c r="FE14" s="22">
        <v>291251.92999999993</v>
      </c>
      <c r="FF14" s="22">
        <v>79731.700000000012</v>
      </c>
      <c r="FG14" s="22">
        <v>65991.72</v>
      </c>
      <c r="FH14" s="22">
        <v>144961.34</v>
      </c>
      <c r="FI14" s="22">
        <v>101149.62</v>
      </c>
      <c r="FJ14" s="22">
        <v>86405.83</v>
      </c>
      <c r="FK14" s="22">
        <v>61435.14</v>
      </c>
      <c r="FL14" s="22">
        <v>195737.32</v>
      </c>
      <c r="FM14" s="22">
        <v>152727.75999999998</v>
      </c>
      <c r="FN14" s="22">
        <v>88060.77</v>
      </c>
      <c r="FO14" s="22">
        <v>165389.25</v>
      </c>
      <c r="FP14" s="19">
        <f t="shared" si="39"/>
        <v>1525269.71</v>
      </c>
      <c r="FQ14" s="22">
        <v>89319.650000000009</v>
      </c>
      <c r="FR14" s="22">
        <v>70288.33</v>
      </c>
      <c r="FS14" s="22">
        <v>76101.900000000009</v>
      </c>
      <c r="FT14" s="22">
        <v>65849.95</v>
      </c>
      <c r="FU14" s="22">
        <v>62630.039999999994</v>
      </c>
      <c r="FV14" s="22">
        <v>176499.56</v>
      </c>
      <c r="FW14" s="22">
        <v>102947.96999999999</v>
      </c>
      <c r="FX14" s="22">
        <v>25626.160000000003</v>
      </c>
      <c r="FY14" s="22">
        <v>55155.19</v>
      </c>
      <c r="FZ14" s="22">
        <v>70116.55</v>
      </c>
      <c r="GA14" s="22">
        <v>98719.23</v>
      </c>
      <c r="GB14" s="22">
        <v>56295.41</v>
      </c>
      <c r="GC14" s="19">
        <f t="shared" si="40"/>
        <v>949549.94000000006</v>
      </c>
      <c r="GD14" s="22">
        <v>121562.43</v>
      </c>
      <c r="GE14" s="22">
        <v>157339.1</v>
      </c>
      <c r="GF14" s="22">
        <v>112231.21999999999</v>
      </c>
      <c r="GG14" s="22">
        <v>186702.76</v>
      </c>
      <c r="GH14" s="22">
        <v>69931.180000000008</v>
      </c>
      <c r="GI14" s="22">
        <v>72012.52</v>
      </c>
      <c r="GJ14" s="22">
        <v>122066.02</v>
      </c>
      <c r="GK14" s="22">
        <v>162934.88</v>
      </c>
      <c r="GL14" s="22">
        <v>208939.02</v>
      </c>
      <c r="GM14" s="22">
        <v>99730.6</v>
      </c>
      <c r="GN14" s="22">
        <v>150839.40000000002</v>
      </c>
      <c r="GO14" s="22">
        <v>120332.79</v>
      </c>
      <c r="GP14" s="19">
        <f t="shared" si="41"/>
        <v>1584621.9200000004</v>
      </c>
    </row>
    <row r="15" spans="1:198" outlineLevel="1" x14ac:dyDescent="0.3">
      <c r="A15" s="20" t="s">
        <v>28</v>
      </c>
      <c r="B15" s="20" t="s">
        <v>20</v>
      </c>
      <c r="C15" s="21" t="s">
        <v>23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19">
        <f t="shared" si="27"/>
        <v>0</v>
      </c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19">
        <f t="shared" si="28"/>
        <v>0</v>
      </c>
      <c r="AD15" s="22"/>
      <c r="AE15" s="22"/>
      <c r="AF15" s="22"/>
      <c r="AG15" s="22"/>
      <c r="AH15" s="22"/>
      <c r="AI15" s="22"/>
      <c r="AJ15" s="22"/>
      <c r="AK15" s="22">
        <v>26111</v>
      </c>
      <c r="AL15" s="22"/>
      <c r="AM15" s="22"/>
      <c r="AN15" s="22">
        <v>26850</v>
      </c>
      <c r="AO15" s="22">
        <v>10927</v>
      </c>
      <c r="AP15" s="19">
        <f t="shared" si="29"/>
        <v>63888</v>
      </c>
      <c r="AQ15" s="22">
        <v>15506</v>
      </c>
      <c r="AR15" s="22"/>
      <c r="AS15" s="22"/>
      <c r="AT15" s="22">
        <v>35353.279999999999</v>
      </c>
      <c r="AU15" s="22"/>
      <c r="AV15" s="22">
        <v>15007.259</v>
      </c>
      <c r="AW15" s="22">
        <v>15266.031999999999</v>
      </c>
      <c r="AX15" s="22">
        <v>16141</v>
      </c>
      <c r="AY15" s="22">
        <v>30630</v>
      </c>
      <c r="AZ15" s="22">
        <v>29839.710999999999</v>
      </c>
      <c r="BA15" s="22"/>
      <c r="BB15" s="22">
        <v>30320.651000000002</v>
      </c>
      <c r="BC15" s="19">
        <f t="shared" si="30"/>
        <v>188063.93300000002</v>
      </c>
      <c r="BD15" s="22"/>
      <c r="BE15" s="22">
        <v>98987</v>
      </c>
      <c r="BF15" s="22">
        <v>32989</v>
      </c>
      <c r="BG15" s="22"/>
      <c r="BH15" s="22"/>
      <c r="BI15" s="22"/>
      <c r="BJ15" s="22"/>
      <c r="BK15" s="22">
        <v>35196</v>
      </c>
      <c r="BL15" s="22"/>
      <c r="BM15" s="22">
        <v>33653</v>
      </c>
      <c r="BN15" s="22">
        <v>33559</v>
      </c>
      <c r="BO15" s="22"/>
      <c r="BP15" s="19">
        <f t="shared" si="31"/>
        <v>234384</v>
      </c>
      <c r="BQ15" s="22"/>
      <c r="BR15" s="22"/>
      <c r="BS15" s="22">
        <v>27754</v>
      </c>
      <c r="BT15" s="22">
        <v>23602</v>
      </c>
      <c r="BU15" s="22"/>
      <c r="BV15" s="22">
        <v>61984</v>
      </c>
      <c r="BW15" s="22">
        <v>44680.95</v>
      </c>
      <c r="BX15" s="22"/>
      <c r="BY15" s="22"/>
      <c r="BZ15" s="22"/>
      <c r="CA15" s="22"/>
      <c r="CB15" s="22"/>
      <c r="CC15" s="19">
        <f t="shared" si="32"/>
        <v>158020.95000000001</v>
      </c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19"/>
      <c r="CP15" s="19">
        <f t="shared" si="33"/>
        <v>0</v>
      </c>
      <c r="CQ15" s="22"/>
      <c r="CR15" s="22"/>
      <c r="CS15" s="22"/>
      <c r="CT15" s="22"/>
      <c r="CU15" s="22">
        <v>18613</v>
      </c>
      <c r="CV15" s="22"/>
      <c r="CW15" s="22"/>
      <c r="CX15" s="22"/>
      <c r="CY15" s="22"/>
      <c r="CZ15" s="22"/>
      <c r="DA15" s="22"/>
      <c r="DB15" s="22"/>
      <c r="DC15" s="19">
        <f t="shared" si="34"/>
        <v>18613</v>
      </c>
      <c r="DD15" s="22"/>
      <c r="DE15" s="22"/>
      <c r="DF15" s="22">
        <v>15380</v>
      </c>
      <c r="DG15" s="22"/>
      <c r="DH15" s="22">
        <v>23298</v>
      </c>
      <c r="DI15" s="22"/>
      <c r="DJ15" s="22">
        <v>50138</v>
      </c>
      <c r="DK15" s="22">
        <v>26718</v>
      </c>
      <c r="DL15" s="22"/>
      <c r="DM15" s="22"/>
      <c r="DN15" s="22"/>
      <c r="DO15" s="22"/>
      <c r="DP15" s="19">
        <f t="shared" si="35"/>
        <v>115534</v>
      </c>
      <c r="DQ15" s="22"/>
      <c r="DR15" s="22"/>
      <c r="DS15" s="22"/>
      <c r="DT15" s="22"/>
      <c r="DU15" s="22"/>
      <c r="DV15" s="22"/>
      <c r="DW15" s="22"/>
      <c r="DX15" s="22">
        <v>25457</v>
      </c>
      <c r="DY15" s="22"/>
      <c r="DZ15" s="22"/>
      <c r="EA15" s="22"/>
      <c r="EB15" s="22"/>
      <c r="EC15" s="19">
        <f t="shared" si="36"/>
        <v>25457</v>
      </c>
      <c r="ED15" s="22"/>
      <c r="EE15" s="22">
        <v>33401</v>
      </c>
      <c r="EF15" s="22">
        <v>31993</v>
      </c>
      <c r="EG15" s="22"/>
      <c r="EH15" s="22"/>
      <c r="EI15" s="22">
        <v>34878</v>
      </c>
      <c r="EJ15" s="22">
        <v>35377</v>
      </c>
      <c r="EK15" s="22"/>
      <c r="EL15" s="22">
        <v>14762</v>
      </c>
      <c r="EM15" s="22"/>
      <c r="EN15" s="22">
        <v>29667</v>
      </c>
      <c r="EO15" s="22"/>
      <c r="EP15" s="19">
        <f t="shared" si="37"/>
        <v>180078</v>
      </c>
      <c r="EQ15" s="22"/>
      <c r="ER15" s="22">
        <v>35192.93</v>
      </c>
      <c r="ES15" s="22"/>
      <c r="ET15" s="22">
        <v>34329.03</v>
      </c>
      <c r="EU15" s="22">
        <v>13961.48</v>
      </c>
      <c r="EV15" s="22"/>
      <c r="EW15" s="22"/>
      <c r="EX15" s="22"/>
      <c r="EY15" s="22">
        <v>28093.96</v>
      </c>
      <c r="EZ15" s="22"/>
      <c r="FA15" s="22"/>
      <c r="FB15" s="22"/>
      <c r="FC15" s="19">
        <f t="shared" si="38"/>
        <v>111577.4</v>
      </c>
      <c r="FD15" s="22"/>
      <c r="FE15" s="22">
        <v>21003.040000000001</v>
      </c>
      <c r="FF15" s="22">
        <v>26940.12</v>
      </c>
      <c r="FG15" s="22">
        <v>36004.5</v>
      </c>
      <c r="FH15" s="22">
        <v>35191.4</v>
      </c>
      <c r="FI15" s="22"/>
      <c r="FJ15" s="22"/>
      <c r="FK15" s="22">
        <v>30144.29</v>
      </c>
      <c r="FL15" s="22"/>
      <c r="FM15" s="22">
        <v>34523.49</v>
      </c>
      <c r="FN15" s="22"/>
      <c r="FO15" s="22">
        <v>34791.979999999996</v>
      </c>
      <c r="FP15" s="19">
        <f t="shared" si="39"/>
        <v>218598.82</v>
      </c>
      <c r="FQ15" s="22"/>
      <c r="FR15" s="22">
        <v>25982.720000000001</v>
      </c>
      <c r="FS15" s="22"/>
      <c r="FT15" s="22"/>
      <c r="FU15" s="22"/>
      <c r="FV15" s="22">
        <v>35208.129999999997</v>
      </c>
      <c r="FW15" s="22"/>
      <c r="FX15" s="22">
        <v>35202.81</v>
      </c>
      <c r="FY15" s="22">
        <v>32409.7</v>
      </c>
      <c r="FZ15" s="22">
        <v>32106.15</v>
      </c>
      <c r="GA15" s="22">
        <v>35233.43</v>
      </c>
      <c r="GB15" s="22">
        <v>35167.68</v>
      </c>
      <c r="GC15" s="19">
        <f t="shared" si="40"/>
        <v>231310.62</v>
      </c>
      <c r="GD15" s="22"/>
      <c r="GE15" s="22"/>
      <c r="GF15" s="22">
        <v>71685.27</v>
      </c>
      <c r="GG15" s="22">
        <v>34302.5</v>
      </c>
      <c r="GH15" s="22">
        <v>104675.91</v>
      </c>
      <c r="GI15" s="22">
        <v>35177.5</v>
      </c>
      <c r="GJ15" s="22"/>
      <c r="GK15" s="22">
        <v>62899.259999999995</v>
      </c>
      <c r="GL15" s="22">
        <v>67413.48</v>
      </c>
      <c r="GM15" s="22">
        <v>12180.64</v>
      </c>
      <c r="GN15" s="22">
        <v>173211.45</v>
      </c>
      <c r="GO15" s="22">
        <v>35015.68</v>
      </c>
      <c r="GP15" s="19">
        <f t="shared" si="41"/>
        <v>596561.69000000006</v>
      </c>
    </row>
    <row r="16" spans="1:198" outlineLevel="1" x14ac:dyDescent="0.3">
      <c r="A16" s="20" t="s">
        <v>29</v>
      </c>
      <c r="B16" s="23" t="s">
        <v>30</v>
      </c>
      <c r="C16" s="21" t="s">
        <v>18</v>
      </c>
      <c r="D16" s="22">
        <v>24010.48</v>
      </c>
      <c r="E16" s="22">
        <v>3004</v>
      </c>
      <c r="F16" s="22">
        <v>3500.69</v>
      </c>
      <c r="G16" s="22">
        <v>30055.42</v>
      </c>
      <c r="H16" s="22">
        <v>5070.46</v>
      </c>
      <c r="I16" s="22">
        <v>23840.59</v>
      </c>
      <c r="J16" s="22">
        <v>28991.1</v>
      </c>
      <c r="K16" s="22">
        <v>20053.61</v>
      </c>
      <c r="L16" s="22">
        <v>17230.54</v>
      </c>
      <c r="M16" s="22">
        <v>12459.02</v>
      </c>
      <c r="N16" s="22">
        <v>29634.89</v>
      </c>
      <c r="O16" s="22">
        <v>11710.02</v>
      </c>
      <c r="P16" s="19">
        <f t="shared" si="27"/>
        <v>209560.81999999998</v>
      </c>
      <c r="Q16" s="22">
        <v>13909.060000000001</v>
      </c>
      <c r="R16" s="22">
        <v>37192.01</v>
      </c>
      <c r="S16" s="22">
        <v>10204.130000000001</v>
      </c>
      <c r="T16" s="22">
        <v>8404.18</v>
      </c>
      <c r="U16" s="22">
        <v>35773.53</v>
      </c>
      <c r="V16" s="22">
        <v>8238.65</v>
      </c>
      <c r="W16" s="22">
        <v>27862.080000000002</v>
      </c>
      <c r="X16" s="22">
        <v>266.87</v>
      </c>
      <c r="Y16" s="22"/>
      <c r="Z16" s="22">
        <v>9891.69</v>
      </c>
      <c r="AA16" s="22">
        <v>27803.64</v>
      </c>
      <c r="AB16" s="22"/>
      <c r="AC16" s="19">
        <f t="shared" si="28"/>
        <v>179545.84000000003</v>
      </c>
      <c r="AD16" s="22"/>
      <c r="AE16" s="22">
        <v>627.62</v>
      </c>
      <c r="AF16" s="22">
        <v>672.47</v>
      </c>
      <c r="AG16" s="22"/>
      <c r="AH16" s="22">
        <v>8755.7999999999993</v>
      </c>
      <c r="AI16" s="22">
        <v>20471.39</v>
      </c>
      <c r="AJ16" s="22">
        <v>83.35</v>
      </c>
      <c r="AK16" s="22">
        <v>999.47</v>
      </c>
      <c r="AL16" s="22">
        <v>10682.41</v>
      </c>
      <c r="AM16" s="22">
        <v>46478.36</v>
      </c>
      <c r="AN16" s="22">
        <v>20809.84</v>
      </c>
      <c r="AO16" s="22">
        <v>16762.41</v>
      </c>
      <c r="AP16" s="19">
        <f t="shared" si="29"/>
        <v>126343.12</v>
      </c>
      <c r="AQ16" s="22">
        <v>27202.81</v>
      </c>
      <c r="AR16" s="22">
        <v>3143.69</v>
      </c>
      <c r="AS16" s="22">
        <v>35215.479999999996</v>
      </c>
      <c r="AT16" s="22">
        <v>8580.44</v>
      </c>
      <c r="AU16" s="22">
        <v>2554.9300000000003</v>
      </c>
      <c r="AV16" s="22">
        <v>38297.29</v>
      </c>
      <c r="AW16" s="22">
        <v>15223.269999999999</v>
      </c>
      <c r="AX16" s="22">
        <v>20022.650000000001</v>
      </c>
      <c r="AY16" s="22">
        <v>21789.94</v>
      </c>
      <c r="AZ16" s="22">
        <v>23245.11</v>
      </c>
      <c r="BA16" s="22">
        <v>22272.629999999997</v>
      </c>
      <c r="BB16" s="22">
        <v>30739.98</v>
      </c>
      <c r="BC16" s="19">
        <f t="shared" si="30"/>
        <v>248288.22000000006</v>
      </c>
      <c r="BD16" s="22">
        <v>17077.402021850419</v>
      </c>
      <c r="BE16" s="22">
        <v>21294.224043700833</v>
      </c>
      <c r="BF16" s="22">
        <v>19560.716065551253</v>
      </c>
      <c r="BG16" s="22">
        <v>31718.630109252084</v>
      </c>
      <c r="BH16" s="22">
        <v>26990.522131102502</v>
      </c>
      <c r="BI16" s="22">
        <v>13697.248087401667</v>
      </c>
      <c r="BJ16" s="22">
        <v>17961.804043700835</v>
      </c>
      <c r="BK16" s="22">
        <v>13331.186065551252</v>
      </c>
      <c r="BL16" s="22">
        <v>37186.428196653746</v>
      </c>
      <c r="BM16" s="22">
        <v>9521.3960655512492</v>
      </c>
      <c r="BN16" s="22">
        <v>17396.514043700834</v>
      </c>
      <c r="BO16" s="22">
        <v>15989.66606555125</v>
      </c>
      <c r="BP16" s="19">
        <f t="shared" si="31"/>
        <v>241725.73693956793</v>
      </c>
      <c r="BQ16" s="22">
        <v>21850.95</v>
      </c>
      <c r="BR16" s="22">
        <v>13518.02</v>
      </c>
      <c r="BS16" s="22">
        <v>48953.11</v>
      </c>
      <c r="BT16" s="22">
        <v>13388.07</v>
      </c>
      <c r="BU16" s="22">
        <v>21785.52</v>
      </c>
      <c r="BV16" s="22">
        <v>37269.535000000003</v>
      </c>
      <c r="BW16" s="22">
        <v>17877.36</v>
      </c>
      <c r="BX16" s="22">
        <v>31656.720000000001</v>
      </c>
      <c r="BY16" s="22">
        <v>38974.729999999996</v>
      </c>
      <c r="BZ16" s="22">
        <v>18053.989999999998</v>
      </c>
      <c r="CA16" s="22">
        <v>42003.659999999989</v>
      </c>
      <c r="CB16" s="22">
        <v>29485.615000000002</v>
      </c>
      <c r="CC16" s="19">
        <f t="shared" si="32"/>
        <v>334817.27999999997</v>
      </c>
      <c r="CD16" s="22">
        <v>34388.090000000004</v>
      </c>
      <c r="CE16" s="22">
        <v>37996.15</v>
      </c>
      <c r="CF16" s="22">
        <v>44721.34</v>
      </c>
      <c r="CG16" s="22">
        <v>12623.315000000001</v>
      </c>
      <c r="CH16" s="22">
        <v>18218.154999999999</v>
      </c>
      <c r="CI16" s="22">
        <v>4688.87</v>
      </c>
      <c r="CJ16" s="22">
        <v>60369.71</v>
      </c>
      <c r="CK16" s="22">
        <v>56256.799999999996</v>
      </c>
      <c r="CL16" s="22">
        <v>38018.270000000004</v>
      </c>
      <c r="CM16" s="22">
        <v>26704.03</v>
      </c>
      <c r="CN16" s="22">
        <v>55699.99</v>
      </c>
      <c r="CO16" s="19">
        <v>41617.81</v>
      </c>
      <c r="CP16" s="19">
        <f t="shared" si="33"/>
        <v>431302.52999999997</v>
      </c>
      <c r="CQ16" s="22">
        <v>48741.619999999995</v>
      </c>
      <c r="CR16" s="22">
        <v>1448.74</v>
      </c>
      <c r="CS16" s="22">
        <v>41705.675000000003</v>
      </c>
      <c r="CT16" s="22">
        <v>43741.13</v>
      </c>
      <c r="CU16" s="22">
        <v>44962.92</v>
      </c>
      <c r="CV16" s="22">
        <v>51971.429999999993</v>
      </c>
      <c r="CW16" s="22">
        <v>7725.42</v>
      </c>
      <c r="CX16" s="22">
        <v>43815.96</v>
      </c>
      <c r="CY16" s="22">
        <v>5942.44</v>
      </c>
      <c r="CZ16" s="22">
        <v>86402.299999999988</v>
      </c>
      <c r="DA16" s="22">
        <v>33889.75</v>
      </c>
      <c r="DB16" s="22">
        <v>48853.869999999995</v>
      </c>
      <c r="DC16" s="19">
        <f t="shared" si="34"/>
        <v>459201.255</v>
      </c>
      <c r="DD16" s="22">
        <v>26958.480000000003</v>
      </c>
      <c r="DE16" s="22">
        <v>34495.14</v>
      </c>
      <c r="DF16" s="22">
        <v>33083.870000000003</v>
      </c>
      <c r="DG16" s="22">
        <v>12851.76</v>
      </c>
      <c r="DH16" s="22">
        <v>69252.63</v>
      </c>
      <c r="DI16" s="22">
        <v>12112.690000000002</v>
      </c>
      <c r="DJ16" s="22">
        <v>49013.11</v>
      </c>
      <c r="DK16" s="22">
        <v>44224.299999999996</v>
      </c>
      <c r="DL16" s="22">
        <v>27264.915000000001</v>
      </c>
      <c r="DM16" s="22">
        <v>42093.279999999992</v>
      </c>
      <c r="DN16" s="22">
        <v>38068.724999999999</v>
      </c>
      <c r="DO16" s="22">
        <v>35920.680000000008</v>
      </c>
      <c r="DP16" s="19">
        <f t="shared" si="35"/>
        <v>425339.5799999999</v>
      </c>
      <c r="DQ16" s="22">
        <v>12425.18</v>
      </c>
      <c r="DR16" s="22">
        <v>83598.45</v>
      </c>
      <c r="DS16" s="22">
        <v>9167.0399999999991</v>
      </c>
      <c r="DT16" s="22">
        <v>56079.935000000005</v>
      </c>
      <c r="DU16" s="22">
        <v>62479</v>
      </c>
      <c r="DV16" s="22">
        <v>37689.68</v>
      </c>
      <c r="DW16" s="22">
        <v>10822.08</v>
      </c>
      <c r="DX16" s="22">
        <v>37619.11</v>
      </c>
      <c r="DY16" s="22">
        <v>40203.21</v>
      </c>
      <c r="DZ16" s="22">
        <v>12855.900000000001</v>
      </c>
      <c r="EA16" s="22">
        <v>40624.910000000003</v>
      </c>
      <c r="EB16" s="22">
        <v>77199.014999999999</v>
      </c>
      <c r="EC16" s="19">
        <f t="shared" si="36"/>
        <v>480763.51</v>
      </c>
      <c r="ED16" s="22">
        <v>23800.89</v>
      </c>
      <c r="EE16" s="22">
        <v>43388.574999999997</v>
      </c>
      <c r="EF16" s="22">
        <v>31521.21</v>
      </c>
      <c r="EG16" s="22">
        <v>55774.41</v>
      </c>
      <c r="EH16" s="22">
        <v>20214.16</v>
      </c>
      <c r="EI16" s="22">
        <v>37932.100000000006</v>
      </c>
      <c r="EJ16" s="22">
        <v>53535.479999999996</v>
      </c>
      <c r="EK16" s="22">
        <v>48883.790000000008</v>
      </c>
      <c r="EL16" s="22">
        <v>27672.190000000002</v>
      </c>
      <c r="EM16" s="22">
        <v>27099.94</v>
      </c>
      <c r="EN16" s="22">
        <v>57559.68</v>
      </c>
      <c r="EO16" s="22">
        <v>56545.600000000006</v>
      </c>
      <c r="EP16" s="19">
        <f t="shared" si="37"/>
        <v>483928.02500000002</v>
      </c>
      <c r="EQ16" s="22">
        <v>17494.899999999998</v>
      </c>
      <c r="ER16" s="22">
        <v>12761.03</v>
      </c>
      <c r="ES16" s="22">
        <v>52863.500000000007</v>
      </c>
      <c r="ET16" s="22">
        <v>59847.67</v>
      </c>
      <c r="EU16" s="22">
        <v>33911.74</v>
      </c>
      <c r="EV16" s="22">
        <v>14947.560000000001</v>
      </c>
      <c r="EW16" s="22">
        <v>54682.3</v>
      </c>
      <c r="EX16" s="22">
        <v>17751.2</v>
      </c>
      <c r="EY16" s="22">
        <v>49142.740000000005</v>
      </c>
      <c r="EZ16" s="22">
        <v>43754.29</v>
      </c>
      <c r="FA16" s="22">
        <v>48366.009999999995</v>
      </c>
      <c r="FB16" s="22">
        <v>42491.479999999996</v>
      </c>
      <c r="FC16" s="19">
        <f t="shared" si="38"/>
        <v>448014.42</v>
      </c>
      <c r="FD16" s="22">
        <v>34003.479999999996</v>
      </c>
      <c r="FE16" s="22">
        <v>23531.88</v>
      </c>
      <c r="FF16" s="22">
        <v>70350.290000000008</v>
      </c>
      <c r="FG16" s="22">
        <v>36308</v>
      </c>
      <c r="FH16" s="22">
        <v>14440.82</v>
      </c>
      <c r="FI16" s="22">
        <v>41799.629999999997</v>
      </c>
      <c r="FJ16" s="22">
        <v>26821.299999999996</v>
      </c>
      <c r="FK16" s="22">
        <v>74272.739999999991</v>
      </c>
      <c r="FL16" s="22">
        <v>48237.61</v>
      </c>
      <c r="FM16" s="22">
        <v>8176.22</v>
      </c>
      <c r="FN16" s="22">
        <v>39447.14</v>
      </c>
      <c r="FO16" s="22">
        <v>49477.840000000004</v>
      </c>
      <c r="FP16" s="19">
        <f t="shared" si="39"/>
        <v>466866.95</v>
      </c>
      <c r="FQ16" s="22">
        <v>45428.25</v>
      </c>
      <c r="FR16" s="22">
        <v>56664.67</v>
      </c>
      <c r="FS16" s="22">
        <v>37374.07</v>
      </c>
      <c r="FT16" s="22">
        <v>40608.460000000006</v>
      </c>
      <c r="FU16" s="22">
        <v>2000.04</v>
      </c>
      <c r="FV16" s="22">
        <v>46452.23</v>
      </c>
      <c r="FW16" s="22">
        <v>16741.080000000002</v>
      </c>
      <c r="FX16" s="22">
        <v>41258.539999999994</v>
      </c>
      <c r="FY16" s="22">
        <v>39764.300000000003</v>
      </c>
      <c r="FZ16" s="22">
        <v>37224.42</v>
      </c>
      <c r="GA16" s="22">
        <v>31949.54</v>
      </c>
      <c r="GB16" s="22">
        <v>32820.720000000001</v>
      </c>
      <c r="GC16" s="19">
        <f t="shared" si="40"/>
        <v>428286.31999999995</v>
      </c>
      <c r="GD16" s="22">
        <v>64245.240000000005</v>
      </c>
      <c r="GE16" s="22">
        <v>108183.82999999999</v>
      </c>
      <c r="GF16" s="22">
        <v>25337.72</v>
      </c>
      <c r="GG16" s="22">
        <v>23554.510000000002</v>
      </c>
      <c r="GH16" s="22">
        <v>38260.590000000004</v>
      </c>
      <c r="GI16" s="22">
        <v>66548.070000000007</v>
      </c>
      <c r="GJ16" s="22">
        <v>26839.279999999999</v>
      </c>
      <c r="GK16" s="22">
        <v>47501.34</v>
      </c>
      <c r="GL16" s="22">
        <v>56671.799999999996</v>
      </c>
      <c r="GM16" s="22">
        <v>47239.06</v>
      </c>
      <c r="GN16" s="22">
        <v>56323.82</v>
      </c>
      <c r="GO16" s="22">
        <v>14253.56</v>
      </c>
      <c r="GP16" s="19">
        <f t="shared" si="41"/>
        <v>574958.81999999995</v>
      </c>
    </row>
    <row r="17" spans="1:198" outlineLevel="1" x14ac:dyDescent="0.3">
      <c r="A17" s="20" t="s">
        <v>31</v>
      </c>
      <c r="B17" s="20" t="s">
        <v>32</v>
      </c>
      <c r="C17" s="21" t="s">
        <v>23</v>
      </c>
      <c r="D17" s="22"/>
      <c r="E17" s="22"/>
      <c r="F17" s="22"/>
      <c r="G17" s="22"/>
      <c r="H17" s="22"/>
      <c r="I17" s="22"/>
      <c r="J17" s="22"/>
      <c r="K17" s="22">
        <v>27500</v>
      </c>
      <c r="L17" s="22"/>
      <c r="M17" s="22"/>
      <c r="N17" s="22"/>
      <c r="O17" s="22"/>
      <c r="P17" s="19">
        <f t="shared" si="27"/>
        <v>27500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19">
        <f t="shared" si="28"/>
        <v>0</v>
      </c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19">
        <f t="shared" si="29"/>
        <v>0</v>
      </c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19">
        <f t="shared" si="30"/>
        <v>0</v>
      </c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19">
        <f t="shared" si="31"/>
        <v>0</v>
      </c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19">
        <f t="shared" si="32"/>
        <v>0</v>
      </c>
      <c r="CD17" s="22"/>
      <c r="CE17" s="22">
        <v>27347.89</v>
      </c>
      <c r="CF17" s="22"/>
      <c r="CG17" s="22">
        <v>28003.439999999999</v>
      </c>
      <c r="CH17" s="22"/>
      <c r="CI17" s="22"/>
      <c r="CJ17" s="22">
        <v>38474.409999999996</v>
      </c>
      <c r="CK17" s="22"/>
      <c r="CL17" s="22"/>
      <c r="CM17" s="22">
        <v>29248.09</v>
      </c>
      <c r="CN17" s="22"/>
      <c r="CO17" s="19"/>
      <c r="CP17" s="19">
        <f t="shared" si="33"/>
        <v>123073.82999999999</v>
      </c>
      <c r="CQ17" s="22"/>
      <c r="CR17" s="22"/>
      <c r="CS17" s="22">
        <v>29699.87</v>
      </c>
      <c r="CT17" s="22"/>
      <c r="CU17" s="22"/>
      <c r="CV17" s="22"/>
      <c r="CW17" s="22">
        <v>26249.510000000002</v>
      </c>
      <c r="CX17" s="22"/>
      <c r="CY17" s="22"/>
      <c r="CZ17" s="22"/>
      <c r="DA17" s="22"/>
      <c r="DB17" s="22"/>
      <c r="DC17" s="19">
        <f t="shared" si="34"/>
        <v>55949.380000000005</v>
      </c>
      <c r="DD17" s="22"/>
      <c r="DE17" s="22"/>
      <c r="DF17" s="22">
        <v>24362.02</v>
      </c>
      <c r="DG17" s="22"/>
      <c r="DH17" s="22"/>
      <c r="DI17" s="22"/>
      <c r="DJ17" s="22"/>
      <c r="DK17" s="22"/>
      <c r="DL17" s="22"/>
      <c r="DM17" s="22"/>
      <c r="DN17" s="22">
        <v>27153.46</v>
      </c>
      <c r="DO17" s="22"/>
      <c r="DP17" s="19">
        <f t="shared" si="35"/>
        <v>51515.479999999996</v>
      </c>
      <c r="DQ17" s="22"/>
      <c r="DR17" s="22"/>
      <c r="DS17" s="22"/>
      <c r="DT17" s="22"/>
      <c r="DU17" s="22">
        <v>28685.59</v>
      </c>
      <c r="DV17" s="22"/>
      <c r="DW17" s="22"/>
      <c r="DX17" s="22"/>
      <c r="DY17" s="22"/>
      <c r="DZ17" s="22"/>
      <c r="EA17" s="22">
        <v>12463.63</v>
      </c>
      <c r="EB17" s="22"/>
      <c r="EC17" s="19">
        <f t="shared" si="36"/>
        <v>41149.22</v>
      </c>
      <c r="ED17" s="22">
        <v>27945.8</v>
      </c>
      <c r="EE17" s="22">
        <v>5500</v>
      </c>
      <c r="EF17" s="22"/>
      <c r="EG17" s="22"/>
      <c r="EH17" s="22"/>
      <c r="EI17" s="22"/>
      <c r="EJ17" s="22"/>
      <c r="EK17" s="22"/>
      <c r="EL17" s="22">
        <v>28349.16</v>
      </c>
      <c r="EM17" s="22"/>
      <c r="EN17" s="22"/>
      <c r="EO17" s="22">
        <v>7889.65</v>
      </c>
      <c r="EP17" s="19">
        <f t="shared" si="37"/>
        <v>69684.61</v>
      </c>
      <c r="EQ17" s="22">
        <v>26001</v>
      </c>
      <c r="ER17" s="22"/>
      <c r="ES17" s="22">
        <v>29400</v>
      </c>
      <c r="ET17" s="22"/>
      <c r="EU17" s="22"/>
      <c r="EV17" s="22">
        <v>26720.080000000002</v>
      </c>
      <c r="EW17" s="22"/>
      <c r="EX17" s="22"/>
      <c r="EY17" s="22">
        <v>27104.405999999999</v>
      </c>
      <c r="EZ17" s="22"/>
      <c r="FA17" s="22"/>
      <c r="FB17" s="22"/>
      <c r="FC17" s="19">
        <f t="shared" si="38"/>
        <v>109225.486</v>
      </c>
      <c r="FD17" s="22"/>
      <c r="FE17" s="22">
        <v>28077.63</v>
      </c>
      <c r="FF17" s="22"/>
      <c r="FG17" s="22"/>
      <c r="FH17" s="22"/>
      <c r="FI17" s="22"/>
      <c r="FJ17" s="22"/>
      <c r="FK17" s="22">
        <v>29321.94</v>
      </c>
      <c r="FL17" s="22">
        <v>15908.07</v>
      </c>
      <c r="FM17" s="22"/>
      <c r="FN17" s="22"/>
      <c r="FO17" s="22"/>
      <c r="FP17" s="19">
        <f t="shared" si="39"/>
        <v>73307.64</v>
      </c>
      <c r="FQ17" s="22"/>
      <c r="FR17" s="22"/>
      <c r="FS17" s="22"/>
      <c r="FT17" s="22">
        <v>29400</v>
      </c>
      <c r="FU17" s="22"/>
      <c r="FV17" s="22"/>
      <c r="FW17" s="22"/>
      <c r="FX17" s="22"/>
      <c r="FY17" s="22"/>
      <c r="FZ17" s="22"/>
      <c r="GA17" s="22"/>
      <c r="GB17" s="22"/>
      <c r="GC17" s="19">
        <f t="shared" si="40"/>
        <v>29400</v>
      </c>
      <c r="GD17" s="22"/>
      <c r="GE17" s="22"/>
      <c r="GF17" s="22"/>
      <c r="GG17" s="22">
        <v>13200</v>
      </c>
      <c r="GH17" s="22">
        <v>12004.72</v>
      </c>
      <c r="GI17" s="22"/>
      <c r="GJ17" s="22">
        <v>16500</v>
      </c>
      <c r="GK17" s="22"/>
      <c r="GL17" s="22"/>
      <c r="GM17" s="22"/>
      <c r="GN17" s="22"/>
      <c r="GO17" s="22"/>
      <c r="GP17" s="19">
        <f t="shared" si="41"/>
        <v>41704.720000000001</v>
      </c>
    </row>
    <row r="18" spans="1:198" outlineLevel="1" x14ac:dyDescent="0.3">
      <c r="A18" s="20" t="s">
        <v>33</v>
      </c>
      <c r="B18" s="20" t="s">
        <v>34</v>
      </c>
      <c r="C18" s="21" t="s">
        <v>18</v>
      </c>
      <c r="D18" s="22"/>
      <c r="E18" s="22">
        <v>25189</v>
      </c>
      <c r="F18" s="22"/>
      <c r="G18" s="22"/>
      <c r="H18" s="22"/>
      <c r="I18" s="22"/>
      <c r="J18" s="22">
        <v>27469</v>
      </c>
      <c r="K18" s="22"/>
      <c r="L18" s="22"/>
      <c r="M18" s="22"/>
      <c r="N18" s="22">
        <v>27513</v>
      </c>
      <c r="O18" s="22"/>
      <c r="P18" s="19">
        <f t="shared" si="27"/>
        <v>80171</v>
      </c>
      <c r="Q18" s="22"/>
      <c r="R18" s="22"/>
      <c r="S18" s="22">
        <v>26530.92</v>
      </c>
      <c r="T18" s="22"/>
      <c r="U18" s="22"/>
      <c r="V18" s="22"/>
      <c r="W18" s="22">
        <v>26867.59</v>
      </c>
      <c r="X18" s="22"/>
      <c r="Y18" s="22"/>
      <c r="Z18" s="22">
        <v>15748</v>
      </c>
      <c r="AA18" s="22"/>
      <c r="AB18" s="22"/>
      <c r="AC18" s="19">
        <f t="shared" si="28"/>
        <v>69146.509999999995</v>
      </c>
      <c r="AD18" s="22">
        <v>15752</v>
      </c>
      <c r="AE18" s="22"/>
      <c r="AF18" s="22">
        <v>15615</v>
      </c>
      <c r="AG18" s="22"/>
      <c r="AH18" s="22"/>
      <c r="AI18" s="22">
        <v>17695</v>
      </c>
      <c r="AJ18" s="22"/>
      <c r="AK18" s="22"/>
      <c r="AL18" s="22">
        <v>13624</v>
      </c>
      <c r="AM18" s="22"/>
      <c r="AN18" s="22">
        <v>25420</v>
      </c>
      <c r="AO18" s="22"/>
      <c r="AP18" s="19">
        <f t="shared" si="29"/>
        <v>88106</v>
      </c>
      <c r="AQ18" s="22"/>
      <c r="AR18" s="22"/>
      <c r="AS18" s="22">
        <v>27517</v>
      </c>
      <c r="AT18" s="22"/>
      <c r="AU18" s="22"/>
      <c r="AV18" s="22"/>
      <c r="AW18" s="22">
        <v>16503</v>
      </c>
      <c r="AX18" s="22"/>
      <c r="AY18" s="22"/>
      <c r="AZ18" s="22">
        <v>15941</v>
      </c>
      <c r="BA18" s="22"/>
      <c r="BB18" s="22">
        <v>14512</v>
      </c>
      <c r="BC18" s="19">
        <f t="shared" si="30"/>
        <v>74473</v>
      </c>
      <c r="BD18" s="22"/>
      <c r="BE18" s="22"/>
      <c r="BF18" s="22">
        <v>16585.11</v>
      </c>
      <c r="BG18" s="22"/>
      <c r="BH18" s="22">
        <v>15303.85</v>
      </c>
      <c r="BI18" s="22"/>
      <c r="BJ18" s="22">
        <v>21003.26</v>
      </c>
      <c r="BK18" s="22">
        <v>26233.61</v>
      </c>
      <c r="BL18" s="22"/>
      <c r="BM18" s="22"/>
      <c r="BN18" s="22">
        <v>5083</v>
      </c>
      <c r="BO18" s="22">
        <v>27500.75</v>
      </c>
      <c r="BP18" s="19">
        <f t="shared" si="31"/>
        <v>111709.58</v>
      </c>
      <c r="BQ18" s="22"/>
      <c r="BR18" s="22"/>
      <c r="BS18" s="22">
        <v>30706</v>
      </c>
      <c r="BT18" s="22">
        <v>26500</v>
      </c>
      <c r="BU18" s="22">
        <v>8971</v>
      </c>
      <c r="BV18" s="22"/>
      <c r="BW18" s="22">
        <v>45753.61</v>
      </c>
      <c r="BX18" s="22">
        <v>23949</v>
      </c>
      <c r="BY18" s="22">
        <v>54118.259999999995</v>
      </c>
      <c r="BZ18" s="22"/>
      <c r="CA18" s="22"/>
      <c r="CB18" s="22">
        <v>24340</v>
      </c>
      <c r="CC18" s="19">
        <f t="shared" si="32"/>
        <v>214337.87</v>
      </c>
      <c r="CD18" s="22">
        <v>27147</v>
      </c>
      <c r="CE18" s="22"/>
      <c r="CF18" s="22">
        <v>27481</v>
      </c>
      <c r="CG18" s="22"/>
      <c r="CH18" s="22"/>
      <c r="CI18" s="22"/>
      <c r="CJ18" s="22">
        <v>45583</v>
      </c>
      <c r="CK18" s="22"/>
      <c r="CL18" s="22"/>
      <c r="CM18" s="22">
        <v>17443</v>
      </c>
      <c r="CN18" s="22">
        <v>47471.3</v>
      </c>
      <c r="CO18" s="19">
        <v>19111</v>
      </c>
      <c r="CP18" s="19">
        <f t="shared" si="33"/>
        <v>184236.3</v>
      </c>
      <c r="CQ18" s="22">
        <v>26965</v>
      </c>
      <c r="CR18" s="22"/>
      <c r="CS18" s="22">
        <v>19975</v>
      </c>
      <c r="CT18" s="22"/>
      <c r="CU18" s="22">
        <v>51525</v>
      </c>
      <c r="CV18" s="22"/>
      <c r="CW18" s="22">
        <v>24926</v>
      </c>
      <c r="CX18" s="22">
        <v>25002</v>
      </c>
      <c r="CY18" s="22"/>
      <c r="CZ18" s="22"/>
      <c r="DA18" s="22">
        <v>27368</v>
      </c>
      <c r="DB18" s="22">
        <v>30793</v>
      </c>
      <c r="DC18" s="19">
        <f t="shared" si="34"/>
        <v>206554</v>
      </c>
      <c r="DD18" s="22"/>
      <c r="DE18" s="22">
        <v>16500</v>
      </c>
      <c r="DF18" s="22">
        <v>21327</v>
      </c>
      <c r="DG18" s="22"/>
      <c r="DH18" s="22">
        <v>21935</v>
      </c>
      <c r="DI18" s="22">
        <v>32987</v>
      </c>
      <c r="DJ18" s="22"/>
      <c r="DK18" s="22">
        <v>21258</v>
      </c>
      <c r="DL18" s="22">
        <v>19058</v>
      </c>
      <c r="DM18" s="22">
        <v>32886</v>
      </c>
      <c r="DN18" s="22">
        <v>19165</v>
      </c>
      <c r="DO18" s="22">
        <v>31164</v>
      </c>
      <c r="DP18" s="19">
        <f t="shared" si="35"/>
        <v>216280</v>
      </c>
      <c r="DQ18" s="22">
        <v>19856</v>
      </c>
      <c r="DR18" s="22"/>
      <c r="DS18" s="22">
        <v>16577</v>
      </c>
      <c r="DT18" s="22"/>
      <c r="DU18" s="22">
        <v>23033</v>
      </c>
      <c r="DV18" s="22">
        <v>14375</v>
      </c>
      <c r="DW18" s="22">
        <v>39901</v>
      </c>
      <c r="DX18" s="22">
        <v>22038</v>
      </c>
      <c r="DY18" s="22">
        <v>43969</v>
      </c>
      <c r="DZ18" s="22"/>
      <c r="EA18" s="22">
        <v>18514</v>
      </c>
      <c r="EB18" s="22">
        <v>35641</v>
      </c>
      <c r="EC18" s="19">
        <f t="shared" si="36"/>
        <v>233904</v>
      </c>
      <c r="ED18" s="22">
        <v>32971</v>
      </c>
      <c r="EE18" s="22"/>
      <c r="EF18" s="22">
        <v>19008</v>
      </c>
      <c r="EG18" s="22">
        <v>53374</v>
      </c>
      <c r="EH18" s="22"/>
      <c r="EI18" s="22">
        <v>35945</v>
      </c>
      <c r="EJ18" s="22"/>
      <c r="EK18" s="22">
        <v>42102</v>
      </c>
      <c r="EL18" s="22">
        <v>15893</v>
      </c>
      <c r="EM18" s="22">
        <v>38177</v>
      </c>
      <c r="EN18" s="22">
        <v>15868</v>
      </c>
      <c r="EO18" s="22">
        <v>32659</v>
      </c>
      <c r="EP18" s="19">
        <f t="shared" si="37"/>
        <v>285997</v>
      </c>
      <c r="EQ18" s="22">
        <v>13969</v>
      </c>
      <c r="ER18" s="22">
        <v>45428</v>
      </c>
      <c r="ES18" s="22">
        <v>13676</v>
      </c>
      <c r="ET18" s="22"/>
      <c r="EU18" s="22">
        <v>40238</v>
      </c>
      <c r="EV18" s="22"/>
      <c r="EW18" s="22">
        <v>42861</v>
      </c>
      <c r="EX18" s="22">
        <v>50163</v>
      </c>
      <c r="EY18" s="22"/>
      <c r="EZ18" s="22">
        <v>10344</v>
      </c>
      <c r="FA18" s="22">
        <v>62938</v>
      </c>
      <c r="FB18" s="22">
        <v>56551</v>
      </c>
      <c r="FC18" s="19">
        <f t="shared" si="38"/>
        <v>336168</v>
      </c>
      <c r="FD18" s="22">
        <v>36602</v>
      </c>
      <c r="FE18" s="22">
        <v>65115</v>
      </c>
      <c r="FF18" s="22">
        <v>37116</v>
      </c>
      <c r="FG18" s="22"/>
      <c r="FH18" s="22">
        <v>55565</v>
      </c>
      <c r="FI18" s="22">
        <v>57103</v>
      </c>
      <c r="FJ18" s="22">
        <v>47104</v>
      </c>
      <c r="FK18" s="22"/>
      <c r="FL18" s="22">
        <v>42746</v>
      </c>
      <c r="FM18" s="22">
        <v>46636</v>
      </c>
      <c r="FN18" s="22">
        <v>10483</v>
      </c>
      <c r="FO18" s="22">
        <v>92893</v>
      </c>
      <c r="FP18" s="19">
        <f t="shared" si="39"/>
        <v>491363</v>
      </c>
      <c r="FQ18" s="22">
        <v>44221</v>
      </c>
      <c r="FR18" s="22">
        <v>42352</v>
      </c>
      <c r="FS18" s="22">
        <v>66302</v>
      </c>
      <c r="FT18" s="22">
        <v>72465</v>
      </c>
      <c r="FU18" s="22"/>
      <c r="FV18" s="22">
        <v>61160</v>
      </c>
      <c r="FW18" s="22">
        <v>64025</v>
      </c>
      <c r="FX18" s="22">
        <v>62753</v>
      </c>
      <c r="FY18" s="22">
        <v>5481</v>
      </c>
      <c r="FZ18" s="22">
        <v>49447</v>
      </c>
      <c r="GA18" s="22">
        <v>32915</v>
      </c>
      <c r="GB18" s="22">
        <v>34008</v>
      </c>
      <c r="GC18" s="19">
        <f t="shared" si="40"/>
        <v>535129</v>
      </c>
      <c r="GD18" s="22">
        <v>71854</v>
      </c>
      <c r="GE18" s="22">
        <v>38515</v>
      </c>
      <c r="GF18" s="22"/>
      <c r="GG18" s="22">
        <v>68791</v>
      </c>
      <c r="GH18" s="22">
        <v>63319</v>
      </c>
      <c r="GI18" s="22">
        <v>33543</v>
      </c>
      <c r="GJ18" s="22">
        <v>36790</v>
      </c>
      <c r="GK18" s="22">
        <v>35153</v>
      </c>
      <c r="GL18" s="22">
        <v>31671</v>
      </c>
      <c r="GM18" s="22">
        <v>32217</v>
      </c>
      <c r="GN18" s="22">
        <v>54172</v>
      </c>
      <c r="GO18" s="22">
        <v>5479</v>
      </c>
      <c r="GP18" s="19">
        <f t="shared" si="41"/>
        <v>471504</v>
      </c>
    </row>
    <row r="19" spans="1:198" outlineLevel="1" x14ac:dyDescent="0.3">
      <c r="A19" s="20" t="s">
        <v>35</v>
      </c>
      <c r="B19" s="20" t="s">
        <v>32</v>
      </c>
      <c r="C19" s="21" t="s">
        <v>18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f t="shared" si="27"/>
        <v>0</v>
      </c>
      <c r="Q19" s="22"/>
      <c r="R19" s="22"/>
      <c r="S19" s="22"/>
      <c r="T19" s="22"/>
      <c r="U19" s="22"/>
      <c r="V19" s="22"/>
      <c r="W19" s="22">
        <v>22055.9</v>
      </c>
      <c r="X19" s="22"/>
      <c r="Y19" s="22">
        <v>11760</v>
      </c>
      <c r="Z19" s="22"/>
      <c r="AA19" s="22"/>
      <c r="AB19" s="22"/>
      <c r="AC19" s="19">
        <f t="shared" si="28"/>
        <v>33815.9</v>
      </c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19">
        <f t="shared" si="29"/>
        <v>0</v>
      </c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19">
        <f t="shared" si="30"/>
        <v>0</v>
      </c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19">
        <f t="shared" si="31"/>
        <v>0</v>
      </c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9">
        <f t="shared" si="32"/>
        <v>0</v>
      </c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19"/>
      <c r="CP19" s="19">
        <f t="shared" si="33"/>
        <v>0</v>
      </c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19">
        <f t="shared" si="34"/>
        <v>0</v>
      </c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19">
        <f t="shared" si="35"/>
        <v>0</v>
      </c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19">
        <f t="shared" si="36"/>
        <v>0</v>
      </c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f t="shared" si="37"/>
        <v>0</v>
      </c>
      <c r="EQ19" s="22">
        <v>182</v>
      </c>
      <c r="ER19" s="22">
        <v>779</v>
      </c>
      <c r="ES19" s="22">
        <v>1814</v>
      </c>
      <c r="ET19" s="22">
        <v>597</v>
      </c>
      <c r="EU19" s="22">
        <v>762</v>
      </c>
      <c r="EV19" s="22">
        <v>245</v>
      </c>
      <c r="EW19" s="22"/>
      <c r="EX19" s="22"/>
      <c r="EY19" s="22">
        <v>871</v>
      </c>
      <c r="EZ19" s="22"/>
      <c r="FA19" s="22">
        <v>973</v>
      </c>
      <c r="FB19" s="22">
        <v>613</v>
      </c>
      <c r="FC19" s="19">
        <f t="shared" si="38"/>
        <v>6836</v>
      </c>
      <c r="FD19" s="22">
        <v>155</v>
      </c>
      <c r="FE19" s="22"/>
      <c r="FF19" s="22"/>
      <c r="FG19" s="22">
        <v>572</v>
      </c>
      <c r="FH19" s="22">
        <v>224</v>
      </c>
      <c r="FI19" s="22">
        <v>220</v>
      </c>
      <c r="FJ19" s="22"/>
      <c r="FK19" s="22">
        <v>936</v>
      </c>
      <c r="FL19" s="22"/>
      <c r="FM19" s="22"/>
      <c r="FN19" s="22"/>
      <c r="FO19" s="22">
        <v>350.43</v>
      </c>
      <c r="FP19" s="19">
        <f t="shared" si="39"/>
        <v>2457.4299999999998</v>
      </c>
      <c r="FQ19" s="22">
        <v>949.18</v>
      </c>
      <c r="FR19" s="22"/>
      <c r="FS19" s="22">
        <v>2368.8000000000002</v>
      </c>
      <c r="FT19" s="22">
        <v>406.73</v>
      </c>
      <c r="FU19" s="22">
        <v>283.52</v>
      </c>
      <c r="FV19" s="22">
        <v>219.75</v>
      </c>
      <c r="FW19" s="22"/>
      <c r="FX19" s="22"/>
      <c r="FY19" s="22"/>
      <c r="FZ19" s="22"/>
      <c r="GA19" s="22">
        <v>1970.22</v>
      </c>
      <c r="GB19" s="22">
        <v>11508.9</v>
      </c>
      <c r="GC19" s="19">
        <f t="shared" si="40"/>
        <v>17707.099999999999</v>
      </c>
      <c r="GD19" s="22">
        <v>1059.3900000000001</v>
      </c>
      <c r="GE19" s="22">
        <v>0</v>
      </c>
      <c r="GF19" s="22">
        <v>275.94</v>
      </c>
      <c r="GG19" s="22">
        <v>939.16</v>
      </c>
      <c r="GH19" s="22">
        <v>0</v>
      </c>
      <c r="GI19" s="22"/>
      <c r="GJ19" s="22"/>
      <c r="GK19" s="22"/>
      <c r="GL19" s="22"/>
      <c r="GM19" s="22"/>
      <c r="GN19" s="22"/>
      <c r="GO19" s="22"/>
      <c r="GP19" s="19">
        <f t="shared" si="41"/>
        <v>2274.4900000000002</v>
      </c>
    </row>
    <row r="20" spans="1:198" outlineLevel="1" x14ac:dyDescent="0.3">
      <c r="A20" s="20" t="s">
        <v>36</v>
      </c>
      <c r="B20" s="20" t="s">
        <v>17</v>
      </c>
      <c r="C20" s="21" t="s">
        <v>23</v>
      </c>
      <c r="D20" s="22"/>
      <c r="E20" s="22"/>
      <c r="F20" s="22">
        <v>9760</v>
      </c>
      <c r="G20" s="22"/>
      <c r="H20" s="22"/>
      <c r="I20" s="22"/>
      <c r="J20" s="22"/>
      <c r="K20" s="22"/>
      <c r="L20" s="22"/>
      <c r="M20" s="22"/>
      <c r="N20" s="22"/>
      <c r="O20" s="22"/>
      <c r="P20" s="19">
        <f t="shared" si="27"/>
        <v>9760</v>
      </c>
      <c r="Q20" s="22"/>
      <c r="R20" s="22"/>
      <c r="S20" s="22"/>
      <c r="T20" s="22">
        <v>6050</v>
      </c>
      <c r="U20" s="22">
        <v>6228</v>
      </c>
      <c r="V20" s="22"/>
      <c r="W20" s="22"/>
      <c r="X20" s="22"/>
      <c r="Y20" s="22">
        <v>6450</v>
      </c>
      <c r="Z20" s="22"/>
      <c r="AA20" s="22"/>
      <c r="AB20" s="22"/>
      <c r="AC20" s="87">
        <f t="shared" si="28"/>
        <v>18728</v>
      </c>
      <c r="AD20" s="22"/>
      <c r="AE20" s="22"/>
      <c r="AF20" s="22"/>
      <c r="AG20" s="22"/>
      <c r="AH20" s="22">
        <v>5250</v>
      </c>
      <c r="AI20" s="22">
        <v>10200</v>
      </c>
      <c r="AJ20" s="22"/>
      <c r="AK20" s="22"/>
      <c r="AL20" s="22"/>
      <c r="AM20" s="22"/>
      <c r="AN20" s="22">
        <v>3300</v>
      </c>
      <c r="AO20" s="22"/>
      <c r="AP20" s="87">
        <f t="shared" si="29"/>
        <v>18750</v>
      </c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>
        <f t="shared" si="30"/>
        <v>0</v>
      </c>
      <c r="BD20" s="87"/>
      <c r="BE20" s="87"/>
      <c r="BF20" s="87"/>
      <c r="BG20" s="87"/>
      <c r="BH20" s="87"/>
      <c r="BI20" s="87">
        <v>7000</v>
      </c>
      <c r="BJ20" s="87"/>
      <c r="BK20" s="87"/>
      <c r="BL20" s="87"/>
      <c r="BM20" s="87"/>
      <c r="BN20" s="87"/>
      <c r="BO20" s="87"/>
      <c r="BP20" s="87">
        <f t="shared" si="31"/>
        <v>7000</v>
      </c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>
        <f t="shared" si="32"/>
        <v>0</v>
      </c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>
        <f t="shared" si="33"/>
        <v>0</v>
      </c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>
        <f t="shared" si="34"/>
        <v>0</v>
      </c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>
        <f t="shared" si="35"/>
        <v>0</v>
      </c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>
        <f t="shared" si="36"/>
        <v>0</v>
      </c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>
        <f t="shared" si="37"/>
        <v>0</v>
      </c>
      <c r="EQ20" s="87"/>
      <c r="ER20" s="87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>
        <f t="shared" si="38"/>
        <v>0</v>
      </c>
      <c r="FD20" s="87"/>
      <c r="FE20" s="87"/>
      <c r="FF20" s="87"/>
      <c r="FG20" s="87"/>
      <c r="FH20" s="87"/>
      <c r="FI20" s="87"/>
      <c r="FJ20" s="87"/>
      <c r="FK20" s="87"/>
      <c r="FL20" s="87"/>
      <c r="FM20" s="87"/>
      <c r="FN20" s="87"/>
      <c r="FO20" s="87"/>
      <c r="FP20" s="87">
        <f t="shared" si="39"/>
        <v>0</v>
      </c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>
        <f t="shared" si="40"/>
        <v>0</v>
      </c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>
        <f t="shared" si="41"/>
        <v>0</v>
      </c>
    </row>
    <row r="21" spans="1:198" x14ac:dyDescent="0.3">
      <c r="A21" s="14" t="s">
        <v>37</v>
      </c>
      <c r="B21" s="14"/>
      <c r="C21" s="15"/>
      <c r="D21" s="16">
        <f t="shared" ref="D21:BO21" si="42">SUM(D22:D27)</f>
        <v>0</v>
      </c>
      <c r="E21" s="16">
        <f t="shared" si="42"/>
        <v>154.54</v>
      </c>
      <c r="F21" s="16">
        <f t="shared" si="42"/>
        <v>126.98</v>
      </c>
      <c r="G21" s="16">
        <f t="shared" si="42"/>
        <v>0</v>
      </c>
      <c r="H21" s="16">
        <f t="shared" si="42"/>
        <v>133.74</v>
      </c>
      <c r="I21" s="16">
        <f t="shared" si="42"/>
        <v>0</v>
      </c>
      <c r="J21" s="16">
        <f t="shared" si="42"/>
        <v>1620</v>
      </c>
      <c r="K21" s="16">
        <f t="shared" si="42"/>
        <v>44</v>
      </c>
      <c r="L21" s="16">
        <f t="shared" si="42"/>
        <v>606</v>
      </c>
      <c r="M21" s="16">
        <f t="shared" si="42"/>
        <v>187.75</v>
      </c>
      <c r="N21" s="16">
        <f t="shared" si="42"/>
        <v>298.60000000000002</v>
      </c>
      <c r="O21" s="16">
        <f t="shared" si="42"/>
        <v>67.88</v>
      </c>
      <c r="P21" s="91">
        <f t="shared" si="42"/>
        <v>3239.4900000000002</v>
      </c>
      <c r="Q21" s="92">
        <f t="shared" si="42"/>
        <v>0</v>
      </c>
      <c r="R21" s="92">
        <f t="shared" si="42"/>
        <v>0</v>
      </c>
      <c r="S21" s="92">
        <f t="shared" si="42"/>
        <v>0</v>
      </c>
      <c r="T21" s="92">
        <f t="shared" si="42"/>
        <v>0</v>
      </c>
      <c r="U21" s="92">
        <f t="shared" si="42"/>
        <v>0</v>
      </c>
      <c r="V21" s="92">
        <f t="shared" si="42"/>
        <v>0</v>
      </c>
      <c r="W21" s="92">
        <f t="shared" si="42"/>
        <v>0</v>
      </c>
      <c r="X21" s="92">
        <f t="shared" si="42"/>
        <v>68</v>
      </c>
      <c r="Y21" s="92">
        <f t="shared" si="42"/>
        <v>0</v>
      </c>
      <c r="Z21" s="92">
        <f t="shared" si="42"/>
        <v>0</v>
      </c>
      <c r="AA21" s="92">
        <f t="shared" si="42"/>
        <v>0</v>
      </c>
      <c r="AB21" s="92">
        <f t="shared" si="42"/>
        <v>0</v>
      </c>
      <c r="AC21" s="92">
        <f t="shared" ref="AC21" si="43">SUM(AC22:AC27)</f>
        <v>68</v>
      </c>
      <c r="AD21" s="92">
        <f t="shared" si="42"/>
        <v>0</v>
      </c>
      <c r="AE21" s="92">
        <f t="shared" si="42"/>
        <v>0</v>
      </c>
      <c r="AF21" s="92">
        <f t="shared" si="42"/>
        <v>0</v>
      </c>
      <c r="AG21" s="92">
        <f t="shared" si="42"/>
        <v>0</v>
      </c>
      <c r="AH21" s="92">
        <f t="shared" si="42"/>
        <v>0</v>
      </c>
      <c r="AI21" s="92">
        <f t="shared" si="42"/>
        <v>0</v>
      </c>
      <c r="AJ21" s="92">
        <f t="shared" si="42"/>
        <v>0</v>
      </c>
      <c r="AK21" s="92">
        <f t="shared" si="42"/>
        <v>146.11000000000001</v>
      </c>
      <c r="AL21" s="92">
        <f t="shared" si="42"/>
        <v>0</v>
      </c>
      <c r="AM21" s="92">
        <f t="shared" si="42"/>
        <v>0</v>
      </c>
      <c r="AN21" s="92">
        <f t="shared" si="42"/>
        <v>0</v>
      </c>
      <c r="AO21" s="92">
        <f t="shared" si="42"/>
        <v>0</v>
      </c>
      <c r="AP21" s="92">
        <f t="shared" ref="AP21" si="44">SUM(AP22:AP27)</f>
        <v>146.11000000000001</v>
      </c>
      <c r="AQ21" s="92">
        <f t="shared" si="42"/>
        <v>0</v>
      </c>
      <c r="AR21" s="92">
        <f t="shared" si="42"/>
        <v>0</v>
      </c>
      <c r="AS21" s="92">
        <f t="shared" si="42"/>
        <v>0</v>
      </c>
      <c r="AT21" s="92">
        <f t="shared" si="42"/>
        <v>0</v>
      </c>
      <c r="AU21" s="92">
        <f t="shared" si="42"/>
        <v>0</v>
      </c>
      <c r="AV21" s="92">
        <f t="shared" si="42"/>
        <v>0</v>
      </c>
      <c r="AW21" s="92">
        <f t="shared" si="42"/>
        <v>0</v>
      </c>
      <c r="AX21" s="92">
        <f t="shared" si="42"/>
        <v>0</v>
      </c>
      <c r="AY21" s="92">
        <f t="shared" si="42"/>
        <v>0</v>
      </c>
      <c r="AZ21" s="92">
        <f t="shared" si="42"/>
        <v>0</v>
      </c>
      <c r="BA21" s="92">
        <f t="shared" si="42"/>
        <v>65.7</v>
      </c>
      <c r="BB21" s="92">
        <f t="shared" si="42"/>
        <v>0</v>
      </c>
      <c r="BC21" s="92">
        <f t="shared" ref="BC21" si="45">SUM(BC22:BC27)</f>
        <v>65.7</v>
      </c>
      <c r="BD21" s="92">
        <f t="shared" si="42"/>
        <v>0</v>
      </c>
      <c r="BE21" s="92">
        <f t="shared" si="42"/>
        <v>0</v>
      </c>
      <c r="BF21" s="92">
        <f t="shared" si="42"/>
        <v>0</v>
      </c>
      <c r="BG21" s="92">
        <f t="shared" si="42"/>
        <v>0</v>
      </c>
      <c r="BH21" s="92">
        <f t="shared" si="42"/>
        <v>0</v>
      </c>
      <c r="BI21" s="92">
        <f t="shared" si="42"/>
        <v>0</v>
      </c>
      <c r="BJ21" s="92">
        <f t="shared" si="42"/>
        <v>0</v>
      </c>
      <c r="BK21" s="92">
        <f t="shared" si="42"/>
        <v>0</v>
      </c>
      <c r="BL21" s="92">
        <f t="shared" si="42"/>
        <v>0</v>
      </c>
      <c r="BM21" s="92">
        <f t="shared" si="42"/>
        <v>0</v>
      </c>
      <c r="BN21" s="92">
        <f t="shared" si="42"/>
        <v>0</v>
      </c>
      <c r="BO21" s="92">
        <f t="shared" si="42"/>
        <v>0</v>
      </c>
      <c r="BP21" s="92">
        <f t="shared" ref="BP21" si="46">SUM(BP22:BP27)</f>
        <v>0</v>
      </c>
      <c r="BQ21" s="92">
        <f t="shared" ref="BQ21:EP21" si="47">SUM(BQ22:BQ27)</f>
        <v>0</v>
      </c>
      <c r="BR21" s="92">
        <f t="shared" si="47"/>
        <v>0</v>
      </c>
      <c r="BS21" s="92">
        <f t="shared" si="47"/>
        <v>0</v>
      </c>
      <c r="BT21" s="92">
        <f t="shared" si="47"/>
        <v>0</v>
      </c>
      <c r="BU21" s="92">
        <f t="shared" si="47"/>
        <v>0</v>
      </c>
      <c r="BV21" s="92">
        <f t="shared" si="47"/>
        <v>0</v>
      </c>
      <c r="BW21" s="92">
        <f t="shared" si="47"/>
        <v>0</v>
      </c>
      <c r="BX21" s="92">
        <f t="shared" si="47"/>
        <v>0</v>
      </c>
      <c r="BY21" s="92">
        <f t="shared" si="47"/>
        <v>0</v>
      </c>
      <c r="BZ21" s="92">
        <f t="shared" si="47"/>
        <v>0</v>
      </c>
      <c r="CA21" s="92">
        <f t="shared" si="47"/>
        <v>0</v>
      </c>
      <c r="CB21" s="92">
        <f t="shared" si="47"/>
        <v>0</v>
      </c>
      <c r="CC21" s="92">
        <f t="shared" si="47"/>
        <v>0</v>
      </c>
      <c r="CD21" s="92">
        <f t="shared" si="47"/>
        <v>0</v>
      </c>
      <c r="CE21" s="92">
        <f t="shared" si="47"/>
        <v>0</v>
      </c>
      <c r="CF21" s="92">
        <f t="shared" si="47"/>
        <v>0</v>
      </c>
      <c r="CG21" s="92">
        <f t="shared" si="47"/>
        <v>0</v>
      </c>
      <c r="CH21" s="92">
        <f t="shared" si="47"/>
        <v>0</v>
      </c>
      <c r="CI21" s="92">
        <f t="shared" si="47"/>
        <v>0</v>
      </c>
      <c r="CJ21" s="92">
        <f t="shared" si="47"/>
        <v>0</v>
      </c>
      <c r="CK21" s="92">
        <f t="shared" si="47"/>
        <v>0</v>
      </c>
      <c r="CL21" s="92">
        <f t="shared" si="47"/>
        <v>0</v>
      </c>
      <c r="CM21" s="92">
        <f t="shared" si="47"/>
        <v>0</v>
      </c>
      <c r="CN21" s="92">
        <f t="shared" si="47"/>
        <v>0</v>
      </c>
      <c r="CO21" s="92">
        <f t="shared" si="47"/>
        <v>0</v>
      </c>
      <c r="CP21" s="92">
        <f t="shared" si="47"/>
        <v>0</v>
      </c>
      <c r="CQ21" s="92">
        <f t="shared" si="47"/>
        <v>0</v>
      </c>
      <c r="CR21" s="92">
        <f t="shared" si="47"/>
        <v>0</v>
      </c>
      <c r="CS21" s="92">
        <f t="shared" si="47"/>
        <v>0</v>
      </c>
      <c r="CT21" s="92">
        <f t="shared" si="47"/>
        <v>0</v>
      </c>
      <c r="CU21" s="92">
        <f t="shared" si="47"/>
        <v>7</v>
      </c>
      <c r="CV21" s="92">
        <f t="shared" si="47"/>
        <v>0</v>
      </c>
      <c r="CW21" s="92">
        <f t="shared" si="47"/>
        <v>0</v>
      </c>
      <c r="CX21" s="92">
        <f t="shared" si="47"/>
        <v>0</v>
      </c>
      <c r="CY21" s="92">
        <f t="shared" si="47"/>
        <v>0</v>
      </c>
      <c r="CZ21" s="92">
        <f t="shared" si="47"/>
        <v>0</v>
      </c>
      <c r="DA21" s="92">
        <f t="shared" si="47"/>
        <v>0</v>
      </c>
      <c r="DB21" s="92">
        <f t="shared" si="47"/>
        <v>0</v>
      </c>
      <c r="DC21" s="92">
        <f t="shared" si="47"/>
        <v>7</v>
      </c>
      <c r="DD21" s="92">
        <f t="shared" si="47"/>
        <v>0</v>
      </c>
      <c r="DE21" s="92">
        <f t="shared" si="47"/>
        <v>0</v>
      </c>
      <c r="DF21" s="92">
        <f t="shared" si="47"/>
        <v>0</v>
      </c>
      <c r="DG21" s="92">
        <f t="shared" si="47"/>
        <v>0</v>
      </c>
      <c r="DH21" s="92">
        <f t="shared" si="47"/>
        <v>0</v>
      </c>
      <c r="DI21" s="92">
        <f t="shared" si="47"/>
        <v>55.15</v>
      </c>
      <c r="DJ21" s="92">
        <f t="shared" si="47"/>
        <v>0</v>
      </c>
      <c r="DK21" s="92">
        <f t="shared" si="47"/>
        <v>0</v>
      </c>
      <c r="DL21" s="92">
        <f t="shared" si="47"/>
        <v>67.082159090909101</v>
      </c>
      <c r="DM21" s="92">
        <f t="shared" si="47"/>
        <v>487.34606976744197</v>
      </c>
      <c r="DN21" s="92">
        <f t="shared" si="47"/>
        <v>219.57999999999998</v>
      </c>
      <c r="DO21" s="92">
        <f t="shared" si="47"/>
        <v>0</v>
      </c>
      <c r="DP21" s="92">
        <f t="shared" si="47"/>
        <v>829.15822885835098</v>
      </c>
      <c r="DQ21" s="92">
        <f t="shared" si="47"/>
        <v>52</v>
      </c>
      <c r="DR21" s="92">
        <f t="shared" si="47"/>
        <v>0</v>
      </c>
      <c r="DS21" s="92">
        <f t="shared" si="47"/>
        <v>0</v>
      </c>
      <c r="DT21" s="92">
        <v>0</v>
      </c>
      <c r="DU21" s="92">
        <f t="shared" si="47"/>
        <v>0</v>
      </c>
      <c r="DV21" s="92">
        <f t="shared" si="47"/>
        <v>0</v>
      </c>
      <c r="DW21" s="92">
        <f t="shared" si="47"/>
        <v>0</v>
      </c>
      <c r="DX21" s="92">
        <f t="shared" si="47"/>
        <v>0</v>
      </c>
      <c r="DY21" s="92">
        <f t="shared" si="47"/>
        <v>0</v>
      </c>
      <c r="DZ21" s="92">
        <f t="shared" si="47"/>
        <v>0</v>
      </c>
      <c r="EA21" s="92">
        <f t="shared" si="47"/>
        <v>0</v>
      </c>
      <c r="EB21" s="92">
        <f t="shared" si="47"/>
        <v>0</v>
      </c>
      <c r="EC21" s="92">
        <f t="shared" si="47"/>
        <v>52</v>
      </c>
      <c r="ED21" s="92">
        <f t="shared" si="47"/>
        <v>0</v>
      </c>
      <c r="EE21" s="92">
        <f t="shared" si="47"/>
        <v>0</v>
      </c>
      <c r="EF21" s="92">
        <f t="shared" si="47"/>
        <v>0</v>
      </c>
      <c r="EG21" s="92">
        <f t="shared" si="47"/>
        <v>0</v>
      </c>
      <c r="EH21" s="92">
        <f t="shared" si="47"/>
        <v>0</v>
      </c>
      <c r="EI21" s="92">
        <f t="shared" si="47"/>
        <v>0</v>
      </c>
      <c r="EJ21" s="92">
        <f t="shared" si="47"/>
        <v>0</v>
      </c>
      <c r="EK21" s="92">
        <f t="shared" si="47"/>
        <v>0</v>
      </c>
      <c r="EL21" s="92">
        <f t="shared" si="47"/>
        <v>0</v>
      </c>
      <c r="EM21" s="92">
        <f t="shared" si="47"/>
        <v>0</v>
      </c>
      <c r="EN21" s="92">
        <f t="shared" si="47"/>
        <v>0</v>
      </c>
      <c r="EO21" s="92">
        <f t="shared" si="47"/>
        <v>0</v>
      </c>
      <c r="EP21" s="92">
        <f t="shared" si="47"/>
        <v>0</v>
      </c>
      <c r="EQ21" s="92">
        <f t="shared" ref="EQ21:FC21" si="48">SUM(EQ22:EQ27)</f>
        <v>0</v>
      </c>
      <c r="ER21" s="92">
        <f t="shared" si="48"/>
        <v>0</v>
      </c>
      <c r="ES21" s="92">
        <f t="shared" si="48"/>
        <v>214</v>
      </c>
      <c r="ET21" s="92">
        <f t="shared" si="48"/>
        <v>0</v>
      </c>
      <c r="EU21" s="92">
        <f t="shared" si="48"/>
        <v>0</v>
      </c>
      <c r="EV21" s="92">
        <f t="shared" si="48"/>
        <v>391</v>
      </c>
      <c r="EW21" s="92">
        <f t="shared" si="48"/>
        <v>0</v>
      </c>
      <c r="EX21" s="92">
        <f t="shared" si="48"/>
        <v>61</v>
      </c>
      <c r="EY21" s="92">
        <f t="shared" si="48"/>
        <v>0</v>
      </c>
      <c r="EZ21" s="92">
        <f t="shared" si="48"/>
        <v>118</v>
      </c>
      <c r="FA21" s="92">
        <f t="shared" si="48"/>
        <v>0</v>
      </c>
      <c r="FB21" s="92">
        <f t="shared" si="48"/>
        <v>3</v>
      </c>
      <c r="FC21" s="92">
        <f t="shared" si="48"/>
        <v>787</v>
      </c>
      <c r="FD21" s="92">
        <f t="shared" ref="FD21:FP21" si="49">SUM(FD22:FD27)</f>
        <v>0</v>
      </c>
      <c r="FE21" s="92">
        <f t="shared" si="49"/>
        <v>0</v>
      </c>
      <c r="FF21" s="92">
        <f t="shared" si="49"/>
        <v>0</v>
      </c>
      <c r="FG21" s="92">
        <f t="shared" si="49"/>
        <v>0</v>
      </c>
      <c r="FH21" s="92">
        <f t="shared" si="49"/>
        <v>0</v>
      </c>
      <c r="FI21" s="92">
        <f t="shared" si="49"/>
        <v>0</v>
      </c>
      <c r="FJ21" s="92">
        <f t="shared" si="49"/>
        <v>0</v>
      </c>
      <c r="FK21" s="92">
        <f t="shared" si="49"/>
        <v>0</v>
      </c>
      <c r="FL21" s="92">
        <f t="shared" si="49"/>
        <v>0</v>
      </c>
      <c r="FM21" s="92">
        <f t="shared" si="49"/>
        <v>0</v>
      </c>
      <c r="FN21" s="92">
        <f t="shared" si="49"/>
        <v>0</v>
      </c>
      <c r="FO21" s="92">
        <f t="shared" si="49"/>
        <v>0</v>
      </c>
      <c r="FP21" s="92">
        <f t="shared" si="49"/>
        <v>0</v>
      </c>
      <c r="FQ21" s="92">
        <f t="shared" ref="FQ21:GC21" si="50">SUM(FQ22:FQ27)</f>
        <v>0</v>
      </c>
      <c r="FR21" s="92">
        <f t="shared" si="50"/>
        <v>0</v>
      </c>
      <c r="FS21" s="92">
        <f t="shared" si="50"/>
        <v>0</v>
      </c>
      <c r="FT21" s="92">
        <f t="shared" si="50"/>
        <v>0</v>
      </c>
      <c r="FU21" s="92">
        <f t="shared" si="50"/>
        <v>0</v>
      </c>
      <c r="FV21" s="92">
        <f t="shared" si="50"/>
        <v>0</v>
      </c>
      <c r="FW21" s="92">
        <f t="shared" si="50"/>
        <v>0</v>
      </c>
      <c r="FX21" s="92">
        <f t="shared" si="50"/>
        <v>0</v>
      </c>
      <c r="FY21" s="92">
        <f t="shared" si="50"/>
        <v>0</v>
      </c>
      <c r="FZ21" s="92">
        <f t="shared" si="50"/>
        <v>0</v>
      </c>
      <c r="GA21" s="92">
        <f t="shared" si="50"/>
        <v>0</v>
      </c>
      <c r="GB21" s="92">
        <f t="shared" si="50"/>
        <v>0</v>
      </c>
      <c r="GC21" s="92">
        <f t="shared" si="50"/>
        <v>0</v>
      </c>
      <c r="GD21" s="92">
        <f t="shared" ref="GD21:GP21" si="51">SUM(GD22:GD27)</f>
        <v>0</v>
      </c>
      <c r="GE21" s="92">
        <f t="shared" si="51"/>
        <v>0</v>
      </c>
      <c r="GF21" s="92">
        <f t="shared" si="51"/>
        <v>0</v>
      </c>
      <c r="GG21" s="92">
        <f t="shared" si="51"/>
        <v>0</v>
      </c>
      <c r="GH21" s="92">
        <f t="shared" si="51"/>
        <v>0</v>
      </c>
      <c r="GI21" s="92">
        <f t="shared" si="51"/>
        <v>0</v>
      </c>
      <c r="GJ21" s="92">
        <f t="shared" si="51"/>
        <v>0</v>
      </c>
      <c r="GK21" s="92">
        <f t="shared" si="51"/>
        <v>0</v>
      </c>
      <c r="GL21" s="92">
        <f t="shared" si="51"/>
        <v>0</v>
      </c>
      <c r="GM21" s="92">
        <f t="shared" si="51"/>
        <v>0</v>
      </c>
      <c r="GN21" s="92">
        <f t="shared" si="51"/>
        <v>0</v>
      </c>
      <c r="GO21" s="92">
        <f t="shared" si="51"/>
        <v>0</v>
      </c>
      <c r="GP21" s="92">
        <f t="shared" si="51"/>
        <v>0</v>
      </c>
    </row>
    <row r="22" spans="1:198" outlineLevel="2" x14ac:dyDescent="0.3">
      <c r="A22" s="20" t="s">
        <v>38</v>
      </c>
      <c r="B22" s="20" t="s">
        <v>39</v>
      </c>
      <c r="C22" s="21" t="s">
        <v>18</v>
      </c>
      <c r="D22" s="22"/>
      <c r="E22" s="22"/>
      <c r="F22" s="22"/>
      <c r="G22" s="22"/>
      <c r="H22" s="22"/>
      <c r="I22" s="22"/>
      <c r="J22" s="22">
        <v>1300</v>
      </c>
      <c r="K22" s="22"/>
      <c r="L22" s="22"/>
      <c r="M22" s="22"/>
      <c r="N22" s="22"/>
      <c r="O22" s="22"/>
      <c r="P22" s="89">
        <f t="shared" si="27"/>
        <v>1300</v>
      </c>
      <c r="Q22" s="90"/>
      <c r="R22" s="90"/>
      <c r="S22" s="90"/>
      <c r="T22" s="90"/>
      <c r="U22" s="90"/>
      <c r="V22" s="90"/>
      <c r="W22" s="90"/>
      <c r="X22" s="90">
        <v>68</v>
      </c>
      <c r="Y22" s="90"/>
      <c r="Z22" s="90"/>
      <c r="AA22" s="90"/>
      <c r="AB22" s="90"/>
      <c r="AC22" s="89">
        <f t="shared" ref="AC22:AC27" si="52">+SUM(Q22:AB22)</f>
        <v>68</v>
      </c>
      <c r="AD22" s="90"/>
      <c r="AE22" s="90"/>
      <c r="AF22" s="90"/>
      <c r="AG22" s="90"/>
      <c r="AH22" s="90"/>
      <c r="AI22" s="90"/>
      <c r="AJ22" s="90"/>
      <c r="AK22" s="90">
        <v>146.11000000000001</v>
      </c>
      <c r="AL22" s="90"/>
      <c r="AM22" s="90"/>
      <c r="AN22" s="90"/>
      <c r="AO22" s="90"/>
      <c r="AP22" s="89">
        <f t="shared" ref="AP22:AP27" si="53">+SUM(AD22:AO22)</f>
        <v>146.11000000000001</v>
      </c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89">
        <f t="shared" ref="BC22:BC27" si="54">+SUM(AQ22:BB22)</f>
        <v>0</v>
      </c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89">
        <f t="shared" ref="BP22:BP27" si="55">+SUM(BD22:BO22)</f>
        <v>0</v>
      </c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89">
        <f t="shared" ref="CC22:CC27" si="56">+SUM(BQ22:CB22)</f>
        <v>0</v>
      </c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89"/>
      <c r="CP22" s="90">
        <f>+SUM(CD22:CO22)</f>
        <v>0</v>
      </c>
      <c r="CQ22" s="90"/>
      <c r="CR22" s="90"/>
      <c r="CS22" s="90"/>
      <c r="CT22" s="90"/>
      <c r="CU22" s="90">
        <v>7</v>
      </c>
      <c r="CV22" s="90"/>
      <c r="CW22" s="90"/>
      <c r="CX22" s="90"/>
      <c r="CY22" s="90"/>
      <c r="CZ22" s="90"/>
      <c r="DA22" s="90"/>
      <c r="DB22" s="90"/>
      <c r="DC22" s="89">
        <f t="shared" ref="DC22:DC27" si="57">+SUM(CQ22:DB22)</f>
        <v>7</v>
      </c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89">
        <f t="shared" ref="DP22:DP27" si="58">+SUM(DD22:DO22)</f>
        <v>0</v>
      </c>
      <c r="DQ22" s="90">
        <v>52</v>
      </c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89">
        <f t="shared" ref="EC22:EC27" si="59">+SUM(DQ22:EB22)</f>
        <v>52</v>
      </c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89">
        <f t="shared" ref="EP22:EP27" si="60">+SUM(ED22:EO22)</f>
        <v>0</v>
      </c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89">
        <f t="shared" ref="FC22:FC27" si="61">+SUM(EQ22:FB22)</f>
        <v>0</v>
      </c>
      <c r="FD22" s="90"/>
      <c r="FE22" s="90"/>
      <c r="FF22" s="90"/>
      <c r="FG22" s="90"/>
      <c r="FH22" s="90"/>
      <c r="FI22" s="90"/>
      <c r="FJ22" s="90"/>
      <c r="FK22" s="90"/>
      <c r="FL22" s="90"/>
      <c r="FM22" s="90"/>
      <c r="FN22" s="90"/>
      <c r="FO22" s="90"/>
      <c r="FP22" s="89">
        <f t="shared" ref="FP22:FP27" si="62">+SUM(FD22:FO22)</f>
        <v>0</v>
      </c>
      <c r="FQ22" s="90"/>
      <c r="FR22" s="90"/>
      <c r="FS22" s="90"/>
      <c r="FT22" s="90"/>
      <c r="FU22" s="90"/>
      <c r="FV22" s="90"/>
      <c r="FW22" s="90"/>
      <c r="FX22" s="90"/>
      <c r="FY22" s="90"/>
      <c r="FZ22" s="90"/>
      <c r="GA22" s="90"/>
      <c r="GB22" s="90"/>
      <c r="GC22" s="89">
        <f t="shared" ref="GC22:GC27" si="63">+SUM(FQ22:GB22)</f>
        <v>0</v>
      </c>
      <c r="GD22" s="90"/>
      <c r="GE22" s="90"/>
      <c r="GF22" s="90"/>
      <c r="GG22" s="90"/>
      <c r="GH22" s="90"/>
      <c r="GI22" s="90"/>
      <c r="GJ22" s="90"/>
      <c r="GK22" s="90"/>
      <c r="GL22" s="90"/>
      <c r="GM22" s="90"/>
      <c r="GN22" s="90"/>
      <c r="GO22" s="90"/>
      <c r="GP22" s="89">
        <f t="shared" ref="GP22:GP27" si="64">+SUM(GD22:GO22)</f>
        <v>0</v>
      </c>
    </row>
    <row r="23" spans="1:198" outlineLevel="2" x14ac:dyDescent="0.3">
      <c r="A23" s="20" t="s">
        <v>40</v>
      </c>
      <c r="B23" s="20" t="s">
        <v>39</v>
      </c>
      <c r="C23" s="21" t="s">
        <v>23</v>
      </c>
      <c r="D23" s="22"/>
      <c r="E23" s="22">
        <v>142</v>
      </c>
      <c r="F23" s="22">
        <v>126.18</v>
      </c>
      <c r="G23" s="22"/>
      <c r="H23" s="22">
        <v>112</v>
      </c>
      <c r="I23" s="22"/>
      <c r="J23" s="22">
        <v>320</v>
      </c>
      <c r="K23" s="22">
        <v>44</v>
      </c>
      <c r="L23" s="22">
        <v>606</v>
      </c>
      <c r="M23" s="22">
        <v>102</v>
      </c>
      <c r="N23" s="22">
        <v>296</v>
      </c>
      <c r="O23" s="22">
        <v>11</v>
      </c>
      <c r="P23" s="19">
        <f t="shared" si="27"/>
        <v>1759.18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19">
        <f t="shared" si="52"/>
        <v>0</v>
      </c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19">
        <f t="shared" si="53"/>
        <v>0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19">
        <f t="shared" si="54"/>
        <v>0</v>
      </c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19">
        <f t="shared" si="55"/>
        <v>0</v>
      </c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19">
        <f t="shared" si="56"/>
        <v>0</v>
      </c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19"/>
      <c r="CP23" s="22">
        <f t="shared" ref="CP23:CP27" si="65">+SUM(CD23:CO23)</f>
        <v>0</v>
      </c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19">
        <f t="shared" si="57"/>
        <v>0</v>
      </c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19">
        <f t="shared" si="58"/>
        <v>0</v>
      </c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19">
        <f t="shared" si="59"/>
        <v>0</v>
      </c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19">
        <f t="shared" si="60"/>
        <v>0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19">
        <f t="shared" si="61"/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19">
        <f t="shared" si="62"/>
        <v>0</v>
      </c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19">
        <f t="shared" si="63"/>
        <v>0</v>
      </c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19">
        <f t="shared" si="64"/>
        <v>0</v>
      </c>
    </row>
    <row r="24" spans="1:198" outlineLevel="2" x14ac:dyDescent="0.3">
      <c r="A24" s="20" t="s">
        <v>41</v>
      </c>
      <c r="B24" s="20" t="s">
        <v>39</v>
      </c>
      <c r="C24" s="21" t="s">
        <v>23</v>
      </c>
      <c r="D24" s="22"/>
      <c r="E24" s="22">
        <v>12.54</v>
      </c>
      <c r="F24" s="22">
        <v>0.8</v>
      </c>
      <c r="G24" s="22"/>
      <c r="H24" s="22">
        <v>21.74</v>
      </c>
      <c r="I24" s="22"/>
      <c r="J24" s="22"/>
      <c r="K24" s="22"/>
      <c r="L24" s="22"/>
      <c r="M24" s="22">
        <v>85.75</v>
      </c>
      <c r="N24" s="22">
        <v>2.6</v>
      </c>
      <c r="O24" s="22">
        <v>56.88</v>
      </c>
      <c r="P24" s="19">
        <f t="shared" si="27"/>
        <v>180.31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9">
        <f t="shared" si="52"/>
        <v>0</v>
      </c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19">
        <f t="shared" si="53"/>
        <v>0</v>
      </c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9">
        <f t="shared" si="54"/>
        <v>0</v>
      </c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19">
        <f t="shared" si="55"/>
        <v>0</v>
      </c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19">
        <f t="shared" si="56"/>
        <v>0</v>
      </c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19"/>
      <c r="CP24" s="22">
        <f t="shared" si="65"/>
        <v>0</v>
      </c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19">
        <f t="shared" si="57"/>
        <v>0</v>
      </c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19">
        <f t="shared" si="58"/>
        <v>0</v>
      </c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19">
        <f t="shared" si="59"/>
        <v>0</v>
      </c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19">
        <f t="shared" si="60"/>
        <v>0</v>
      </c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19">
        <f t="shared" si="61"/>
        <v>0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19">
        <f t="shared" si="62"/>
        <v>0</v>
      </c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19">
        <f t="shared" si="63"/>
        <v>0</v>
      </c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19">
        <f t="shared" si="64"/>
        <v>0</v>
      </c>
    </row>
    <row r="25" spans="1:198" outlineLevel="2" x14ac:dyDescent="0.3">
      <c r="A25" s="20" t="s">
        <v>76</v>
      </c>
      <c r="B25" s="20" t="s">
        <v>43</v>
      </c>
      <c r="C25" s="21" t="s">
        <v>18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19"/>
      <c r="CP25" s="22">
        <v>0</v>
      </c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19">
        <v>0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>
        <v>173.54</v>
      </c>
      <c r="DO25" s="22"/>
      <c r="DP25" s="19">
        <f t="shared" si="58"/>
        <v>173.54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f t="shared" si="59"/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f t="shared" si="60"/>
        <v>0</v>
      </c>
      <c r="EQ25" s="22"/>
      <c r="ER25" s="22"/>
      <c r="ES25" s="22">
        <v>214</v>
      </c>
      <c r="ET25" s="22"/>
      <c r="EU25" s="22"/>
      <c r="EV25" s="22">
        <v>391</v>
      </c>
      <c r="EW25" s="22"/>
      <c r="EX25" s="22">
        <v>61</v>
      </c>
      <c r="EY25" s="22"/>
      <c r="EZ25" s="22">
        <v>118</v>
      </c>
      <c r="FA25" s="22"/>
      <c r="FB25" s="22">
        <v>3</v>
      </c>
      <c r="FC25" s="19">
        <f t="shared" si="61"/>
        <v>787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v>0</v>
      </c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19">
        <v>0</v>
      </c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19">
        <v>0</v>
      </c>
    </row>
    <row r="26" spans="1:198" outlineLevel="2" x14ac:dyDescent="0.3">
      <c r="A26" s="20" t="s">
        <v>77</v>
      </c>
      <c r="B26" s="20" t="s">
        <v>43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19"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19"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19">
        <v>0</v>
      </c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19">
        <v>0</v>
      </c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19">
        <v>0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19"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19"/>
      <c r="CP26" s="22"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19">
        <v>0</v>
      </c>
      <c r="DD26" s="22"/>
      <c r="DE26" s="22"/>
      <c r="DF26" s="22"/>
      <c r="DG26" s="22"/>
      <c r="DH26" s="22"/>
      <c r="DI26" s="22">
        <v>55.15</v>
      </c>
      <c r="DJ26" s="22"/>
      <c r="DK26" s="22"/>
      <c r="DL26" s="22">
        <v>67.082159090909101</v>
      </c>
      <c r="DM26" s="22">
        <v>487.34606976744197</v>
      </c>
      <c r="DN26" s="22">
        <v>46.04</v>
      </c>
      <c r="DO26" s="22"/>
      <c r="DP26" s="19">
        <f t="shared" si="58"/>
        <v>655.61822885835102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19">
        <f t="shared" si="59"/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19">
        <f t="shared" si="60"/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19">
        <f t="shared" si="61"/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19">
        <v>0</v>
      </c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19">
        <v>0</v>
      </c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19">
        <v>0</v>
      </c>
    </row>
    <row r="27" spans="1:198" outlineLevel="2" x14ac:dyDescent="0.3">
      <c r="A27" s="20" t="s">
        <v>42</v>
      </c>
      <c r="B27" s="20" t="s">
        <v>43</v>
      </c>
      <c r="C27" s="21" t="s">
        <v>23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19">
        <f t="shared" si="27"/>
        <v>0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87">
        <f t="shared" si="52"/>
        <v>0</v>
      </c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19">
        <f t="shared" si="53"/>
        <v>0</v>
      </c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>
        <v>65.7</v>
      </c>
      <c r="BB27" s="22"/>
      <c r="BC27" s="87">
        <f t="shared" si="54"/>
        <v>65.7</v>
      </c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87">
        <f t="shared" si="55"/>
        <v>0</v>
      </c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87">
        <f t="shared" si="56"/>
        <v>0</v>
      </c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19"/>
      <c r="CP27" s="19">
        <f t="shared" si="65"/>
        <v>0</v>
      </c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19">
        <f t="shared" si="57"/>
        <v>0</v>
      </c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87">
        <f t="shared" si="58"/>
        <v>0</v>
      </c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19">
        <f t="shared" si="59"/>
        <v>0</v>
      </c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87">
        <f t="shared" si="60"/>
        <v>0</v>
      </c>
      <c r="EQ27" s="87"/>
      <c r="ER27" s="87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>
        <f t="shared" si="61"/>
        <v>0</v>
      </c>
      <c r="FD27" s="87"/>
      <c r="FE27" s="87"/>
      <c r="FF27" s="87"/>
      <c r="FG27" s="87"/>
      <c r="FH27" s="87"/>
      <c r="FI27" s="87"/>
      <c r="FJ27" s="87"/>
      <c r="FK27" s="87"/>
      <c r="FL27" s="87"/>
      <c r="FM27" s="87"/>
      <c r="FN27" s="87"/>
      <c r="FO27" s="87"/>
      <c r="FP27" s="87">
        <f t="shared" si="62"/>
        <v>0</v>
      </c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87">
        <f t="shared" si="63"/>
        <v>0</v>
      </c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87">
        <f t="shared" si="64"/>
        <v>0</v>
      </c>
    </row>
    <row r="28" spans="1:198" outlineLevel="2" x14ac:dyDescent="0.3">
      <c r="A28" s="49" t="s">
        <v>62</v>
      </c>
      <c r="B28" s="49"/>
      <c r="C28" s="41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86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86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86"/>
      <c r="CP28" s="86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86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86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89"/>
    </row>
    <row r="29" spans="1:198" x14ac:dyDescent="0.3">
      <c r="A29" s="3" t="s">
        <v>44</v>
      </c>
    </row>
    <row r="30" spans="1:198" x14ac:dyDescent="0.3">
      <c r="A30" s="3" t="s">
        <v>45</v>
      </c>
    </row>
  </sheetData>
  <mergeCells count="2">
    <mergeCell ref="A2:GP2"/>
    <mergeCell ref="A4:GP4"/>
  </mergeCells>
  <pageMargins left="0.7" right="0.7" top="0.75" bottom="0.75" header="0.3" footer="0.3"/>
  <ignoredErrors>
    <ignoredError sqref="P21:FC21 AC9:BP9 GC21 FP21 GP21" formula="1"/>
    <ignoredError sqref="DP25:DP2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F557-F1CE-4F55-93A6-C2575501186C}">
  <dimension ref="B2:GQ160"/>
  <sheetViews>
    <sheetView showGridLines="0" topLeftCell="D1" zoomScaleNormal="100" zoomScaleSheetLayoutView="100" workbookViewId="0">
      <selection activeCell="B2" sqref="B2:GQ2"/>
    </sheetView>
  </sheetViews>
  <sheetFormatPr baseColWidth="10" defaultRowHeight="11.4" outlineLevelCol="1" x14ac:dyDescent="0.2"/>
  <cols>
    <col min="1" max="1" width="3.21875" style="24" customWidth="1"/>
    <col min="2" max="2" width="51.77734375" style="25" customWidth="1"/>
    <col min="3" max="3" width="8.77734375" style="25" customWidth="1"/>
    <col min="4" max="4" width="17" style="25" customWidth="1"/>
    <col min="5" max="16" width="16.77734375" style="25" hidden="1" customWidth="1" outlineLevel="1"/>
    <col min="17" max="17" width="12.77734375" style="26" customWidth="1" collapsed="1"/>
    <col min="18" max="29" width="12.77734375" style="26" hidden="1" customWidth="1" outlineLevel="1"/>
    <col min="30" max="30" width="12.77734375" style="27" customWidth="1" collapsed="1"/>
    <col min="31" max="42" width="12.77734375" style="27" hidden="1" customWidth="1" outlineLevel="1"/>
    <col min="43" max="43" width="12.77734375" style="28" customWidth="1" collapsed="1"/>
    <col min="44" max="55" width="12.77734375" style="28" hidden="1" customWidth="1" outlineLevel="1"/>
    <col min="56" max="56" width="12.77734375" style="28" customWidth="1" collapsed="1"/>
    <col min="57" max="68" width="12.77734375" style="28" hidden="1" customWidth="1" outlineLevel="1"/>
    <col min="69" max="69" width="12.77734375" style="29" customWidth="1" collapsed="1"/>
    <col min="70" max="81" width="12.77734375" style="29" hidden="1" customWidth="1" outlineLevel="1"/>
    <col min="82" max="82" width="12.77734375" style="24" customWidth="1" collapsed="1"/>
    <col min="83" max="94" width="12.77734375" style="24" hidden="1" customWidth="1" outlineLevel="1"/>
    <col min="95" max="95" width="12.77734375" style="24" customWidth="1" collapsed="1"/>
    <col min="96" max="107" width="12.77734375" style="24" hidden="1" customWidth="1" outlineLevel="1"/>
    <col min="108" max="108" width="11.44140625" style="24" customWidth="1" collapsed="1"/>
    <col min="109" max="120" width="11.44140625" style="24" hidden="1" customWidth="1" outlineLevel="1"/>
    <col min="121" max="121" width="11.44140625" style="24" customWidth="1" collapsed="1"/>
    <col min="122" max="133" width="11.44140625" style="24" hidden="1" customWidth="1" outlineLevel="1"/>
    <col min="134" max="134" width="10.88671875" style="24" customWidth="1" collapsed="1"/>
    <col min="135" max="146" width="10.88671875" style="24" hidden="1" customWidth="1" outlineLevel="1"/>
    <col min="147" max="147" width="11.5546875" style="24" customWidth="1" collapsed="1"/>
    <col min="148" max="148" width="11.33203125" style="24" hidden="1" customWidth="1" outlineLevel="1"/>
    <col min="149" max="159" width="10.88671875" style="24" hidden="1" customWidth="1" outlineLevel="1"/>
    <col min="160" max="160" width="11.5546875" style="24" customWidth="1" collapsed="1"/>
    <col min="161" max="172" width="10.88671875" style="24" hidden="1" customWidth="1" outlineLevel="1"/>
    <col min="173" max="173" width="11.5546875" style="24" customWidth="1" collapsed="1"/>
    <col min="174" max="185" width="10.88671875" style="24" hidden="1" customWidth="1" outlineLevel="1"/>
    <col min="186" max="186" width="11.5546875" style="24" customWidth="1" collapsed="1"/>
    <col min="187" max="198" width="11.5546875" style="24" hidden="1" customWidth="1" outlineLevel="1"/>
    <col min="199" max="199" width="10.88671875" style="24" collapsed="1"/>
    <col min="200" max="389" width="10.88671875" style="24"/>
    <col min="390" max="390" width="60.44140625" style="24" customWidth="1"/>
    <col min="391" max="391" width="8.77734375" style="24" customWidth="1"/>
    <col min="392" max="392" width="16.77734375" style="24" customWidth="1"/>
    <col min="393" max="399" width="12.77734375" style="24" customWidth="1"/>
    <col min="400" max="400" width="10.88671875" style="24"/>
    <col min="401" max="401" width="17.5546875" style="24" bestFit="1" customWidth="1"/>
    <col min="402" max="403" width="10.88671875" style="24"/>
    <col min="404" max="404" width="17.44140625" style="24" bestFit="1" customWidth="1"/>
    <col min="405" max="645" width="10.88671875" style="24"/>
    <col min="646" max="646" width="60.44140625" style="24" customWidth="1"/>
    <col min="647" max="647" width="8.77734375" style="24" customWidth="1"/>
    <col min="648" max="648" width="16.77734375" style="24" customWidth="1"/>
    <col min="649" max="655" width="12.77734375" style="24" customWidth="1"/>
    <col min="656" max="656" width="10.88671875" style="24"/>
    <col min="657" max="657" width="17.5546875" style="24" bestFit="1" customWidth="1"/>
    <col min="658" max="659" width="10.88671875" style="24"/>
    <col min="660" max="660" width="17.44140625" style="24" bestFit="1" customWidth="1"/>
    <col min="661" max="901" width="10.88671875" style="24"/>
    <col min="902" max="902" width="60.44140625" style="24" customWidth="1"/>
    <col min="903" max="903" width="8.77734375" style="24" customWidth="1"/>
    <col min="904" max="904" width="16.77734375" style="24" customWidth="1"/>
    <col min="905" max="911" width="12.77734375" style="24" customWidth="1"/>
    <col min="912" max="912" width="10.88671875" style="24"/>
    <col min="913" max="913" width="17.5546875" style="24" bestFit="1" customWidth="1"/>
    <col min="914" max="915" width="10.88671875" style="24"/>
    <col min="916" max="916" width="17.44140625" style="24" bestFit="1" customWidth="1"/>
    <col min="917" max="1157" width="10.88671875" style="24"/>
    <col min="1158" max="1158" width="60.44140625" style="24" customWidth="1"/>
    <col min="1159" max="1159" width="8.77734375" style="24" customWidth="1"/>
    <col min="1160" max="1160" width="16.77734375" style="24" customWidth="1"/>
    <col min="1161" max="1167" width="12.77734375" style="24" customWidth="1"/>
    <col min="1168" max="1168" width="10.88671875" style="24"/>
    <col min="1169" max="1169" width="17.5546875" style="24" bestFit="1" customWidth="1"/>
    <col min="1170" max="1171" width="10.88671875" style="24"/>
    <col min="1172" max="1172" width="17.44140625" style="24" bestFit="1" customWidth="1"/>
    <col min="1173" max="1413" width="10.88671875" style="24"/>
    <col min="1414" max="1414" width="60.44140625" style="24" customWidth="1"/>
    <col min="1415" max="1415" width="8.77734375" style="24" customWidth="1"/>
    <col min="1416" max="1416" width="16.77734375" style="24" customWidth="1"/>
    <col min="1417" max="1423" width="12.77734375" style="24" customWidth="1"/>
    <col min="1424" max="1424" width="10.88671875" style="24"/>
    <col min="1425" max="1425" width="17.5546875" style="24" bestFit="1" customWidth="1"/>
    <col min="1426" max="1427" width="10.88671875" style="24"/>
    <col min="1428" max="1428" width="17.44140625" style="24" bestFit="1" customWidth="1"/>
    <col min="1429" max="1669" width="10.88671875" style="24"/>
    <col min="1670" max="1670" width="60.44140625" style="24" customWidth="1"/>
    <col min="1671" max="1671" width="8.77734375" style="24" customWidth="1"/>
    <col min="1672" max="1672" width="16.77734375" style="24" customWidth="1"/>
    <col min="1673" max="1679" width="12.77734375" style="24" customWidth="1"/>
    <col min="1680" max="1680" width="10.88671875" style="24"/>
    <col min="1681" max="1681" width="17.5546875" style="24" bestFit="1" customWidth="1"/>
    <col min="1682" max="1683" width="10.88671875" style="24"/>
    <col min="1684" max="1684" width="17.44140625" style="24" bestFit="1" customWidth="1"/>
    <col min="1685" max="1925" width="10.88671875" style="24"/>
    <col min="1926" max="1926" width="60.44140625" style="24" customWidth="1"/>
    <col min="1927" max="1927" width="8.77734375" style="24" customWidth="1"/>
    <col min="1928" max="1928" width="16.77734375" style="24" customWidth="1"/>
    <col min="1929" max="1935" width="12.77734375" style="24" customWidth="1"/>
    <col min="1936" max="1936" width="10.88671875" style="24"/>
    <col min="1937" max="1937" width="17.5546875" style="24" bestFit="1" customWidth="1"/>
    <col min="1938" max="1939" width="10.88671875" style="24"/>
    <col min="1940" max="1940" width="17.44140625" style="24" bestFit="1" customWidth="1"/>
    <col min="1941" max="2181" width="10.88671875" style="24"/>
    <col min="2182" max="2182" width="60.44140625" style="24" customWidth="1"/>
    <col min="2183" max="2183" width="8.77734375" style="24" customWidth="1"/>
    <col min="2184" max="2184" width="16.77734375" style="24" customWidth="1"/>
    <col min="2185" max="2191" width="12.77734375" style="24" customWidth="1"/>
    <col min="2192" max="2192" width="10.88671875" style="24"/>
    <col min="2193" max="2193" width="17.5546875" style="24" bestFit="1" customWidth="1"/>
    <col min="2194" max="2195" width="10.88671875" style="24"/>
    <col min="2196" max="2196" width="17.44140625" style="24" bestFit="1" customWidth="1"/>
    <col min="2197" max="2437" width="10.88671875" style="24"/>
    <col min="2438" max="2438" width="60.44140625" style="24" customWidth="1"/>
    <col min="2439" max="2439" width="8.77734375" style="24" customWidth="1"/>
    <col min="2440" max="2440" width="16.77734375" style="24" customWidth="1"/>
    <col min="2441" max="2447" width="12.77734375" style="24" customWidth="1"/>
    <col min="2448" max="2448" width="10.88671875" style="24"/>
    <col min="2449" max="2449" width="17.5546875" style="24" bestFit="1" customWidth="1"/>
    <col min="2450" max="2451" width="10.88671875" style="24"/>
    <col min="2452" max="2452" width="17.44140625" style="24" bestFit="1" customWidth="1"/>
    <col min="2453" max="2693" width="10.88671875" style="24"/>
    <col min="2694" max="2694" width="60.44140625" style="24" customWidth="1"/>
    <col min="2695" max="2695" width="8.77734375" style="24" customWidth="1"/>
    <col min="2696" max="2696" width="16.77734375" style="24" customWidth="1"/>
    <col min="2697" max="2703" width="12.77734375" style="24" customWidth="1"/>
    <col min="2704" max="2704" width="10.88671875" style="24"/>
    <col min="2705" max="2705" width="17.5546875" style="24" bestFit="1" customWidth="1"/>
    <col min="2706" max="2707" width="10.88671875" style="24"/>
    <col min="2708" max="2708" width="17.44140625" style="24" bestFit="1" customWidth="1"/>
    <col min="2709" max="2949" width="10.88671875" style="24"/>
    <col min="2950" max="2950" width="60.44140625" style="24" customWidth="1"/>
    <col min="2951" max="2951" width="8.77734375" style="24" customWidth="1"/>
    <col min="2952" max="2952" width="16.77734375" style="24" customWidth="1"/>
    <col min="2953" max="2959" width="12.77734375" style="24" customWidth="1"/>
    <col min="2960" max="2960" width="10.88671875" style="24"/>
    <col min="2961" max="2961" width="17.5546875" style="24" bestFit="1" customWidth="1"/>
    <col min="2962" max="2963" width="10.88671875" style="24"/>
    <col min="2964" max="2964" width="17.44140625" style="24" bestFit="1" customWidth="1"/>
    <col min="2965" max="3205" width="10.88671875" style="24"/>
    <col min="3206" max="3206" width="60.44140625" style="24" customWidth="1"/>
    <col min="3207" max="3207" width="8.77734375" style="24" customWidth="1"/>
    <col min="3208" max="3208" width="16.77734375" style="24" customWidth="1"/>
    <col min="3209" max="3215" width="12.77734375" style="24" customWidth="1"/>
    <col min="3216" max="3216" width="10.88671875" style="24"/>
    <col min="3217" max="3217" width="17.5546875" style="24" bestFit="1" customWidth="1"/>
    <col min="3218" max="3219" width="10.88671875" style="24"/>
    <col min="3220" max="3220" width="17.44140625" style="24" bestFit="1" customWidth="1"/>
    <col min="3221" max="3461" width="10.88671875" style="24"/>
    <col min="3462" max="3462" width="60.44140625" style="24" customWidth="1"/>
    <col min="3463" max="3463" width="8.77734375" style="24" customWidth="1"/>
    <col min="3464" max="3464" width="16.77734375" style="24" customWidth="1"/>
    <col min="3465" max="3471" width="12.77734375" style="24" customWidth="1"/>
    <col min="3472" max="3472" width="10.88671875" style="24"/>
    <col min="3473" max="3473" width="17.5546875" style="24" bestFit="1" customWidth="1"/>
    <col min="3474" max="3475" width="10.88671875" style="24"/>
    <col min="3476" max="3476" width="17.44140625" style="24" bestFit="1" customWidth="1"/>
    <col min="3477" max="3717" width="10.88671875" style="24"/>
    <col min="3718" max="3718" width="60.44140625" style="24" customWidth="1"/>
    <col min="3719" max="3719" width="8.77734375" style="24" customWidth="1"/>
    <col min="3720" max="3720" width="16.77734375" style="24" customWidth="1"/>
    <col min="3721" max="3727" width="12.77734375" style="24" customWidth="1"/>
    <col min="3728" max="3728" width="10.88671875" style="24"/>
    <col min="3729" max="3729" width="17.5546875" style="24" bestFit="1" customWidth="1"/>
    <col min="3730" max="3731" width="10.88671875" style="24"/>
    <col min="3732" max="3732" width="17.44140625" style="24" bestFit="1" customWidth="1"/>
    <col min="3733" max="3973" width="10.88671875" style="24"/>
    <col min="3974" max="3974" width="60.44140625" style="24" customWidth="1"/>
    <col min="3975" max="3975" width="8.77734375" style="24" customWidth="1"/>
    <col min="3976" max="3976" width="16.77734375" style="24" customWidth="1"/>
    <col min="3977" max="3983" width="12.77734375" style="24" customWidth="1"/>
    <col min="3984" max="3984" width="10.88671875" style="24"/>
    <col min="3985" max="3985" width="17.5546875" style="24" bestFit="1" customWidth="1"/>
    <col min="3986" max="3987" width="10.88671875" style="24"/>
    <col min="3988" max="3988" width="17.44140625" style="24" bestFit="1" customWidth="1"/>
    <col min="3989" max="4229" width="10.88671875" style="24"/>
    <col min="4230" max="4230" width="60.44140625" style="24" customWidth="1"/>
    <col min="4231" max="4231" width="8.77734375" style="24" customWidth="1"/>
    <col min="4232" max="4232" width="16.77734375" style="24" customWidth="1"/>
    <col min="4233" max="4239" width="12.77734375" style="24" customWidth="1"/>
    <col min="4240" max="4240" width="10.88671875" style="24"/>
    <col min="4241" max="4241" width="17.5546875" style="24" bestFit="1" customWidth="1"/>
    <col min="4242" max="4243" width="10.88671875" style="24"/>
    <col min="4244" max="4244" width="17.44140625" style="24" bestFit="1" customWidth="1"/>
    <col min="4245" max="4485" width="10.88671875" style="24"/>
    <col min="4486" max="4486" width="60.44140625" style="24" customWidth="1"/>
    <col min="4487" max="4487" width="8.77734375" style="24" customWidth="1"/>
    <col min="4488" max="4488" width="16.77734375" style="24" customWidth="1"/>
    <col min="4489" max="4495" width="12.77734375" style="24" customWidth="1"/>
    <col min="4496" max="4496" width="10.88671875" style="24"/>
    <col min="4497" max="4497" width="17.5546875" style="24" bestFit="1" customWidth="1"/>
    <col min="4498" max="4499" width="10.88671875" style="24"/>
    <col min="4500" max="4500" width="17.44140625" style="24" bestFit="1" customWidth="1"/>
    <col min="4501" max="4741" width="10.88671875" style="24"/>
    <col min="4742" max="4742" width="60.44140625" style="24" customWidth="1"/>
    <col min="4743" max="4743" width="8.77734375" style="24" customWidth="1"/>
    <col min="4744" max="4744" width="16.77734375" style="24" customWidth="1"/>
    <col min="4745" max="4751" width="12.77734375" style="24" customWidth="1"/>
    <col min="4752" max="4752" width="10.88671875" style="24"/>
    <col min="4753" max="4753" width="17.5546875" style="24" bestFit="1" customWidth="1"/>
    <col min="4754" max="4755" width="10.88671875" style="24"/>
    <col min="4756" max="4756" width="17.44140625" style="24" bestFit="1" customWidth="1"/>
    <col min="4757" max="4997" width="10.88671875" style="24"/>
    <col min="4998" max="4998" width="60.44140625" style="24" customWidth="1"/>
    <col min="4999" max="4999" width="8.77734375" style="24" customWidth="1"/>
    <col min="5000" max="5000" width="16.77734375" style="24" customWidth="1"/>
    <col min="5001" max="5007" width="12.77734375" style="24" customWidth="1"/>
    <col min="5008" max="5008" width="10.88671875" style="24"/>
    <col min="5009" max="5009" width="17.5546875" style="24" bestFit="1" customWidth="1"/>
    <col min="5010" max="5011" width="10.88671875" style="24"/>
    <col min="5012" max="5012" width="17.44140625" style="24" bestFit="1" customWidth="1"/>
    <col min="5013" max="5253" width="10.88671875" style="24"/>
    <col min="5254" max="5254" width="60.44140625" style="24" customWidth="1"/>
    <col min="5255" max="5255" width="8.77734375" style="24" customWidth="1"/>
    <col min="5256" max="5256" width="16.77734375" style="24" customWidth="1"/>
    <col min="5257" max="5263" width="12.77734375" style="24" customWidth="1"/>
    <col min="5264" max="5264" width="10.88671875" style="24"/>
    <col min="5265" max="5265" width="17.5546875" style="24" bestFit="1" customWidth="1"/>
    <col min="5266" max="5267" width="10.88671875" style="24"/>
    <col min="5268" max="5268" width="17.44140625" style="24" bestFit="1" customWidth="1"/>
    <col min="5269" max="5509" width="10.88671875" style="24"/>
    <col min="5510" max="5510" width="60.44140625" style="24" customWidth="1"/>
    <col min="5511" max="5511" width="8.77734375" style="24" customWidth="1"/>
    <col min="5512" max="5512" width="16.77734375" style="24" customWidth="1"/>
    <col min="5513" max="5519" width="12.77734375" style="24" customWidth="1"/>
    <col min="5520" max="5520" width="10.88671875" style="24"/>
    <col min="5521" max="5521" width="17.5546875" style="24" bestFit="1" customWidth="1"/>
    <col min="5522" max="5523" width="10.88671875" style="24"/>
    <col min="5524" max="5524" width="17.44140625" style="24" bestFit="1" customWidth="1"/>
    <col min="5525" max="5765" width="10.88671875" style="24"/>
    <col min="5766" max="5766" width="60.44140625" style="24" customWidth="1"/>
    <col min="5767" max="5767" width="8.77734375" style="24" customWidth="1"/>
    <col min="5768" max="5768" width="16.77734375" style="24" customWidth="1"/>
    <col min="5769" max="5775" width="12.77734375" style="24" customWidth="1"/>
    <col min="5776" max="5776" width="10.88671875" style="24"/>
    <col min="5777" max="5777" width="17.5546875" style="24" bestFit="1" customWidth="1"/>
    <col min="5778" max="5779" width="10.88671875" style="24"/>
    <col min="5780" max="5780" width="17.44140625" style="24" bestFit="1" customWidth="1"/>
    <col min="5781" max="6021" width="10.88671875" style="24"/>
    <col min="6022" max="6022" width="60.44140625" style="24" customWidth="1"/>
    <col min="6023" max="6023" width="8.77734375" style="24" customWidth="1"/>
    <col min="6024" max="6024" width="16.77734375" style="24" customWidth="1"/>
    <col min="6025" max="6031" width="12.77734375" style="24" customWidth="1"/>
    <col min="6032" max="6032" width="10.88671875" style="24"/>
    <col min="6033" max="6033" width="17.5546875" style="24" bestFit="1" customWidth="1"/>
    <col min="6034" max="6035" width="10.88671875" style="24"/>
    <col min="6036" max="6036" width="17.44140625" style="24" bestFit="1" customWidth="1"/>
    <col min="6037" max="6277" width="10.88671875" style="24"/>
    <col min="6278" max="6278" width="60.44140625" style="24" customWidth="1"/>
    <col min="6279" max="6279" width="8.77734375" style="24" customWidth="1"/>
    <col min="6280" max="6280" width="16.77734375" style="24" customWidth="1"/>
    <col min="6281" max="6287" width="12.77734375" style="24" customWidth="1"/>
    <col min="6288" max="6288" width="10.88671875" style="24"/>
    <col min="6289" max="6289" width="17.5546875" style="24" bestFit="1" customWidth="1"/>
    <col min="6290" max="6291" width="10.88671875" style="24"/>
    <col min="6292" max="6292" width="17.44140625" style="24" bestFit="1" customWidth="1"/>
    <col min="6293" max="6533" width="10.88671875" style="24"/>
    <col min="6534" max="6534" width="60.44140625" style="24" customWidth="1"/>
    <col min="6535" max="6535" width="8.77734375" style="24" customWidth="1"/>
    <col min="6536" max="6536" width="16.77734375" style="24" customWidth="1"/>
    <col min="6537" max="6543" width="12.77734375" style="24" customWidth="1"/>
    <col min="6544" max="6544" width="10.88671875" style="24"/>
    <col min="6545" max="6545" width="17.5546875" style="24" bestFit="1" customWidth="1"/>
    <col min="6546" max="6547" width="10.88671875" style="24"/>
    <col min="6548" max="6548" width="17.44140625" style="24" bestFit="1" customWidth="1"/>
    <col min="6549" max="6789" width="10.88671875" style="24"/>
    <col min="6790" max="6790" width="60.44140625" style="24" customWidth="1"/>
    <col min="6791" max="6791" width="8.77734375" style="24" customWidth="1"/>
    <col min="6792" max="6792" width="16.77734375" style="24" customWidth="1"/>
    <col min="6793" max="6799" width="12.77734375" style="24" customWidth="1"/>
    <col min="6800" max="6800" width="10.88671875" style="24"/>
    <col min="6801" max="6801" width="17.5546875" style="24" bestFit="1" customWidth="1"/>
    <col min="6802" max="6803" width="10.88671875" style="24"/>
    <col min="6804" max="6804" width="17.44140625" style="24" bestFit="1" customWidth="1"/>
    <col min="6805" max="7045" width="10.88671875" style="24"/>
    <col min="7046" max="7046" width="60.44140625" style="24" customWidth="1"/>
    <col min="7047" max="7047" width="8.77734375" style="24" customWidth="1"/>
    <col min="7048" max="7048" width="16.77734375" style="24" customWidth="1"/>
    <col min="7049" max="7055" width="12.77734375" style="24" customWidth="1"/>
    <col min="7056" max="7056" width="10.88671875" style="24"/>
    <col min="7057" max="7057" width="17.5546875" style="24" bestFit="1" customWidth="1"/>
    <col min="7058" max="7059" width="10.88671875" style="24"/>
    <col min="7060" max="7060" width="17.44140625" style="24" bestFit="1" customWidth="1"/>
    <col min="7061" max="7301" width="10.88671875" style="24"/>
    <col min="7302" max="7302" width="60.44140625" style="24" customWidth="1"/>
    <col min="7303" max="7303" width="8.77734375" style="24" customWidth="1"/>
    <col min="7304" max="7304" width="16.77734375" style="24" customWidth="1"/>
    <col min="7305" max="7311" width="12.77734375" style="24" customWidth="1"/>
    <col min="7312" max="7312" width="10.88671875" style="24"/>
    <col min="7313" max="7313" width="17.5546875" style="24" bestFit="1" customWidth="1"/>
    <col min="7314" max="7315" width="10.88671875" style="24"/>
    <col min="7316" max="7316" width="17.44140625" style="24" bestFit="1" customWidth="1"/>
    <col min="7317" max="7557" width="10.88671875" style="24"/>
    <col min="7558" max="7558" width="60.44140625" style="24" customWidth="1"/>
    <col min="7559" max="7559" width="8.77734375" style="24" customWidth="1"/>
    <col min="7560" max="7560" width="16.77734375" style="24" customWidth="1"/>
    <col min="7561" max="7567" width="12.77734375" style="24" customWidth="1"/>
    <col min="7568" max="7568" width="10.88671875" style="24"/>
    <col min="7569" max="7569" width="17.5546875" style="24" bestFit="1" customWidth="1"/>
    <col min="7570" max="7571" width="10.88671875" style="24"/>
    <col min="7572" max="7572" width="17.44140625" style="24" bestFit="1" customWidth="1"/>
    <col min="7573" max="7813" width="10.88671875" style="24"/>
    <col min="7814" max="7814" width="60.44140625" style="24" customWidth="1"/>
    <col min="7815" max="7815" width="8.77734375" style="24" customWidth="1"/>
    <col min="7816" max="7816" width="16.77734375" style="24" customWidth="1"/>
    <col min="7817" max="7823" width="12.77734375" style="24" customWidth="1"/>
    <col min="7824" max="7824" width="10.88671875" style="24"/>
    <col min="7825" max="7825" width="17.5546875" style="24" bestFit="1" customWidth="1"/>
    <col min="7826" max="7827" width="10.88671875" style="24"/>
    <col min="7828" max="7828" width="17.44140625" style="24" bestFit="1" customWidth="1"/>
    <col min="7829" max="8069" width="10.88671875" style="24"/>
    <col min="8070" max="8070" width="60.44140625" style="24" customWidth="1"/>
    <col min="8071" max="8071" width="8.77734375" style="24" customWidth="1"/>
    <col min="8072" max="8072" width="16.77734375" style="24" customWidth="1"/>
    <col min="8073" max="8079" width="12.77734375" style="24" customWidth="1"/>
    <col min="8080" max="8080" width="10.88671875" style="24"/>
    <col min="8081" max="8081" width="17.5546875" style="24" bestFit="1" customWidth="1"/>
    <col min="8082" max="8083" width="10.88671875" style="24"/>
    <col min="8084" max="8084" width="17.44140625" style="24" bestFit="1" customWidth="1"/>
    <col min="8085" max="8325" width="10.88671875" style="24"/>
    <col min="8326" max="8326" width="60.44140625" style="24" customWidth="1"/>
    <col min="8327" max="8327" width="8.77734375" style="24" customWidth="1"/>
    <col min="8328" max="8328" width="16.77734375" style="24" customWidth="1"/>
    <col min="8329" max="8335" width="12.77734375" style="24" customWidth="1"/>
    <col min="8336" max="8336" width="10.88671875" style="24"/>
    <col min="8337" max="8337" width="17.5546875" style="24" bestFit="1" customWidth="1"/>
    <col min="8338" max="8339" width="10.88671875" style="24"/>
    <col min="8340" max="8340" width="17.44140625" style="24" bestFit="1" customWidth="1"/>
    <col min="8341" max="8581" width="10.88671875" style="24"/>
    <col min="8582" max="8582" width="60.44140625" style="24" customWidth="1"/>
    <col min="8583" max="8583" width="8.77734375" style="24" customWidth="1"/>
    <col min="8584" max="8584" width="16.77734375" style="24" customWidth="1"/>
    <col min="8585" max="8591" width="12.77734375" style="24" customWidth="1"/>
    <col min="8592" max="8592" width="10.88671875" style="24"/>
    <col min="8593" max="8593" width="17.5546875" style="24" bestFit="1" customWidth="1"/>
    <col min="8594" max="8595" width="10.88671875" style="24"/>
    <col min="8596" max="8596" width="17.44140625" style="24" bestFit="1" customWidth="1"/>
    <col min="8597" max="8837" width="10.88671875" style="24"/>
    <col min="8838" max="8838" width="60.44140625" style="24" customWidth="1"/>
    <col min="8839" max="8839" width="8.77734375" style="24" customWidth="1"/>
    <col min="8840" max="8840" width="16.77734375" style="24" customWidth="1"/>
    <col min="8841" max="8847" width="12.77734375" style="24" customWidth="1"/>
    <col min="8848" max="8848" width="10.88671875" style="24"/>
    <col min="8849" max="8849" width="17.5546875" style="24" bestFit="1" customWidth="1"/>
    <col min="8850" max="8851" width="10.88671875" style="24"/>
    <col min="8852" max="8852" width="17.44140625" style="24" bestFit="1" customWidth="1"/>
    <col min="8853" max="9093" width="10.88671875" style="24"/>
    <col min="9094" max="9094" width="60.44140625" style="24" customWidth="1"/>
    <col min="9095" max="9095" width="8.77734375" style="24" customWidth="1"/>
    <col min="9096" max="9096" width="16.77734375" style="24" customWidth="1"/>
    <col min="9097" max="9103" width="12.77734375" style="24" customWidth="1"/>
    <col min="9104" max="9104" width="10.88671875" style="24"/>
    <col min="9105" max="9105" width="17.5546875" style="24" bestFit="1" customWidth="1"/>
    <col min="9106" max="9107" width="10.88671875" style="24"/>
    <col min="9108" max="9108" width="17.44140625" style="24" bestFit="1" customWidth="1"/>
    <col min="9109" max="9349" width="10.88671875" style="24"/>
    <col min="9350" max="9350" width="60.44140625" style="24" customWidth="1"/>
    <col min="9351" max="9351" width="8.77734375" style="24" customWidth="1"/>
    <col min="9352" max="9352" width="16.77734375" style="24" customWidth="1"/>
    <col min="9353" max="9359" width="12.77734375" style="24" customWidth="1"/>
    <col min="9360" max="9360" width="10.88671875" style="24"/>
    <col min="9361" max="9361" width="17.5546875" style="24" bestFit="1" customWidth="1"/>
    <col min="9362" max="9363" width="10.88671875" style="24"/>
    <col min="9364" max="9364" width="17.44140625" style="24" bestFit="1" customWidth="1"/>
    <col min="9365" max="9605" width="10.88671875" style="24"/>
    <col min="9606" max="9606" width="60.44140625" style="24" customWidth="1"/>
    <col min="9607" max="9607" width="8.77734375" style="24" customWidth="1"/>
    <col min="9608" max="9608" width="16.77734375" style="24" customWidth="1"/>
    <col min="9609" max="9615" width="12.77734375" style="24" customWidth="1"/>
    <col min="9616" max="9616" width="10.88671875" style="24"/>
    <col min="9617" max="9617" width="17.5546875" style="24" bestFit="1" customWidth="1"/>
    <col min="9618" max="9619" width="10.88671875" style="24"/>
    <col min="9620" max="9620" width="17.44140625" style="24" bestFit="1" customWidth="1"/>
    <col min="9621" max="9861" width="10.88671875" style="24"/>
    <col min="9862" max="9862" width="60.44140625" style="24" customWidth="1"/>
    <col min="9863" max="9863" width="8.77734375" style="24" customWidth="1"/>
    <col min="9864" max="9864" width="16.77734375" style="24" customWidth="1"/>
    <col min="9865" max="9871" width="12.77734375" style="24" customWidth="1"/>
    <col min="9872" max="9872" width="10.88671875" style="24"/>
    <col min="9873" max="9873" width="17.5546875" style="24" bestFit="1" customWidth="1"/>
    <col min="9874" max="9875" width="10.88671875" style="24"/>
    <col min="9876" max="9876" width="17.44140625" style="24" bestFit="1" customWidth="1"/>
    <col min="9877" max="10117" width="10.88671875" style="24"/>
    <col min="10118" max="10118" width="60.44140625" style="24" customWidth="1"/>
    <col min="10119" max="10119" width="8.77734375" style="24" customWidth="1"/>
    <col min="10120" max="10120" width="16.77734375" style="24" customWidth="1"/>
    <col min="10121" max="10127" width="12.77734375" style="24" customWidth="1"/>
    <col min="10128" max="10128" width="10.88671875" style="24"/>
    <col min="10129" max="10129" width="17.5546875" style="24" bestFit="1" customWidth="1"/>
    <col min="10130" max="10131" width="10.88671875" style="24"/>
    <col min="10132" max="10132" width="17.44140625" style="24" bestFit="1" customWidth="1"/>
    <col min="10133" max="10373" width="10.88671875" style="24"/>
    <col min="10374" max="10374" width="60.44140625" style="24" customWidth="1"/>
    <col min="10375" max="10375" width="8.77734375" style="24" customWidth="1"/>
    <col min="10376" max="10376" width="16.77734375" style="24" customWidth="1"/>
    <col min="10377" max="10383" width="12.77734375" style="24" customWidth="1"/>
    <col min="10384" max="10384" width="10.88671875" style="24"/>
    <col min="10385" max="10385" width="17.5546875" style="24" bestFit="1" customWidth="1"/>
    <col min="10386" max="10387" width="10.88671875" style="24"/>
    <col min="10388" max="10388" width="17.44140625" style="24" bestFit="1" customWidth="1"/>
    <col min="10389" max="10629" width="10.88671875" style="24"/>
    <col min="10630" max="10630" width="60.44140625" style="24" customWidth="1"/>
    <col min="10631" max="10631" width="8.77734375" style="24" customWidth="1"/>
    <col min="10632" max="10632" width="16.77734375" style="24" customWidth="1"/>
    <col min="10633" max="10639" width="12.77734375" style="24" customWidth="1"/>
    <col min="10640" max="10640" width="10.88671875" style="24"/>
    <col min="10641" max="10641" width="17.5546875" style="24" bestFit="1" customWidth="1"/>
    <col min="10642" max="10643" width="10.88671875" style="24"/>
    <col min="10644" max="10644" width="17.44140625" style="24" bestFit="1" customWidth="1"/>
    <col min="10645" max="10885" width="10.88671875" style="24"/>
    <col min="10886" max="10886" width="60.44140625" style="24" customWidth="1"/>
    <col min="10887" max="10887" width="8.77734375" style="24" customWidth="1"/>
    <col min="10888" max="10888" width="16.77734375" style="24" customWidth="1"/>
    <col min="10889" max="10895" width="12.77734375" style="24" customWidth="1"/>
    <col min="10896" max="10896" width="10.88671875" style="24"/>
    <col min="10897" max="10897" width="17.5546875" style="24" bestFit="1" customWidth="1"/>
    <col min="10898" max="10899" width="10.88671875" style="24"/>
    <col min="10900" max="10900" width="17.44140625" style="24" bestFit="1" customWidth="1"/>
    <col min="10901" max="11141" width="10.88671875" style="24"/>
    <col min="11142" max="11142" width="60.44140625" style="24" customWidth="1"/>
    <col min="11143" max="11143" width="8.77734375" style="24" customWidth="1"/>
    <col min="11144" max="11144" width="16.77734375" style="24" customWidth="1"/>
    <col min="11145" max="11151" width="12.77734375" style="24" customWidth="1"/>
    <col min="11152" max="11152" width="10.88671875" style="24"/>
    <col min="11153" max="11153" width="17.5546875" style="24" bestFit="1" customWidth="1"/>
    <col min="11154" max="11155" width="10.88671875" style="24"/>
    <col min="11156" max="11156" width="17.44140625" style="24" bestFit="1" customWidth="1"/>
    <col min="11157" max="11397" width="10.88671875" style="24"/>
    <col min="11398" max="11398" width="60.44140625" style="24" customWidth="1"/>
    <col min="11399" max="11399" width="8.77734375" style="24" customWidth="1"/>
    <col min="11400" max="11400" width="16.77734375" style="24" customWidth="1"/>
    <col min="11401" max="11407" width="12.77734375" style="24" customWidth="1"/>
    <col min="11408" max="11408" width="10.88671875" style="24"/>
    <col min="11409" max="11409" width="17.5546875" style="24" bestFit="1" customWidth="1"/>
    <col min="11410" max="11411" width="10.88671875" style="24"/>
    <col min="11412" max="11412" width="17.44140625" style="24" bestFit="1" customWidth="1"/>
    <col min="11413" max="11653" width="10.88671875" style="24"/>
    <col min="11654" max="11654" width="60.44140625" style="24" customWidth="1"/>
    <col min="11655" max="11655" width="8.77734375" style="24" customWidth="1"/>
    <col min="11656" max="11656" width="16.77734375" style="24" customWidth="1"/>
    <col min="11657" max="11663" width="12.77734375" style="24" customWidth="1"/>
    <col min="11664" max="11664" width="10.88671875" style="24"/>
    <col min="11665" max="11665" width="17.5546875" style="24" bestFit="1" customWidth="1"/>
    <col min="11666" max="11667" width="10.88671875" style="24"/>
    <col min="11668" max="11668" width="17.44140625" style="24" bestFit="1" customWidth="1"/>
    <col min="11669" max="11909" width="10.88671875" style="24"/>
    <col min="11910" max="11910" width="60.44140625" style="24" customWidth="1"/>
    <col min="11911" max="11911" width="8.77734375" style="24" customWidth="1"/>
    <col min="11912" max="11912" width="16.77734375" style="24" customWidth="1"/>
    <col min="11913" max="11919" width="12.77734375" style="24" customWidth="1"/>
    <col min="11920" max="11920" width="10.88671875" style="24"/>
    <col min="11921" max="11921" width="17.5546875" style="24" bestFit="1" customWidth="1"/>
    <col min="11922" max="11923" width="10.88671875" style="24"/>
    <col min="11924" max="11924" width="17.44140625" style="24" bestFit="1" customWidth="1"/>
    <col min="11925" max="12165" width="10.88671875" style="24"/>
    <col min="12166" max="12166" width="60.44140625" style="24" customWidth="1"/>
    <col min="12167" max="12167" width="8.77734375" style="24" customWidth="1"/>
    <col min="12168" max="12168" width="16.77734375" style="24" customWidth="1"/>
    <col min="12169" max="12175" width="12.77734375" style="24" customWidth="1"/>
    <col min="12176" max="12176" width="10.88671875" style="24"/>
    <col min="12177" max="12177" width="17.5546875" style="24" bestFit="1" customWidth="1"/>
    <col min="12178" max="12179" width="10.88671875" style="24"/>
    <col min="12180" max="12180" width="17.44140625" style="24" bestFit="1" customWidth="1"/>
    <col min="12181" max="12421" width="10.88671875" style="24"/>
    <col min="12422" max="12422" width="60.44140625" style="24" customWidth="1"/>
    <col min="12423" max="12423" width="8.77734375" style="24" customWidth="1"/>
    <col min="12424" max="12424" width="16.77734375" style="24" customWidth="1"/>
    <col min="12425" max="12431" width="12.77734375" style="24" customWidth="1"/>
    <col min="12432" max="12432" width="10.88671875" style="24"/>
    <col min="12433" max="12433" width="17.5546875" style="24" bestFit="1" customWidth="1"/>
    <col min="12434" max="12435" width="10.88671875" style="24"/>
    <col min="12436" max="12436" width="17.44140625" style="24" bestFit="1" customWidth="1"/>
    <col min="12437" max="12677" width="10.88671875" style="24"/>
    <col min="12678" max="12678" width="60.44140625" style="24" customWidth="1"/>
    <col min="12679" max="12679" width="8.77734375" style="24" customWidth="1"/>
    <col min="12680" max="12680" width="16.77734375" style="24" customWidth="1"/>
    <col min="12681" max="12687" width="12.77734375" style="24" customWidth="1"/>
    <col min="12688" max="12688" width="10.88671875" style="24"/>
    <col min="12689" max="12689" width="17.5546875" style="24" bestFit="1" customWidth="1"/>
    <col min="12690" max="12691" width="10.88671875" style="24"/>
    <col min="12692" max="12692" width="17.44140625" style="24" bestFit="1" customWidth="1"/>
    <col min="12693" max="12933" width="10.88671875" style="24"/>
    <col min="12934" max="12934" width="60.44140625" style="24" customWidth="1"/>
    <col min="12935" max="12935" width="8.77734375" style="24" customWidth="1"/>
    <col min="12936" max="12936" width="16.77734375" style="24" customWidth="1"/>
    <col min="12937" max="12943" width="12.77734375" style="24" customWidth="1"/>
    <col min="12944" max="12944" width="10.88671875" style="24"/>
    <col min="12945" max="12945" width="17.5546875" style="24" bestFit="1" customWidth="1"/>
    <col min="12946" max="12947" width="10.88671875" style="24"/>
    <col min="12948" max="12948" width="17.44140625" style="24" bestFit="1" customWidth="1"/>
    <col min="12949" max="13189" width="10.88671875" style="24"/>
    <col min="13190" max="13190" width="60.44140625" style="24" customWidth="1"/>
    <col min="13191" max="13191" width="8.77734375" style="24" customWidth="1"/>
    <col min="13192" max="13192" width="16.77734375" style="24" customWidth="1"/>
    <col min="13193" max="13199" width="12.77734375" style="24" customWidth="1"/>
    <col min="13200" max="13200" width="10.88671875" style="24"/>
    <col min="13201" max="13201" width="17.5546875" style="24" bestFit="1" customWidth="1"/>
    <col min="13202" max="13203" width="10.88671875" style="24"/>
    <col min="13204" max="13204" width="17.44140625" style="24" bestFit="1" customWidth="1"/>
    <col min="13205" max="13445" width="10.88671875" style="24"/>
    <col min="13446" max="13446" width="60.44140625" style="24" customWidth="1"/>
    <col min="13447" max="13447" width="8.77734375" style="24" customWidth="1"/>
    <col min="13448" max="13448" width="16.77734375" style="24" customWidth="1"/>
    <col min="13449" max="13455" width="12.77734375" style="24" customWidth="1"/>
    <col min="13456" max="13456" width="10.88671875" style="24"/>
    <col min="13457" max="13457" width="17.5546875" style="24" bestFit="1" customWidth="1"/>
    <col min="13458" max="13459" width="10.88671875" style="24"/>
    <col min="13460" max="13460" width="17.44140625" style="24" bestFit="1" customWidth="1"/>
    <col min="13461" max="13701" width="10.88671875" style="24"/>
    <col min="13702" max="13702" width="60.44140625" style="24" customWidth="1"/>
    <col min="13703" max="13703" width="8.77734375" style="24" customWidth="1"/>
    <col min="13704" max="13704" width="16.77734375" style="24" customWidth="1"/>
    <col min="13705" max="13711" width="12.77734375" style="24" customWidth="1"/>
    <col min="13712" max="13712" width="10.88671875" style="24"/>
    <col min="13713" max="13713" width="17.5546875" style="24" bestFit="1" customWidth="1"/>
    <col min="13714" max="13715" width="10.88671875" style="24"/>
    <col min="13716" max="13716" width="17.44140625" style="24" bestFit="1" customWidth="1"/>
    <col min="13717" max="13957" width="10.88671875" style="24"/>
    <col min="13958" max="13958" width="60.44140625" style="24" customWidth="1"/>
    <col min="13959" max="13959" width="8.77734375" style="24" customWidth="1"/>
    <col min="13960" max="13960" width="16.77734375" style="24" customWidth="1"/>
    <col min="13961" max="13967" width="12.77734375" style="24" customWidth="1"/>
    <col min="13968" max="13968" width="10.88671875" style="24"/>
    <col min="13969" max="13969" width="17.5546875" style="24" bestFit="1" customWidth="1"/>
    <col min="13970" max="13971" width="10.88671875" style="24"/>
    <col min="13972" max="13972" width="17.44140625" style="24" bestFit="1" customWidth="1"/>
    <col min="13973" max="14213" width="10.88671875" style="24"/>
    <col min="14214" max="14214" width="60.44140625" style="24" customWidth="1"/>
    <col min="14215" max="14215" width="8.77734375" style="24" customWidth="1"/>
    <col min="14216" max="14216" width="16.77734375" style="24" customWidth="1"/>
    <col min="14217" max="14223" width="12.77734375" style="24" customWidth="1"/>
    <col min="14224" max="14224" width="10.88671875" style="24"/>
    <col min="14225" max="14225" width="17.5546875" style="24" bestFit="1" customWidth="1"/>
    <col min="14226" max="14227" width="10.88671875" style="24"/>
    <col min="14228" max="14228" width="17.44140625" style="24" bestFit="1" customWidth="1"/>
    <col min="14229" max="14469" width="10.88671875" style="24"/>
    <col min="14470" max="14470" width="60.44140625" style="24" customWidth="1"/>
    <col min="14471" max="14471" width="8.77734375" style="24" customWidth="1"/>
    <col min="14472" max="14472" width="16.77734375" style="24" customWidth="1"/>
    <col min="14473" max="14479" width="12.77734375" style="24" customWidth="1"/>
    <col min="14480" max="14480" width="10.88671875" style="24"/>
    <col min="14481" max="14481" width="17.5546875" style="24" bestFit="1" customWidth="1"/>
    <col min="14482" max="14483" width="10.88671875" style="24"/>
    <col min="14484" max="14484" width="17.44140625" style="24" bestFit="1" customWidth="1"/>
    <col min="14485" max="14725" width="10.88671875" style="24"/>
    <col min="14726" max="14726" width="60.44140625" style="24" customWidth="1"/>
    <col min="14727" max="14727" width="8.77734375" style="24" customWidth="1"/>
    <col min="14728" max="14728" width="16.77734375" style="24" customWidth="1"/>
    <col min="14729" max="14735" width="12.77734375" style="24" customWidth="1"/>
    <col min="14736" max="14736" width="10.88671875" style="24"/>
    <col min="14737" max="14737" width="17.5546875" style="24" bestFit="1" customWidth="1"/>
    <col min="14738" max="14739" width="10.88671875" style="24"/>
    <col min="14740" max="14740" width="17.44140625" style="24" bestFit="1" customWidth="1"/>
    <col min="14741" max="14981" width="10.88671875" style="24"/>
    <col min="14982" max="14982" width="60.44140625" style="24" customWidth="1"/>
    <col min="14983" max="14983" width="8.77734375" style="24" customWidth="1"/>
    <col min="14984" max="14984" width="16.77734375" style="24" customWidth="1"/>
    <col min="14985" max="14991" width="12.77734375" style="24" customWidth="1"/>
    <col min="14992" max="14992" width="10.88671875" style="24"/>
    <col min="14993" max="14993" width="17.5546875" style="24" bestFit="1" customWidth="1"/>
    <col min="14994" max="14995" width="10.88671875" style="24"/>
    <col min="14996" max="14996" width="17.44140625" style="24" bestFit="1" customWidth="1"/>
    <col min="14997" max="15237" width="10.88671875" style="24"/>
    <col min="15238" max="15238" width="60.44140625" style="24" customWidth="1"/>
    <col min="15239" max="15239" width="8.77734375" style="24" customWidth="1"/>
    <col min="15240" max="15240" width="16.77734375" style="24" customWidth="1"/>
    <col min="15241" max="15247" width="12.77734375" style="24" customWidth="1"/>
    <col min="15248" max="15248" width="10.88671875" style="24"/>
    <col min="15249" max="15249" width="17.5546875" style="24" bestFit="1" customWidth="1"/>
    <col min="15250" max="15251" width="10.88671875" style="24"/>
    <col min="15252" max="15252" width="17.44140625" style="24" bestFit="1" customWidth="1"/>
    <col min="15253" max="15493" width="10.88671875" style="24"/>
    <col min="15494" max="15494" width="60.44140625" style="24" customWidth="1"/>
    <col min="15495" max="15495" width="8.77734375" style="24" customWidth="1"/>
    <col min="15496" max="15496" width="16.77734375" style="24" customWidth="1"/>
    <col min="15497" max="15503" width="12.77734375" style="24" customWidth="1"/>
    <col min="15504" max="15504" width="10.88671875" style="24"/>
    <col min="15505" max="15505" width="17.5546875" style="24" bestFit="1" customWidth="1"/>
    <col min="15506" max="15507" width="10.88671875" style="24"/>
    <col min="15508" max="15508" width="17.44140625" style="24" bestFit="1" customWidth="1"/>
    <col min="15509" max="15749" width="10.88671875" style="24"/>
    <col min="15750" max="15750" width="60.44140625" style="24" customWidth="1"/>
    <col min="15751" max="15751" width="8.77734375" style="24" customWidth="1"/>
    <col min="15752" max="15752" width="16.77734375" style="24" customWidth="1"/>
    <col min="15753" max="15759" width="12.77734375" style="24" customWidth="1"/>
    <col min="15760" max="15760" width="10.88671875" style="24"/>
    <col min="15761" max="15761" width="17.5546875" style="24" bestFit="1" customWidth="1"/>
    <col min="15762" max="15763" width="10.88671875" style="24"/>
    <col min="15764" max="15764" width="17.44140625" style="24" bestFit="1" customWidth="1"/>
    <col min="15765" max="16005" width="10.88671875" style="24"/>
    <col min="16006" max="16006" width="60.44140625" style="24" customWidth="1"/>
    <col min="16007" max="16007" width="8.77734375" style="24" customWidth="1"/>
    <col min="16008" max="16008" width="16.77734375" style="24" customWidth="1"/>
    <col min="16009" max="16015" width="12.77734375" style="24" customWidth="1"/>
    <col min="16016" max="16016" width="10.88671875" style="24"/>
    <col min="16017" max="16017" width="17.5546875" style="24" bestFit="1" customWidth="1"/>
    <col min="16018" max="16019" width="10.88671875" style="24"/>
    <col min="16020" max="16020" width="17.44140625" style="24" bestFit="1" customWidth="1"/>
    <col min="16021" max="16261" width="10.88671875" style="24"/>
    <col min="16262" max="16262" width="60.44140625" style="24" customWidth="1"/>
    <col min="16263" max="16263" width="8.77734375" style="24" customWidth="1"/>
    <col min="16264" max="16264" width="16.77734375" style="24" customWidth="1"/>
    <col min="16265" max="16271" width="12.77734375" style="24" customWidth="1"/>
    <col min="16272" max="16272" width="10.88671875" style="24"/>
    <col min="16273" max="16273" width="17.5546875" style="24" bestFit="1" customWidth="1"/>
    <col min="16274" max="16275" width="10.88671875" style="24"/>
    <col min="16276" max="16276" width="17.44140625" style="24" bestFit="1" customWidth="1"/>
    <col min="16277" max="16384" width="10.88671875" style="24"/>
  </cols>
  <sheetData>
    <row r="2" spans="2:199" ht="55.05" customHeight="1" x14ac:dyDescent="0.2">
      <c r="B2" s="77" t="s">
        <v>74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</row>
    <row r="3" spans="2:199" ht="7.5" customHeight="1" x14ac:dyDescent="0.2"/>
    <row r="4" spans="2:199" ht="4.5" customHeight="1" x14ac:dyDescent="0.2"/>
    <row r="5" spans="2:199" ht="63.6" customHeight="1" x14ac:dyDescent="0.2">
      <c r="B5" s="78" t="s">
        <v>79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</row>
    <row r="6" spans="2:199" ht="3.45" customHeight="1" x14ac:dyDescent="0.2"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</row>
    <row r="7" spans="2:199" ht="34.049999999999997" customHeight="1" x14ac:dyDescent="0.2">
      <c r="B7" s="31" t="s">
        <v>46</v>
      </c>
      <c r="C7" s="32" t="s">
        <v>47</v>
      </c>
      <c r="D7" s="32" t="s">
        <v>48</v>
      </c>
      <c r="E7" s="32">
        <v>40179</v>
      </c>
      <c r="F7" s="32">
        <v>40210</v>
      </c>
      <c r="G7" s="32">
        <v>40238</v>
      </c>
      <c r="H7" s="32">
        <v>40269</v>
      </c>
      <c r="I7" s="32">
        <v>40299</v>
      </c>
      <c r="J7" s="32">
        <v>40330</v>
      </c>
      <c r="K7" s="32">
        <v>40360</v>
      </c>
      <c r="L7" s="32">
        <v>40391</v>
      </c>
      <c r="M7" s="32">
        <v>40422</v>
      </c>
      <c r="N7" s="32">
        <v>40452</v>
      </c>
      <c r="O7" s="32">
        <v>40483</v>
      </c>
      <c r="P7" s="32">
        <v>40513</v>
      </c>
      <c r="Q7" s="33" t="s">
        <v>3</v>
      </c>
      <c r="R7" s="32">
        <v>40544</v>
      </c>
      <c r="S7" s="32">
        <v>40575</v>
      </c>
      <c r="T7" s="32">
        <v>40603</v>
      </c>
      <c r="U7" s="32">
        <v>40634</v>
      </c>
      <c r="V7" s="32">
        <v>40664</v>
      </c>
      <c r="W7" s="32">
        <v>40695</v>
      </c>
      <c r="X7" s="32">
        <v>40725</v>
      </c>
      <c r="Y7" s="32">
        <v>40756</v>
      </c>
      <c r="Z7" s="32">
        <v>40787</v>
      </c>
      <c r="AA7" s="32">
        <v>40817</v>
      </c>
      <c r="AB7" s="32">
        <v>40848</v>
      </c>
      <c r="AC7" s="32">
        <v>40878</v>
      </c>
      <c r="AD7" s="33" t="s">
        <v>4</v>
      </c>
      <c r="AE7" s="32">
        <v>40909</v>
      </c>
      <c r="AF7" s="32">
        <v>40940</v>
      </c>
      <c r="AG7" s="32">
        <v>40969</v>
      </c>
      <c r="AH7" s="32">
        <v>41000</v>
      </c>
      <c r="AI7" s="32">
        <v>41030</v>
      </c>
      <c r="AJ7" s="32">
        <v>41061</v>
      </c>
      <c r="AK7" s="32">
        <v>41091</v>
      </c>
      <c r="AL7" s="32">
        <v>41122</v>
      </c>
      <c r="AM7" s="32">
        <v>41153</v>
      </c>
      <c r="AN7" s="32">
        <v>41183</v>
      </c>
      <c r="AO7" s="32">
        <v>41214</v>
      </c>
      <c r="AP7" s="32">
        <v>41244</v>
      </c>
      <c r="AQ7" s="33" t="s">
        <v>5</v>
      </c>
      <c r="AR7" s="32">
        <v>41275</v>
      </c>
      <c r="AS7" s="32">
        <v>41306</v>
      </c>
      <c r="AT7" s="32">
        <v>41334</v>
      </c>
      <c r="AU7" s="32">
        <v>41365</v>
      </c>
      <c r="AV7" s="32">
        <v>41395</v>
      </c>
      <c r="AW7" s="32">
        <v>41426</v>
      </c>
      <c r="AX7" s="32">
        <v>41456</v>
      </c>
      <c r="AY7" s="32">
        <v>41487</v>
      </c>
      <c r="AZ7" s="32">
        <v>41518</v>
      </c>
      <c r="BA7" s="32">
        <v>41548</v>
      </c>
      <c r="BB7" s="32">
        <v>41579</v>
      </c>
      <c r="BC7" s="32">
        <v>41609</v>
      </c>
      <c r="BD7" s="33" t="s">
        <v>6</v>
      </c>
      <c r="BE7" s="32">
        <v>41640</v>
      </c>
      <c r="BF7" s="32">
        <v>41671</v>
      </c>
      <c r="BG7" s="32">
        <v>41699</v>
      </c>
      <c r="BH7" s="32">
        <v>41730</v>
      </c>
      <c r="BI7" s="32">
        <v>41760</v>
      </c>
      <c r="BJ7" s="32">
        <v>41791</v>
      </c>
      <c r="BK7" s="32">
        <v>41821</v>
      </c>
      <c r="BL7" s="32">
        <v>41852</v>
      </c>
      <c r="BM7" s="32">
        <v>41883</v>
      </c>
      <c r="BN7" s="32">
        <v>41913</v>
      </c>
      <c r="BO7" s="32">
        <v>41944</v>
      </c>
      <c r="BP7" s="32">
        <v>41974</v>
      </c>
      <c r="BQ7" s="33" t="s">
        <v>7</v>
      </c>
      <c r="BR7" s="32">
        <v>42005</v>
      </c>
      <c r="BS7" s="32">
        <v>42036</v>
      </c>
      <c r="BT7" s="32">
        <v>42064</v>
      </c>
      <c r="BU7" s="32">
        <v>42095</v>
      </c>
      <c r="BV7" s="32">
        <v>42125</v>
      </c>
      <c r="BW7" s="32">
        <v>42156</v>
      </c>
      <c r="BX7" s="32">
        <v>42186</v>
      </c>
      <c r="BY7" s="32">
        <v>42217</v>
      </c>
      <c r="BZ7" s="32">
        <v>42248</v>
      </c>
      <c r="CA7" s="32">
        <v>42278</v>
      </c>
      <c r="CB7" s="32">
        <v>42309</v>
      </c>
      <c r="CC7" s="32">
        <v>42339</v>
      </c>
      <c r="CD7" s="33" t="s">
        <v>8</v>
      </c>
      <c r="CE7" s="32">
        <v>42370</v>
      </c>
      <c r="CF7" s="32">
        <v>42401</v>
      </c>
      <c r="CG7" s="32">
        <v>42430</v>
      </c>
      <c r="CH7" s="32">
        <v>42461</v>
      </c>
      <c r="CI7" s="32">
        <v>42491</v>
      </c>
      <c r="CJ7" s="32">
        <v>42522</v>
      </c>
      <c r="CK7" s="32">
        <v>42552</v>
      </c>
      <c r="CL7" s="32">
        <v>42583</v>
      </c>
      <c r="CM7" s="32">
        <v>42614</v>
      </c>
      <c r="CN7" s="32">
        <v>42644</v>
      </c>
      <c r="CO7" s="32">
        <v>42675</v>
      </c>
      <c r="CP7" s="32">
        <v>42705</v>
      </c>
      <c r="CQ7" s="33" t="s">
        <v>9</v>
      </c>
      <c r="CR7" s="32">
        <v>42736</v>
      </c>
      <c r="CS7" s="32">
        <v>42767</v>
      </c>
      <c r="CT7" s="32">
        <v>42795</v>
      </c>
      <c r="CU7" s="32">
        <v>42826</v>
      </c>
      <c r="CV7" s="32">
        <v>42856</v>
      </c>
      <c r="CW7" s="32">
        <v>42887</v>
      </c>
      <c r="CX7" s="32">
        <v>42917</v>
      </c>
      <c r="CY7" s="32">
        <v>42948</v>
      </c>
      <c r="CZ7" s="32">
        <v>42979</v>
      </c>
      <c r="DA7" s="32">
        <v>43009</v>
      </c>
      <c r="DB7" s="32">
        <v>43040</v>
      </c>
      <c r="DC7" s="32">
        <v>43070</v>
      </c>
      <c r="DD7" s="33" t="s">
        <v>10</v>
      </c>
      <c r="DE7" s="32">
        <v>43101</v>
      </c>
      <c r="DF7" s="32">
        <v>43132</v>
      </c>
      <c r="DG7" s="32">
        <v>43160</v>
      </c>
      <c r="DH7" s="32">
        <v>43191</v>
      </c>
      <c r="DI7" s="32">
        <v>43221</v>
      </c>
      <c r="DJ7" s="32">
        <v>43252</v>
      </c>
      <c r="DK7" s="32">
        <v>43282</v>
      </c>
      <c r="DL7" s="32">
        <v>43313</v>
      </c>
      <c r="DM7" s="32">
        <v>43344</v>
      </c>
      <c r="DN7" s="32">
        <v>43374</v>
      </c>
      <c r="DO7" s="32">
        <v>43405</v>
      </c>
      <c r="DP7" s="32">
        <v>43435</v>
      </c>
      <c r="DQ7" s="33" t="s">
        <v>11</v>
      </c>
      <c r="DR7" s="32">
        <v>43466</v>
      </c>
      <c r="DS7" s="32">
        <v>43497</v>
      </c>
      <c r="DT7" s="32">
        <v>43525</v>
      </c>
      <c r="DU7" s="32">
        <v>43556</v>
      </c>
      <c r="DV7" s="32">
        <v>43586</v>
      </c>
      <c r="DW7" s="32">
        <v>43617</v>
      </c>
      <c r="DX7" s="32">
        <v>43647</v>
      </c>
      <c r="DY7" s="32">
        <v>43678</v>
      </c>
      <c r="DZ7" s="32">
        <v>43709</v>
      </c>
      <c r="EA7" s="32">
        <v>43739</v>
      </c>
      <c r="EB7" s="32">
        <v>43770</v>
      </c>
      <c r="EC7" s="32">
        <v>43800</v>
      </c>
      <c r="ED7" s="33" t="s">
        <v>12</v>
      </c>
      <c r="EE7" s="32">
        <v>43831</v>
      </c>
      <c r="EF7" s="32">
        <v>43862</v>
      </c>
      <c r="EG7" s="32">
        <v>43891</v>
      </c>
      <c r="EH7" s="32">
        <v>43922</v>
      </c>
      <c r="EI7" s="32">
        <v>43952</v>
      </c>
      <c r="EJ7" s="32">
        <v>43983</v>
      </c>
      <c r="EK7" s="32">
        <v>44013</v>
      </c>
      <c r="EL7" s="32">
        <v>44044</v>
      </c>
      <c r="EM7" s="32">
        <v>44075</v>
      </c>
      <c r="EN7" s="32">
        <v>44105</v>
      </c>
      <c r="EO7" s="32">
        <v>44136</v>
      </c>
      <c r="EP7" s="32">
        <v>44166</v>
      </c>
      <c r="EQ7" s="33" t="s">
        <v>13</v>
      </c>
      <c r="ER7" s="32">
        <v>44197</v>
      </c>
      <c r="ES7" s="32">
        <v>44228</v>
      </c>
      <c r="ET7" s="32">
        <v>44256</v>
      </c>
      <c r="EU7" s="32">
        <v>44287</v>
      </c>
      <c r="EV7" s="32">
        <v>44317</v>
      </c>
      <c r="EW7" s="32">
        <v>44348</v>
      </c>
      <c r="EX7" s="32">
        <v>44378</v>
      </c>
      <c r="EY7" s="32">
        <v>44409</v>
      </c>
      <c r="EZ7" s="32">
        <v>44440</v>
      </c>
      <c r="FA7" s="32">
        <v>44470</v>
      </c>
      <c r="FB7" s="32">
        <v>44501</v>
      </c>
      <c r="FC7" s="32">
        <v>44531</v>
      </c>
      <c r="FD7" s="33" t="s">
        <v>61</v>
      </c>
      <c r="FE7" s="32">
        <v>44562</v>
      </c>
      <c r="FF7" s="32">
        <v>44593</v>
      </c>
      <c r="FG7" s="32">
        <v>44621</v>
      </c>
      <c r="FH7" s="32">
        <v>44652</v>
      </c>
      <c r="FI7" s="32">
        <v>44682</v>
      </c>
      <c r="FJ7" s="32">
        <v>44713</v>
      </c>
      <c r="FK7" s="32">
        <v>44743</v>
      </c>
      <c r="FL7" s="32">
        <v>44774</v>
      </c>
      <c r="FM7" s="32">
        <v>44805</v>
      </c>
      <c r="FN7" s="32">
        <v>44835</v>
      </c>
      <c r="FO7" s="32">
        <v>44866</v>
      </c>
      <c r="FP7" s="32">
        <v>44896</v>
      </c>
      <c r="FQ7" s="33" t="s">
        <v>63</v>
      </c>
      <c r="FR7" s="32">
        <v>44927</v>
      </c>
      <c r="FS7" s="32">
        <v>44958</v>
      </c>
      <c r="FT7" s="32">
        <v>44986</v>
      </c>
      <c r="FU7" s="32">
        <v>45017</v>
      </c>
      <c r="FV7" s="32">
        <v>45047</v>
      </c>
      <c r="FW7" s="32">
        <v>45078</v>
      </c>
      <c r="FX7" s="32">
        <v>45108</v>
      </c>
      <c r="FY7" s="32">
        <v>45139</v>
      </c>
      <c r="FZ7" s="32">
        <v>45170</v>
      </c>
      <c r="GA7" s="32">
        <v>45200</v>
      </c>
      <c r="GB7" s="32">
        <v>45231</v>
      </c>
      <c r="GC7" s="32">
        <v>45261</v>
      </c>
      <c r="GD7" s="33" t="s">
        <v>64</v>
      </c>
      <c r="GE7" s="32">
        <v>45292</v>
      </c>
      <c r="GF7" s="32">
        <v>45323</v>
      </c>
      <c r="GG7" s="32">
        <v>45352</v>
      </c>
      <c r="GH7" s="32">
        <v>45383</v>
      </c>
      <c r="GI7" s="32">
        <v>45413</v>
      </c>
      <c r="GJ7" s="32">
        <v>45444</v>
      </c>
      <c r="GK7" s="32">
        <v>45474</v>
      </c>
      <c r="GL7" s="32">
        <v>45505</v>
      </c>
      <c r="GM7" s="32">
        <v>45536</v>
      </c>
      <c r="GN7" s="32">
        <v>45566</v>
      </c>
      <c r="GO7" s="32">
        <v>45597</v>
      </c>
      <c r="GP7" s="32">
        <v>45627</v>
      </c>
      <c r="GQ7" s="33" t="s">
        <v>75</v>
      </c>
    </row>
    <row r="8" spans="2:199" ht="22.05" customHeight="1" x14ac:dyDescent="0.2">
      <c r="B8" s="34" t="s">
        <v>14</v>
      </c>
      <c r="C8" s="12"/>
      <c r="D8" s="12"/>
      <c r="E8" s="13">
        <f>+E10+E66</f>
        <v>432243.02999999997</v>
      </c>
      <c r="F8" s="13">
        <f>+F10+F66</f>
        <v>467742.49</v>
      </c>
      <c r="G8" s="13">
        <f>+G10+G66</f>
        <v>566776.07999999996</v>
      </c>
      <c r="H8" s="13">
        <f>+H10+H66</f>
        <v>357556</v>
      </c>
      <c r="I8" s="13">
        <f>+I10+I66</f>
        <v>623269.96</v>
      </c>
      <c r="J8" s="13">
        <f>+J10+J66</f>
        <v>583154.48</v>
      </c>
      <c r="K8" s="13">
        <f>+K10+K66</f>
        <v>696549.58</v>
      </c>
      <c r="L8" s="13">
        <f>+L10+L66</f>
        <v>768129.7</v>
      </c>
      <c r="M8" s="13">
        <f>+M10+M66</f>
        <v>735495.55</v>
      </c>
      <c r="N8" s="13">
        <f>+N10+N66</f>
        <v>743572.3</v>
      </c>
      <c r="O8" s="13">
        <f>+O10+O66</f>
        <v>819326.65</v>
      </c>
      <c r="P8" s="13">
        <f>+P10+P66</f>
        <v>928557.64</v>
      </c>
      <c r="Q8" s="13">
        <f>+Q10+Q66</f>
        <v>7722373.4600000009</v>
      </c>
      <c r="R8" s="13">
        <f>+R10+R66</f>
        <v>626360.07000000007</v>
      </c>
      <c r="S8" s="13">
        <f>+S10+S66</f>
        <v>872613.54999999993</v>
      </c>
      <c r="T8" s="13">
        <f>+T10+T66</f>
        <v>775612.36</v>
      </c>
      <c r="U8" s="13">
        <f>+U10+U66</f>
        <v>684427.42000000016</v>
      </c>
      <c r="V8" s="13">
        <f>+V10+V66</f>
        <v>646042.17900000012</v>
      </c>
      <c r="W8" s="13">
        <f>+W10+W66</f>
        <v>877505.23199999996</v>
      </c>
      <c r="X8" s="13">
        <f>+X10+X66</f>
        <v>859806.77499999991</v>
      </c>
      <c r="Y8" s="13">
        <f>+Y10+Y66</f>
        <v>819704.75500000012</v>
      </c>
      <c r="Z8" s="13">
        <f>+Z10+Z66</f>
        <v>954527.3</v>
      </c>
      <c r="AA8" s="13">
        <f>+AA10+AA66</f>
        <v>869223.22899999993</v>
      </c>
      <c r="AB8" s="13">
        <f>+AB10+AB66</f>
        <v>786200.38500000001</v>
      </c>
      <c r="AC8" s="13">
        <f>+AC10+AC66</f>
        <v>729161.18500000006</v>
      </c>
      <c r="AD8" s="13">
        <f>+AD10+AD66</f>
        <v>9501184.4399999995</v>
      </c>
      <c r="AE8" s="13">
        <f>+AE10+AE66</f>
        <v>597895.35</v>
      </c>
      <c r="AF8" s="13">
        <f>+AF10+AF66</f>
        <v>415855.1</v>
      </c>
      <c r="AG8" s="13">
        <f>+AG10+AG66</f>
        <v>406145.86999999994</v>
      </c>
      <c r="AH8" s="13">
        <f>+AH10+AH66</f>
        <v>444879.13300000003</v>
      </c>
      <c r="AI8" s="13">
        <f>+AI10+AI66</f>
        <v>498991.16099999991</v>
      </c>
      <c r="AJ8" s="13">
        <f>+AJ10+AJ66</f>
        <v>581951.05000000005</v>
      </c>
      <c r="AK8" s="13">
        <f>+AK10+AK66</f>
        <v>518608.45000000007</v>
      </c>
      <c r="AL8" s="13">
        <f>+AL10+AL66</f>
        <v>371960.0149999999</v>
      </c>
      <c r="AM8" s="13">
        <f>+AM10+AM66</f>
        <v>584723.28499999992</v>
      </c>
      <c r="AN8" s="13">
        <f>+AN10+AN66</f>
        <v>646607.84499999997</v>
      </c>
      <c r="AO8" s="13">
        <f>+AO10+AO66</f>
        <v>701286.63500000001</v>
      </c>
      <c r="AP8" s="13">
        <f>+AP10+AP66</f>
        <v>432407.16000000003</v>
      </c>
      <c r="AQ8" s="59">
        <f>+AQ10+AQ66</f>
        <v>6201311.0539999995</v>
      </c>
      <c r="AR8" s="13">
        <f>+AR10+AR66</f>
        <v>599774.11900000006</v>
      </c>
      <c r="AS8" s="13">
        <f>+AS10+AS66</f>
        <v>733771.2300000001</v>
      </c>
      <c r="AT8" s="13">
        <f>+AT10+AT66</f>
        <v>512227.64500000002</v>
      </c>
      <c r="AU8" s="13">
        <f>+AU10+AU66</f>
        <v>434454.52600000001</v>
      </c>
      <c r="AV8" s="13">
        <f>+AV10+AV66</f>
        <v>490008.70799999998</v>
      </c>
      <c r="AW8" s="13">
        <f>+AW10+AW66</f>
        <v>603821.55799999996</v>
      </c>
      <c r="AX8" s="13">
        <f>+AX10+AX66</f>
        <v>541365.777</v>
      </c>
      <c r="AY8" s="13">
        <f>+AY10+AY66</f>
        <v>656536.71799999999</v>
      </c>
      <c r="AZ8" s="13">
        <f>+AZ10+AZ66</f>
        <v>860462.38699999987</v>
      </c>
      <c r="BA8" s="13">
        <f>+BA10+BA66</f>
        <v>536262.9</v>
      </c>
      <c r="BB8" s="13">
        <f>+BB10+BB66</f>
        <v>574470.21299999999</v>
      </c>
      <c r="BC8" s="13">
        <f>+BC10+BC66</f>
        <v>707530.76100000017</v>
      </c>
      <c r="BD8" s="59">
        <f>+BD10+BD66</f>
        <v>7250686.5420000004</v>
      </c>
      <c r="BE8" s="13">
        <f>+BE10+BE66</f>
        <v>605393.36002185044</v>
      </c>
      <c r="BF8" s="13">
        <f>+BF10+BF66</f>
        <v>761698.85804370069</v>
      </c>
      <c r="BG8" s="13">
        <f>+BG10+BG66</f>
        <v>819936.95606555126</v>
      </c>
      <c r="BH8" s="13">
        <f>+BH10+BH66</f>
        <v>537868.0451092521</v>
      </c>
      <c r="BI8" s="13">
        <f>+BI10+BI66</f>
        <v>592671.74313110241</v>
      </c>
      <c r="BJ8" s="13">
        <f>+BJ10+BJ66</f>
        <v>695147.73808740173</v>
      </c>
      <c r="BK8" s="13">
        <f>+BK10+BK66</f>
        <v>740858.32404370094</v>
      </c>
      <c r="BL8" s="13">
        <f>+BL10+BL66</f>
        <v>822790.47606555116</v>
      </c>
      <c r="BM8" s="13">
        <f>+BM10+BM66</f>
        <v>845722.12719665375</v>
      </c>
      <c r="BN8" s="13">
        <f>+BN10+BN66</f>
        <v>752594.9960655513</v>
      </c>
      <c r="BO8" s="13">
        <f>+BO10+BO66</f>
        <v>680510.18404370069</v>
      </c>
      <c r="BP8" s="13">
        <f>+BP10+BP66</f>
        <v>803980.61206555134</v>
      </c>
      <c r="BQ8" s="59">
        <f>+BQ10+BQ66</f>
        <v>8659173.4199395683</v>
      </c>
      <c r="BR8" s="13">
        <f>+BR10+BR66</f>
        <v>925407.6100000001</v>
      </c>
      <c r="BS8" s="13">
        <f>+BS10+BS66</f>
        <v>523799.63999999996</v>
      </c>
      <c r="BT8" s="13">
        <f>+BT10+BT66</f>
        <v>586173.87</v>
      </c>
      <c r="BU8" s="13">
        <f>+BU10+BU66</f>
        <v>513451.11</v>
      </c>
      <c r="BV8" s="13">
        <f>+BV10+BV66</f>
        <v>588316.59499999997</v>
      </c>
      <c r="BW8" s="13">
        <f>+BW10+BW66</f>
        <v>1004777.905</v>
      </c>
      <c r="BX8" s="13">
        <f>+BX10+BX66</f>
        <v>914986.54999999993</v>
      </c>
      <c r="BY8" s="13">
        <f>+BY10+BY66</f>
        <v>960907.67000000016</v>
      </c>
      <c r="BZ8" s="13">
        <f>+BZ10+BZ66</f>
        <v>725036.42</v>
      </c>
      <c r="CA8" s="13">
        <f>+CA10+CA66</f>
        <v>785129.86</v>
      </c>
      <c r="CB8" s="13">
        <f>+CB10+CB66</f>
        <v>782908.13000000012</v>
      </c>
      <c r="CC8" s="13">
        <f>+CC10+CC66</f>
        <v>634409.88499999989</v>
      </c>
      <c r="CD8" s="13">
        <f>+CD10+CD66</f>
        <v>8945305.2449999992</v>
      </c>
      <c r="CE8" s="13">
        <f>+CE10+CE66</f>
        <v>735941.02099999995</v>
      </c>
      <c r="CF8" s="13">
        <f>+CF10+CF66</f>
        <v>633851.69999999995</v>
      </c>
      <c r="CG8" s="13">
        <f>+CG10+CG66</f>
        <v>737911.09000000008</v>
      </c>
      <c r="CH8" s="13">
        <f>+CH10+CH66</f>
        <v>562632.36499999987</v>
      </c>
      <c r="CI8" s="13">
        <f>+CI10+CI66</f>
        <v>644783.06499999994</v>
      </c>
      <c r="CJ8" s="13">
        <f>+CJ10+CJ66</f>
        <v>477445.6</v>
      </c>
      <c r="CK8" s="13">
        <f>+CK10+CK66</f>
        <v>728775.07</v>
      </c>
      <c r="CL8" s="13">
        <f>+CL10+CL66</f>
        <v>910331.67</v>
      </c>
      <c r="CM8" s="13">
        <f>+CM10+CM66</f>
        <v>877988.2030000001</v>
      </c>
      <c r="CN8" s="13">
        <f>+CN10+CN66</f>
        <v>1082469.42</v>
      </c>
      <c r="CO8" s="13">
        <f>+CO10+CO66</f>
        <v>884054.30999999994</v>
      </c>
      <c r="CP8" s="13">
        <f>+CP10+CP66</f>
        <v>476298.94999999995</v>
      </c>
      <c r="CQ8" s="13">
        <f>+CQ10+CQ66</f>
        <v>8752482.4640000015</v>
      </c>
      <c r="CR8" s="13">
        <f>+CR10+CR66</f>
        <v>838303.39000000013</v>
      </c>
      <c r="CS8" s="13">
        <f>+CS10+CS66</f>
        <v>767561.09</v>
      </c>
      <c r="CT8" s="13">
        <f>+CT10+CT66</f>
        <v>1037146.425</v>
      </c>
      <c r="CU8" s="13">
        <f>+CU10+CU66</f>
        <v>1077751.672</v>
      </c>
      <c r="CV8" s="13">
        <f>+CV10+CV66</f>
        <v>846368.23</v>
      </c>
      <c r="CW8" s="13">
        <f>+CW10+CW66</f>
        <v>708703.71400000004</v>
      </c>
      <c r="CX8" s="13">
        <f>+CX10+CX66</f>
        <v>865595.2</v>
      </c>
      <c r="CY8" s="13">
        <f>+CY10+CY66</f>
        <v>997268.9</v>
      </c>
      <c r="CZ8" s="13">
        <f>+CZ10+CZ66</f>
        <v>836609.40599999996</v>
      </c>
      <c r="DA8" s="13">
        <f>+DA10+DA66</f>
        <v>831551.90999999992</v>
      </c>
      <c r="DB8" s="13">
        <f>+DB10+DB66</f>
        <v>1180439.5089999998</v>
      </c>
      <c r="DC8" s="13">
        <f>+DC10+DC66</f>
        <v>936308.64200000011</v>
      </c>
      <c r="DD8" s="13">
        <f>+DD10+DD66</f>
        <v>10923608.087999998</v>
      </c>
      <c r="DE8" s="13">
        <f>+DE10+DE66</f>
        <v>624381.12000000011</v>
      </c>
      <c r="DF8" s="13">
        <f>+DF10+DF66</f>
        <v>656050.31771410431</v>
      </c>
      <c r="DG8" s="13">
        <f>+DG10+DG66</f>
        <v>884444.19999999984</v>
      </c>
      <c r="DH8" s="13">
        <f>+DH10+DH66</f>
        <v>789669.45000000007</v>
      </c>
      <c r="DI8" s="13">
        <f>+DI10+DI66</f>
        <v>776297.87599999993</v>
      </c>
      <c r="DJ8" s="13">
        <f>+DJ10+DJ66</f>
        <v>747892.65</v>
      </c>
      <c r="DK8" s="13">
        <f>+DK10+DK66</f>
        <v>726513.83000000007</v>
      </c>
      <c r="DL8" s="13">
        <f>+DL10+DL66</f>
        <v>904200.66399999987</v>
      </c>
      <c r="DM8" s="13">
        <f>+DM10+DM66</f>
        <v>971990.37715909083</v>
      </c>
      <c r="DN8" s="13">
        <f>+DN10+DN66</f>
        <v>806744.8560697675</v>
      </c>
      <c r="DO8" s="13">
        <f>+DO10+DO66</f>
        <v>728398.04499999993</v>
      </c>
      <c r="DP8" s="13">
        <f>+DP10+DP66</f>
        <v>787405.80500000017</v>
      </c>
      <c r="DQ8" s="13">
        <f>+DQ10+DQ66</f>
        <v>9403989.1909429617</v>
      </c>
      <c r="DR8" s="13">
        <f>+DR10+DR66</f>
        <v>959655.97</v>
      </c>
      <c r="DS8" s="13">
        <f>+DS10+DS66</f>
        <v>889711.04200000013</v>
      </c>
      <c r="DT8" s="13">
        <f>+DT10+DT66</f>
        <v>879127.59</v>
      </c>
      <c r="DU8" s="13">
        <f>+DU10+DU66</f>
        <v>881082.71499999997</v>
      </c>
      <c r="DV8" s="13">
        <f>+DV10+DV66</f>
        <v>1206223.8399999999</v>
      </c>
      <c r="DW8" s="13">
        <f>+DW10+DW66</f>
        <v>675219.76</v>
      </c>
      <c r="DX8" s="13">
        <f>+DX10+DX66</f>
        <v>857290.38399999996</v>
      </c>
      <c r="DY8" s="13">
        <f>+DY10+DY66</f>
        <v>1054356.2835000001</v>
      </c>
      <c r="DZ8" s="13">
        <f>+DZ10+DZ66</f>
        <v>852512.2919999999</v>
      </c>
      <c r="EA8" s="13">
        <f>+EA10+EA66</f>
        <v>1029608.4780000001</v>
      </c>
      <c r="EB8" s="13">
        <f>+EB10+EB66</f>
        <v>1012277.368</v>
      </c>
      <c r="EC8" s="13">
        <f>+EC10+EC66</f>
        <v>1026421.7649999999</v>
      </c>
      <c r="ED8" s="13">
        <f>+ED10+ED66</f>
        <v>11323487.487500001</v>
      </c>
      <c r="EE8" s="13">
        <f>+EE10+EE66</f>
        <v>897078.04200000002</v>
      </c>
      <c r="EF8" s="13">
        <f>+EF10+EF66</f>
        <v>946568.00300000003</v>
      </c>
      <c r="EG8" s="13">
        <f>+EG10+EG66</f>
        <v>845091.78549999988</v>
      </c>
      <c r="EH8" s="13">
        <f>+EH10+EH66</f>
        <v>965393.28999999992</v>
      </c>
      <c r="EI8" s="13">
        <f>+EI10+EI66</f>
        <v>823344.39999999991</v>
      </c>
      <c r="EJ8" s="13">
        <f>+EJ10+EJ66</f>
        <v>988411.34</v>
      </c>
      <c r="EK8" s="13">
        <f>+EK10+EK66</f>
        <v>789289.65999999992</v>
      </c>
      <c r="EL8" s="13">
        <f>+EL10+EL66</f>
        <v>857290.92399999988</v>
      </c>
      <c r="EM8" s="13">
        <f>+EM10+EM66</f>
        <v>1476641.2</v>
      </c>
      <c r="EN8" s="13">
        <f>+EN10+EN66</f>
        <v>593906.74</v>
      </c>
      <c r="EO8" s="13">
        <f>+EO10+EO66</f>
        <v>1028687.82</v>
      </c>
      <c r="EP8" s="13">
        <f>+EP10+EP66</f>
        <v>1186088.138</v>
      </c>
      <c r="EQ8" s="13">
        <f>+EQ10+EQ66</f>
        <v>11397791.342500001</v>
      </c>
      <c r="ER8" s="13">
        <f>+ER10+ER66</f>
        <v>794538.60999999987</v>
      </c>
      <c r="ES8" s="13">
        <f>+ES10+ES66</f>
        <v>991935.70299999998</v>
      </c>
      <c r="ET8" s="13">
        <f>+ET10+ET66</f>
        <v>876341.90800000005</v>
      </c>
      <c r="EU8" s="13">
        <f>+EU10+EU66</f>
        <v>872468.19499999995</v>
      </c>
      <c r="EV8" s="13">
        <f>+EV10+EV66</f>
        <v>740574.48999999987</v>
      </c>
      <c r="EW8" s="13">
        <f>+EW10+EW66</f>
        <v>935965.46600000001</v>
      </c>
      <c r="EX8" s="13">
        <f>+EX10+EX66</f>
        <v>1060533.21</v>
      </c>
      <c r="EY8" s="13">
        <f>+EY10+EY66</f>
        <v>915407.34399999992</v>
      </c>
      <c r="EZ8" s="13">
        <f>+EZ10+EZ66</f>
        <v>1216089.1340000001</v>
      </c>
      <c r="FA8" s="13">
        <f>+FA10+FA66</f>
        <v>1059576.2339999999</v>
      </c>
      <c r="FB8" s="13">
        <f>+FB10+FB66</f>
        <v>1213136.439</v>
      </c>
      <c r="FC8" s="13">
        <f>+FC10+FC66</f>
        <v>939338.87</v>
      </c>
      <c r="FD8" s="13">
        <f>+FD10+FD66</f>
        <v>11615905.603</v>
      </c>
      <c r="FE8" s="13">
        <f>+FE10+FE66</f>
        <v>843129.78799999994</v>
      </c>
      <c r="FF8" s="13">
        <f>+FF10+FF66</f>
        <v>1335349.29</v>
      </c>
      <c r="FG8" s="13">
        <f>+FG10+FG66</f>
        <v>1031746.578</v>
      </c>
      <c r="FH8" s="13">
        <f>+FH10+FH66</f>
        <v>968673.70599999989</v>
      </c>
      <c r="FI8" s="13">
        <f>+FI10+FI66</f>
        <v>1090164.8200000003</v>
      </c>
      <c r="FJ8" s="13">
        <f>+FJ10+FJ66</f>
        <v>1043606.6680000001</v>
      </c>
      <c r="FK8" s="13">
        <f>+FK10+FK66</f>
        <v>795299.24399999995</v>
      </c>
      <c r="FL8" s="13">
        <f>+FL10+FL66</f>
        <v>988035.83400000003</v>
      </c>
      <c r="FM8" s="13">
        <f>+FM10+FM66</f>
        <v>923916.02999999991</v>
      </c>
      <c r="FN8" s="13">
        <f>+FN10+FN66</f>
        <v>964482.47</v>
      </c>
      <c r="FO8" s="13">
        <f>+FO10+FO66</f>
        <v>875809.28799999994</v>
      </c>
      <c r="FP8" s="13">
        <f>+FP10+FP66</f>
        <v>1342741.5419999999</v>
      </c>
      <c r="FQ8" s="13">
        <f>+FQ10+FQ66</f>
        <v>12202955.258000001</v>
      </c>
      <c r="FR8" s="13">
        <f>+FR10+FR66</f>
        <v>786329.80200000003</v>
      </c>
      <c r="FS8" s="13">
        <f>+FS10+FS66</f>
        <v>964713.06400000001</v>
      </c>
      <c r="FT8" s="13">
        <f>+FT10+FT66</f>
        <v>959222.04000000015</v>
      </c>
      <c r="FU8" s="13">
        <f>+FU10+FU66</f>
        <v>1042267.1150000001</v>
      </c>
      <c r="FV8" s="13">
        <f>+FV10+FV66</f>
        <v>680490.33000000007</v>
      </c>
      <c r="FW8" s="13">
        <f>+FW10+FW66</f>
        <v>1017061.6500000001</v>
      </c>
      <c r="FX8" s="13">
        <f>+FX10+FX66</f>
        <v>944963.53999999992</v>
      </c>
      <c r="FY8" s="13">
        <f>+FY10+FY66</f>
        <v>749466.58</v>
      </c>
      <c r="FZ8" s="13">
        <f>+FZ10+FZ66</f>
        <v>651688.18000000005</v>
      </c>
      <c r="GA8" s="13">
        <f>+GA10+GA66</f>
        <v>913074.01</v>
      </c>
      <c r="GB8" s="13">
        <f>+GB10+GB66</f>
        <v>882891.23400000005</v>
      </c>
      <c r="GC8" s="13">
        <f>+GC10+GC66</f>
        <v>1035211.0060000001</v>
      </c>
      <c r="GD8" s="13">
        <f>+GD10+GD66</f>
        <v>10627378.550999999</v>
      </c>
      <c r="GE8" s="13">
        <f>+GE10+GE66</f>
        <v>1303886.3089999999</v>
      </c>
      <c r="GF8" s="13">
        <f>+GF10+GF66</f>
        <v>1178115.8999999999</v>
      </c>
      <c r="GG8" s="13">
        <f>+GG10+GG66</f>
        <v>1059683.26</v>
      </c>
      <c r="GH8" s="13">
        <f>+GH10+GH66</f>
        <v>1209328.5819999999</v>
      </c>
      <c r="GI8" s="13">
        <f>+GI10+GI66</f>
        <v>1150272.598</v>
      </c>
      <c r="GJ8" s="13">
        <f>+GJ10+GJ66</f>
        <v>1057129.7720000001</v>
      </c>
      <c r="GK8" s="13">
        <f>+GK10+GK66</f>
        <v>1166318.4380000001</v>
      </c>
      <c r="GL8" s="13">
        <f>+GL10+GL66</f>
        <v>1232620.6229999999</v>
      </c>
      <c r="GM8" s="13">
        <f>+GM10+GM66</f>
        <v>1330731.98</v>
      </c>
      <c r="GN8" s="13">
        <f>+GN10+GN66</f>
        <v>1677366.6399999997</v>
      </c>
      <c r="GO8" s="13">
        <f>+GO10+GO66</f>
        <v>1333864.6600000001</v>
      </c>
      <c r="GP8" s="13">
        <f>+GP10+GP66</f>
        <v>1131313.47</v>
      </c>
      <c r="GQ8" s="13">
        <f>+GQ10+GQ66</f>
        <v>14830632.231999999</v>
      </c>
    </row>
    <row r="9" spans="2:199" ht="4.5" customHeight="1" x14ac:dyDescent="0.2">
      <c r="B9" s="35"/>
      <c r="C9" s="36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60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60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60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</row>
    <row r="10" spans="2:199" ht="18.45" customHeight="1" x14ac:dyDescent="0.2">
      <c r="B10" s="14" t="s">
        <v>15</v>
      </c>
      <c r="C10" s="15"/>
      <c r="D10" s="15"/>
      <c r="E10" s="16">
        <f>E12+E22+E27+E38+E48+E53+E61+E19</f>
        <v>432243.02999999997</v>
      </c>
      <c r="F10" s="16">
        <f>F12+F22+F27+F38+F48+F53+F61+F19</f>
        <v>467587.95</v>
      </c>
      <c r="G10" s="16">
        <f>G12+G22+G27+G38+G48+G53+G61+G19</f>
        <v>566649.1</v>
      </c>
      <c r="H10" s="16">
        <f>H12+H22+H27+H38+H48+H53+H61+H19</f>
        <v>357556</v>
      </c>
      <c r="I10" s="16">
        <f>I12+I22+I27+I38+I48+I53+I61+I19</f>
        <v>623136.22</v>
      </c>
      <c r="J10" s="16">
        <f>J12+J22+J27+J38+J48+J53+J61+J19</f>
        <v>583154.48</v>
      </c>
      <c r="K10" s="16">
        <f>K12+K22+K27+K38+K48+K53+K61+K19</f>
        <v>694929.58</v>
      </c>
      <c r="L10" s="16">
        <f>L12+L22+L27+L38+L48+L53+L61+L19</f>
        <v>768085.7</v>
      </c>
      <c r="M10" s="16">
        <f>M12+M22+M27+M38+M48+M53+M61+M19</f>
        <v>734889.55</v>
      </c>
      <c r="N10" s="16">
        <f>N12+N22+N27+N38+N48+N53+N61+N19</f>
        <v>743384.55</v>
      </c>
      <c r="O10" s="16">
        <f>O12+O22+O27+O38+O48+O53+O61+O19</f>
        <v>819028.05</v>
      </c>
      <c r="P10" s="16">
        <f>P12+P22+P27+P38+P48+P53+P61+P19</f>
        <v>928489.76</v>
      </c>
      <c r="Q10" s="16">
        <f>Q12+Q22+Q27+Q38+Q48+Q53+Q61+Q19</f>
        <v>7719133.9700000007</v>
      </c>
      <c r="R10" s="16">
        <f>R12+R22+R27+R38+R48+R53+R61+R19</f>
        <v>626360.07000000007</v>
      </c>
      <c r="S10" s="16">
        <f>S12+S22+S27+S38+S48+S53+S61+S19</f>
        <v>872613.54999999993</v>
      </c>
      <c r="T10" s="16">
        <f>T12+T22+T27+T38+T48+T53+T61+T19</f>
        <v>775612.36</v>
      </c>
      <c r="U10" s="16">
        <f>U12+U22+U27+U38+U48+U53+U61+U19</f>
        <v>684427.42000000016</v>
      </c>
      <c r="V10" s="16">
        <f>V12+V22+V27+V38+V48+V53+V61+V19</f>
        <v>646042.17900000012</v>
      </c>
      <c r="W10" s="16">
        <f>W12+W22+W27+W38+W48+W53+W61+W19</f>
        <v>877505.23199999996</v>
      </c>
      <c r="X10" s="16">
        <f>X12+X22+X27+X38+X48+X53+X61+X19</f>
        <v>859806.77499999991</v>
      </c>
      <c r="Y10" s="16">
        <f>Y12+Y22+Y27+Y38+Y48+Y53+Y61+Y19</f>
        <v>819636.75500000012</v>
      </c>
      <c r="Z10" s="16">
        <f>Z12+Z22+Z27+Z38+Z48+Z53+Z61+Z19</f>
        <v>954527.3</v>
      </c>
      <c r="AA10" s="16">
        <f>AA12+AA22+AA27+AA38+AA48+AA53+AA61+AA19</f>
        <v>869223.22899999993</v>
      </c>
      <c r="AB10" s="16">
        <f>AB12+AB22+AB27+AB38+AB48+AB53+AB61+AB19</f>
        <v>786200.38500000001</v>
      </c>
      <c r="AC10" s="16">
        <f>AC12+AC22+AC27+AC38+AC48+AC53+AC61+AC19</f>
        <v>729161.18500000006</v>
      </c>
      <c r="AD10" s="16">
        <f>AD12+AD22+AD27+AD38+AD48+AD53+AD61+AD19</f>
        <v>9501116.4399999995</v>
      </c>
      <c r="AE10" s="16">
        <f>AE12+AE22+AE27+AE38+AE48+AE53+AE61+AE19</f>
        <v>597895.35</v>
      </c>
      <c r="AF10" s="16">
        <f>AF12+AF22+AF27+AF38+AF48+AF53+AF61+AF19</f>
        <v>415855.1</v>
      </c>
      <c r="AG10" s="16">
        <f>AG12+AG22+AG27+AG38+AG48+AG53+AG61+AG19</f>
        <v>406145.86999999994</v>
      </c>
      <c r="AH10" s="16">
        <f>AH12+AH22+AH27+AH38+AH48+AH53+AH61+AH19</f>
        <v>444879.13300000003</v>
      </c>
      <c r="AI10" s="16">
        <f>AI12+AI22+AI27+AI38+AI48+AI53+AI61+AI19</f>
        <v>498991.16099999991</v>
      </c>
      <c r="AJ10" s="16">
        <f>AJ12+AJ22+AJ27+AJ38+AJ48+AJ53+AJ61+AJ19</f>
        <v>581951.05000000005</v>
      </c>
      <c r="AK10" s="16">
        <f>AK12+AK22+AK27+AK38+AK48+AK53+AK61+AK19</f>
        <v>518608.45000000007</v>
      </c>
      <c r="AL10" s="16">
        <f>AL12+AL22+AL27+AL38+AL48+AL53+AL61+AL19</f>
        <v>371813.90499999991</v>
      </c>
      <c r="AM10" s="16">
        <f>AM12+AM22+AM27+AM38+AM48+AM53+AM61+AM19</f>
        <v>584723.28499999992</v>
      </c>
      <c r="AN10" s="16">
        <f>AN12+AN22+AN27+AN38+AN48+AN53+AN61+AN19</f>
        <v>646607.84499999997</v>
      </c>
      <c r="AO10" s="16">
        <f>AO12+AO22+AO27+AO38+AO48+AO53+AO61+AO19</f>
        <v>701286.63500000001</v>
      </c>
      <c r="AP10" s="16">
        <f>AP12+AP22+AP27+AP38+AP48+AP53+AP61+AP19</f>
        <v>432407.16000000003</v>
      </c>
      <c r="AQ10" s="16">
        <f>AQ12+AQ22+AQ27+AQ38+AQ48+AQ53+AQ61+AQ19</f>
        <v>6201164.9439999992</v>
      </c>
      <c r="AR10" s="16">
        <f>AR12+AR22+AR27+AR38+AR48+AR53+AR61+AR19</f>
        <v>599774.11900000006</v>
      </c>
      <c r="AS10" s="16">
        <f>AS12+AS22+AS27+AS38+AS48+AS53+AS61+AS19</f>
        <v>733771.2300000001</v>
      </c>
      <c r="AT10" s="16">
        <f>AT12+AT22+AT27+AT38+AT48+AT53+AT61+AT19</f>
        <v>512227.64500000002</v>
      </c>
      <c r="AU10" s="16">
        <f>AU12+AU22+AU27+AU38+AU48+AU53+AU61+AU19</f>
        <v>434454.52600000001</v>
      </c>
      <c r="AV10" s="16">
        <f>AV12+AV22+AV27+AV38+AV48+AV53+AV61+AV19</f>
        <v>490008.70799999998</v>
      </c>
      <c r="AW10" s="16">
        <f>AW12+AW22+AW27+AW38+AW48+AW53+AW61+AW19</f>
        <v>603821.55799999996</v>
      </c>
      <c r="AX10" s="16">
        <f>AX12+AX22+AX27+AX38+AX48+AX53+AX61+AX19</f>
        <v>541365.777</v>
      </c>
      <c r="AY10" s="16">
        <f>AY12+AY22+AY27+AY38+AY48+AY53+AY61+AY19</f>
        <v>656536.71799999999</v>
      </c>
      <c r="AZ10" s="16">
        <f>AZ12+AZ22+AZ27+AZ38+AZ48+AZ53+AZ61+AZ19</f>
        <v>860462.38699999987</v>
      </c>
      <c r="BA10" s="16">
        <f>BA12+BA22+BA27+BA38+BA48+BA53+BA61+BA19</f>
        <v>536262.9</v>
      </c>
      <c r="BB10" s="16">
        <f>BB12+BB22+BB27+BB38+BB48+BB53+BB61+BB19</f>
        <v>574404.51300000004</v>
      </c>
      <c r="BC10" s="16">
        <f>BC12+BC22+BC27+BC38+BC48+BC53+BC61+BC19</f>
        <v>707530.76100000017</v>
      </c>
      <c r="BD10" s="16">
        <f>BD12+BD22+BD27+BD38+BD48+BD53+BD61+BD19</f>
        <v>7250620.8420000002</v>
      </c>
      <c r="BE10" s="16">
        <f>BE12+BE22+BE27+BE38+BE48+BE53+BE61+BE19</f>
        <v>605393.36002185044</v>
      </c>
      <c r="BF10" s="16">
        <f>BF12+BF22+BF27+BF38+BF48+BF53+BF61+BF19</f>
        <v>761698.85804370069</v>
      </c>
      <c r="BG10" s="16">
        <f>BG12+BG22+BG27+BG38+BG48+BG53+BG61+BG19</f>
        <v>819936.95606555126</v>
      </c>
      <c r="BH10" s="16">
        <f>BH12+BH22+BH27+BH38+BH48+BH53+BH61+BH19</f>
        <v>537868.0451092521</v>
      </c>
      <c r="BI10" s="16">
        <f>BI12+BI22+BI27+BI38+BI48+BI53+BI61+BI19</f>
        <v>592671.74313110241</v>
      </c>
      <c r="BJ10" s="16">
        <f>BJ12+BJ22+BJ27+BJ38+BJ48+BJ53+BJ61+BJ19</f>
        <v>695147.73808740173</v>
      </c>
      <c r="BK10" s="16">
        <f>BK12+BK22+BK27+BK38+BK48+BK53+BK61+BK19</f>
        <v>740858.32404370094</v>
      </c>
      <c r="BL10" s="16">
        <f>BL12+BL22+BL27+BL38+BL48+BL53+BL61+BL19</f>
        <v>822790.47606555116</v>
      </c>
      <c r="BM10" s="16">
        <f>BM12+BM22+BM27+BM38+BM48+BM53+BM61+BM19</f>
        <v>845722.12719665375</v>
      </c>
      <c r="BN10" s="16">
        <f>BN12+BN22+BN27+BN38+BN48+BN53+BN61+BN19</f>
        <v>752594.9960655513</v>
      </c>
      <c r="BO10" s="16">
        <f>BO12+BO22+BO27+BO38+BO48+BO53+BO61+BO19</f>
        <v>680510.18404370069</v>
      </c>
      <c r="BP10" s="16">
        <f>BP12+BP22+BP27+BP38+BP48+BP53+BP61+BP19</f>
        <v>803980.61206555134</v>
      </c>
      <c r="BQ10" s="16">
        <f>BQ12+BQ22+BQ27+BQ38+BQ48+BQ53+BQ61+BQ19</f>
        <v>8659173.4199395683</v>
      </c>
      <c r="BR10" s="16">
        <f>BR12+BR22+BR27+BR38+BR48+BR53+BR61+BR19</f>
        <v>925407.6100000001</v>
      </c>
      <c r="BS10" s="16">
        <f>BS12+BS22+BS27+BS38+BS48+BS53+BS61+BS19</f>
        <v>523799.63999999996</v>
      </c>
      <c r="BT10" s="16">
        <f>BT12+BT22+BT27+BT38+BT48+BT53+BT61+BT19</f>
        <v>586173.87</v>
      </c>
      <c r="BU10" s="16">
        <f>BU12+BU22+BU27+BU38+BU48+BU53+BU61+BU19</f>
        <v>513451.11</v>
      </c>
      <c r="BV10" s="16">
        <f>BV12+BV22+BV27+BV38+BV48+BV53+BV61+BV19</f>
        <v>588316.59499999997</v>
      </c>
      <c r="BW10" s="16">
        <f>BW12+BW22+BW27+BW38+BW48+BW53+BW61+BW19</f>
        <v>1004777.905</v>
      </c>
      <c r="BX10" s="16">
        <f>BX12+BX22+BX27+BX38+BX48+BX53+BX61+BX19</f>
        <v>914986.54999999993</v>
      </c>
      <c r="BY10" s="16">
        <f>BY12+BY22+BY27+BY38+BY48+BY53+BY61+BY19</f>
        <v>960907.67000000016</v>
      </c>
      <c r="BZ10" s="16">
        <f>BZ12+BZ22+BZ27+BZ38+BZ48+BZ53+BZ61+BZ19</f>
        <v>725036.42</v>
      </c>
      <c r="CA10" s="16">
        <f>CA12+CA22+CA27+CA38+CA48+CA53+CA61+CA19</f>
        <v>785129.86</v>
      </c>
      <c r="CB10" s="16">
        <f>CB12+CB22+CB27+CB38+CB48+CB53+CB61+CB19</f>
        <v>782908.13000000012</v>
      </c>
      <c r="CC10" s="16">
        <f>CC12+CC22+CC27+CC38+CC48+CC53+CC61+CC19</f>
        <v>634409.88499999989</v>
      </c>
      <c r="CD10" s="16">
        <f>CD12+CD22+CD27+CD38+CD48+CD53+CD61+CD19</f>
        <v>8945305.2449999992</v>
      </c>
      <c r="CE10" s="16">
        <f>CE12+CE22+CE27+CE38+CE48+CE53+CE61+CE19</f>
        <v>735941.02099999995</v>
      </c>
      <c r="CF10" s="16">
        <f>CF12+CF22+CF27+CF38+CF48+CF53+CF61+CF19</f>
        <v>633851.69999999995</v>
      </c>
      <c r="CG10" s="16">
        <f>CG12+CG22+CG27+CG38+CG48+CG53+CG61+CG19</f>
        <v>737911.09000000008</v>
      </c>
      <c r="CH10" s="16">
        <f>CH12+CH22+CH27+CH38+CH48+CH53+CH61+CH19</f>
        <v>562632.36499999987</v>
      </c>
      <c r="CI10" s="16">
        <f>CI12+CI22+CI27+CI38+CI48+CI53+CI61+CI19</f>
        <v>644783.06499999994</v>
      </c>
      <c r="CJ10" s="16">
        <f>CJ12+CJ22+CJ27+CJ38+CJ48+CJ53+CJ61+CJ19</f>
        <v>477445.6</v>
      </c>
      <c r="CK10" s="16">
        <f>CK12+CK22+CK27+CK38+CK48+CK53+CK61+CK19</f>
        <v>728775.07</v>
      </c>
      <c r="CL10" s="16">
        <f>CL12+CL22+CL27+CL38+CL48+CL53+CL61+CL19</f>
        <v>910331.67</v>
      </c>
      <c r="CM10" s="16">
        <f>CM12+CM22+CM27+CM38+CM48+CM53+CM61+CM19</f>
        <v>877988.2030000001</v>
      </c>
      <c r="CN10" s="16">
        <f>CN12+CN22+CN27+CN38+CN48+CN53+CN61+CN19</f>
        <v>1082469.42</v>
      </c>
      <c r="CO10" s="16">
        <f>CO12+CO22+CO27+CO38+CO48+CO53+CO61+CO19</f>
        <v>884054.30999999994</v>
      </c>
      <c r="CP10" s="16">
        <f>CP12+CP22+CP27+CP38+CP48+CP53+CP61+CP19</f>
        <v>476298.94999999995</v>
      </c>
      <c r="CQ10" s="16">
        <f>CQ12+CQ22+CQ27+CQ38+CQ48+CQ53+CQ61+CQ19</f>
        <v>8752482.4640000015</v>
      </c>
      <c r="CR10" s="16">
        <f>CR12+CR22+CR27+CR38+CR48+CR53+CR61+CR19</f>
        <v>838303.39000000013</v>
      </c>
      <c r="CS10" s="16">
        <f>CS12+CS22+CS27+CS38+CS48+CS53+CS61+CS19</f>
        <v>767561.09</v>
      </c>
      <c r="CT10" s="16">
        <f>CT12+CT22+CT27+CT38+CT48+CT53+CT61+CT19</f>
        <v>1037146.425</v>
      </c>
      <c r="CU10" s="16">
        <f>CU12+CU22+CU27+CU38+CU48+CU53+CU61+CU19</f>
        <v>1077751.672</v>
      </c>
      <c r="CV10" s="16">
        <f>CV12+CV22+CV27+CV38+CV48+CV53+CV61+CV19</f>
        <v>846361.23</v>
      </c>
      <c r="CW10" s="16">
        <f>CW12+CW22+CW27+CW38+CW48+CW53+CW61+CW19</f>
        <v>708703.71400000004</v>
      </c>
      <c r="CX10" s="16">
        <f>CX12+CX22+CX27+CX38+CX48+CX53+CX61+CX19</f>
        <v>865595.2</v>
      </c>
      <c r="CY10" s="16">
        <f>CY12+CY22+CY27+CY38+CY48+CY53+CY61+CY19</f>
        <v>997268.9</v>
      </c>
      <c r="CZ10" s="16">
        <f>CZ12+CZ22+CZ27+CZ38+CZ48+CZ53+CZ61+CZ19</f>
        <v>836609.40599999996</v>
      </c>
      <c r="DA10" s="16">
        <f>DA12+DA22+DA27+DA38+DA48+DA53+DA61+DA19</f>
        <v>831551.90999999992</v>
      </c>
      <c r="DB10" s="16">
        <f>DB12+DB22+DB27+DB38+DB48+DB53+DB61+DB19</f>
        <v>1180439.5089999998</v>
      </c>
      <c r="DC10" s="16">
        <f>DC12+DC22+DC27+DC38+DC48+DC53+DC61+DC19</f>
        <v>936308.64200000011</v>
      </c>
      <c r="DD10" s="16">
        <f>DD12+DD22+DD27+DD38+DD48+DD53+DD61+DD19</f>
        <v>10923601.087999998</v>
      </c>
      <c r="DE10" s="16">
        <f>DE12+DE22+DE27+DE38+DE48+DE53+DE61+DE19</f>
        <v>624381.12000000011</v>
      </c>
      <c r="DF10" s="16">
        <f>DF12+DF22+DF27+DF38+DF48+DF53+DF61+DF19</f>
        <v>656050.31771410431</v>
      </c>
      <c r="DG10" s="16">
        <f>DG12+DG22+DG27+DG38+DG48+DG53+DG61+DG19</f>
        <v>884444.19999999984</v>
      </c>
      <c r="DH10" s="16">
        <f>DH12+DH22+DH27+DH38+DH48+DH53+DH61+DH19</f>
        <v>789669.45000000007</v>
      </c>
      <c r="DI10" s="16">
        <f>DI12+DI22+DI27+DI38+DI48+DI53+DI61+DI19</f>
        <v>776297.87599999993</v>
      </c>
      <c r="DJ10" s="16">
        <f>DJ12+DJ22+DJ27+DJ38+DJ48+DJ53+DJ61+DJ19</f>
        <v>747837.5</v>
      </c>
      <c r="DK10" s="16">
        <f>DK12+DK22+DK27+DK38+DK48+DK53+DK61+DK19</f>
        <v>726513.83000000007</v>
      </c>
      <c r="DL10" s="16">
        <f>DL12+DL22+DL27+DL38+DL48+DL53+DL61+DL19</f>
        <v>904200.66399999987</v>
      </c>
      <c r="DM10" s="16">
        <f>DM12+DM22+DM27+DM38+DM48+DM53+DM61+DM19</f>
        <v>971923.29499999993</v>
      </c>
      <c r="DN10" s="16">
        <f>DN12+DN22+DN27+DN38+DN48+DN53+DN61+DN19</f>
        <v>806257.51</v>
      </c>
      <c r="DO10" s="16">
        <f>DO12+DO22+DO27+DO38+DO48+DO53+DO61+DO19</f>
        <v>728178.46499999997</v>
      </c>
      <c r="DP10" s="16">
        <f>DP12+DP22+DP27+DP38+DP48+DP53+DP61+DP19</f>
        <v>787405.80500000017</v>
      </c>
      <c r="DQ10" s="16">
        <f>DQ12+DQ22+DQ27+DQ38+DQ48+DQ53+DQ61+DQ19</f>
        <v>9403160.0327141043</v>
      </c>
      <c r="DR10" s="16">
        <f>DR12+DR22+DR27+DR38+DR48+DR53+DR61+DR19</f>
        <v>959603.97</v>
      </c>
      <c r="DS10" s="16">
        <f>DS12+DS22+DS27+DS38+DS48+DS53+DS61+DS19</f>
        <v>889711.04200000013</v>
      </c>
      <c r="DT10" s="16">
        <f>DT12+DT22+DT27+DT38+DT48+DT53+DT61+DT19</f>
        <v>879127.59</v>
      </c>
      <c r="DU10" s="16">
        <f>DU12+DU22+DU27+DU38+DU48+DU53+DU61+DU19</f>
        <v>881082.71499999997</v>
      </c>
      <c r="DV10" s="16">
        <f>DV12+DV22+DV27+DV38+DV48+DV53+DV61+DV19</f>
        <v>1206223.8399999999</v>
      </c>
      <c r="DW10" s="16">
        <f>DW12+DW22+DW27+DW38+DW48+DW53+DW61+DW19</f>
        <v>675219.76</v>
      </c>
      <c r="DX10" s="16">
        <f>DX12+DX22+DX27+DX38+DX48+DX53+DX61+DX19</f>
        <v>857290.38399999996</v>
      </c>
      <c r="DY10" s="16">
        <f>DY12+DY22+DY27+DY38+DY48+DY53+DY61+DY19</f>
        <v>1054356.2835000001</v>
      </c>
      <c r="DZ10" s="16">
        <f>DZ12+DZ22+DZ27+DZ38+DZ48+DZ53+DZ61+DZ19</f>
        <v>852512.2919999999</v>
      </c>
      <c r="EA10" s="16">
        <f>EA12+EA22+EA27+EA38+EA48+EA53+EA61+EA19</f>
        <v>1029608.4780000001</v>
      </c>
      <c r="EB10" s="16">
        <f>EB12+EB22+EB27+EB38+EB48+EB53+EB61+EB19</f>
        <v>1012277.368</v>
      </c>
      <c r="EC10" s="16">
        <f>EC12+EC22+EC27+EC38+EC48+EC53+EC61+EC19</f>
        <v>1026421.7649999999</v>
      </c>
      <c r="ED10" s="16">
        <f>ED12+ED22+ED27+ED38+ED48+ED53+ED61+ED19</f>
        <v>11323435.487500001</v>
      </c>
      <c r="EE10" s="16">
        <f>EE12+EE22+EE27+EE38+EE48+EE53+EE61+EE19</f>
        <v>897078.04200000002</v>
      </c>
      <c r="EF10" s="16">
        <f>EF12+EF22+EF27+EF38+EF48+EF53+EF61+EF19</f>
        <v>946568.00300000003</v>
      </c>
      <c r="EG10" s="16">
        <f>EG12+EG22+EG27+EG38+EG48+EG53+EG61+EG19</f>
        <v>845091.78549999988</v>
      </c>
      <c r="EH10" s="16">
        <f>EH12+EH22+EH27+EH38+EH48+EH53+EH61+EH19</f>
        <v>965393.28999999992</v>
      </c>
      <c r="EI10" s="16">
        <f>EI12+EI22+EI27+EI38+EI48+EI53+EI61+EI19</f>
        <v>823344.39999999991</v>
      </c>
      <c r="EJ10" s="16">
        <f>EJ12+EJ22+EJ27+EJ38+EJ48+EJ53+EJ61+EJ19</f>
        <v>988411.34</v>
      </c>
      <c r="EK10" s="16">
        <f>EK12+EK22+EK27+EK38+EK48+EK53+EK61+EK19</f>
        <v>789289.65999999992</v>
      </c>
      <c r="EL10" s="16">
        <f>EL12+EL22+EL27+EL38+EL48+EL53+EL61+EL19</f>
        <v>857290.92399999988</v>
      </c>
      <c r="EM10" s="16">
        <f>EM12+EM22+EM27+EM38+EM48+EM53+EM61+EM19</f>
        <v>1476641.2</v>
      </c>
      <c r="EN10" s="16">
        <f>EN12+EN22+EN27+EN38+EN48+EN53+EN61+EN19</f>
        <v>593906.74</v>
      </c>
      <c r="EO10" s="16">
        <f>EO12+EO22+EO27+EO38+EO48+EO53+EO61+EO19</f>
        <v>1028687.82</v>
      </c>
      <c r="EP10" s="16">
        <f>EP12+EP22+EP27+EP38+EP48+EP53+EP61+EP19</f>
        <v>1186088.138</v>
      </c>
      <c r="EQ10" s="16">
        <f>EQ12+EQ22+EQ27+EQ38+EQ48+EQ53+EQ61+EQ19</f>
        <v>11397791.342500001</v>
      </c>
      <c r="ER10" s="16">
        <f>ER12+ER22+ER27+ER38+ER48+ER53+ER61+ER19</f>
        <v>794538.60999999987</v>
      </c>
      <c r="ES10" s="16">
        <f>ES12+ES22+ES27+ES38+ES48+ES53+ES61+ES19</f>
        <v>991935.70299999998</v>
      </c>
      <c r="ET10" s="16">
        <f>ET12+ET22+ET27+ET38+ET48+ET53+ET61+ET19</f>
        <v>876127.90800000005</v>
      </c>
      <c r="EU10" s="16">
        <f>EU12+EU22+EU27+EU38+EU48+EU53+EU61+EU19</f>
        <v>872468.19499999995</v>
      </c>
      <c r="EV10" s="16">
        <f>EV12+EV22+EV27+EV38+EV48+EV53+EV61+EV19</f>
        <v>740574.48999999987</v>
      </c>
      <c r="EW10" s="16">
        <f>EW12+EW22+EW27+EW38+EW48+EW53+EW61+EW19</f>
        <v>935574.46600000001</v>
      </c>
      <c r="EX10" s="16">
        <f>EX12+EX22+EX27+EX38+EX48+EX53+EX61+EX19</f>
        <v>1060533.21</v>
      </c>
      <c r="EY10" s="16">
        <f>EY12+EY22+EY27+EY38+EY48+EY53+EY61+EY19</f>
        <v>915346.34399999992</v>
      </c>
      <c r="EZ10" s="16">
        <f>EZ12+EZ22+EZ27+EZ38+EZ48+EZ53+EZ61+EZ19</f>
        <v>1216089.1340000001</v>
      </c>
      <c r="FA10" s="16">
        <f>FA12+FA22+FA27+FA38+FA48+FA53+FA61+FA19</f>
        <v>1059458.2339999999</v>
      </c>
      <c r="FB10" s="16">
        <f>FB12+FB22+FB27+FB38+FB48+FB53+FB61+FB19</f>
        <v>1213136.439</v>
      </c>
      <c r="FC10" s="16">
        <f>FC12+FC22+FC27+FC38+FC48+FC53+FC61+FC19</f>
        <v>939335.87</v>
      </c>
      <c r="FD10" s="16">
        <f>FD12+FD22+FD27+FD38+FD48+FD53+FD61+FD19</f>
        <v>11615118.603</v>
      </c>
      <c r="FE10" s="16">
        <f>FE12+FE22+FE27+FE38+FE48+FE53+FE61+FE19</f>
        <v>843129.78799999994</v>
      </c>
      <c r="FF10" s="16">
        <f>FF12+FF22+FF27+FF38+FF48+FF53+FF61+FF19</f>
        <v>1335349.29</v>
      </c>
      <c r="FG10" s="16">
        <f>FG12+FG22+FG27+FG38+FG48+FG53+FG61+FG19</f>
        <v>1031746.578</v>
      </c>
      <c r="FH10" s="16">
        <f>FH12+FH22+FH27+FH38+FH48+FH53+FH61+FH19</f>
        <v>968673.70599999989</v>
      </c>
      <c r="FI10" s="16">
        <f>FI12+FI22+FI27+FI38+FI48+FI53+FI61+FI19</f>
        <v>1090164.8200000003</v>
      </c>
      <c r="FJ10" s="16">
        <f>FJ12+FJ22+FJ27+FJ38+FJ48+FJ53+FJ61+FJ19</f>
        <v>1043606.6680000001</v>
      </c>
      <c r="FK10" s="16">
        <f>FK12+FK22+FK27+FK38+FK48+FK53+FK61+FK19</f>
        <v>795299.24399999995</v>
      </c>
      <c r="FL10" s="16">
        <f>FL12+FL22+FL27+FL38+FL48+FL53+FL61+FL19</f>
        <v>988035.83400000003</v>
      </c>
      <c r="FM10" s="16">
        <f>FM12+FM22+FM27+FM38+FM48+FM53+FM61+FM19</f>
        <v>923916.02999999991</v>
      </c>
      <c r="FN10" s="16">
        <f>FN12+FN22+FN27+FN38+FN48+FN53+FN61+FN19</f>
        <v>964482.47</v>
      </c>
      <c r="FO10" s="16">
        <f>FO12+FO22+FO27+FO38+FO48+FO53+FO61+FO19</f>
        <v>875809.28799999994</v>
      </c>
      <c r="FP10" s="16">
        <f>FP12+FP22+FP27+FP38+FP48+FP53+FP61+FP19</f>
        <v>1342741.5419999999</v>
      </c>
      <c r="FQ10" s="16">
        <f>FQ12+FQ22+FQ27+FQ38+FQ48+FQ53+FQ61+FQ19</f>
        <v>12202955.258000001</v>
      </c>
      <c r="FR10" s="16">
        <f>FR12+FR22+FR27+FR38+FR48+FR53+FR61+FR19</f>
        <v>786329.80200000003</v>
      </c>
      <c r="FS10" s="16">
        <f>FS12+FS22+FS27+FS38+FS48+FS53+FS61+FS19</f>
        <v>964713.06400000001</v>
      </c>
      <c r="FT10" s="16">
        <f>FT12+FT22+FT27+FT38+FT48+FT53+FT61+FT19</f>
        <v>959222.04000000015</v>
      </c>
      <c r="FU10" s="16">
        <f>FU12+FU22+FU27+FU38+FU48+FU53+FU61+FU19</f>
        <v>1042267.1150000001</v>
      </c>
      <c r="FV10" s="16">
        <f>FV12+FV22+FV27+FV38+FV48+FV53+FV61+FV19</f>
        <v>680490.33000000007</v>
      </c>
      <c r="FW10" s="16">
        <f>FW12+FW22+FW27+FW38+FW48+FW53+FW61+FW19</f>
        <v>1017061.6500000001</v>
      </c>
      <c r="FX10" s="16">
        <f>FX12+FX22+FX27+FX38+FX48+FX53+FX61+FX19</f>
        <v>944963.53999999992</v>
      </c>
      <c r="FY10" s="16">
        <f>FY12+FY22+FY27+FY38+FY48+FY53+FY61+FY19</f>
        <v>749466.58</v>
      </c>
      <c r="FZ10" s="16">
        <f>FZ12+FZ22+FZ27+FZ38+FZ48+FZ53+FZ61+FZ19</f>
        <v>651688.18000000005</v>
      </c>
      <c r="GA10" s="16">
        <f>GA12+GA22+GA27+GA38+GA48+GA53+GA61+GA19</f>
        <v>913074.01</v>
      </c>
      <c r="GB10" s="16">
        <f>GB12+GB22+GB27+GB38+GB48+GB53+GB61+GB19</f>
        <v>882891.23400000005</v>
      </c>
      <c r="GC10" s="16">
        <f>GC12+GC22+GC27+GC38+GC48+GC53+GC61+GC19</f>
        <v>1035211.0060000001</v>
      </c>
      <c r="GD10" s="16">
        <f>GD12+GD22+GD27+GD38+GD48+GD53+GD61+GD19</f>
        <v>10627378.550999999</v>
      </c>
      <c r="GE10" s="16">
        <f>GE12+GE22+GE27+GE38+GE48+GE53+GE61+GE19</f>
        <v>1303886.3089999999</v>
      </c>
      <c r="GF10" s="16">
        <f>GF12+GF22+GF27+GF38+GF48+GF53+GF61+GF19</f>
        <v>1178115.8999999999</v>
      </c>
      <c r="GG10" s="16">
        <f>GG12+GG22+GG27+GG38+GG48+GG53+GG61+GG19</f>
        <v>1059683.26</v>
      </c>
      <c r="GH10" s="16">
        <f>GH12+GH22+GH27+GH38+GH48+GH53+GH61+GH19</f>
        <v>1209328.5819999999</v>
      </c>
      <c r="GI10" s="16">
        <f>GI12+GI22+GI27+GI38+GI48+GI53+GI61+GI19</f>
        <v>1150272.598</v>
      </c>
      <c r="GJ10" s="16">
        <f>GJ12+GJ22+GJ27+GJ38+GJ48+GJ53+GJ61+GJ19</f>
        <v>1057129.7720000001</v>
      </c>
      <c r="GK10" s="16">
        <f>GK12+GK22+GK27+GK38+GK48+GK53+GK61+GK19</f>
        <v>1166318.4380000001</v>
      </c>
      <c r="GL10" s="16">
        <f>GL12+GL22+GL27+GL38+GL48+GL53+GL61+GL19</f>
        <v>1232620.6229999999</v>
      </c>
      <c r="GM10" s="16">
        <f>GM12+GM22+GM27+GM38+GM48+GM53+GM61+GM19</f>
        <v>1330731.98</v>
      </c>
      <c r="GN10" s="16">
        <f>GN12+GN22+GN27+GN38+GN48+GN53+GN61+GN19</f>
        <v>1677366.6399999997</v>
      </c>
      <c r="GO10" s="16">
        <f>GO12+GO22+GO27+GO38+GO48+GO53+GO61+GO19</f>
        <v>1333864.6600000001</v>
      </c>
      <c r="GP10" s="16">
        <f>GP12+GP22+GP27+GP38+GP48+GP53+GP61+GP19</f>
        <v>1131313.47</v>
      </c>
      <c r="GQ10" s="16">
        <f>GQ12+GQ22+GQ27+GQ38+GQ48+GQ53+GQ61+GQ19</f>
        <v>14830632.231999999</v>
      </c>
    </row>
    <row r="11" spans="2:199" ht="3.75" customHeight="1" x14ac:dyDescent="0.2">
      <c r="B11" s="38"/>
      <c r="C11" s="36"/>
      <c r="D11" s="36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61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61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61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62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62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62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62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62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62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62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62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62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62"/>
    </row>
    <row r="12" spans="2:199" ht="14.25" customHeight="1" x14ac:dyDescent="0.2">
      <c r="B12" s="40" t="s">
        <v>30</v>
      </c>
      <c r="C12" s="41"/>
      <c r="D12" s="41"/>
      <c r="E12" s="37">
        <f t="shared" ref="E12:AJ12" si="0">+SUM(E13:E17)</f>
        <v>24010.48</v>
      </c>
      <c r="F12" s="37">
        <f t="shared" si="0"/>
        <v>3004</v>
      </c>
      <c r="G12" s="37">
        <f t="shared" si="0"/>
        <v>3500.69</v>
      </c>
      <c r="H12" s="37">
        <f t="shared" si="0"/>
        <v>30055.42</v>
      </c>
      <c r="I12" s="37">
        <f t="shared" si="0"/>
        <v>5070.46</v>
      </c>
      <c r="J12" s="37">
        <f t="shared" si="0"/>
        <v>23840.59</v>
      </c>
      <c r="K12" s="37">
        <f t="shared" si="0"/>
        <v>28991.1</v>
      </c>
      <c r="L12" s="37">
        <f t="shared" si="0"/>
        <v>20053.61</v>
      </c>
      <c r="M12" s="37">
        <f t="shared" si="0"/>
        <v>17230.54</v>
      </c>
      <c r="N12" s="37">
        <f t="shared" si="0"/>
        <v>12459.02</v>
      </c>
      <c r="O12" s="37">
        <f t="shared" si="0"/>
        <v>29634.89</v>
      </c>
      <c r="P12" s="37">
        <f t="shared" si="0"/>
        <v>11710.02</v>
      </c>
      <c r="Q12" s="37">
        <f t="shared" si="0"/>
        <v>209560.81999999998</v>
      </c>
      <c r="R12" s="37">
        <f t="shared" si="0"/>
        <v>13909.060000000001</v>
      </c>
      <c r="S12" s="37">
        <f t="shared" si="0"/>
        <v>37192.01</v>
      </c>
      <c r="T12" s="37">
        <f t="shared" si="0"/>
        <v>10204.130000000001</v>
      </c>
      <c r="U12" s="37">
        <f t="shared" si="0"/>
        <v>8404.18</v>
      </c>
      <c r="V12" s="37">
        <f t="shared" si="0"/>
        <v>35773.53</v>
      </c>
      <c r="W12" s="37">
        <f t="shared" si="0"/>
        <v>8238.65</v>
      </c>
      <c r="X12" s="37">
        <f t="shared" si="0"/>
        <v>27862.080000000002</v>
      </c>
      <c r="Y12" s="37">
        <f t="shared" si="0"/>
        <v>266.87</v>
      </c>
      <c r="Z12" s="37">
        <f t="shared" si="0"/>
        <v>0</v>
      </c>
      <c r="AA12" s="37">
        <f t="shared" si="0"/>
        <v>9891.69</v>
      </c>
      <c r="AB12" s="37">
        <f t="shared" si="0"/>
        <v>27803.64</v>
      </c>
      <c r="AC12" s="37">
        <f t="shared" si="0"/>
        <v>0</v>
      </c>
      <c r="AD12" s="37">
        <f t="shared" ref="AD12" si="1">+SUM(AD13:AD17)</f>
        <v>179545.84000000003</v>
      </c>
      <c r="AE12" s="37">
        <f t="shared" si="0"/>
        <v>0</v>
      </c>
      <c r="AF12" s="37">
        <f t="shared" si="0"/>
        <v>627.62</v>
      </c>
      <c r="AG12" s="37">
        <f t="shared" si="0"/>
        <v>672.47</v>
      </c>
      <c r="AH12" s="37">
        <f t="shared" si="0"/>
        <v>0</v>
      </c>
      <c r="AI12" s="37">
        <f t="shared" si="0"/>
        <v>8755.7999999999993</v>
      </c>
      <c r="AJ12" s="37">
        <f t="shared" si="0"/>
        <v>20471.39</v>
      </c>
      <c r="AK12" s="37">
        <f t="shared" ref="AK12:BP12" si="2">+SUM(AK13:AK17)</f>
        <v>83.35</v>
      </c>
      <c r="AL12" s="37">
        <f t="shared" si="2"/>
        <v>999.47</v>
      </c>
      <c r="AM12" s="37">
        <f t="shared" si="2"/>
        <v>10682.41</v>
      </c>
      <c r="AN12" s="37">
        <f t="shared" si="2"/>
        <v>46478.36</v>
      </c>
      <c r="AO12" s="37">
        <f t="shared" si="2"/>
        <v>20809.84</v>
      </c>
      <c r="AP12" s="37">
        <f t="shared" si="2"/>
        <v>16762.41</v>
      </c>
      <c r="AQ12" s="37">
        <f t="shared" ref="AQ12" si="3">+SUM(AQ13:AQ17)</f>
        <v>126343.12</v>
      </c>
      <c r="AR12" s="37">
        <f t="shared" si="2"/>
        <v>27202.81</v>
      </c>
      <c r="AS12" s="37">
        <f t="shared" si="2"/>
        <v>3143.69</v>
      </c>
      <c r="AT12" s="37">
        <f t="shared" si="2"/>
        <v>35215.479999999996</v>
      </c>
      <c r="AU12" s="37">
        <f t="shared" si="2"/>
        <v>8580.44</v>
      </c>
      <c r="AV12" s="37">
        <f t="shared" si="2"/>
        <v>2554.9300000000003</v>
      </c>
      <c r="AW12" s="37">
        <f t="shared" si="2"/>
        <v>38297.29</v>
      </c>
      <c r="AX12" s="37">
        <f t="shared" si="2"/>
        <v>15223.269999999999</v>
      </c>
      <c r="AY12" s="37">
        <f t="shared" si="2"/>
        <v>20022.650000000001</v>
      </c>
      <c r="AZ12" s="37">
        <f t="shared" si="2"/>
        <v>21789.94</v>
      </c>
      <c r="BA12" s="37">
        <f t="shared" si="2"/>
        <v>23245.11</v>
      </c>
      <c r="BB12" s="37">
        <f t="shared" si="2"/>
        <v>22272.629999999997</v>
      </c>
      <c r="BC12" s="37">
        <f t="shared" si="2"/>
        <v>30739.98</v>
      </c>
      <c r="BD12" s="37">
        <f t="shared" ref="BD12" si="4">+SUM(BD13:BD17)</f>
        <v>248288.22</v>
      </c>
      <c r="BE12" s="37">
        <f t="shared" si="2"/>
        <v>17077.402021850419</v>
      </c>
      <c r="BF12" s="37">
        <f t="shared" si="2"/>
        <v>21294.224043700833</v>
      </c>
      <c r="BG12" s="37">
        <f t="shared" si="2"/>
        <v>19560.716065551253</v>
      </c>
      <c r="BH12" s="37">
        <f t="shared" si="2"/>
        <v>31718.630109252084</v>
      </c>
      <c r="BI12" s="37">
        <f t="shared" si="2"/>
        <v>26990.522131102502</v>
      </c>
      <c r="BJ12" s="37">
        <f t="shared" si="2"/>
        <v>13697.248087401669</v>
      </c>
      <c r="BK12" s="37">
        <f t="shared" si="2"/>
        <v>17961.804043700835</v>
      </c>
      <c r="BL12" s="37">
        <f t="shared" si="2"/>
        <v>13331.186065551252</v>
      </c>
      <c r="BM12" s="37">
        <f t="shared" si="2"/>
        <v>37186.428196653746</v>
      </c>
      <c r="BN12" s="37">
        <f t="shared" si="2"/>
        <v>9521.3960655512492</v>
      </c>
      <c r="BO12" s="37">
        <f t="shared" si="2"/>
        <v>17396.514043700834</v>
      </c>
      <c r="BP12" s="37">
        <f t="shared" si="2"/>
        <v>15989.66606555125</v>
      </c>
      <c r="BQ12" s="37">
        <f t="shared" ref="BQ12" si="5">+SUM(BQ13:BQ17)</f>
        <v>241725.7369395679</v>
      </c>
      <c r="BR12" s="37">
        <f t="shared" ref="BR12:CV12" si="6">+SUM(BR13:BR17)</f>
        <v>21850.95</v>
      </c>
      <c r="BS12" s="37">
        <f t="shared" si="6"/>
        <v>13518.02</v>
      </c>
      <c r="BT12" s="37">
        <f t="shared" si="6"/>
        <v>48953.11</v>
      </c>
      <c r="BU12" s="37">
        <f t="shared" si="6"/>
        <v>13388.07</v>
      </c>
      <c r="BV12" s="37">
        <f t="shared" si="6"/>
        <v>21785.52</v>
      </c>
      <c r="BW12" s="37">
        <f t="shared" si="6"/>
        <v>37269.535000000003</v>
      </c>
      <c r="BX12" s="37">
        <f t="shared" si="6"/>
        <v>17877.36</v>
      </c>
      <c r="BY12" s="37">
        <f t="shared" si="6"/>
        <v>31656.720000000001</v>
      </c>
      <c r="BZ12" s="37">
        <f t="shared" si="6"/>
        <v>38974.729999999996</v>
      </c>
      <c r="CA12" s="37">
        <f t="shared" si="6"/>
        <v>18053.989999999998</v>
      </c>
      <c r="CB12" s="37">
        <f t="shared" si="6"/>
        <v>42003.659999999989</v>
      </c>
      <c r="CC12" s="37">
        <f t="shared" si="6"/>
        <v>29485.615000000002</v>
      </c>
      <c r="CD12" s="37">
        <f t="shared" ref="CD12" si="7">+SUM(CD13:CD17)</f>
        <v>334817.27999999997</v>
      </c>
      <c r="CE12" s="37">
        <f t="shared" si="6"/>
        <v>34388.090000000004</v>
      </c>
      <c r="CF12" s="37">
        <f t="shared" si="6"/>
        <v>37996.15</v>
      </c>
      <c r="CG12" s="37">
        <f t="shared" si="6"/>
        <v>44721.34</v>
      </c>
      <c r="CH12" s="37">
        <f t="shared" si="6"/>
        <v>12623.315000000001</v>
      </c>
      <c r="CI12" s="37">
        <f t="shared" si="6"/>
        <v>18218.155000000002</v>
      </c>
      <c r="CJ12" s="37">
        <f t="shared" si="6"/>
        <v>4688.87</v>
      </c>
      <c r="CK12" s="37">
        <f t="shared" si="6"/>
        <v>60369.71</v>
      </c>
      <c r="CL12" s="37">
        <f t="shared" si="6"/>
        <v>56256.799999999996</v>
      </c>
      <c r="CM12" s="37">
        <f t="shared" si="6"/>
        <v>38018.270000000004</v>
      </c>
      <c r="CN12" s="37">
        <f t="shared" si="6"/>
        <v>26704.03</v>
      </c>
      <c r="CO12" s="37">
        <f t="shared" si="6"/>
        <v>55699.99</v>
      </c>
      <c r="CP12" s="37">
        <f t="shared" si="6"/>
        <v>41617.810000000005</v>
      </c>
      <c r="CQ12" s="37">
        <f t="shared" ref="CQ12" si="8">+SUM(CQ13:CQ17)</f>
        <v>431302.52999999997</v>
      </c>
      <c r="CR12" s="37">
        <f t="shared" si="6"/>
        <v>48741.62000000001</v>
      </c>
      <c r="CS12" s="37">
        <f t="shared" si="6"/>
        <v>1448.74</v>
      </c>
      <c r="CT12" s="37">
        <f t="shared" si="6"/>
        <v>41705.675000000003</v>
      </c>
      <c r="CU12" s="37">
        <f t="shared" si="6"/>
        <v>43741.13</v>
      </c>
      <c r="CV12" s="37">
        <f t="shared" si="6"/>
        <v>44962.920000000006</v>
      </c>
      <c r="CW12" s="37">
        <f t="shared" ref="CW12:EB12" si="9">+SUM(CW13:CW17)</f>
        <v>51971.429999999993</v>
      </c>
      <c r="CX12" s="37">
        <f t="shared" si="9"/>
        <v>7725.42</v>
      </c>
      <c r="CY12" s="37">
        <f t="shared" si="9"/>
        <v>43815.96</v>
      </c>
      <c r="CZ12" s="37">
        <f t="shared" si="9"/>
        <v>5942.44</v>
      </c>
      <c r="DA12" s="37">
        <f t="shared" si="9"/>
        <v>86402.299999999988</v>
      </c>
      <c r="DB12" s="37">
        <f t="shared" si="9"/>
        <v>33889.75</v>
      </c>
      <c r="DC12" s="37">
        <f t="shared" si="9"/>
        <v>48853.869999999995</v>
      </c>
      <c r="DD12" s="37">
        <f t="shared" ref="DD12" si="10">+SUM(DD13:DD17)</f>
        <v>459201.255</v>
      </c>
      <c r="DE12" s="37">
        <f t="shared" si="9"/>
        <v>26958.480000000003</v>
      </c>
      <c r="DF12" s="37">
        <f t="shared" si="9"/>
        <v>34495.14</v>
      </c>
      <c r="DG12" s="37">
        <f t="shared" si="9"/>
        <v>33083.870000000003</v>
      </c>
      <c r="DH12" s="37">
        <f t="shared" si="9"/>
        <v>12851.76</v>
      </c>
      <c r="DI12" s="37">
        <f t="shared" si="9"/>
        <v>69252.630000000019</v>
      </c>
      <c r="DJ12" s="37">
        <f t="shared" si="9"/>
        <v>12112.690000000002</v>
      </c>
      <c r="DK12" s="37">
        <f t="shared" si="9"/>
        <v>49013.11</v>
      </c>
      <c r="DL12" s="37">
        <f t="shared" si="9"/>
        <v>44224.3</v>
      </c>
      <c r="DM12" s="37">
        <f t="shared" si="9"/>
        <v>27264.915000000005</v>
      </c>
      <c r="DN12" s="37">
        <f t="shared" si="9"/>
        <v>42093.279999999992</v>
      </c>
      <c r="DO12" s="37">
        <f t="shared" si="9"/>
        <v>38068.724999999999</v>
      </c>
      <c r="DP12" s="37">
        <f t="shared" si="9"/>
        <v>35920.680000000008</v>
      </c>
      <c r="DQ12" s="37">
        <f t="shared" ref="DQ12" si="11">+SUM(DQ13:DQ17)</f>
        <v>425339.57999999996</v>
      </c>
      <c r="DR12" s="37">
        <f t="shared" si="9"/>
        <v>12425.18</v>
      </c>
      <c r="DS12" s="37">
        <f t="shared" si="9"/>
        <v>83598.45</v>
      </c>
      <c r="DT12" s="37">
        <f t="shared" si="9"/>
        <v>9167.0399999999991</v>
      </c>
      <c r="DU12" s="37">
        <f t="shared" si="9"/>
        <v>56079.935000000005</v>
      </c>
      <c r="DV12" s="37">
        <f t="shared" si="9"/>
        <v>62479</v>
      </c>
      <c r="DW12" s="37">
        <f t="shared" si="9"/>
        <v>37689.68</v>
      </c>
      <c r="DX12" s="37">
        <f t="shared" si="9"/>
        <v>10822.08</v>
      </c>
      <c r="DY12" s="37">
        <f t="shared" si="9"/>
        <v>37619.11</v>
      </c>
      <c r="DZ12" s="37">
        <f t="shared" si="9"/>
        <v>40203.21</v>
      </c>
      <c r="EA12" s="37">
        <f t="shared" si="9"/>
        <v>12855.900000000001</v>
      </c>
      <c r="EB12" s="37">
        <f t="shared" si="9"/>
        <v>40624.909999999996</v>
      </c>
      <c r="EC12" s="37">
        <f t="shared" ref="EC12:FH12" si="12">+SUM(EC13:EC17)</f>
        <v>77199.014999999999</v>
      </c>
      <c r="ED12" s="37">
        <f t="shared" ref="ED12" si="13">+SUM(ED13:ED17)</f>
        <v>480763.51000000013</v>
      </c>
      <c r="EE12" s="37">
        <f t="shared" si="12"/>
        <v>23800.89</v>
      </c>
      <c r="EF12" s="37">
        <f t="shared" si="12"/>
        <v>43388.574999999997</v>
      </c>
      <c r="EG12" s="37">
        <f t="shared" si="12"/>
        <v>31521.21</v>
      </c>
      <c r="EH12" s="37">
        <f t="shared" si="12"/>
        <v>55774.41</v>
      </c>
      <c r="EI12" s="37">
        <f t="shared" si="12"/>
        <v>20214.16</v>
      </c>
      <c r="EJ12" s="37">
        <f t="shared" si="12"/>
        <v>37932.100000000006</v>
      </c>
      <c r="EK12" s="37">
        <f t="shared" si="12"/>
        <v>53535.479999999996</v>
      </c>
      <c r="EL12" s="37">
        <f t="shared" si="12"/>
        <v>48883.790000000008</v>
      </c>
      <c r="EM12" s="37">
        <f t="shared" si="12"/>
        <v>27672.190000000002</v>
      </c>
      <c r="EN12" s="37">
        <f t="shared" si="12"/>
        <v>27099.94</v>
      </c>
      <c r="EO12" s="37">
        <f t="shared" si="12"/>
        <v>57559.68</v>
      </c>
      <c r="EP12" s="37">
        <f t="shared" si="12"/>
        <v>56545.600000000006</v>
      </c>
      <c r="EQ12" s="37">
        <f t="shared" ref="EQ12" si="14">+SUM(EQ13:EQ17)</f>
        <v>483928.02499999997</v>
      </c>
      <c r="ER12" s="37">
        <f t="shared" si="12"/>
        <v>17494.899999999998</v>
      </c>
      <c r="ES12" s="37">
        <f t="shared" si="12"/>
        <v>12761.03</v>
      </c>
      <c r="ET12" s="37">
        <f t="shared" si="12"/>
        <v>52863.500000000007</v>
      </c>
      <c r="EU12" s="37">
        <f t="shared" si="12"/>
        <v>59847.67</v>
      </c>
      <c r="EV12" s="37">
        <f t="shared" si="12"/>
        <v>33911.74</v>
      </c>
      <c r="EW12" s="37">
        <f t="shared" si="12"/>
        <v>14947.560000000001</v>
      </c>
      <c r="EX12" s="37">
        <f t="shared" si="12"/>
        <v>54682.3</v>
      </c>
      <c r="EY12" s="37">
        <f t="shared" si="12"/>
        <v>17751.2</v>
      </c>
      <c r="EZ12" s="37">
        <f t="shared" si="12"/>
        <v>49142.740000000005</v>
      </c>
      <c r="FA12" s="37">
        <f t="shared" si="12"/>
        <v>43754.29</v>
      </c>
      <c r="FB12" s="37">
        <f t="shared" si="12"/>
        <v>48366.009999999995</v>
      </c>
      <c r="FC12" s="37">
        <f t="shared" si="12"/>
        <v>42491.479999999996</v>
      </c>
      <c r="FD12" s="37">
        <f t="shared" ref="FD12" si="15">+SUM(FD13:FD17)</f>
        <v>448014.42</v>
      </c>
      <c r="FE12" s="37">
        <f t="shared" si="12"/>
        <v>34003.479999999996</v>
      </c>
      <c r="FF12" s="37">
        <f t="shared" si="12"/>
        <v>23531.88</v>
      </c>
      <c r="FG12" s="37">
        <f t="shared" si="12"/>
        <v>70350.290000000008</v>
      </c>
      <c r="FH12" s="37">
        <f t="shared" si="12"/>
        <v>36308</v>
      </c>
      <c r="FI12" s="37">
        <f t="shared" ref="FI12:GC12" si="16">+SUM(FI13:FI17)</f>
        <v>14440.82</v>
      </c>
      <c r="FJ12" s="37">
        <f t="shared" si="16"/>
        <v>41799.629999999997</v>
      </c>
      <c r="FK12" s="37">
        <f t="shared" si="16"/>
        <v>26821.299999999996</v>
      </c>
      <c r="FL12" s="37">
        <f t="shared" si="16"/>
        <v>74272.739999999991</v>
      </c>
      <c r="FM12" s="37">
        <f t="shared" si="16"/>
        <v>48237.61</v>
      </c>
      <c r="FN12" s="37">
        <f t="shared" si="16"/>
        <v>8176.22</v>
      </c>
      <c r="FO12" s="37">
        <f t="shared" si="16"/>
        <v>39447.14</v>
      </c>
      <c r="FP12" s="37">
        <f t="shared" si="16"/>
        <v>49477.840000000004</v>
      </c>
      <c r="FQ12" s="37">
        <f t="shared" ref="FQ12" si="17">+SUM(FQ13:FQ17)</f>
        <v>466866.95</v>
      </c>
      <c r="FR12" s="37">
        <f t="shared" si="16"/>
        <v>45428.25</v>
      </c>
      <c r="FS12" s="37">
        <f t="shared" si="16"/>
        <v>56664.67</v>
      </c>
      <c r="FT12" s="37">
        <f t="shared" si="16"/>
        <v>37374.07</v>
      </c>
      <c r="FU12" s="37">
        <f t="shared" si="16"/>
        <v>40608.460000000006</v>
      </c>
      <c r="FV12" s="37">
        <f t="shared" si="16"/>
        <v>2000.04</v>
      </c>
      <c r="FW12" s="37">
        <f t="shared" si="16"/>
        <v>46452.23</v>
      </c>
      <c r="FX12" s="37">
        <f t="shared" si="16"/>
        <v>16741.080000000002</v>
      </c>
      <c r="FY12" s="37">
        <f t="shared" si="16"/>
        <v>41258.539999999994</v>
      </c>
      <c r="FZ12" s="37">
        <f t="shared" si="16"/>
        <v>39764.300000000003</v>
      </c>
      <c r="GA12" s="37">
        <f t="shared" si="16"/>
        <v>37224.42</v>
      </c>
      <c r="GB12" s="37">
        <f t="shared" si="16"/>
        <v>31949.54</v>
      </c>
      <c r="GC12" s="37">
        <f t="shared" si="16"/>
        <v>32820.720000000001</v>
      </c>
      <c r="GD12" s="37">
        <f t="shared" ref="GD12" si="18">+SUM(GD13:GD17)</f>
        <v>428286.31999999995</v>
      </c>
      <c r="GE12" s="37">
        <f t="shared" ref="GE12:GP12" si="19">+SUM(GE13:GE17)</f>
        <v>64245.240000000005</v>
      </c>
      <c r="GF12" s="37">
        <f t="shared" si="19"/>
        <v>108183.82999999999</v>
      </c>
      <c r="GG12" s="37">
        <f t="shared" si="19"/>
        <v>25337.72</v>
      </c>
      <c r="GH12" s="37">
        <f t="shared" si="19"/>
        <v>23554.510000000002</v>
      </c>
      <c r="GI12" s="37">
        <f t="shared" si="19"/>
        <v>38260.590000000004</v>
      </c>
      <c r="GJ12" s="37">
        <f t="shared" si="19"/>
        <v>66548.070000000007</v>
      </c>
      <c r="GK12" s="37">
        <f t="shared" si="19"/>
        <v>26839.279999999999</v>
      </c>
      <c r="GL12" s="37">
        <f t="shared" si="19"/>
        <v>47501.34</v>
      </c>
      <c r="GM12" s="37">
        <f t="shared" si="19"/>
        <v>56671.799999999996</v>
      </c>
      <c r="GN12" s="37">
        <f t="shared" si="19"/>
        <v>47239.06</v>
      </c>
      <c r="GO12" s="37">
        <f t="shared" si="19"/>
        <v>56323.82</v>
      </c>
      <c r="GP12" s="37">
        <f t="shared" si="19"/>
        <v>14253.56</v>
      </c>
      <c r="GQ12" s="37">
        <f t="shared" ref="GQ12" si="20">+SUM(GQ13:GQ17)</f>
        <v>574958.81999999995</v>
      </c>
    </row>
    <row r="13" spans="2:199" ht="14.25" customHeight="1" x14ac:dyDescent="0.2">
      <c r="B13" s="79" t="s">
        <v>29</v>
      </c>
      <c r="C13" s="82" t="s">
        <v>18</v>
      </c>
      <c r="D13" s="21" t="s">
        <v>49</v>
      </c>
      <c r="E13" s="42">
        <v>24010.48</v>
      </c>
      <c r="F13" s="42">
        <v>3004</v>
      </c>
      <c r="G13" s="42">
        <v>3500.69</v>
      </c>
      <c r="H13" s="42">
        <v>30055.42</v>
      </c>
      <c r="I13" s="42">
        <v>5070.46</v>
      </c>
      <c r="J13" s="42">
        <v>23840.59</v>
      </c>
      <c r="K13" s="42">
        <v>28991.1</v>
      </c>
      <c r="L13" s="42">
        <v>9308.86</v>
      </c>
      <c r="M13" s="42">
        <v>13005.95</v>
      </c>
      <c r="N13" s="42">
        <v>12054.710000000001</v>
      </c>
      <c r="O13" s="42">
        <v>29149.47</v>
      </c>
      <c r="P13" s="42">
        <v>11710.02</v>
      </c>
      <c r="Q13" s="42">
        <f>+SUM(E13:P13)</f>
        <v>193701.74999999997</v>
      </c>
      <c r="R13" s="42">
        <v>13909.060000000001</v>
      </c>
      <c r="S13" s="42">
        <v>37192.01</v>
      </c>
      <c r="T13" s="42">
        <v>10204.130000000001</v>
      </c>
      <c r="U13" s="42">
        <v>8404.18</v>
      </c>
      <c r="V13" s="42">
        <v>35773.53</v>
      </c>
      <c r="W13" s="42">
        <v>8238.65</v>
      </c>
      <c r="X13" s="42">
        <v>27862.080000000002</v>
      </c>
      <c r="Y13" s="42">
        <v>266.87</v>
      </c>
      <c r="Z13" s="42"/>
      <c r="AA13" s="42">
        <v>9891.69</v>
      </c>
      <c r="AB13" s="42">
        <v>27803.64</v>
      </c>
      <c r="AC13" s="42"/>
      <c r="AD13" s="42">
        <f>+SUM(R13:AC13)</f>
        <v>179545.84000000003</v>
      </c>
      <c r="AE13" s="42"/>
      <c r="AF13" s="42">
        <v>627.62</v>
      </c>
      <c r="AG13" s="42">
        <v>672.47</v>
      </c>
      <c r="AH13" s="42"/>
      <c r="AI13" s="42">
        <v>8755.7999999999993</v>
      </c>
      <c r="AJ13" s="42">
        <v>20471.39</v>
      </c>
      <c r="AK13" s="42">
        <v>83.35</v>
      </c>
      <c r="AL13" s="42">
        <v>999.47</v>
      </c>
      <c r="AM13" s="42">
        <v>10682.41</v>
      </c>
      <c r="AN13" s="42">
        <v>46478.36</v>
      </c>
      <c r="AO13" s="42">
        <v>20809.84</v>
      </c>
      <c r="AP13" s="42">
        <v>16762.41</v>
      </c>
      <c r="AQ13" s="42">
        <f>+SUM(AE13:AP13)</f>
        <v>126343.12</v>
      </c>
      <c r="AR13" s="42">
        <v>27202.81</v>
      </c>
      <c r="AS13" s="42">
        <v>3143.69</v>
      </c>
      <c r="AT13" s="42">
        <v>35215.479999999996</v>
      </c>
      <c r="AU13" s="42">
        <v>8580.44</v>
      </c>
      <c r="AV13" s="42">
        <v>2307.4300000000003</v>
      </c>
      <c r="AW13" s="42">
        <v>38270.36</v>
      </c>
      <c r="AX13" s="42">
        <v>15223.269999999999</v>
      </c>
      <c r="AY13" s="42">
        <v>20022.650000000001</v>
      </c>
      <c r="AZ13" s="42">
        <v>21789.94</v>
      </c>
      <c r="BA13" s="42">
        <v>23245.11</v>
      </c>
      <c r="BB13" s="42">
        <v>22272.629999999997</v>
      </c>
      <c r="BC13" s="42">
        <v>30739.98</v>
      </c>
      <c r="BD13" s="42">
        <f>+SUM(AR13:BC13)</f>
        <v>248013.79</v>
      </c>
      <c r="BE13" s="42">
        <v>17077.402021850419</v>
      </c>
      <c r="BF13" s="42">
        <v>21294.224043700833</v>
      </c>
      <c r="BG13" s="42">
        <v>19560.716065551253</v>
      </c>
      <c r="BH13" s="42">
        <v>31718.630109252084</v>
      </c>
      <c r="BI13" s="42">
        <v>26990.522131102502</v>
      </c>
      <c r="BJ13" s="42">
        <v>13679.926065551252</v>
      </c>
      <c r="BK13" s="42">
        <v>17961.804043700835</v>
      </c>
      <c r="BL13" s="42">
        <v>13331.186065551252</v>
      </c>
      <c r="BM13" s="42">
        <v>37186.428196653746</v>
      </c>
      <c r="BN13" s="42">
        <v>9521.3960655512492</v>
      </c>
      <c r="BO13" s="42">
        <v>17396.514043700834</v>
      </c>
      <c r="BP13" s="42">
        <v>15938.66606555125</v>
      </c>
      <c r="BQ13" s="42">
        <f>+SUM(BE13:BP13)</f>
        <v>241657.41491771748</v>
      </c>
      <c r="BR13" s="42">
        <v>21850.95</v>
      </c>
      <c r="BS13" s="42">
        <v>13518.02</v>
      </c>
      <c r="BT13" s="42">
        <v>48953.11</v>
      </c>
      <c r="BU13" s="42">
        <v>13388.07</v>
      </c>
      <c r="BV13" s="42">
        <v>21785.52</v>
      </c>
      <c r="BW13" s="42">
        <v>37269.535000000003</v>
      </c>
      <c r="BX13" s="42">
        <v>17877.36</v>
      </c>
      <c r="BY13" s="42">
        <v>31656.720000000001</v>
      </c>
      <c r="BZ13" s="42">
        <v>38974.729999999996</v>
      </c>
      <c r="CA13" s="42">
        <v>17597.599999999999</v>
      </c>
      <c r="CB13" s="42">
        <v>42003.659999999989</v>
      </c>
      <c r="CC13" s="42">
        <v>28867.210000000003</v>
      </c>
      <c r="CD13" s="42">
        <f>+SUM(BR13:CC13)</f>
        <v>333742.48499999999</v>
      </c>
      <c r="CE13" s="42">
        <v>34189.990000000005</v>
      </c>
      <c r="CF13" s="42">
        <v>37996.15</v>
      </c>
      <c r="CG13" s="42">
        <v>44721.34</v>
      </c>
      <c r="CH13" s="42">
        <v>12199.810000000001</v>
      </c>
      <c r="CI13" s="42">
        <v>16977.580000000002</v>
      </c>
      <c r="CJ13" s="42">
        <v>4499.17</v>
      </c>
      <c r="CK13" s="42">
        <v>60369.71</v>
      </c>
      <c r="CL13" s="42">
        <v>56256.799999999996</v>
      </c>
      <c r="CM13" s="42">
        <v>37818.660000000003</v>
      </c>
      <c r="CN13" s="42">
        <v>26704.03</v>
      </c>
      <c r="CO13" s="42">
        <v>55278.17</v>
      </c>
      <c r="CP13" s="42">
        <v>40941.69</v>
      </c>
      <c r="CQ13" s="42">
        <f>+SUM(CE13:CP13)</f>
        <v>427953.1</v>
      </c>
      <c r="CR13" s="42">
        <v>48504.270000000004</v>
      </c>
      <c r="CS13" s="42">
        <v>1391.78</v>
      </c>
      <c r="CT13" s="42">
        <v>41526.370000000003</v>
      </c>
      <c r="CU13" s="42">
        <v>43325.56</v>
      </c>
      <c r="CV13" s="42">
        <v>44814.94</v>
      </c>
      <c r="CW13" s="42">
        <v>51971.429999999993</v>
      </c>
      <c r="CX13" s="42">
        <v>7285.7300000000005</v>
      </c>
      <c r="CY13" s="42">
        <v>43815.96</v>
      </c>
      <c r="CZ13" s="42">
        <v>5942.44</v>
      </c>
      <c r="DA13" s="42">
        <v>85899.29</v>
      </c>
      <c r="DB13" s="42">
        <v>33738.51</v>
      </c>
      <c r="DC13" s="42">
        <v>48461.659999999996</v>
      </c>
      <c r="DD13" s="42">
        <f>+SUM(CR13:DC13)</f>
        <v>456677.94</v>
      </c>
      <c r="DE13" s="42">
        <v>26958.480000000003</v>
      </c>
      <c r="DF13" s="42">
        <v>34495.14</v>
      </c>
      <c r="DG13" s="42">
        <v>33038.870000000003</v>
      </c>
      <c r="DH13" s="42">
        <v>12748.25</v>
      </c>
      <c r="DI13" s="42">
        <v>69069.860000000015</v>
      </c>
      <c r="DJ13" s="42">
        <v>11932.280000000002</v>
      </c>
      <c r="DK13" s="42">
        <v>48684.06</v>
      </c>
      <c r="DL13" s="42">
        <v>44118.79</v>
      </c>
      <c r="DM13" s="42">
        <v>27119.050000000003</v>
      </c>
      <c r="DN13" s="42">
        <v>42093.279999999992</v>
      </c>
      <c r="DO13" s="42">
        <v>37653.74</v>
      </c>
      <c r="DP13" s="42">
        <v>35920.680000000008</v>
      </c>
      <c r="DQ13" s="42">
        <f>+SUM(DE13:DP13)</f>
        <v>423832.48</v>
      </c>
      <c r="DR13" s="42">
        <v>12425.18</v>
      </c>
      <c r="DS13" s="42">
        <v>83492.759999999995</v>
      </c>
      <c r="DT13" s="42">
        <v>9167.0399999999991</v>
      </c>
      <c r="DU13" s="42">
        <v>55673.350000000006</v>
      </c>
      <c r="DV13" s="42">
        <v>62375.91</v>
      </c>
      <c r="DW13" s="42">
        <v>37522.04</v>
      </c>
      <c r="DX13" s="42">
        <v>10651.08</v>
      </c>
      <c r="DY13" s="42">
        <v>37305.42</v>
      </c>
      <c r="DZ13" s="42">
        <v>39989.53</v>
      </c>
      <c r="EA13" s="42">
        <v>12559.960000000001</v>
      </c>
      <c r="EB13" s="42">
        <v>40495.46</v>
      </c>
      <c r="EC13" s="42">
        <v>76494.41</v>
      </c>
      <c r="ED13" s="42">
        <f>+SUM(DR13:EC13)</f>
        <v>478152.14000000013</v>
      </c>
      <c r="EE13" s="42">
        <v>23263.61</v>
      </c>
      <c r="EF13" s="42">
        <v>42679.659999999996</v>
      </c>
      <c r="EG13" s="42">
        <v>31066.959999999999</v>
      </c>
      <c r="EH13" s="42">
        <v>55574.570000000007</v>
      </c>
      <c r="EI13" s="42">
        <v>19951.46</v>
      </c>
      <c r="EJ13" s="42">
        <v>37932.100000000006</v>
      </c>
      <c r="EK13" s="42">
        <v>53296.78</v>
      </c>
      <c r="EL13" s="42">
        <v>48713.810000000005</v>
      </c>
      <c r="EM13" s="42">
        <v>27672.190000000002</v>
      </c>
      <c r="EN13" s="42">
        <v>27099.94</v>
      </c>
      <c r="EO13" s="42">
        <v>57559.68</v>
      </c>
      <c r="EP13" s="42">
        <v>56545.600000000006</v>
      </c>
      <c r="EQ13" s="42">
        <f>+SUM(EE13:EP13)</f>
        <v>481356.36</v>
      </c>
      <c r="ER13" s="42">
        <v>17494.899999999998</v>
      </c>
      <c r="ES13" s="42">
        <v>12761.03</v>
      </c>
      <c r="ET13" s="42">
        <v>52863.500000000007</v>
      </c>
      <c r="EU13" s="42">
        <v>59847.67</v>
      </c>
      <c r="EV13" s="42">
        <v>33883.96</v>
      </c>
      <c r="EW13" s="42">
        <v>14947.560000000001</v>
      </c>
      <c r="EX13" s="42">
        <v>54682.3</v>
      </c>
      <c r="EY13" s="42">
        <v>17751.2</v>
      </c>
      <c r="EZ13" s="42">
        <v>49142.740000000005</v>
      </c>
      <c r="FA13" s="42">
        <v>43754.29</v>
      </c>
      <c r="FB13" s="42">
        <v>48366.009999999995</v>
      </c>
      <c r="FC13" s="42">
        <v>42491.479999999996</v>
      </c>
      <c r="FD13" s="42">
        <f>+SUM(ER13:FC13)</f>
        <v>447986.63999999996</v>
      </c>
      <c r="FE13" s="42">
        <v>34003.479999999996</v>
      </c>
      <c r="FF13" s="42">
        <v>23531.88</v>
      </c>
      <c r="FG13" s="42">
        <v>70350.290000000008</v>
      </c>
      <c r="FH13" s="42">
        <v>36308</v>
      </c>
      <c r="FI13" s="42">
        <v>14440.82</v>
      </c>
      <c r="FJ13" s="42">
        <v>41799.629999999997</v>
      </c>
      <c r="FK13" s="42">
        <v>26821.299999999996</v>
      </c>
      <c r="FL13" s="42">
        <v>74272.739999999991</v>
      </c>
      <c r="FM13" s="42">
        <v>48237.61</v>
      </c>
      <c r="FN13" s="42">
        <v>8176.22</v>
      </c>
      <c r="FO13" s="42">
        <v>39447.14</v>
      </c>
      <c r="FP13" s="42">
        <v>49477.840000000004</v>
      </c>
      <c r="FQ13" s="42">
        <f>+SUM(FE13:FP13)</f>
        <v>466866.95</v>
      </c>
      <c r="FR13" s="42">
        <v>45428.25</v>
      </c>
      <c r="FS13" s="42">
        <v>56664.67</v>
      </c>
      <c r="FT13" s="42">
        <v>37374.07</v>
      </c>
      <c r="FU13" s="42">
        <v>40608.460000000006</v>
      </c>
      <c r="FV13" s="42">
        <v>2000.04</v>
      </c>
      <c r="FW13" s="42">
        <v>46452.23</v>
      </c>
      <c r="FX13" s="42">
        <v>16741.080000000002</v>
      </c>
      <c r="FY13" s="42">
        <v>41258.539999999994</v>
      </c>
      <c r="FZ13" s="42">
        <v>39764.300000000003</v>
      </c>
      <c r="GA13" s="42">
        <v>37224.42</v>
      </c>
      <c r="GB13" s="42">
        <v>31949.54</v>
      </c>
      <c r="GC13" s="42">
        <v>32820.720000000001</v>
      </c>
      <c r="GD13" s="42">
        <f>+SUM(FR13:GC13)</f>
        <v>428286.31999999995</v>
      </c>
      <c r="GE13" s="42">
        <v>64245.240000000005</v>
      </c>
      <c r="GF13" s="42">
        <v>108183.82999999999</v>
      </c>
      <c r="GG13" s="42">
        <v>25337.72</v>
      </c>
      <c r="GH13" s="42">
        <v>23554.510000000002</v>
      </c>
      <c r="GI13" s="42">
        <v>38260.590000000004</v>
      </c>
      <c r="GJ13" s="42">
        <v>66548.070000000007</v>
      </c>
      <c r="GK13" s="42">
        <v>26839.279999999999</v>
      </c>
      <c r="GL13" s="42">
        <v>47501.34</v>
      </c>
      <c r="GM13" s="42">
        <v>56671.799999999996</v>
      </c>
      <c r="GN13" s="42">
        <v>47239.06</v>
      </c>
      <c r="GO13" s="42">
        <v>56323.82</v>
      </c>
      <c r="GP13" s="42">
        <v>14253.56</v>
      </c>
      <c r="GQ13" s="42">
        <f>+SUM(GE13:GP13)</f>
        <v>574958.81999999995</v>
      </c>
    </row>
    <row r="14" spans="2:199" ht="14.25" customHeight="1" x14ac:dyDescent="0.2">
      <c r="B14" s="80"/>
      <c r="C14" s="82"/>
      <c r="D14" s="21" t="s">
        <v>50</v>
      </c>
      <c r="E14" s="42"/>
      <c r="F14" s="42"/>
      <c r="G14" s="42"/>
      <c r="H14" s="42"/>
      <c r="I14" s="42"/>
      <c r="J14" s="42"/>
      <c r="K14" s="42"/>
      <c r="L14" s="42">
        <v>10365.030000000001</v>
      </c>
      <c r="M14" s="42">
        <v>4224.59</v>
      </c>
      <c r="N14" s="42"/>
      <c r="O14" s="42"/>
      <c r="P14" s="42"/>
      <c r="Q14" s="42">
        <f t="shared" ref="Q14:Q17" si="21">+SUM(E14:P14)</f>
        <v>14589.62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>
        <f t="shared" ref="AD14:AD17" si="22">+SUM(R14:AC14)</f>
        <v>0</v>
      </c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>
        <f t="shared" ref="AQ14:AQ17" si="23">+SUM(AE14:AP14)</f>
        <v>0</v>
      </c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f t="shared" ref="BD14:BD17" si="24">+SUM(AR14:BC14)</f>
        <v>0</v>
      </c>
      <c r="BE14" s="42"/>
      <c r="BF14" s="42"/>
      <c r="BG14" s="42"/>
      <c r="BH14" s="42"/>
      <c r="BI14" s="42"/>
      <c r="BJ14" s="42">
        <v>17.322021850416721</v>
      </c>
      <c r="BK14" s="42"/>
      <c r="BL14" s="42"/>
      <c r="BM14" s="42"/>
      <c r="BN14" s="42"/>
      <c r="BO14" s="42"/>
      <c r="BP14" s="42">
        <v>51</v>
      </c>
      <c r="BQ14" s="42">
        <f t="shared" ref="BQ14:BQ17" si="25">+SUM(BE14:BP14)</f>
        <v>68.322021850416718</v>
      </c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>
        <f t="shared" ref="CD14:CD17" si="26">+SUM(BR14:CC14)</f>
        <v>0</v>
      </c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>
        <f t="shared" ref="CQ14:CQ17" si="27">+SUM(CE14:CP14)</f>
        <v>0</v>
      </c>
      <c r="CR14" s="42">
        <v>14.3</v>
      </c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>
        <f t="shared" ref="DD14:DD17" si="28">+SUM(CR14:DC14)</f>
        <v>14.3</v>
      </c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>
        <f t="shared" ref="DQ14:DQ17" si="29">+SUM(DE14:DP14)</f>
        <v>0</v>
      </c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f t="shared" ref="ED14:ED17" si="30">+SUM(DR14:EC14)</f>
        <v>0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>
        <f t="shared" ref="EQ14:EQ17" si="31">+SUM(EE14:EP14)</f>
        <v>0</v>
      </c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>
        <f t="shared" ref="FD14:FD17" si="32">+SUM(ER14:FC14)</f>
        <v>0</v>
      </c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>
        <f t="shared" ref="FQ14:FQ17" si="33">+SUM(FE14:FP14)</f>
        <v>0</v>
      </c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>
        <f t="shared" ref="GD14:GD17" si="34">+SUM(FR14:GC14)</f>
        <v>0</v>
      </c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>
        <f t="shared" ref="GQ14:GQ17" si="35">+SUM(GE14:GP14)</f>
        <v>0</v>
      </c>
    </row>
    <row r="15" spans="2:199" ht="14.25" customHeight="1" x14ac:dyDescent="0.2">
      <c r="B15" s="80"/>
      <c r="C15" s="82"/>
      <c r="D15" s="21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>
        <f t="shared" si="21"/>
        <v>0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>
        <f t="shared" si="22"/>
        <v>0</v>
      </c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>
        <f t="shared" si="23"/>
        <v>0</v>
      </c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>
        <f t="shared" si="24"/>
        <v>0</v>
      </c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>
        <f t="shared" si="25"/>
        <v>0</v>
      </c>
      <c r="BR15" s="42"/>
      <c r="BS15" s="42"/>
      <c r="BT15" s="42"/>
      <c r="BU15" s="42"/>
      <c r="BV15" s="42"/>
      <c r="BW15" s="42"/>
      <c r="BX15" s="42"/>
      <c r="BY15" s="42"/>
      <c r="BZ15" s="42"/>
      <c r="CA15" s="42">
        <v>456.39</v>
      </c>
      <c r="CB15" s="42"/>
      <c r="CC15" s="42">
        <v>618.40499999999997</v>
      </c>
      <c r="CD15" s="42">
        <f t="shared" si="26"/>
        <v>1074.7950000000001</v>
      </c>
      <c r="CE15" s="42">
        <v>198.1</v>
      </c>
      <c r="CF15" s="42"/>
      <c r="CG15" s="42"/>
      <c r="CH15" s="42">
        <v>423.505</v>
      </c>
      <c r="CI15" s="42">
        <v>1240.575</v>
      </c>
      <c r="CJ15" s="42">
        <v>189.7</v>
      </c>
      <c r="CK15" s="42"/>
      <c r="CL15" s="42"/>
      <c r="CM15" s="42">
        <v>199.61</v>
      </c>
      <c r="CN15" s="42"/>
      <c r="CO15" s="42">
        <v>213.97</v>
      </c>
      <c r="CP15" s="42">
        <v>676.12</v>
      </c>
      <c r="CQ15" s="42">
        <f t="shared" si="27"/>
        <v>3141.58</v>
      </c>
      <c r="CR15" s="42">
        <v>223.05</v>
      </c>
      <c r="CS15" s="42">
        <v>56.96</v>
      </c>
      <c r="CT15" s="42">
        <v>179.30500000000001</v>
      </c>
      <c r="CU15" s="42">
        <v>415.57</v>
      </c>
      <c r="CV15" s="42">
        <v>147.98000000000002</v>
      </c>
      <c r="CW15" s="42"/>
      <c r="CX15" s="42">
        <v>439.69</v>
      </c>
      <c r="CY15" s="42"/>
      <c r="CZ15" s="42"/>
      <c r="DA15" s="42">
        <v>503.01</v>
      </c>
      <c r="DB15" s="42">
        <v>151.24</v>
      </c>
      <c r="DC15" s="42">
        <v>392.21000000000004</v>
      </c>
      <c r="DD15" s="42">
        <f t="shared" si="28"/>
        <v>2509.0150000000003</v>
      </c>
      <c r="DE15" s="42"/>
      <c r="DF15" s="42"/>
      <c r="DG15" s="42"/>
      <c r="DH15" s="42">
        <v>103.51</v>
      </c>
      <c r="DI15" s="42">
        <v>182.77</v>
      </c>
      <c r="DJ15" s="42">
        <v>180.41</v>
      </c>
      <c r="DK15" s="42">
        <v>329.04999999999995</v>
      </c>
      <c r="DL15" s="42">
        <v>105.51</v>
      </c>
      <c r="DM15" s="42">
        <v>145.86500000000001</v>
      </c>
      <c r="DN15" s="42"/>
      <c r="DO15" s="42">
        <v>414.98500000000001</v>
      </c>
      <c r="DP15" s="42"/>
      <c r="DQ15" s="42">
        <f t="shared" si="29"/>
        <v>1462.1</v>
      </c>
      <c r="DR15" s="42"/>
      <c r="DS15" s="42">
        <v>105.69</v>
      </c>
      <c r="DT15" s="42"/>
      <c r="DU15" s="42">
        <v>406.58499999999998</v>
      </c>
      <c r="DV15" s="42">
        <v>103.09</v>
      </c>
      <c r="DW15" s="42">
        <v>167.64</v>
      </c>
      <c r="DX15" s="42">
        <v>171</v>
      </c>
      <c r="DY15" s="42">
        <v>313.69</v>
      </c>
      <c r="DZ15" s="42">
        <v>213.68</v>
      </c>
      <c r="EA15" s="42">
        <v>295.94</v>
      </c>
      <c r="EB15" s="42">
        <v>129.44999999999999</v>
      </c>
      <c r="EC15" s="42">
        <v>704.60500000000002</v>
      </c>
      <c r="ED15" s="42">
        <f t="shared" si="30"/>
        <v>2611.37</v>
      </c>
      <c r="EE15" s="42">
        <v>537.28</v>
      </c>
      <c r="EF15" s="42">
        <v>708.91499999999996</v>
      </c>
      <c r="EG15" s="42">
        <v>454.25</v>
      </c>
      <c r="EH15" s="42">
        <v>199.84</v>
      </c>
      <c r="EI15" s="42">
        <v>262.7</v>
      </c>
      <c r="EJ15" s="42"/>
      <c r="EK15" s="42">
        <v>238.7</v>
      </c>
      <c r="EL15" s="42">
        <v>169.98000000000002</v>
      </c>
      <c r="EM15" s="42"/>
      <c r="EN15" s="42"/>
      <c r="EO15" s="42"/>
      <c r="EP15" s="42"/>
      <c r="EQ15" s="42">
        <f t="shared" si="31"/>
        <v>2571.6649999999995</v>
      </c>
      <c r="ER15" s="42"/>
      <c r="ES15" s="42"/>
      <c r="ET15" s="42"/>
      <c r="EU15" s="42"/>
      <c r="EV15" s="42">
        <v>27.78</v>
      </c>
      <c r="EW15" s="42"/>
      <c r="EX15" s="42"/>
      <c r="EY15" s="42"/>
      <c r="EZ15" s="42"/>
      <c r="FA15" s="42"/>
      <c r="FB15" s="42"/>
      <c r="FC15" s="42"/>
      <c r="FD15" s="42">
        <f t="shared" si="32"/>
        <v>27.78</v>
      </c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>
        <f t="shared" si="33"/>
        <v>0</v>
      </c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>
        <f t="shared" si="34"/>
        <v>0</v>
      </c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>
        <f t="shared" si="35"/>
        <v>0</v>
      </c>
    </row>
    <row r="16" spans="2:199" ht="14.25" customHeight="1" x14ac:dyDescent="0.2">
      <c r="B16" s="80"/>
      <c r="C16" s="82"/>
      <c r="D16" s="21" t="s">
        <v>52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>
        <f t="shared" si="21"/>
        <v>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>
        <f t="shared" si="22"/>
        <v>0</v>
      </c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>
        <f t="shared" si="23"/>
        <v>0</v>
      </c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>
        <f t="shared" si="24"/>
        <v>0</v>
      </c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>
        <f t="shared" si="25"/>
        <v>0</v>
      </c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>
        <f t="shared" si="26"/>
        <v>0</v>
      </c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>
        <f t="shared" si="27"/>
        <v>0</v>
      </c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>
        <f t="shared" si="28"/>
        <v>0</v>
      </c>
      <c r="DE16" s="42"/>
      <c r="DF16" s="42"/>
      <c r="DG16" s="42">
        <v>45</v>
      </c>
      <c r="DH16" s="42"/>
      <c r="DI16" s="42"/>
      <c r="DJ16" s="42"/>
      <c r="DK16" s="42"/>
      <c r="DL16" s="42"/>
      <c r="DM16" s="42"/>
      <c r="DN16" s="42"/>
      <c r="DO16" s="42"/>
      <c r="DP16" s="42"/>
      <c r="DQ16" s="42">
        <f t="shared" si="29"/>
        <v>45</v>
      </c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>
        <f t="shared" si="30"/>
        <v>0</v>
      </c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>
        <f t="shared" si="31"/>
        <v>0</v>
      </c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>
        <f t="shared" si="32"/>
        <v>0</v>
      </c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>
        <f t="shared" si="33"/>
        <v>0</v>
      </c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>
        <f t="shared" si="34"/>
        <v>0</v>
      </c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>
        <f t="shared" si="35"/>
        <v>0</v>
      </c>
    </row>
    <row r="17" spans="2:199" ht="14.25" customHeight="1" x14ac:dyDescent="0.2">
      <c r="B17" s="81"/>
      <c r="C17" s="82"/>
      <c r="D17" s="21" t="s">
        <v>65</v>
      </c>
      <c r="E17" s="42"/>
      <c r="F17" s="42"/>
      <c r="G17" s="42"/>
      <c r="H17" s="42"/>
      <c r="I17" s="42"/>
      <c r="J17" s="42"/>
      <c r="K17" s="42"/>
      <c r="L17" s="42">
        <v>379.72</v>
      </c>
      <c r="M17" s="42"/>
      <c r="N17" s="42">
        <v>404.31</v>
      </c>
      <c r="O17" s="42">
        <v>485.42</v>
      </c>
      <c r="P17" s="42"/>
      <c r="Q17" s="42">
        <f t="shared" si="21"/>
        <v>1269.45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>
        <f t="shared" si="22"/>
        <v>0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>
        <f t="shared" si="23"/>
        <v>0</v>
      </c>
      <c r="AR17" s="42"/>
      <c r="AS17" s="42"/>
      <c r="AT17" s="42"/>
      <c r="AU17" s="42"/>
      <c r="AV17" s="42">
        <v>247.5</v>
      </c>
      <c r="AW17" s="42">
        <v>26.93</v>
      </c>
      <c r="AX17" s="42"/>
      <c r="AY17" s="42"/>
      <c r="AZ17" s="42"/>
      <c r="BA17" s="42"/>
      <c r="BB17" s="42"/>
      <c r="BC17" s="42"/>
      <c r="BD17" s="42">
        <f t="shared" si="24"/>
        <v>274.43</v>
      </c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>
        <f t="shared" si="25"/>
        <v>0</v>
      </c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>
        <f t="shared" si="26"/>
        <v>0</v>
      </c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>
        <v>207.85</v>
      </c>
      <c r="CP17" s="42"/>
      <c r="CQ17" s="42">
        <f t="shared" si="27"/>
        <v>207.85</v>
      </c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>
        <f t="shared" si="28"/>
        <v>0</v>
      </c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>
        <f t="shared" si="29"/>
        <v>0</v>
      </c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>
        <f t="shared" si="30"/>
        <v>0</v>
      </c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>
        <f t="shared" si="31"/>
        <v>0</v>
      </c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>
        <f t="shared" si="32"/>
        <v>0</v>
      </c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>
        <f t="shared" si="33"/>
        <v>0</v>
      </c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>
        <f t="shared" si="34"/>
        <v>0</v>
      </c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>
        <f t="shared" si="35"/>
        <v>0</v>
      </c>
    </row>
    <row r="18" spans="2:199" ht="3.45" customHeight="1" x14ac:dyDescent="0.2">
      <c r="B18" s="68"/>
      <c r="C18" s="41"/>
      <c r="D18" s="41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</row>
    <row r="19" spans="2:199" ht="16.05" customHeight="1" x14ac:dyDescent="0.2">
      <c r="B19" s="40" t="s">
        <v>22</v>
      </c>
      <c r="C19" s="41"/>
      <c r="D19" s="41"/>
      <c r="E19" s="37">
        <f t="shared" ref="E19:AJ19" si="36">+SUM(E20:E20)</f>
        <v>0</v>
      </c>
      <c r="F19" s="37">
        <f t="shared" si="36"/>
        <v>0</v>
      </c>
      <c r="G19" s="37">
        <f t="shared" si="36"/>
        <v>0</v>
      </c>
      <c r="H19" s="37">
        <f t="shared" si="36"/>
        <v>0</v>
      </c>
      <c r="I19" s="37">
        <f t="shared" si="36"/>
        <v>0</v>
      </c>
      <c r="J19" s="37">
        <f t="shared" si="36"/>
        <v>0</v>
      </c>
      <c r="K19" s="37">
        <f t="shared" si="36"/>
        <v>0</v>
      </c>
      <c r="L19" s="37">
        <f t="shared" si="36"/>
        <v>32568.84</v>
      </c>
      <c r="M19" s="37">
        <f t="shared" si="36"/>
        <v>146572.56</v>
      </c>
      <c r="N19" s="37">
        <f t="shared" si="36"/>
        <v>141609.13</v>
      </c>
      <c r="O19" s="37">
        <f t="shared" si="36"/>
        <v>198246.72</v>
      </c>
      <c r="P19" s="37">
        <f t="shared" si="36"/>
        <v>200190.04</v>
      </c>
      <c r="Q19" s="37">
        <f t="shared" si="36"/>
        <v>719187.29</v>
      </c>
      <c r="R19" s="37">
        <f>+SUM(R20:R20)</f>
        <v>238087.94</v>
      </c>
      <c r="S19" s="37">
        <f t="shared" si="36"/>
        <v>154509.85</v>
      </c>
      <c r="T19" s="37">
        <f t="shared" si="36"/>
        <v>228834.21</v>
      </c>
      <c r="U19" s="37">
        <f t="shared" si="36"/>
        <v>201374.74</v>
      </c>
      <c r="V19" s="37">
        <f t="shared" si="36"/>
        <v>130356.97</v>
      </c>
      <c r="W19" s="37">
        <f t="shared" si="36"/>
        <v>249944.1</v>
      </c>
      <c r="X19" s="37">
        <f t="shared" si="36"/>
        <v>181267.71</v>
      </c>
      <c r="Y19" s="37">
        <f t="shared" si="36"/>
        <v>241448.92</v>
      </c>
      <c r="Z19" s="37">
        <f t="shared" si="36"/>
        <v>257318.98</v>
      </c>
      <c r="AA19" s="37">
        <f t="shared" si="36"/>
        <v>186747.51999999999</v>
      </c>
      <c r="AB19" s="37">
        <f t="shared" si="36"/>
        <v>227820.05</v>
      </c>
      <c r="AC19" s="37">
        <f t="shared" si="36"/>
        <v>275899.06</v>
      </c>
      <c r="AD19" s="37">
        <f t="shared" si="36"/>
        <v>2573610.0499999998</v>
      </c>
      <c r="AE19" s="37">
        <f t="shared" si="36"/>
        <v>0</v>
      </c>
      <c r="AF19" s="37">
        <f t="shared" si="36"/>
        <v>0</v>
      </c>
      <c r="AG19" s="37">
        <f t="shared" si="36"/>
        <v>0</v>
      </c>
      <c r="AH19" s="37">
        <f t="shared" si="36"/>
        <v>0</v>
      </c>
      <c r="AI19" s="37">
        <f t="shared" si="36"/>
        <v>0</v>
      </c>
      <c r="AJ19" s="37">
        <f t="shared" si="36"/>
        <v>0</v>
      </c>
      <c r="AK19" s="37">
        <f t="shared" ref="AK19:BQ19" si="37">+SUM(AK20:AK20)</f>
        <v>0</v>
      </c>
      <c r="AL19" s="37">
        <f t="shared" si="37"/>
        <v>0</v>
      </c>
      <c r="AM19" s="37">
        <f t="shared" si="37"/>
        <v>0</v>
      </c>
      <c r="AN19" s="37">
        <f t="shared" si="37"/>
        <v>0</v>
      </c>
      <c r="AO19" s="37">
        <f t="shared" si="37"/>
        <v>0</v>
      </c>
      <c r="AP19" s="37">
        <f t="shared" si="37"/>
        <v>0</v>
      </c>
      <c r="AQ19" s="37">
        <f t="shared" si="37"/>
        <v>0</v>
      </c>
      <c r="AR19" s="37">
        <f t="shared" si="37"/>
        <v>0</v>
      </c>
      <c r="AS19" s="37">
        <f t="shared" si="37"/>
        <v>0</v>
      </c>
      <c r="AT19" s="37">
        <f t="shared" si="37"/>
        <v>0</v>
      </c>
      <c r="AU19" s="37">
        <f t="shared" si="37"/>
        <v>0</v>
      </c>
      <c r="AV19" s="37">
        <f t="shared" si="37"/>
        <v>0</v>
      </c>
      <c r="AW19" s="37">
        <f t="shared" si="37"/>
        <v>0</v>
      </c>
      <c r="AX19" s="37">
        <f t="shared" si="37"/>
        <v>0</v>
      </c>
      <c r="AY19" s="37">
        <f t="shared" si="37"/>
        <v>0</v>
      </c>
      <c r="AZ19" s="37">
        <f t="shared" si="37"/>
        <v>0</v>
      </c>
      <c r="BA19" s="37">
        <f t="shared" si="37"/>
        <v>0</v>
      </c>
      <c r="BB19" s="37">
        <f t="shared" si="37"/>
        <v>0</v>
      </c>
      <c r="BC19" s="37">
        <f t="shared" si="37"/>
        <v>0</v>
      </c>
      <c r="BD19" s="37">
        <f t="shared" si="37"/>
        <v>0</v>
      </c>
      <c r="BE19" s="37">
        <f t="shared" si="37"/>
        <v>0</v>
      </c>
      <c r="BF19" s="37">
        <f t="shared" si="37"/>
        <v>0</v>
      </c>
      <c r="BG19" s="37">
        <f t="shared" si="37"/>
        <v>0</v>
      </c>
      <c r="BH19" s="37">
        <f t="shared" si="37"/>
        <v>0</v>
      </c>
      <c r="BI19" s="37">
        <f t="shared" si="37"/>
        <v>0</v>
      </c>
      <c r="BJ19" s="37">
        <f t="shared" si="37"/>
        <v>0</v>
      </c>
      <c r="BK19" s="37">
        <f t="shared" si="37"/>
        <v>0</v>
      </c>
      <c r="BL19" s="37">
        <f t="shared" si="37"/>
        <v>0</v>
      </c>
      <c r="BM19" s="37">
        <f t="shared" si="37"/>
        <v>0</v>
      </c>
      <c r="BN19" s="37">
        <f t="shared" si="37"/>
        <v>0</v>
      </c>
      <c r="BO19" s="37">
        <f t="shared" si="37"/>
        <v>0</v>
      </c>
      <c r="BP19" s="37">
        <f t="shared" si="37"/>
        <v>0</v>
      </c>
      <c r="BQ19" s="37">
        <f t="shared" si="37"/>
        <v>0</v>
      </c>
      <c r="BR19" s="37">
        <f t="shared" ref="BR19:CV19" si="38">+SUM(BR20:BR20)</f>
        <v>0</v>
      </c>
      <c r="BS19" s="37">
        <f t="shared" si="38"/>
        <v>0</v>
      </c>
      <c r="BT19" s="37">
        <f t="shared" si="38"/>
        <v>0</v>
      </c>
      <c r="BU19" s="37">
        <f t="shared" si="38"/>
        <v>0</v>
      </c>
      <c r="BV19" s="37">
        <f t="shared" si="38"/>
        <v>0</v>
      </c>
      <c r="BW19" s="37">
        <f t="shared" si="38"/>
        <v>0</v>
      </c>
      <c r="BX19" s="37">
        <f t="shared" si="38"/>
        <v>0</v>
      </c>
      <c r="BY19" s="37">
        <f t="shared" si="38"/>
        <v>0</v>
      </c>
      <c r="BZ19" s="37">
        <f t="shared" si="38"/>
        <v>0</v>
      </c>
      <c r="CA19" s="37">
        <f t="shared" si="38"/>
        <v>0</v>
      </c>
      <c r="CB19" s="37">
        <f t="shared" si="38"/>
        <v>0</v>
      </c>
      <c r="CC19" s="37">
        <f t="shared" si="38"/>
        <v>0</v>
      </c>
      <c r="CD19" s="37">
        <f t="shared" si="38"/>
        <v>0</v>
      </c>
      <c r="CE19" s="37">
        <f t="shared" si="38"/>
        <v>0</v>
      </c>
      <c r="CF19" s="37">
        <f t="shared" si="38"/>
        <v>0</v>
      </c>
      <c r="CG19" s="37">
        <f t="shared" si="38"/>
        <v>0</v>
      </c>
      <c r="CH19" s="37">
        <f t="shared" si="38"/>
        <v>0</v>
      </c>
      <c r="CI19" s="37">
        <f t="shared" si="38"/>
        <v>0</v>
      </c>
      <c r="CJ19" s="37">
        <f t="shared" si="38"/>
        <v>0</v>
      </c>
      <c r="CK19" s="37">
        <f t="shared" si="38"/>
        <v>0</v>
      </c>
      <c r="CL19" s="37">
        <f t="shared" si="38"/>
        <v>0</v>
      </c>
      <c r="CM19" s="37">
        <f t="shared" si="38"/>
        <v>0</v>
      </c>
      <c r="CN19" s="37">
        <f t="shared" si="38"/>
        <v>0</v>
      </c>
      <c r="CO19" s="37">
        <f t="shared" si="38"/>
        <v>0</v>
      </c>
      <c r="CP19" s="37">
        <f t="shared" si="38"/>
        <v>0</v>
      </c>
      <c r="CQ19" s="37">
        <f t="shared" si="38"/>
        <v>0</v>
      </c>
      <c r="CR19" s="37">
        <f t="shared" si="38"/>
        <v>0</v>
      </c>
      <c r="CS19" s="37">
        <f t="shared" si="38"/>
        <v>0</v>
      </c>
      <c r="CT19" s="37">
        <f t="shared" si="38"/>
        <v>0</v>
      </c>
      <c r="CU19" s="37">
        <f t="shared" si="38"/>
        <v>0</v>
      </c>
      <c r="CV19" s="37">
        <f t="shared" si="38"/>
        <v>0</v>
      </c>
      <c r="CW19" s="37">
        <f t="shared" ref="CW19:EB19" si="39">+SUM(CW20:CW20)</f>
        <v>0</v>
      </c>
      <c r="CX19" s="37">
        <f t="shared" si="39"/>
        <v>0</v>
      </c>
      <c r="CY19" s="37">
        <f t="shared" si="39"/>
        <v>0</v>
      </c>
      <c r="CZ19" s="37">
        <f t="shared" si="39"/>
        <v>0</v>
      </c>
      <c r="DA19" s="37">
        <f t="shared" si="39"/>
        <v>0</v>
      </c>
      <c r="DB19" s="37">
        <f t="shared" si="39"/>
        <v>0</v>
      </c>
      <c r="DC19" s="37">
        <f t="shared" si="39"/>
        <v>0</v>
      </c>
      <c r="DD19" s="37">
        <f t="shared" si="39"/>
        <v>0</v>
      </c>
      <c r="DE19" s="37">
        <f t="shared" si="39"/>
        <v>0</v>
      </c>
      <c r="DF19" s="37">
        <f t="shared" si="39"/>
        <v>0</v>
      </c>
      <c r="DG19" s="37">
        <f t="shared" si="39"/>
        <v>0</v>
      </c>
      <c r="DH19" s="37">
        <f t="shared" si="39"/>
        <v>0</v>
      </c>
      <c r="DI19" s="37">
        <f t="shared" si="39"/>
        <v>0</v>
      </c>
      <c r="DJ19" s="37">
        <f t="shared" si="39"/>
        <v>0</v>
      </c>
      <c r="DK19" s="37">
        <f t="shared" si="39"/>
        <v>0</v>
      </c>
      <c r="DL19" s="37">
        <f t="shared" si="39"/>
        <v>0</v>
      </c>
      <c r="DM19" s="37">
        <f t="shared" si="39"/>
        <v>0</v>
      </c>
      <c r="DN19" s="37">
        <f t="shared" si="39"/>
        <v>0</v>
      </c>
      <c r="DO19" s="37">
        <f t="shared" si="39"/>
        <v>0</v>
      </c>
      <c r="DP19" s="37">
        <f t="shared" si="39"/>
        <v>0</v>
      </c>
      <c r="DQ19" s="37">
        <f t="shared" si="39"/>
        <v>0</v>
      </c>
      <c r="DR19" s="37">
        <f t="shared" si="39"/>
        <v>0</v>
      </c>
      <c r="DS19" s="37">
        <f t="shared" si="39"/>
        <v>0</v>
      </c>
      <c r="DT19" s="37">
        <f t="shared" si="39"/>
        <v>0</v>
      </c>
      <c r="DU19" s="37">
        <f t="shared" si="39"/>
        <v>0</v>
      </c>
      <c r="DV19" s="37">
        <f t="shared" si="39"/>
        <v>0</v>
      </c>
      <c r="DW19" s="37">
        <f t="shared" si="39"/>
        <v>0</v>
      </c>
      <c r="DX19" s="37">
        <f t="shared" si="39"/>
        <v>0</v>
      </c>
      <c r="DY19" s="37">
        <f t="shared" si="39"/>
        <v>0</v>
      </c>
      <c r="DZ19" s="37">
        <f t="shared" si="39"/>
        <v>0</v>
      </c>
      <c r="EA19" s="37">
        <f t="shared" si="39"/>
        <v>0</v>
      </c>
      <c r="EB19" s="37">
        <f t="shared" si="39"/>
        <v>0</v>
      </c>
      <c r="EC19" s="37">
        <f t="shared" ref="EC19:FH19" si="40">+SUM(EC20:EC20)</f>
        <v>0</v>
      </c>
      <c r="ED19" s="37">
        <f t="shared" si="40"/>
        <v>0</v>
      </c>
      <c r="EE19" s="37">
        <f t="shared" si="40"/>
        <v>0</v>
      </c>
      <c r="EF19" s="37">
        <f t="shared" si="40"/>
        <v>0</v>
      </c>
      <c r="EG19" s="37">
        <f t="shared" si="40"/>
        <v>0</v>
      </c>
      <c r="EH19" s="37">
        <f t="shared" si="40"/>
        <v>0</v>
      </c>
      <c r="EI19" s="37">
        <f t="shared" si="40"/>
        <v>0</v>
      </c>
      <c r="EJ19" s="37">
        <f t="shared" si="40"/>
        <v>0</v>
      </c>
      <c r="EK19" s="37">
        <f t="shared" si="40"/>
        <v>0</v>
      </c>
      <c r="EL19" s="37">
        <f t="shared" si="40"/>
        <v>0</v>
      </c>
      <c r="EM19" s="37">
        <f t="shared" si="40"/>
        <v>0</v>
      </c>
      <c r="EN19" s="37">
        <f t="shared" si="40"/>
        <v>0</v>
      </c>
      <c r="EO19" s="37">
        <f t="shared" si="40"/>
        <v>0</v>
      </c>
      <c r="EP19" s="37">
        <f t="shared" si="40"/>
        <v>0</v>
      </c>
      <c r="EQ19" s="37">
        <f t="shared" si="40"/>
        <v>0</v>
      </c>
      <c r="ER19" s="37">
        <f t="shared" si="40"/>
        <v>0</v>
      </c>
      <c r="ES19" s="37">
        <f t="shared" si="40"/>
        <v>0</v>
      </c>
      <c r="ET19" s="37">
        <f t="shared" si="40"/>
        <v>0</v>
      </c>
      <c r="EU19" s="37">
        <f t="shared" si="40"/>
        <v>0</v>
      </c>
      <c r="EV19" s="37">
        <f t="shared" si="40"/>
        <v>0</v>
      </c>
      <c r="EW19" s="37">
        <f t="shared" si="40"/>
        <v>0</v>
      </c>
      <c r="EX19" s="37">
        <f t="shared" si="40"/>
        <v>0</v>
      </c>
      <c r="EY19" s="37">
        <f t="shared" si="40"/>
        <v>0</v>
      </c>
      <c r="EZ19" s="37">
        <f t="shared" si="40"/>
        <v>0</v>
      </c>
      <c r="FA19" s="37">
        <f t="shared" si="40"/>
        <v>0</v>
      </c>
      <c r="FB19" s="37">
        <f t="shared" si="40"/>
        <v>0</v>
      </c>
      <c r="FC19" s="37">
        <f t="shared" si="40"/>
        <v>0</v>
      </c>
      <c r="FD19" s="37">
        <f t="shared" si="40"/>
        <v>0</v>
      </c>
      <c r="FE19" s="37">
        <f t="shared" si="40"/>
        <v>0</v>
      </c>
      <c r="FF19" s="37">
        <f t="shared" si="40"/>
        <v>0</v>
      </c>
      <c r="FG19" s="37">
        <f t="shared" si="40"/>
        <v>0</v>
      </c>
      <c r="FH19" s="37">
        <f t="shared" si="40"/>
        <v>0</v>
      </c>
      <c r="FI19" s="37">
        <f t="shared" ref="FI19:GQ19" si="41">+SUM(FI20:FI20)</f>
        <v>0</v>
      </c>
      <c r="FJ19" s="37">
        <f t="shared" si="41"/>
        <v>0</v>
      </c>
      <c r="FK19" s="37">
        <f t="shared" si="41"/>
        <v>0</v>
      </c>
      <c r="FL19" s="37">
        <f t="shared" si="41"/>
        <v>0</v>
      </c>
      <c r="FM19" s="37">
        <f t="shared" si="41"/>
        <v>0</v>
      </c>
      <c r="FN19" s="37">
        <f t="shared" si="41"/>
        <v>0</v>
      </c>
      <c r="FO19" s="37">
        <f t="shared" si="41"/>
        <v>0</v>
      </c>
      <c r="FP19" s="37">
        <f t="shared" si="41"/>
        <v>0</v>
      </c>
      <c r="FQ19" s="37">
        <f t="shared" si="41"/>
        <v>0</v>
      </c>
      <c r="FR19" s="37">
        <f t="shared" si="41"/>
        <v>0</v>
      </c>
      <c r="FS19" s="37">
        <f t="shared" si="41"/>
        <v>0</v>
      </c>
      <c r="FT19" s="37">
        <f t="shared" si="41"/>
        <v>0</v>
      </c>
      <c r="FU19" s="37">
        <f t="shared" si="41"/>
        <v>0</v>
      </c>
      <c r="FV19" s="37">
        <f t="shared" si="41"/>
        <v>0</v>
      </c>
      <c r="FW19" s="37">
        <f t="shared" si="41"/>
        <v>0</v>
      </c>
      <c r="FX19" s="37">
        <f t="shared" si="41"/>
        <v>0</v>
      </c>
      <c r="FY19" s="37">
        <f t="shared" si="41"/>
        <v>0</v>
      </c>
      <c r="FZ19" s="37">
        <f t="shared" si="41"/>
        <v>0</v>
      </c>
      <c r="GA19" s="37">
        <f t="shared" si="41"/>
        <v>0</v>
      </c>
      <c r="GB19" s="37">
        <f t="shared" si="41"/>
        <v>0</v>
      </c>
      <c r="GC19" s="37">
        <f t="shared" si="41"/>
        <v>0</v>
      </c>
      <c r="GD19" s="37">
        <f t="shared" si="41"/>
        <v>0</v>
      </c>
      <c r="GE19" s="37">
        <f t="shared" si="41"/>
        <v>0</v>
      </c>
      <c r="GF19" s="37">
        <f t="shared" si="41"/>
        <v>0</v>
      </c>
      <c r="GG19" s="37">
        <f t="shared" si="41"/>
        <v>0</v>
      </c>
      <c r="GH19" s="37">
        <f t="shared" si="41"/>
        <v>0</v>
      </c>
      <c r="GI19" s="37">
        <f t="shared" si="41"/>
        <v>0</v>
      </c>
      <c r="GJ19" s="37">
        <f t="shared" si="41"/>
        <v>0</v>
      </c>
      <c r="GK19" s="37">
        <f t="shared" si="41"/>
        <v>0</v>
      </c>
      <c r="GL19" s="37">
        <f t="shared" si="41"/>
        <v>0</v>
      </c>
      <c r="GM19" s="37">
        <f t="shared" si="41"/>
        <v>0</v>
      </c>
      <c r="GN19" s="37">
        <f t="shared" si="41"/>
        <v>0</v>
      </c>
      <c r="GO19" s="37">
        <f t="shared" si="41"/>
        <v>0</v>
      </c>
      <c r="GP19" s="37">
        <f t="shared" si="41"/>
        <v>0</v>
      </c>
      <c r="GQ19" s="37">
        <f t="shared" si="41"/>
        <v>0</v>
      </c>
    </row>
    <row r="20" spans="2:199" ht="14.25" customHeight="1" x14ac:dyDescent="0.2">
      <c r="B20" s="69" t="s">
        <v>66</v>
      </c>
      <c r="C20" s="21" t="s">
        <v>18</v>
      </c>
      <c r="D20" s="21" t="s">
        <v>50</v>
      </c>
      <c r="E20" s="42"/>
      <c r="F20" s="42"/>
      <c r="G20" s="42"/>
      <c r="H20" s="42"/>
      <c r="I20" s="42"/>
      <c r="J20" s="42"/>
      <c r="K20" s="42"/>
      <c r="L20" s="42">
        <v>32568.84</v>
      </c>
      <c r="M20" s="42">
        <v>146572.56</v>
      </c>
      <c r="N20" s="42">
        <v>141609.13</v>
      </c>
      <c r="O20" s="42">
        <v>198246.72</v>
      </c>
      <c r="P20" s="42">
        <v>200190.04</v>
      </c>
      <c r="Q20" s="42">
        <f t="shared" ref="Q20" si="42">+SUM(E20:P20)</f>
        <v>719187.29</v>
      </c>
      <c r="R20" s="42">
        <v>238087.94</v>
      </c>
      <c r="S20" s="42">
        <v>154509.85</v>
      </c>
      <c r="T20" s="42">
        <v>228834.21</v>
      </c>
      <c r="U20" s="42">
        <v>201374.74</v>
      </c>
      <c r="V20" s="42">
        <v>130356.97</v>
      </c>
      <c r="W20" s="42">
        <v>249944.1</v>
      </c>
      <c r="X20" s="42">
        <v>181267.71</v>
      </c>
      <c r="Y20" s="42">
        <v>241448.92</v>
      </c>
      <c r="Z20" s="42">
        <v>257318.98</v>
      </c>
      <c r="AA20" s="42">
        <v>186747.51999999999</v>
      </c>
      <c r="AB20" s="42">
        <v>227820.05</v>
      </c>
      <c r="AC20" s="42">
        <v>275899.06</v>
      </c>
      <c r="AD20" s="42">
        <f t="shared" ref="AD20" si="43">+SUM(R20:AC20)</f>
        <v>2573610.0499999998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>
        <f t="shared" ref="AQ20" si="44">+SUM(AE20:AP20)</f>
        <v>0</v>
      </c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>
        <f t="shared" ref="BD20" si="45">+SUM(AR20:BC20)</f>
        <v>0</v>
      </c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>
        <f t="shared" ref="BQ20" si="46">+SUM(BE20:BP20)</f>
        <v>0</v>
      </c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>
        <f t="shared" ref="CD20" si="47">+SUM(BR20:CC20)</f>
        <v>0</v>
      </c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>
        <f t="shared" ref="CQ20" si="48">+SUM(CE20:CP20)</f>
        <v>0</v>
      </c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>
        <f t="shared" ref="DD20" si="49">+SUM(CR20:DC20)</f>
        <v>0</v>
      </c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>
        <f t="shared" ref="DQ20" si="50">+SUM(DE20:DP20)</f>
        <v>0</v>
      </c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>
        <f t="shared" ref="ED20" si="51">+SUM(DR20:EC20)</f>
        <v>0</v>
      </c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>
        <f t="shared" ref="EQ20" si="52">+SUM(EE20:EP20)</f>
        <v>0</v>
      </c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>
        <f t="shared" ref="FD20" si="53">+SUM(ER20:FC20)</f>
        <v>0</v>
      </c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>
        <f t="shared" ref="FQ20" si="54">+SUM(FE20:FP20)</f>
        <v>0</v>
      </c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>
        <f t="shared" ref="GD20" si="55">+SUM(FR20:GC20)</f>
        <v>0</v>
      </c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>
        <f t="shared" ref="GQ20" si="56">+SUM(GE20:GP20)</f>
        <v>0</v>
      </c>
    </row>
    <row r="21" spans="2:199" ht="4.5" customHeight="1" x14ac:dyDescent="0.2">
      <c r="B21" s="69"/>
      <c r="C21" s="41"/>
      <c r="D21" s="41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</row>
    <row r="22" spans="2:199" ht="14.25" customHeight="1" x14ac:dyDescent="0.2">
      <c r="B22" s="40" t="s">
        <v>25</v>
      </c>
      <c r="C22" s="46"/>
      <c r="D22" s="47"/>
      <c r="E22" s="37">
        <f t="shared" ref="E22:AJ22" si="57">+SUM(E23:E26)</f>
        <v>92076</v>
      </c>
      <c r="F22" s="37">
        <f t="shared" si="57"/>
        <v>80755</v>
      </c>
      <c r="G22" s="37">
        <f t="shared" si="57"/>
        <v>78422</v>
      </c>
      <c r="H22" s="37">
        <f t="shared" si="57"/>
        <v>57041</v>
      </c>
      <c r="I22" s="37">
        <f t="shared" si="57"/>
        <v>88705</v>
      </c>
      <c r="J22" s="37">
        <f t="shared" si="57"/>
        <v>62450</v>
      </c>
      <c r="K22" s="37">
        <f t="shared" si="57"/>
        <v>116199</v>
      </c>
      <c r="L22" s="37">
        <f t="shared" si="57"/>
        <v>92199</v>
      </c>
      <c r="M22" s="37">
        <f t="shared" si="57"/>
        <v>110045</v>
      </c>
      <c r="N22" s="37">
        <f t="shared" si="57"/>
        <v>99847</v>
      </c>
      <c r="O22" s="37">
        <f t="shared" si="57"/>
        <v>100559</v>
      </c>
      <c r="P22" s="37">
        <f t="shared" si="57"/>
        <v>139114</v>
      </c>
      <c r="Q22" s="37">
        <f t="shared" si="57"/>
        <v>1117412</v>
      </c>
      <c r="R22" s="37">
        <f t="shared" si="57"/>
        <v>88179.37000000001</v>
      </c>
      <c r="S22" s="37">
        <f t="shared" si="57"/>
        <v>48273.61</v>
      </c>
      <c r="T22" s="37">
        <f t="shared" si="57"/>
        <v>94875.199999999997</v>
      </c>
      <c r="U22" s="37">
        <f t="shared" si="57"/>
        <v>44375.97</v>
      </c>
      <c r="V22" s="37">
        <f t="shared" si="57"/>
        <v>76908.989999999991</v>
      </c>
      <c r="W22" s="37">
        <f t="shared" si="57"/>
        <v>109804.57</v>
      </c>
      <c r="X22" s="37">
        <f t="shared" si="57"/>
        <v>114646.1</v>
      </c>
      <c r="Y22" s="37">
        <f t="shared" si="57"/>
        <v>110799.05000000002</v>
      </c>
      <c r="Z22" s="37">
        <f t="shared" si="57"/>
        <v>167826.17</v>
      </c>
      <c r="AA22" s="37">
        <f t="shared" si="57"/>
        <v>95565.95</v>
      </c>
      <c r="AB22" s="37">
        <f t="shared" si="57"/>
        <v>80034.149999999994</v>
      </c>
      <c r="AC22" s="37">
        <f t="shared" si="57"/>
        <v>153279.04000000001</v>
      </c>
      <c r="AD22" s="37">
        <f t="shared" ref="AD22" si="58">+SUM(AD23:AD26)</f>
        <v>1184568.17</v>
      </c>
      <c r="AE22" s="37">
        <f t="shared" si="57"/>
        <v>95946</v>
      </c>
      <c r="AF22" s="37">
        <f t="shared" si="57"/>
        <v>51072</v>
      </c>
      <c r="AG22" s="37">
        <f t="shared" si="57"/>
        <v>63515</v>
      </c>
      <c r="AH22" s="37">
        <f t="shared" si="57"/>
        <v>52041</v>
      </c>
      <c r="AI22" s="37">
        <f t="shared" si="57"/>
        <v>111497</v>
      </c>
      <c r="AJ22" s="37">
        <f t="shared" si="57"/>
        <v>161400</v>
      </c>
      <c r="AK22" s="37">
        <f t="shared" ref="AK22:BQ22" si="59">+SUM(AK23:AK26)</f>
        <v>73227</v>
      </c>
      <c r="AL22" s="37">
        <f t="shared" si="59"/>
        <v>78242</v>
      </c>
      <c r="AM22" s="37">
        <f t="shared" si="59"/>
        <v>111119</v>
      </c>
      <c r="AN22" s="37">
        <f t="shared" si="59"/>
        <v>171819</v>
      </c>
      <c r="AO22" s="37">
        <f t="shared" si="59"/>
        <v>106057</v>
      </c>
      <c r="AP22" s="37">
        <f t="shared" si="59"/>
        <v>82155</v>
      </c>
      <c r="AQ22" s="37">
        <f t="shared" si="59"/>
        <v>1158090</v>
      </c>
      <c r="AR22" s="37">
        <f t="shared" si="59"/>
        <v>115763</v>
      </c>
      <c r="AS22" s="37">
        <f t="shared" si="59"/>
        <v>130944</v>
      </c>
      <c r="AT22" s="37">
        <f t="shared" si="59"/>
        <v>42286</v>
      </c>
      <c r="AU22" s="37">
        <f t="shared" si="59"/>
        <v>120981</v>
      </c>
      <c r="AV22" s="37">
        <f t="shared" si="59"/>
        <v>65174</v>
      </c>
      <c r="AW22" s="37">
        <f t="shared" si="59"/>
        <v>94775</v>
      </c>
      <c r="AX22" s="37">
        <f t="shared" si="59"/>
        <v>90785</v>
      </c>
      <c r="AY22" s="37">
        <f t="shared" si="59"/>
        <v>166294</v>
      </c>
      <c r="AZ22" s="37">
        <f t="shared" si="59"/>
        <v>124760</v>
      </c>
      <c r="BA22" s="37">
        <f t="shared" si="59"/>
        <v>108038</v>
      </c>
      <c r="BB22" s="37">
        <f t="shared" si="59"/>
        <v>128897</v>
      </c>
      <c r="BC22" s="37">
        <f t="shared" si="59"/>
        <v>86420</v>
      </c>
      <c r="BD22" s="37">
        <f t="shared" si="59"/>
        <v>1275117</v>
      </c>
      <c r="BE22" s="37">
        <f t="shared" si="59"/>
        <v>111677.54000000001</v>
      </c>
      <c r="BF22" s="37">
        <f t="shared" si="59"/>
        <v>119036.754</v>
      </c>
      <c r="BG22" s="37">
        <f t="shared" si="59"/>
        <v>181285</v>
      </c>
      <c r="BH22" s="37">
        <f t="shared" si="59"/>
        <v>85111</v>
      </c>
      <c r="BI22" s="37">
        <f t="shared" si="59"/>
        <v>74376.47</v>
      </c>
      <c r="BJ22" s="37">
        <f t="shared" si="59"/>
        <v>93178.76</v>
      </c>
      <c r="BK22" s="37">
        <f t="shared" si="59"/>
        <v>128188.77</v>
      </c>
      <c r="BL22" s="37">
        <f t="shared" si="59"/>
        <v>183825.53999999998</v>
      </c>
      <c r="BM22" s="37">
        <f t="shared" si="59"/>
        <v>129092</v>
      </c>
      <c r="BN22" s="37">
        <f t="shared" si="59"/>
        <v>200839.82</v>
      </c>
      <c r="BO22" s="37">
        <f t="shared" si="59"/>
        <v>88407.69</v>
      </c>
      <c r="BP22" s="37">
        <f t="shared" si="59"/>
        <v>188595.01</v>
      </c>
      <c r="BQ22" s="37">
        <f t="shared" si="59"/>
        <v>1583614.3540000001</v>
      </c>
      <c r="BR22" s="37">
        <f t="shared" ref="BR22:CV22" si="60">+SUM(BR23:BR26)</f>
        <v>169263.55</v>
      </c>
      <c r="BS22" s="37">
        <f t="shared" si="60"/>
        <v>75482.7</v>
      </c>
      <c r="BT22" s="37">
        <f t="shared" si="60"/>
        <v>69504.709999999992</v>
      </c>
      <c r="BU22" s="37">
        <f t="shared" si="60"/>
        <v>69767.820000000007</v>
      </c>
      <c r="BV22" s="37">
        <f t="shared" si="60"/>
        <v>188054</v>
      </c>
      <c r="BW22" s="37">
        <f t="shared" si="60"/>
        <v>83393.52</v>
      </c>
      <c r="BX22" s="37">
        <f t="shared" si="60"/>
        <v>148380.28</v>
      </c>
      <c r="BY22" s="37">
        <f t="shared" si="60"/>
        <v>156812.09000000003</v>
      </c>
      <c r="BZ22" s="37">
        <f t="shared" si="60"/>
        <v>106878.14000000001</v>
      </c>
      <c r="CA22" s="37">
        <f t="shared" si="60"/>
        <v>128256.19999999998</v>
      </c>
      <c r="CB22" s="37">
        <f t="shared" si="60"/>
        <v>90854.94</v>
      </c>
      <c r="CC22" s="37">
        <f t="shared" si="60"/>
        <v>182288.86000000002</v>
      </c>
      <c r="CD22" s="37">
        <f t="shared" si="60"/>
        <v>1468936.8100000003</v>
      </c>
      <c r="CE22" s="37">
        <f t="shared" si="60"/>
        <v>124747.39</v>
      </c>
      <c r="CF22" s="37">
        <f t="shared" si="60"/>
        <v>48095.740000000005</v>
      </c>
      <c r="CG22" s="37">
        <f t="shared" si="60"/>
        <v>101770.62000000001</v>
      </c>
      <c r="CH22" s="37">
        <f t="shared" si="60"/>
        <v>165418</v>
      </c>
      <c r="CI22" s="37">
        <f t="shared" si="60"/>
        <v>112859</v>
      </c>
      <c r="CJ22" s="37">
        <f t="shared" si="60"/>
        <v>62211</v>
      </c>
      <c r="CK22" s="37">
        <f t="shared" si="60"/>
        <v>133586.41</v>
      </c>
      <c r="CL22" s="37">
        <f t="shared" si="60"/>
        <v>192517.242</v>
      </c>
      <c r="CM22" s="37">
        <f t="shared" si="60"/>
        <v>91329.54</v>
      </c>
      <c r="CN22" s="37">
        <f t="shared" si="60"/>
        <v>211143.04000000001</v>
      </c>
      <c r="CO22" s="37">
        <f t="shared" si="60"/>
        <v>192160.69999999998</v>
      </c>
      <c r="CP22" s="37">
        <f t="shared" si="60"/>
        <v>110002.95</v>
      </c>
      <c r="CQ22" s="37">
        <f t="shared" si="60"/>
        <v>1545841.6319999998</v>
      </c>
      <c r="CR22" s="37">
        <f t="shared" si="60"/>
        <v>150985</v>
      </c>
      <c r="CS22" s="37">
        <f t="shared" si="60"/>
        <v>122607</v>
      </c>
      <c r="CT22" s="37">
        <f t="shared" si="60"/>
        <v>206724</v>
      </c>
      <c r="CU22" s="37">
        <f t="shared" si="60"/>
        <v>154636</v>
      </c>
      <c r="CV22" s="37">
        <f t="shared" si="60"/>
        <v>166817</v>
      </c>
      <c r="CW22" s="37">
        <f t="shared" ref="CW22:EB22" si="61">+SUM(CW23:CW26)</f>
        <v>126847</v>
      </c>
      <c r="CX22" s="37">
        <f t="shared" si="61"/>
        <v>85614</v>
      </c>
      <c r="CY22" s="37">
        <f t="shared" si="61"/>
        <v>230136</v>
      </c>
      <c r="CZ22" s="37">
        <f t="shared" si="61"/>
        <v>169420</v>
      </c>
      <c r="DA22" s="37">
        <f t="shared" si="61"/>
        <v>121311</v>
      </c>
      <c r="DB22" s="37">
        <f t="shared" si="61"/>
        <v>217758</v>
      </c>
      <c r="DC22" s="37">
        <f t="shared" si="61"/>
        <v>191786</v>
      </c>
      <c r="DD22" s="37">
        <f t="shared" si="61"/>
        <v>1944641</v>
      </c>
      <c r="DE22" s="37">
        <f t="shared" si="61"/>
        <v>140885.65</v>
      </c>
      <c r="DF22" s="37">
        <f t="shared" si="61"/>
        <v>143886.83000000002</v>
      </c>
      <c r="DG22" s="37">
        <f t="shared" si="61"/>
        <v>82009.11</v>
      </c>
      <c r="DH22" s="37">
        <f t="shared" si="61"/>
        <v>41096.379999999997</v>
      </c>
      <c r="DI22" s="37">
        <f t="shared" si="61"/>
        <v>135942.12</v>
      </c>
      <c r="DJ22" s="37">
        <f t="shared" si="61"/>
        <v>137548.28999999998</v>
      </c>
      <c r="DK22" s="37">
        <f t="shared" si="61"/>
        <v>136124.04999999999</v>
      </c>
      <c r="DL22" s="37">
        <f t="shared" si="61"/>
        <v>225123.93</v>
      </c>
      <c r="DM22" s="37">
        <f t="shared" si="61"/>
        <v>175959.22000000003</v>
      </c>
      <c r="DN22" s="37">
        <f t="shared" si="61"/>
        <v>154585.93</v>
      </c>
      <c r="DO22" s="37">
        <f t="shared" si="61"/>
        <v>121572.78</v>
      </c>
      <c r="DP22" s="37">
        <f t="shared" si="61"/>
        <v>80408.89</v>
      </c>
      <c r="DQ22" s="37">
        <f t="shared" si="61"/>
        <v>1575143.1799999997</v>
      </c>
      <c r="DR22" s="37">
        <f t="shared" si="61"/>
        <v>147211.82999999999</v>
      </c>
      <c r="DS22" s="37">
        <f t="shared" si="61"/>
        <v>133570.18000000002</v>
      </c>
      <c r="DT22" s="37">
        <f t="shared" si="61"/>
        <v>156560.34</v>
      </c>
      <c r="DU22" s="37">
        <f t="shared" si="61"/>
        <v>124732.40999999999</v>
      </c>
      <c r="DV22" s="37">
        <f t="shared" si="61"/>
        <v>180501.15</v>
      </c>
      <c r="DW22" s="37">
        <f t="shared" si="61"/>
        <v>95738.63</v>
      </c>
      <c r="DX22" s="37">
        <f t="shared" si="61"/>
        <v>189680.17</v>
      </c>
      <c r="DY22" s="37">
        <f t="shared" si="61"/>
        <v>200840.89</v>
      </c>
      <c r="DZ22" s="37">
        <f t="shared" si="61"/>
        <v>211832.08000000002</v>
      </c>
      <c r="EA22" s="37">
        <f t="shared" si="61"/>
        <v>191481.67</v>
      </c>
      <c r="EB22" s="37">
        <f t="shared" si="61"/>
        <v>186013.42</v>
      </c>
      <c r="EC22" s="37">
        <f t="shared" ref="EC22:FH22" si="62">+SUM(EC23:EC26)</f>
        <v>132543.09</v>
      </c>
      <c r="ED22" s="37">
        <f t="shared" si="62"/>
        <v>1950705.86</v>
      </c>
      <c r="EE22" s="37">
        <f t="shared" si="62"/>
        <v>152984.28999999995</v>
      </c>
      <c r="EF22" s="37">
        <f t="shared" si="62"/>
        <v>118504.93000000001</v>
      </c>
      <c r="EG22" s="37">
        <f t="shared" si="62"/>
        <v>196653.56999999998</v>
      </c>
      <c r="EH22" s="37">
        <f t="shared" si="62"/>
        <v>186204.14</v>
      </c>
      <c r="EI22" s="37">
        <f t="shared" si="62"/>
        <v>69051.86</v>
      </c>
      <c r="EJ22" s="37">
        <f t="shared" si="62"/>
        <v>237405.78</v>
      </c>
      <c r="EK22" s="37">
        <f t="shared" si="62"/>
        <v>170791.09</v>
      </c>
      <c r="EL22" s="37">
        <f t="shared" si="62"/>
        <v>124032.52999999998</v>
      </c>
      <c r="EM22" s="37">
        <f t="shared" si="62"/>
        <v>174450.1</v>
      </c>
      <c r="EN22" s="37">
        <f t="shared" si="62"/>
        <v>163441.65</v>
      </c>
      <c r="EO22" s="37">
        <f t="shared" si="62"/>
        <v>239050.01</v>
      </c>
      <c r="EP22" s="37">
        <f t="shared" si="62"/>
        <v>297439.49</v>
      </c>
      <c r="EQ22" s="37">
        <f t="shared" si="62"/>
        <v>2130009.44</v>
      </c>
      <c r="ER22" s="37">
        <f t="shared" si="62"/>
        <v>86742.63</v>
      </c>
      <c r="ES22" s="37">
        <f t="shared" si="62"/>
        <v>158438.50099999999</v>
      </c>
      <c r="ET22" s="37">
        <f t="shared" si="62"/>
        <v>112419.49</v>
      </c>
      <c r="EU22" s="37">
        <f t="shared" si="62"/>
        <v>102313.67000000001</v>
      </c>
      <c r="EV22" s="37">
        <f t="shared" si="62"/>
        <v>199982.91999999995</v>
      </c>
      <c r="EW22" s="37">
        <f t="shared" si="62"/>
        <v>188164.25</v>
      </c>
      <c r="EX22" s="37">
        <f t="shared" si="62"/>
        <v>291671.62</v>
      </c>
      <c r="EY22" s="37">
        <f t="shared" si="62"/>
        <v>252323.21999999997</v>
      </c>
      <c r="EZ22" s="37">
        <f t="shared" si="62"/>
        <v>268265.77</v>
      </c>
      <c r="FA22" s="37">
        <f t="shared" si="62"/>
        <v>342338.53999999992</v>
      </c>
      <c r="FB22" s="37">
        <f t="shared" si="62"/>
        <v>339219.91000000003</v>
      </c>
      <c r="FC22" s="37">
        <f t="shared" si="62"/>
        <v>339641.73</v>
      </c>
      <c r="FD22" s="37">
        <f t="shared" si="62"/>
        <v>2681522.2510000002</v>
      </c>
      <c r="FE22" s="37">
        <f t="shared" si="62"/>
        <v>165132.89000000001</v>
      </c>
      <c r="FF22" s="37">
        <f t="shared" si="62"/>
        <v>329372.07</v>
      </c>
      <c r="FG22" s="37">
        <f t="shared" si="62"/>
        <v>240026.44</v>
      </c>
      <c r="FH22" s="37">
        <f t="shared" si="62"/>
        <v>277430.98</v>
      </c>
      <c r="FI22" s="37">
        <f t="shared" ref="FI22:GD22" si="63">+SUM(FI23:FI26)</f>
        <v>336218.32000000007</v>
      </c>
      <c r="FJ22" s="37">
        <f t="shared" si="63"/>
        <v>224901.2</v>
      </c>
      <c r="FK22" s="37">
        <f t="shared" si="63"/>
        <v>284114.92</v>
      </c>
      <c r="FL22" s="37">
        <f t="shared" si="63"/>
        <v>346238.77000000008</v>
      </c>
      <c r="FM22" s="37">
        <f t="shared" si="63"/>
        <v>162671.43</v>
      </c>
      <c r="FN22" s="37">
        <f t="shared" si="63"/>
        <v>225168.38</v>
      </c>
      <c r="FO22" s="37">
        <f t="shared" si="63"/>
        <v>229233.55000000002</v>
      </c>
      <c r="FP22" s="37">
        <f t="shared" si="63"/>
        <v>377302.88</v>
      </c>
      <c r="FQ22" s="37">
        <f t="shared" si="63"/>
        <v>3197811.8299999996</v>
      </c>
      <c r="FR22" s="37">
        <f t="shared" si="63"/>
        <v>118169.84999999999</v>
      </c>
      <c r="FS22" s="37">
        <f t="shared" si="63"/>
        <v>125928.58</v>
      </c>
      <c r="FT22" s="37">
        <f t="shared" si="63"/>
        <v>132934.13</v>
      </c>
      <c r="FU22" s="37">
        <f t="shared" si="63"/>
        <v>190672.15000000002</v>
      </c>
      <c r="FV22" s="37">
        <f t="shared" si="63"/>
        <v>193727.73</v>
      </c>
      <c r="FW22" s="37">
        <f t="shared" si="63"/>
        <v>161508.41</v>
      </c>
      <c r="FX22" s="37">
        <f t="shared" si="63"/>
        <v>106943.56999999999</v>
      </c>
      <c r="FY22" s="37">
        <f t="shared" si="63"/>
        <v>109644.79000000001</v>
      </c>
      <c r="FZ22" s="37">
        <f t="shared" si="63"/>
        <v>119507.01</v>
      </c>
      <c r="GA22" s="37">
        <f t="shared" si="63"/>
        <v>119458.58999999998</v>
      </c>
      <c r="GB22" s="37">
        <f t="shared" si="63"/>
        <v>163902.93000000005</v>
      </c>
      <c r="GC22" s="37">
        <f t="shared" si="63"/>
        <v>300255.84999999998</v>
      </c>
      <c r="GD22" s="37">
        <f t="shared" si="63"/>
        <v>1842653.5899999999</v>
      </c>
      <c r="GE22" s="37">
        <f t="shared" ref="GE22:GQ22" si="64">+SUM(GE23:GE26)</f>
        <v>265914.64</v>
      </c>
      <c r="GF22" s="37">
        <f t="shared" si="64"/>
        <v>174996.27</v>
      </c>
      <c r="GG22" s="37">
        <f t="shared" si="64"/>
        <v>229539.63000000003</v>
      </c>
      <c r="GH22" s="37">
        <f t="shared" si="64"/>
        <v>302361.95999999996</v>
      </c>
      <c r="GI22" s="37">
        <f t="shared" si="64"/>
        <v>351821.71000000008</v>
      </c>
      <c r="GJ22" s="37">
        <f t="shared" si="64"/>
        <v>208007.95</v>
      </c>
      <c r="GK22" s="37">
        <f t="shared" si="64"/>
        <v>352831.24</v>
      </c>
      <c r="GL22" s="37">
        <f t="shared" si="64"/>
        <v>386615.52300000004</v>
      </c>
      <c r="GM22" s="37">
        <f t="shared" si="64"/>
        <v>310592.69</v>
      </c>
      <c r="GN22" s="37">
        <f t="shared" si="64"/>
        <v>348778.14</v>
      </c>
      <c r="GO22" s="37">
        <f t="shared" si="64"/>
        <v>410870.16000000003</v>
      </c>
      <c r="GP22" s="37">
        <f t="shared" si="64"/>
        <v>409883.73</v>
      </c>
      <c r="GQ22" s="37">
        <f t="shared" si="64"/>
        <v>3752213.6429999997</v>
      </c>
    </row>
    <row r="23" spans="2:199" ht="14.25" customHeight="1" x14ac:dyDescent="0.2">
      <c r="B23" s="79" t="s">
        <v>24</v>
      </c>
      <c r="C23" s="82" t="s">
        <v>18</v>
      </c>
      <c r="D23" s="21" t="s">
        <v>49</v>
      </c>
      <c r="E23" s="42">
        <v>92076</v>
      </c>
      <c r="F23" s="42">
        <v>80755</v>
      </c>
      <c r="G23" s="42">
        <v>52922</v>
      </c>
      <c r="H23" s="42">
        <v>57041</v>
      </c>
      <c r="I23" s="42">
        <v>88705</v>
      </c>
      <c r="J23" s="42">
        <v>62450</v>
      </c>
      <c r="K23" s="42">
        <v>116199</v>
      </c>
      <c r="L23" s="42">
        <v>92199</v>
      </c>
      <c r="M23" s="42">
        <v>85522</v>
      </c>
      <c r="N23" s="42">
        <v>99847</v>
      </c>
      <c r="O23" s="42">
        <v>100559</v>
      </c>
      <c r="P23" s="42">
        <v>139114</v>
      </c>
      <c r="Q23" s="42">
        <f t="shared" ref="Q23:Q25" si="65">+SUM(E23:P23)</f>
        <v>1067389</v>
      </c>
      <c r="R23" s="42">
        <v>71004.790000000008</v>
      </c>
      <c r="S23" s="42">
        <v>48273.61</v>
      </c>
      <c r="T23" s="42">
        <v>94875.199999999997</v>
      </c>
      <c r="U23" s="42">
        <v>44375.97</v>
      </c>
      <c r="V23" s="42">
        <v>76908.989999999991</v>
      </c>
      <c r="W23" s="42">
        <v>109804.57</v>
      </c>
      <c r="X23" s="42">
        <v>114646.1</v>
      </c>
      <c r="Y23" s="42">
        <v>78822.450000000012</v>
      </c>
      <c r="Z23" s="42">
        <v>163858.17000000001</v>
      </c>
      <c r="AA23" s="42">
        <v>88537.25</v>
      </c>
      <c r="AB23" s="42">
        <v>80034.149999999994</v>
      </c>
      <c r="AC23" s="42">
        <v>153279.04000000001</v>
      </c>
      <c r="AD23" s="42">
        <f t="shared" ref="AD23:AD25" si="66">+SUM(R23:AC23)</f>
        <v>1124420.29</v>
      </c>
      <c r="AE23" s="42">
        <v>95946</v>
      </c>
      <c r="AF23" s="42">
        <v>51072</v>
      </c>
      <c r="AG23" s="42">
        <v>63515</v>
      </c>
      <c r="AH23" s="42">
        <v>52041</v>
      </c>
      <c r="AI23" s="42">
        <v>111497</v>
      </c>
      <c r="AJ23" s="42">
        <v>133253</v>
      </c>
      <c r="AK23" s="42">
        <v>67199</v>
      </c>
      <c r="AL23" s="42">
        <v>78242</v>
      </c>
      <c r="AM23" s="42">
        <v>104224</v>
      </c>
      <c r="AN23" s="42">
        <v>171819</v>
      </c>
      <c r="AO23" s="42">
        <v>95134</v>
      </c>
      <c r="AP23" s="42">
        <v>82155</v>
      </c>
      <c r="AQ23" s="42">
        <f t="shared" ref="AQ23:AQ25" si="67">+SUM(AE23:AP23)</f>
        <v>1106097</v>
      </c>
      <c r="AR23" s="42">
        <v>115763</v>
      </c>
      <c r="AS23" s="42">
        <v>116345</v>
      </c>
      <c r="AT23" s="42">
        <v>42286</v>
      </c>
      <c r="AU23" s="42">
        <v>120981</v>
      </c>
      <c r="AV23" s="42">
        <v>46419</v>
      </c>
      <c r="AW23" s="42">
        <v>94775</v>
      </c>
      <c r="AX23" s="42">
        <v>90785</v>
      </c>
      <c r="AY23" s="42">
        <v>161294</v>
      </c>
      <c r="AZ23" s="42">
        <v>124760</v>
      </c>
      <c r="BA23" s="42">
        <v>103013</v>
      </c>
      <c r="BB23" s="42">
        <v>108461</v>
      </c>
      <c r="BC23" s="42">
        <v>86420</v>
      </c>
      <c r="BD23" s="42">
        <f t="shared" ref="BD23:BD25" si="68">+SUM(AR23:BC23)</f>
        <v>1211302</v>
      </c>
      <c r="BE23" s="42">
        <v>111677.54000000001</v>
      </c>
      <c r="BF23" s="42">
        <v>119036.754</v>
      </c>
      <c r="BG23" s="42">
        <v>157704</v>
      </c>
      <c r="BH23" s="42">
        <v>85111</v>
      </c>
      <c r="BI23" s="42">
        <v>74376.47</v>
      </c>
      <c r="BJ23" s="42">
        <v>75390.759999999995</v>
      </c>
      <c r="BK23" s="42">
        <v>128188.77</v>
      </c>
      <c r="BL23" s="42">
        <v>183825.53999999998</v>
      </c>
      <c r="BM23" s="42">
        <v>129092</v>
      </c>
      <c r="BN23" s="42">
        <v>200839.82</v>
      </c>
      <c r="BO23" s="42">
        <v>88407.69</v>
      </c>
      <c r="BP23" s="42">
        <v>170102.75</v>
      </c>
      <c r="BQ23" s="42">
        <f t="shared" ref="BQ23:BQ25" si="69">+SUM(BE23:BP23)</f>
        <v>1523753.094</v>
      </c>
      <c r="BR23" s="42">
        <v>169263.55</v>
      </c>
      <c r="BS23" s="42">
        <v>75482.7</v>
      </c>
      <c r="BT23" s="42">
        <v>69504.709999999992</v>
      </c>
      <c r="BU23" s="42">
        <v>58021.820000000007</v>
      </c>
      <c r="BV23" s="42">
        <v>188054</v>
      </c>
      <c r="BW23" s="42">
        <v>83393.52</v>
      </c>
      <c r="BX23" s="42">
        <v>124815.18</v>
      </c>
      <c r="BY23" s="42">
        <v>156812.09000000003</v>
      </c>
      <c r="BZ23" s="42">
        <v>106878.14000000001</v>
      </c>
      <c r="CA23" s="42">
        <v>128256.19999999998</v>
      </c>
      <c r="CB23" s="42">
        <v>90854.94</v>
      </c>
      <c r="CC23" s="42">
        <v>154191.86000000002</v>
      </c>
      <c r="CD23" s="42">
        <f t="shared" ref="CD23:CD25" si="70">+SUM(BR23:CC23)</f>
        <v>1405528.7100000002</v>
      </c>
      <c r="CE23" s="42">
        <v>97695.64</v>
      </c>
      <c r="CF23" s="42">
        <v>48095.740000000005</v>
      </c>
      <c r="CG23" s="42">
        <v>75334.98000000001</v>
      </c>
      <c r="CH23" s="42">
        <v>165418</v>
      </c>
      <c r="CI23" s="42">
        <v>112859</v>
      </c>
      <c r="CJ23" s="42">
        <v>62211</v>
      </c>
      <c r="CK23" s="42">
        <v>129141.41</v>
      </c>
      <c r="CL23" s="42">
        <v>175254.04199999999</v>
      </c>
      <c r="CM23" s="42">
        <v>91329.54</v>
      </c>
      <c r="CN23" s="42">
        <v>160915</v>
      </c>
      <c r="CO23" s="42">
        <v>192160.69999999998</v>
      </c>
      <c r="CP23" s="42">
        <v>110002.95</v>
      </c>
      <c r="CQ23" s="42">
        <f t="shared" ref="CQ23:CQ25" si="71">+SUM(CE23:CP23)</f>
        <v>1420418.0019999999</v>
      </c>
      <c r="CR23" s="42">
        <v>150985</v>
      </c>
      <c r="CS23" s="42">
        <v>99665</v>
      </c>
      <c r="CT23" s="42">
        <v>206723</v>
      </c>
      <c r="CU23" s="42">
        <v>140278</v>
      </c>
      <c r="CV23" s="42">
        <v>166817</v>
      </c>
      <c r="CW23" s="42">
        <v>126847</v>
      </c>
      <c r="CX23" s="42">
        <v>85614</v>
      </c>
      <c r="CY23" s="42">
        <v>230136</v>
      </c>
      <c r="CZ23" s="42">
        <v>138254</v>
      </c>
      <c r="DA23" s="42">
        <v>121311</v>
      </c>
      <c r="DB23" s="42">
        <v>161472</v>
      </c>
      <c r="DC23" s="42">
        <v>179545</v>
      </c>
      <c r="DD23" s="42">
        <f t="shared" ref="DD23:DD25" si="72">+SUM(CR23:DC23)</f>
        <v>1807647</v>
      </c>
      <c r="DE23" s="42">
        <v>140885.65</v>
      </c>
      <c r="DF23" s="42">
        <v>143886.83000000002</v>
      </c>
      <c r="DG23" s="42">
        <v>82009.11</v>
      </c>
      <c r="DH23" s="42">
        <v>41096.379999999997</v>
      </c>
      <c r="DI23" s="42">
        <v>135942.12</v>
      </c>
      <c r="DJ23" s="42">
        <v>137548.28999999998</v>
      </c>
      <c r="DK23" s="42">
        <v>136124.04999999999</v>
      </c>
      <c r="DL23" s="42">
        <v>225123.93</v>
      </c>
      <c r="DM23" s="42">
        <v>171186.21000000002</v>
      </c>
      <c r="DN23" s="42">
        <v>154585.93</v>
      </c>
      <c r="DO23" s="42">
        <v>121572.78</v>
      </c>
      <c r="DP23" s="42">
        <v>80408.89</v>
      </c>
      <c r="DQ23" s="42">
        <f t="shared" ref="DQ23:DQ25" si="73">+SUM(DE23:DP23)</f>
        <v>1570370.1699999997</v>
      </c>
      <c r="DR23" s="42">
        <v>134374</v>
      </c>
      <c r="DS23" s="42">
        <v>133570.18000000002</v>
      </c>
      <c r="DT23" s="42">
        <v>156560.34</v>
      </c>
      <c r="DU23" s="42">
        <v>124732.40999999999</v>
      </c>
      <c r="DV23" s="42">
        <v>180501.15</v>
      </c>
      <c r="DW23" s="42">
        <v>95738.63</v>
      </c>
      <c r="DX23" s="42">
        <v>163458.68000000002</v>
      </c>
      <c r="DY23" s="42">
        <v>132097.52000000002</v>
      </c>
      <c r="DZ23" s="42">
        <v>135058.33000000002</v>
      </c>
      <c r="EA23" s="42">
        <v>191481.67</v>
      </c>
      <c r="EB23" s="42">
        <v>163592.66</v>
      </c>
      <c r="EC23" s="42">
        <v>132543.09</v>
      </c>
      <c r="ED23" s="42">
        <f t="shared" ref="ED23:ED25" si="74">+SUM(DR23:EC23)</f>
        <v>1743708.6600000001</v>
      </c>
      <c r="EE23" s="42">
        <v>152984.28999999995</v>
      </c>
      <c r="EF23" s="42">
        <v>118504.93000000001</v>
      </c>
      <c r="EG23" s="42">
        <v>196653.56999999998</v>
      </c>
      <c r="EH23" s="42">
        <v>186204.14</v>
      </c>
      <c r="EI23" s="42">
        <v>69051.86</v>
      </c>
      <c r="EJ23" s="42">
        <v>237405.78</v>
      </c>
      <c r="EK23" s="42">
        <v>170791.09</v>
      </c>
      <c r="EL23" s="42">
        <v>109388.07999999999</v>
      </c>
      <c r="EM23" s="42">
        <v>159285.69</v>
      </c>
      <c r="EN23" s="42">
        <v>163441.65</v>
      </c>
      <c r="EO23" s="42">
        <v>217879</v>
      </c>
      <c r="EP23" s="42">
        <v>297439.49</v>
      </c>
      <c r="EQ23" s="42">
        <f t="shared" ref="EQ23:EQ25" si="75">+SUM(EE23:EP23)</f>
        <v>2079029.5699999998</v>
      </c>
      <c r="ER23" s="42">
        <v>86742.63</v>
      </c>
      <c r="ES23" s="42">
        <v>158438.50099999999</v>
      </c>
      <c r="ET23" s="42">
        <v>112419.49</v>
      </c>
      <c r="EU23" s="42">
        <v>102313.67000000001</v>
      </c>
      <c r="EV23" s="42">
        <v>199982.91999999995</v>
      </c>
      <c r="EW23" s="42">
        <v>122295.29000000001</v>
      </c>
      <c r="EX23" s="42">
        <v>185450.11</v>
      </c>
      <c r="EY23" s="42">
        <v>202652.3</v>
      </c>
      <c r="EZ23" s="42">
        <v>173865.78000000003</v>
      </c>
      <c r="FA23" s="42">
        <v>342338.53999999992</v>
      </c>
      <c r="FB23" s="42">
        <v>189119.28</v>
      </c>
      <c r="FC23" s="42">
        <v>270327.95999999996</v>
      </c>
      <c r="FD23" s="42">
        <f t="shared" ref="FD23:FD25" si="76">+SUM(ER23:FC23)</f>
        <v>2145946.4709999999</v>
      </c>
      <c r="FE23" s="42">
        <v>93644.28</v>
      </c>
      <c r="FF23" s="42">
        <v>232349.29</v>
      </c>
      <c r="FG23" s="42">
        <v>161000.04142119226</v>
      </c>
      <c r="FH23" s="42">
        <v>207159.14999999997</v>
      </c>
      <c r="FI23" s="42">
        <v>238356.35</v>
      </c>
      <c r="FJ23" s="42">
        <v>104697.20999999999</v>
      </c>
      <c r="FK23" s="42">
        <v>186399.37</v>
      </c>
      <c r="FL23" s="42">
        <v>281110.92000000004</v>
      </c>
      <c r="FM23" s="42">
        <v>121911.73</v>
      </c>
      <c r="FN23" s="42">
        <v>74210.149999999994</v>
      </c>
      <c r="FO23" s="42">
        <v>108642.14000000001</v>
      </c>
      <c r="FP23" s="42">
        <v>244984.01</v>
      </c>
      <c r="FQ23" s="42">
        <f t="shared" ref="FQ23:FQ25" si="77">+SUM(FE23:FP23)</f>
        <v>2054464.6414211921</v>
      </c>
      <c r="FR23" s="42">
        <v>118169.84999999999</v>
      </c>
      <c r="FS23" s="42">
        <v>125928.58</v>
      </c>
      <c r="FT23" s="42">
        <v>132934.13</v>
      </c>
      <c r="FU23" s="42">
        <v>190672.15000000002</v>
      </c>
      <c r="FV23" s="42">
        <v>98954.590000000026</v>
      </c>
      <c r="FW23" s="42">
        <v>161508.41</v>
      </c>
      <c r="FX23" s="42">
        <v>106943.56999999999</v>
      </c>
      <c r="FY23" s="42">
        <v>84970.650000000009</v>
      </c>
      <c r="FZ23" s="42">
        <v>119507.01</v>
      </c>
      <c r="GA23" s="42">
        <v>119458.58999999998</v>
      </c>
      <c r="GB23" s="42">
        <v>163902.93000000005</v>
      </c>
      <c r="GC23" s="42">
        <v>161612.47</v>
      </c>
      <c r="GD23" s="42">
        <f t="shared" ref="GD23:GD25" si="78">+SUM(FR23:GC23)</f>
        <v>1584562.93</v>
      </c>
      <c r="GE23" s="42">
        <v>128628.95000000001</v>
      </c>
      <c r="GF23" s="42">
        <v>136464.18</v>
      </c>
      <c r="GG23" s="42">
        <v>96818.23000000001</v>
      </c>
      <c r="GH23" s="42">
        <v>176461.33</v>
      </c>
      <c r="GI23" s="42">
        <v>209084.68000000002</v>
      </c>
      <c r="GJ23" s="42">
        <v>133457.37000000002</v>
      </c>
      <c r="GK23" s="42">
        <v>128420.01999999999</v>
      </c>
      <c r="GL23" s="42">
        <v>190091.83</v>
      </c>
      <c r="GM23" s="42">
        <v>177943.72</v>
      </c>
      <c r="GN23" s="42">
        <v>212136.49000000002</v>
      </c>
      <c r="GO23" s="42">
        <v>244898.13</v>
      </c>
      <c r="GP23" s="42">
        <v>137546.66</v>
      </c>
      <c r="GQ23" s="42">
        <f t="shared" ref="GQ23:GQ25" si="79">+SUM(GE23:GP23)</f>
        <v>1971951.59</v>
      </c>
    </row>
    <row r="24" spans="2:199" ht="14.25" customHeight="1" x14ac:dyDescent="0.2">
      <c r="B24" s="80"/>
      <c r="C24" s="82"/>
      <c r="D24" s="21" t="s">
        <v>50</v>
      </c>
      <c r="E24" s="42"/>
      <c r="F24" s="42"/>
      <c r="G24" s="42">
        <v>25500</v>
      </c>
      <c r="H24" s="42"/>
      <c r="I24" s="42"/>
      <c r="J24" s="42"/>
      <c r="K24" s="42"/>
      <c r="L24" s="42"/>
      <c r="M24" s="42">
        <v>24523</v>
      </c>
      <c r="N24" s="42"/>
      <c r="O24" s="42"/>
      <c r="P24" s="42"/>
      <c r="Q24" s="42">
        <f t="shared" si="65"/>
        <v>50023</v>
      </c>
      <c r="R24" s="42">
        <v>17174.580000000002</v>
      </c>
      <c r="S24" s="42"/>
      <c r="T24" s="42"/>
      <c r="U24" s="42"/>
      <c r="V24" s="42"/>
      <c r="W24" s="42"/>
      <c r="X24" s="42"/>
      <c r="Y24" s="42">
        <v>31976.6</v>
      </c>
      <c r="Z24" s="42"/>
      <c r="AA24" s="42">
        <v>7028.7</v>
      </c>
      <c r="AB24" s="42"/>
      <c r="AC24" s="42"/>
      <c r="AD24" s="42">
        <f t="shared" si="66"/>
        <v>56179.88</v>
      </c>
      <c r="AE24" s="42"/>
      <c r="AF24" s="42"/>
      <c r="AG24" s="42"/>
      <c r="AH24" s="42"/>
      <c r="AI24" s="42"/>
      <c r="AJ24" s="42">
        <v>28147</v>
      </c>
      <c r="AK24" s="42">
        <v>6028</v>
      </c>
      <c r="AL24" s="42"/>
      <c r="AM24" s="42">
        <v>6895</v>
      </c>
      <c r="AN24" s="42"/>
      <c r="AO24" s="42">
        <v>10923</v>
      </c>
      <c r="AP24" s="42"/>
      <c r="AQ24" s="42">
        <f t="shared" si="67"/>
        <v>51993</v>
      </c>
      <c r="AR24" s="42"/>
      <c r="AS24" s="42">
        <v>14599</v>
      </c>
      <c r="AT24" s="42"/>
      <c r="AU24" s="42"/>
      <c r="AV24" s="42">
        <v>18755</v>
      </c>
      <c r="AW24" s="42"/>
      <c r="AX24" s="42"/>
      <c r="AY24" s="42">
        <v>5000</v>
      </c>
      <c r="AZ24" s="42"/>
      <c r="BA24" s="42">
        <v>5025</v>
      </c>
      <c r="BB24" s="42">
        <v>20436</v>
      </c>
      <c r="BC24" s="42"/>
      <c r="BD24" s="42">
        <f t="shared" si="68"/>
        <v>63815</v>
      </c>
      <c r="BE24" s="42"/>
      <c r="BF24" s="42"/>
      <c r="BG24" s="42">
        <v>23581</v>
      </c>
      <c r="BH24" s="42"/>
      <c r="BI24" s="42"/>
      <c r="BJ24" s="42">
        <v>17788</v>
      </c>
      <c r="BK24" s="42"/>
      <c r="BL24" s="42"/>
      <c r="BM24" s="42"/>
      <c r="BN24" s="42"/>
      <c r="BO24" s="42"/>
      <c r="BP24" s="42">
        <v>18492.259999999998</v>
      </c>
      <c r="BQ24" s="42">
        <f t="shared" si="69"/>
        <v>59861.259999999995</v>
      </c>
      <c r="BR24" s="42"/>
      <c r="BS24" s="42"/>
      <c r="BT24" s="42"/>
      <c r="BU24" s="42"/>
      <c r="BV24" s="42"/>
      <c r="BW24" s="42"/>
      <c r="BX24" s="42">
        <v>23565.1</v>
      </c>
      <c r="BY24" s="42"/>
      <c r="BZ24" s="42"/>
      <c r="CA24" s="42"/>
      <c r="CB24" s="42"/>
      <c r="CC24" s="42">
        <v>28097</v>
      </c>
      <c r="CD24" s="42">
        <f t="shared" si="70"/>
        <v>51662.1</v>
      </c>
      <c r="CE24" s="42">
        <v>27051.75</v>
      </c>
      <c r="CF24" s="42"/>
      <c r="CG24" s="42">
        <v>26435.64</v>
      </c>
      <c r="CH24" s="42"/>
      <c r="CI24" s="42"/>
      <c r="CJ24" s="42"/>
      <c r="CK24" s="42">
        <v>4445</v>
      </c>
      <c r="CL24" s="42">
        <v>17263.2</v>
      </c>
      <c r="CM24" s="42"/>
      <c r="CN24" s="42">
        <v>50228.04</v>
      </c>
      <c r="CO24" s="42"/>
      <c r="CP24" s="42"/>
      <c r="CQ24" s="42">
        <f t="shared" si="71"/>
        <v>125423.63</v>
      </c>
      <c r="CR24" s="42"/>
      <c r="CS24" s="42">
        <v>22942</v>
      </c>
      <c r="CT24" s="42">
        <v>1</v>
      </c>
      <c r="CU24" s="42"/>
      <c r="CV24" s="42"/>
      <c r="CW24" s="42"/>
      <c r="CX24" s="42"/>
      <c r="CY24" s="42"/>
      <c r="CZ24" s="42">
        <v>31166</v>
      </c>
      <c r="DA24" s="42"/>
      <c r="DB24" s="42">
        <v>24000</v>
      </c>
      <c r="DC24" s="42">
        <v>12241</v>
      </c>
      <c r="DD24" s="42">
        <f t="shared" si="72"/>
        <v>90350</v>
      </c>
      <c r="DE24" s="42"/>
      <c r="DF24" s="42"/>
      <c r="DG24" s="42"/>
      <c r="DH24" s="42"/>
      <c r="DI24" s="42"/>
      <c r="DJ24" s="42"/>
      <c r="DK24" s="42"/>
      <c r="DL24" s="42"/>
      <c r="DM24" s="42">
        <v>4773.01</v>
      </c>
      <c r="DN24" s="42"/>
      <c r="DO24" s="42"/>
      <c r="DP24" s="42"/>
      <c r="DQ24" s="42">
        <f t="shared" si="73"/>
        <v>4773.01</v>
      </c>
      <c r="DR24" s="42">
        <v>12837.83</v>
      </c>
      <c r="DS24" s="42"/>
      <c r="DT24" s="42"/>
      <c r="DU24" s="42"/>
      <c r="DV24" s="42"/>
      <c r="DW24" s="42"/>
      <c r="DX24" s="42">
        <v>26221.489999999998</v>
      </c>
      <c r="DY24" s="42">
        <v>68743.37</v>
      </c>
      <c r="DZ24" s="42">
        <v>76773.75</v>
      </c>
      <c r="EA24" s="42"/>
      <c r="EB24" s="42">
        <v>22420.760000000002</v>
      </c>
      <c r="EC24" s="42"/>
      <c r="ED24" s="42">
        <f t="shared" si="74"/>
        <v>206997.2</v>
      </c>
      <c r="EE24" s="42"/>
      <c r="EF24" s="42"/>
      <c r="EG24" s="42"/>
      <c r="EH24" s="42"/>
      <c r="EI24" s="42"/>
      <c r="EJ24" s="42"/>
      <c r="EK24" s="42"/>
      <c r="EL24" s="42">
        <v>14644.45</v>
      </c>
      <c r="EM24" s="42">
        <v>15164.41</v>
      </c>
      <c r="EN24" s="42"/>
      <c r="EO24" s="42">
        <v>21171.010000000009</v>
      </c>
      <c r="EP24" s="42"/>
      <c r="EQ24" s="42">
        <f t="shared" si="75"/>
        <v>50979.87000000001</v>
      </c>
      <c r="ER24" s="42"/>
      <c r="ES24" s="42"/>
      <c r="ET24" s="42"/>
      <c r="EU24" s="42"/>
      <c r="EV24" s="42"/>
      <c r="EW24" s="42">
        <v>65868.959999999992</v>
      </c>
      <c r="EX24" s="42">
        <v>106221.51000000001</v>
      </c>
      <c r="EY24" s="42">
        <v>34487.340000000004</v>
      </c>
      <c r="EZ24" s="42">
        <v>94399.99</v>
      </c>
      <c r="FA24" s="42"/>
      <c r="FB24" s="42">
        <v>150100.63</v>
      </c>
      <c r="FC24" s="42">
        <v>56615</v>
      </c>
      <c r="FD24" s="42">
        <f t="shared" si="76"/>
        <v>507693.43</v>
      </c>
      <c r="FE24" s="42">
        <v>71488.61</v>
      </c>
      <c r="FF24" s="42">
        <v>97022.78</v>
      </c>
      <c r="FG24" s="42">
        <v>79026.398578807726</v>
      </c>
      <c r="FH24" s="42">
        <v>70271.83</v>
      </c>
      <c r="FI24" s="42">
        <v>84055.82</v>
      </c>
      <c r="FJ24" s="42">
        <v>120203.99</v>
      </c>
      <c r="FK24" s="42">
        <v>97715.55</v>
      </c>
      <c r="FL24" s="42">
        <v>64823.649999999994</v>
      </c>
      <c r="FM24" s="42">
        <v>40759.699999999997</v>
      </c>
      <c r="FN24" s="42">
        <v>150958.23000000001</v>
      </c>
      <c r="FO24" s="42">
        <v>120591.41</v>
      </c>
      <c r="FP24" s="42">
        <v>132318.87</v>
      </c>
      <c r="FQ24" s="42">
        <f t="shared" si="77"/>
        <v>1129236.8385788077</v>
      </c>
      <c r="FR24" s="42"/>
      <c r="FS24" s="42"/>
      <c r="FT24" s="42"/>
      <c r="FU24" s="42"/>
      <c r="FV24" s="42">
        <v>94773.139999999985</v>
      </c>
      <c r="FW24" s="42"/>
      <c r="FX24" s="42"/>
      <c r="FY24" s="42">
        <v>24674.14</v>
      </c>
      <c r="FZ24" s="42"/>
      <c r="GA24" s="42"/>
      <c r="GB24" s="42"/>
      <c r="GC24" s="42">
        <v>138643.38</v>
      </c>
      <c r="GD24" s="42">
        <f t="shared" si="78"/>
        <v>258090.65999999997</v>
      </c>
      <c r="GE24" s="42">
        <v>137285.69</v>
      </c>
      <c r="GF24" s="42">
        <v>38532.090000000004</v>
      </c>
      <c r="GG24" s="42">
        <v>100410.8</v>
      </c>
      <c r="GH24" s="42">
        <v>125900.62999999999</v>
      </c>
      <c r="GI24" s="42">
        <v>142737.03000000003</v>
      </c>
      <c r="GJ24" s="42">
        <v>74550.58</v>
      </c>
      <c r="GK24" s="42">
        <v>224411.22000000003</v>
      </c>
      <c r="GL24" s="42">
        <v>196523.69300000003</v>
      </c>
      <c r="GM24" s="42">
        <v>132648.97</v>
      </c>
      <c r="GN24" s="42">
        <v>105845.47</v>
      </c>
      <c r="GO24" s="42">
        <v>165972.03</v>
      </c>
      <c r="GP24" s="42">
        <v>272337.07</v>
      </c>
      <c r="GQ24" s="42">
        <f t="shared" si="79"/>
        <v>1717155.273</v>
      </c>
    </row>
    <row r="25" spans="2:199" ht="14.25" customHeight="1" x14ac:dyDescent="0.2">
      <c r="B25" s="81"/>
      <c r="C25" s="82"/>
      <c r="D25" s="21" t="s">
        <v>65</v>
      </c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>
        <f t="shared" si="65"/>
        <v>0</v>
      </c>
      <c r="R25" s="42"/>
      <c r="S25" s="42"/>
      <c r="T25" s="42"/>
      <c r="U25" s="42"/>
      <c r="V25" s="42"/>
      <c r="W25" s="42"/>
      <c r="X25" s="42"/>
      <c r="Y25" s="42"/>
      <c r="Z25" s="42">
        <v>3968</v>
      </c>
      <c r="AA25" s="42"/>
      <c r="AB25" s="42"/>
      <c r="AC25" s="42"/>
      <c r="AD25" s="42">
        <f t="shared" si="66"/>
        <v>3968</v>
      </c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>
        <f t="shared" si="67"/>
        <v>0</v>
      </c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>
        <f t="shared" si="68"/>
        <v>0</v>
      </c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>
        <f t="shared" si="69"/>
        <v>0</v>
      </c>
      <c r="BR25" s="42"/>
      <c r="BS25" s="42"/>
      <c r="BT25" s="42"/>
      <c r="BU25" s="42">
        <v>11746</v>
      </c>
      <c r="BV25" s="42"/>
      <c r="BW25" s="42"/>
      <c r="BX25" s="42"/>
      <c r="BY25" s="42"/>
      <c r="BZ25" s="42"/>
      <c r="CA25" s="42"/>
      <c r="CB25" s="42"/>
      <c r="CC25" s="42"/>
      <c r="CD25" s="42">
        <f t="shared" si="70"/>
        <v>11746</v>
      </c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>
        <f t="shared" si="71"/>
        <v>0</v>
      </c>
      <c r="CR25" s="42"/>
      <c r="CS25" s="42"/>
      <c r="CT25" s="42"/>
      <c r="CU25" s="42">
        <v>14358</v>
      </c>
      <c r="CV25" s="42"/>
      <c r="CW25" s="42"/>
      <c r="CX25" s="42"/>
      <c r="CY25" s="42"/>
      <c r="CZ25" s="42"/>
      <c r="DA25" s="42"/>
      <c r="DB25" s="42">
        <v>32286</v>
      </c>
      <c r="DC25" s="42"/>
      <c r="DD25" s="42">
        <f t="shared" si="72"/>
        <v>46644</v>
      </c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>
        <f t="shared" si="73"/>
        <v>0</v>
      </c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>
        <f t="shared" si="74"/>
        <v>0</v>
      </c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>
        <f t="shared" si="75"/>
        <v>0</v>
      </c>
      <c r="ER25" s="42"/>
      <c r="ES25" s="42"/>
      <c r="ET25" s="42"/>
      <c r="EU25" s="42"/>
      <c r="EV25" s="42"/>
      <c r="EW25" s="42"/>
      <c r="EX25" s="42"/>
      <c r="EY25" s="42">
        <v>15183.58</v>
      </c>
      <c r="EZ25" s="42"/>
      <c r="FA25" s="42"/>
      <c r="FB25" s="42"/>
      <c r="FC25" s="42">
        <v>12698.77</v>
      </c>
      <c r="FD25" s="42">
        <f t="shared" si="76"/>
        <v>27882.35</v>
      </c>
      <c r="FE25" s="42"/>
      <c r="FF25" s="42"/>
      <c r="FG25" s="42"/>
      <c r="FH25" s="42"/>
      <c r="FI25" s="42">
        <v>13806.15</v>
      </c>
      <c r="FJ25" s="42"/>
      <c r="FK25" s="42"/>
      <c r="FL25" s="42">
        <v>304.2</v>
      </c>
      <c r="FM25" s="42"/>
      <c r="FN25" s="42"/>
      <c r="FO25" s="42"/>
      <c r="FP25" s="42"/>
      <c r="FQ25" s="42">
        <f t="shared" si="77"/>
        <v>14110.35</v>
      </c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>
        <f t="shared" si="78"/>
        <v>0</v>
      </c>
      <c r="GE25" s="42"/>
      <c r="GF25" s="42"/>
      <c r="GG25" s="42">
        <v>32310.600000000006</v>
      </c>
      <c r="GH25" s="42"/>
      <c r="GI25" s="42"/>
      <c r="GJ25" s="42"/>
      <c r="GK25" s="42"/>
      <c r="GL25" s="42"/>
      <c r="GM25" s="42"/>
      <c r="GN25" s="42">
        <v>30796.179999999997</v>
      </c>
      <c r="GO25" s="42"/>
      <c r="GP25" s="42"/>
      <c r="GQ25" s="42">
        <f t="shared" si="79"/>
        <v>63106.78</v>
      </c>
    </row>
    <row r="26" spans="2:199" ht="3.45" customHeight="1" x14ac:dyDescent="0.2">
      <c r="B26" s="70"/>
      <c r="C26" s="41"/>
      <c r="D26" s="41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</row>
    <row r="27" spans="2:199" ht="14.25" customHeight="1" x14ac:dyDescent="0.2">
      <c r="B27" s="40" t="s">
        <v>32</v>
      </c>
      <c r="C27" s="46"/>
      <c r="D27" s="47"/>
      <c r="E27" s="37">
        <f>+SUM(E28:E35)</f>
        <v>0</v>
      </c>
      <c r="F27" s="37">
        <f t="shared" ref="F27:BQ27" si="80">+SUM(F28:F35)</f>
        <v>0</v>
      </c>
      <c r="G27" s="37">
        <f t="shared" si="80"/>
        <v>0</v>
      </c>
      <c r="H27" s="37">
        <f t="shared" si="80"/>
        <v>0</v>
      </c>
      <c r="I27" s="37">
        <f t="shared" si="80"/>
        <v>0</v>
      </c>
      <c r="J27" s="37">
        <f t="shared" si="80"/>
        <v>0</v>
      </c>
      <c r="K27" s="37">
        <f t="shared" si="80"/>
        <v>0</v>
      </c>
      <c r="L27" s="37">
        <f t="shared" si="80"/>
        <v>27500</v>
      </c>
      <c r="M27" s="37">
        <f t="shared" si="80"/>
        <v>0</v>
      </c>
      <c r="N27" s="37">
        <f t="shared" si="80"/>
        <v>0</v>
      </c>
      <c r="O27" s="37">
        <f t="shared" si="80"/>
        <v>0</v>
      </c>
      <c r="P27" s="37">
        <f t="shared" si="80"/>
        <v>0</v>
      </c>
      <c r="Q27" s="37">
        <f t="shared" si="80"/>
        <v>27500</v>
      </c>
      <c r="R27" s="37">
        <f t="shared" si="80"/>
        <v>0</v>
      </c>
      <c r="S27" s="37">
        <f t="shared" si="80"/>
        <v>0</v>
      </c>
      <c r="T27" s="37">
        <f t="shared" si="80"/>
        <v>0</v>
      </c>
      <c r="U27" s="37">
        <f t="shared" si="80"/>
        <v>0</v>
      </c>
      <c r="V27" s="37">
        <f t="shared" si="80"/>
        <v>0</v>
      </c>
      <c r="W27" s="37">
        <f t="shared" si="80"/>
        <v>0</v>
      </c>
      <c r="X27" s="37">
        <f t="shared" si="80"/>
        <v>22055.9</v>
      </c>
      <c r="Y27" s="37">
        <f t="shared" si="80"/>
        <v>0</v>
      </c>
      <c r="Z27" s="37">
        <f t="shared" si="80"/>
        <v>11760</v>
      </c>
      <c r="AA27" s="37">
        <f t="shared" si="80"/>
        <v>0</v>
      </c>
      <c r="AB27" s="37">
        <f t="shared" si="80"/>
        <v>0</v>
      </c>
      <c r="AC27" s="37">
        <f t="shared" si="80"/>
        <v>0</v>
      </c>
      <c r="AD27" s="37">
        <f t="shared" si="80"/>
        <v>33815.9</v>
      </c>
      <c r="AE27" s="37">
        <f t="shared" si="80"/>
        <v>0</v>
      </c>
      <c r="AF27" s="37">
        <f t="shared" si="80"/>
        <v>0</v>
      </c>
      <c r="AG27" s="37">
        <f t="shared" si="80"/>
        <v>0</v>
      </c>
      <c r="AH27" s="37">
        <f t="shared" si="80"/>
        <v>0</v>
      </c>
      <c r="AI27" s="37">
        <f t="shared" si="80"/>
        <v>0</v>
      </c>
      <c r="AJ27" s="37">
        <f t="shared" si="80"/>
        <v>0</v>
      </c>
      <c r="AK27" s="37">
        <f t="shared" si="80"/>
        <v>0</v>
      </c>
      <c r="AL27" s="37">
        <f t="shared" si="80"/>
        <v>0</v>
      </c>
      <c r="AM27" s="37">
        <f t="shared" si="80"/>
        <v>0</v>
      </c>
      <c r="AN27" s="37">
        <f t="shared" si="80"/>
        <v>0</v>
      </c>
      <c r="AO27" s="37">
        <f t="shared" si="80"/>
        <v>0</v>
      </c>
      <c r="AP27" s="37">
        <f t="shared" si="80"/>
        <v>0</v>
      </c>
      <c r="AQ27" s="37">
        <f t="shared" si="80"/>
        <v>0</v>
      </c>
      <c r="AR27" s="37">
        <f t="shared" si="80"/>
        <v>0</v>
      </c>
      <c r="AS27" s="37">
        <f t="shared" si="80"/>
        <v>0</v>
      </c>
      <c r="AT27" s="37">
        <f t="shared" si="80"/>
        <v>0</v>
      </c>
      <c r="AU27" s="37">
        <f t="shared" si="80"/>
        <v>0</v>
      </c>
      <c r="AV27" s="37">
        <f t="shared" si="80"/>
        <v>0</v>
      </c>
      <c r="AW27" s="37">
        <f t="shared" si="80"/>
        <v>0</v>
      </c>
      <c r="AX27" s="37">
        <f t="shared" si="80"/>
        <v>0</v>
      </c>
      <c r="AY27" s="37">
        <f t="shared" si="80"/>
        <v>0</v>
      </c>
      <c r="AZ27" s="37">
        <f t="shared" si="80"/>
        <v>0</v>
      </c>
      <c r="BA27" s="37">
        <f t="shared" si="80"/>
        <v>0</v>
      </c>
      <c r="BB27" s="37">
        <f t="shared" si="80"/>
        <v>0</v>
      </c>
      <c r="BC27" s="37">
        <f t="shared" si="80"/>
        <v>0</v>
      </c>
      <c r="BD27" s="37">
        <f t="shared" si="80"/>
        <v>0</v>
      </c>
      <c r="BE27" s="37">
        <f t="shared" si="80"/>
        <v>0</v>
      </c>
      <c r="BF27" s="37">
        <f t="shared" si="80"/>
        <v>0</v>
      </c>
      <c r="BG27" s="37">
        <f t="shared" si="80"/>
        <v>0</v>
      </c>
      <c r="BH27" s="37">
        <f t="shared" si="80"/>
        <v>0</v>
      </c>
      <c r="BI27" s="37">
        <f t="shared" si="80"/>
        <v>0</v>
      </c>
      <c r="BJ27" s="37">
        <f t="shared" si="80"/>
        <v>0</v>
      </c>
      <c r="BK27" s="37">
        <f t="shared" si="80"/>
        <v>0</v>
      </c>
      <c r="BL27" s="37">
        <f t="shared" si="80"/>
        <v>0</v>
      </c>
      <c r="BM27" s="37">
        <f t="shared" si="80"/>
        <v>0</v>
      </c>
      <c r="BN27" s="37">
        <f t="shared" si="80"/>
        <v>0</v>
      </c>
      <c r="BO27" s="37">
        <f t="shared" si="80"/>
        <v>0</v>
      </c>
      <c r="BP27" s="37">
        <f t="shared" si="80"/>
        <v>0</v>
      </c>
      <c r="BQ27" s="37">
        <f t="shared" si="80"/>
        <v>0</v>
      </c>
      <c r="BR27" s="37">
        <f t="shared" ref="BR27:EC27" si="81">+SUM(BR28:BR35)</f>
        <v>0</v>
      </c>
      <c r="BS27" s="37">
        <f t="shared" si="81"/>
        <v>0</v>
      </c>
      <c r="BT27" s="37">
        <f t="shared" si="81"/>
        <v>0</v>
      </c>
      <c r="BU27" s="37">
        <f t="shared" si="81"/>
        <v>0</v>
      </c>
      <c r="BV27" s="37">
        <f t="shared" si="81"/>
        <v>0</v>
      </c>
      <c r="BW27" s="37">
        <f t="shared" si="81"/>
        <v>0</v>
      </c>
      <c r="BX27" s="37">
        <f t="shared" si="81"/>
        <v>0</v>
      </c>
      <c r="BY27" s="37">
        <f t="shared" si="81"/>
        <v>0</v>
      </c>
      <c r="BZ27" s="37">
        <f t="shared" si="81"/>
        <v>0</v>
      </c>
      <c r="CA27" s="37">
        <f t="shared" si="81"/>
        <v>0</v>
      </c>
      <c r="CB27" s="37">
        <f t="shared" si="81"/>
        <v>0</v>
      </c>
      <c r="CC27" s="37">
        <f t="shared" si="81"/>
        <v>0</v>
      </c>
      <c r="CD27" s="37">
        <f t="shared" si="81"/>
        <v>0</v>
      </c>
      <c r="CE27" s="37">
        <f t="shared" si="81"/>
        <v>0</v>
      </c>
      <c r="CF27" s="37">
        <f t="shared" si="81"/>
        <v>27347.89</v>
      </c>
      <c r="CG27" s="37">
        <f t="shared" si="81"/>
        <v>0</v>
      </c>
      <c r="CH27" s="37">
        <f t="shared" si="81"/>
        <v>28003.439999999999</v>
      </c>
      <c r="CI27" s="37">
        <f t="shared" si="81"/>
        <v>0</v>
      </c>
      <c r="CJ27" s="37">
        <f t="shared" si="81"/>
        <v>0</v>
      </c>
      <c r="CK27" s="37">
        <f t="shared" si="81"/>
        <v>38474.409999999996</v>
      </c>
      <c r="CL27" s="37">
        <f t="shared" si="81"/>
        <v>0</v>
      </c>
      <c r="CM27" s="37">
        <f t="shared" si="81"/>
        <v>0</v>
      </c>
      <c r="CN27" s="37">
        <f t="shared" si="81"/>
        <v>29248.09</v>
      </c>
      <c r="CO27" s="37">
        <f t="shared" si="81"/>
        <v>0</v>
      </c>
      <c r="CP27" s="37">
        <f t="shared" si="81"/>
        <v>0</v>
      </c>
      <c r="CQ27" s="37">
        <f t="shared" si="81"/>
        <v>123073.82999999999</v>
      </c>
      <c r="CR27" s="37">
        <f t="shared" si="81"/>
        <v>0</v>
      </c>
      <c r="CS27" s="37">
        <f t="shared" si="81"/>
        <v>0</v>
      </c>
      <c r="CT27" s="37">
        <f t="shared" si="81"/>
        <v>29699.87</v>
      </c>
      <c r="CU27" s="37">
        <f t="shared" si="81"/>
        <v>0</v>
      </c>
      <c r="CV27" s="37">
        <f t="shared" si="81"/>
        <v>0</v>
      </c>
      <c r="CW27" s="37">
        <f t="shared" si="81"/>
        <v>0</v>
      </c>
      <c r="CX27" s="37">
        <f t="shared" si="81"/>
        <v>26249.510000000002</v>
      </c>
      <c r="CY27" s="37">
        <f t="shared" si="81"/>
        <v>0</v>
      </c>
      <c r="CZ27" s="37">
        <f t="shared" si="81"/>
        <v>0</v>
      </c>
      <c r="DA27" s="37">
        <f t="shared" si="81"/>
        <v>0</v>
      </c>
      <c r="DB27" s="37">
        <f t="shared" si="81"/>
        <v>0</v>
      </c>
      <c r="DC27" s="37">
        <f t="shared" si="81"/>
        <v>0</v>
      </c>
      <c r="DD27" s="37">
        <f t="shared" si="81"/>
        <v>55949.380000000005</v>
      </c>
      <c r="DE27" s="37">
        <f t="shared" si="81"/>
        <v>0</v>
      </c>
      <c r="DF27" s="37">
        <f t="shared" si="81"/>
        <v>0</v>
      </c>
      <c r="DG27" s="37">
        <f t="shared" si="81"/>
        <v>24362.02</v>
      </c>
      <c r="DH27" s="37">
        <f t="shared" si="81"/>
        <v>0</v>
      </c>
      <c r="DI27" s="37">
        <f t="shared" si="81"/>
        <v>0</v>
      </c>
      <c r="DJ27" s="37">
        <f t="shared" si="81"/>
        <v>0</v>
      </c>
      <c r="DK27" s="37">
        <f t="shared" si="81"/>
        <v>0</v>
      </c>
      <c r="DL27" s="37">
        <f t="shared" si="81"/>
        <v>0</v>
      </c>
      <c r="DM27" s="37">
        <f t="shared" si="81"/>
        <v>0</v>
      </c>
      <c r="DN27" s="37">
        <f t="shared" si="81"/>
        <v>0</v>
      </c>
      <c r="DO27" s="37">
        <f t="shared" si="81"/>
        <v>27153.46</v>
      </c>
      <c r="DP27" s="37">
        <f t="shared" si="81"/>
        <v>0</v>
      </c>
      <c r="DQ27" s="37">
        <f t="shared" si="81"/>
        <v>51515.479999999996</v>
      </c>
      <c r="DR27" s="37">
        <f t="shared" si="81"/>
        <v>0</v>
      </c>
      <c r="DS27" s="37">
        <f t="shared" si="81"/>
        <v>0</v>
      </c>
      <c r="DT27" s="37">
        <f t="shared" si="81"/>
        <v>0</v>
      </c>
      <c r="DU27" s="37">
        <f t="shared" si="81"/>
        <v>0</v>
      </c>
      <c r="DV27" s="37">
        <f t="shared" si="81"/>
        <v>28685.59</v>
      </c>
      <c r="DW27" s="37">
        <f t="shared" si="81"/>
        <v>0</v>
      </c>
      <c r="DX27" s="37">
        <f t="shared" si="81"/>
        <v>0</v>
      </c>
      <c r="DY27" s="37">
        <f t="shared" si="81"/>
        <v>0</v>
      </c>
      <c r="DZ27" s="37">
        <f t="shared" si="81"/>
        <v>0</v>
      </c>
      <c r="EA27" s="37">
        <f t="shared" si="81"/>
        <v>0</v>
      </c>
      <c r="EB27" s="37">
        <f t="shared" si="81"/>
        <v>12463.63</v>
      </c>
      <c r="EC27" s="37">
        <f t="shared" si="81"/>
        <v>0</v>
      </c>
      <c r="ED27" s="37">
        <f t="shared" ref="ED27:GO27" si="82">+SUM(ED28:ED35)</f>
        <v>41149.22</v>
      </c>
      <c r="EE27" s="37">
        <f t="shared" si="82"/>
        <v>27945.8</v>
      </c>
      <c r="EF27" s="37">
        <f t="shared" si="82"/>
        <v>5500</v>
      </c>
      <c r="EG27" s="37">
        <f t="shared" si="82"/>
        <v>0</v>
      </c>
      <c r="EH27" s="37">
        <f t="shared" si="82"/>
        <v>0</v>
      </c>
      <c r="EI27" s="37">
        <f t="shared" si="82"/>
        <v>0</v>
      </c>
      <c r="EJ27" s="37">
        <f t="shared" si="82"/>
        <v>0</v>
      </c>
      <c r="EK27" s="37">
        <f t="shared" si="82"/>
        <v>0</v>
      </c>
      <c r="EL27" s="37">
        <f t="shared" si="82"/>
        <v>0</v>
      </c>
      <c r="EM27" s="37">
        <f t="shared" si="82"/>
        <v>28349.16</v>
      </c>
      <c r="EN27" s="37">
        <f t="shared" si="82"/>
        <v>0</v>
      </c>
      <c r="EO27" s="37">
        <f t="shared" si="82"/>
        <v>0</v>
      </c>
      <c r="EP27" s="37">
        <f t="shared" si="82"/>
        <v>7889.65</v>
      </c>
      <c r="EQ27" s="37">
        <f t="shared" si="82"/>
        <v>69684.61</v>
      </c>
      <c r="ER27" s="37">
        <f t="shared" si="82"/>
        <v>26183</v>
      </c>
      <c r="ES27" s="37">
        <f t="shared" si="82"/>
        <v>779</v>
      </c>
      <c r="ET27" s="37">
        <f t="shared" si="82"/>
        <v>31214</v>
      </c>
      <c r="EU27" s="37">
        <f t="shared" si="82"/>
        <v>597</v>
      </c>
      <c r="EV27" s="37">
        <f t="shared" si="82"/>
        <v>762</v>
      </c>
      <c r="EW27" s="37">
        <f t="shared" si="82"/>
        <v>26965.08</v>
      </c>
      <c r="EX27" s="37">
        <f t="shared" si="82"/>
        <v>0</v>
      </c>
      <c r="EY27" s="37">
        <f t="shared" si="82"/>
        <v>0</v>
      </c>
      <c r="EZ27" s="37">
        <f t="shared" si="82"/>
        <v>27975.405999999999</v>
      </c>
      <c r="FA27" s="37">
        <f t="shared" si="82"/>
        <v>0</v>
      </c>
      <c r="FB27" s="37">
        <f t="shared" si="82"/>
        <v>973</v>
      </c>
      <c r="FC27" s="37">
        <f t="shared" si="82"/>
        <v>613</v>
      </c>
      <c r="FD27" s="37">
        <f t="shared" si="82"/>
        <v>116061.486</v>
      </c>
      <c r="FE27" s="37">
        <f t="shared" si="82"/>
        <v>155</v>
      </c>
      <c r="FF27" s="37">
        <f t="shared" si="82"/>
        <v>28077.63</v>
      </c>
      <c r="FG27" s="37">
        <f t="shared" si="82"/>
        <v>0</v>
      </c>
      <c r="FH27" s="37">
        <f t="shared" si="82"/>
        <v>572</v>
      </c>
      <c r="FI27" s="37">
        <f t="shared" si="82"/>
        <v>224</v>
      </c>
      <c r="FJ27" s="37">
        <f t="shared" si="82"/>
        <v>220</v>
      </c>
      <c r="FK27" s="37">
        <f t="shared" si="82"/>
        <v>0</v>
      </c>
      <c r="FL27" s="37">
        <f t="shared" si="82"/>
        <v>30257.94</v>
      </c>
      <c r="FM27" s="37">
        <f t="shared" si="82"/>
        <v>15908.07</v>
      </c>
      <c r="FN27" s="37">
        <f t="shared" si="82"/>
        <v>0</v>
      </c>
      <c r="FO27" s="37">
        <f t="shared" si="82"/>
        <v>0</v>
      </c>
      <c r="FP27" s="37">
        <f t="shared" si="82"/>
        <v>350.43</v>
      </c>
      <c r="FQ27" s="37">
        <f t="shared" si="82"/>
        <v>75765.070000000007</v>
      </c>
      <c r="FR27" s="37">
        <f t="shared" si="82"/>
        <v>949.18</v>
      </c>
      <c r="FS27" s="37">
        <f t="shared" si="82"/>
        <v>0</v>
      </c>
      <c r="FT27" s="37">
        <f t="shared" si="82"/>
        <v>2368.8000000000002</v>
      </c>
      <c r="FU27" s="37">
        <f t="shared" si="82"/>
        <v>29806.73</v>
      </c>
      <c r="FV27" s="37">
        <f t="shared" si="82"/>
        <v>283.52</v>
      </c>
      <c r="FW27" s="37">
        <f t="shared" si="82"/>
        <v>219.75</v>
      </c>
      <c r="FX27" s="37">
        <f t="shared" si="82"/>
        <v>0</v>
      </c>
      <c r="FY27" s="37">
        <f t="shared" si="82"/>
        <v>0</v>
      </c>
      <c r="FZ27" s="37">
        <f t="shared" si="82"/>
        <v>0</v>
      </c>
      <c r="GA27" s="37">
        <f t="shared" si="82"/>
        <v>0</v>
      </c>
      <c r="GB27" s="37">
        <f t="shared" si="82"/>
        <v>1970.22</v>
      </c>
      <c r="GC27" s="37">
        <f t="shared" si="82"/>
        <v>11508.9</v>
      </c>
      <c r="GD27" s="37">
        <f t="shared" si="82"/>
        <v>47107.1</v>
      </c>
      <c r="GE27" s="37">
        <f t="shared" si="82"/>
        <v>1059.3900000000001</v>
      </c>
      <c r="GF27" s="37">
        <f t="shared" si="82"/>
        <v>0</v>
      </c>
      <c r="GG27" s="37">
        <f t="shared" si="82"/>
        <v>275.94</v>
      </c>
      <c r="GH27" s="37">
        <f t="shared" si="82"/>
        <v>14139.16</v>
      </c>
      <c r="GI27" s="37">
        <f t="shared" si="82"/>
        <v>12004.72</v>
      </c>
      <c r="GJ27" s="37">
        <f t="shared" si="82"/>
        <v>0</v>
      </c>
      <c r="GK27" s="37">
        <f t="shared" si="82"/>
        <v>16500</v>
      </c>
      <c r="GL27" s="37">
        <f t="shared" si="82"/>
        <v>0</v>
      </c>
      <c r="GM27" s="37">
        <f t="shared" si="82"/>
        <v>0</v>
      </c>
      <c r="GN27" s="37">
        <f t="shared" si="82"/>
        <v>0</v>
      </c>
      <c r="GO27" s="37">
        <f t="shared" si="82"/>
        <v>0</v>
      </c>
      <c r="GP27" s="37">
        <f t="shared" ref="GP27:GQ27" si="83">+SUM(GP28:GP35)</f>
        <v>0</v>
      </c>
      <c r="GQ27" s="37">
        <f t="shared" si="83"/>
        <v>43979.21</v>
      </c>
    </row>
    <row r="28" spans="2:199" ht="5.55" customHeight="1" x14ac:dyDescent="0.2">
      <c r="B28" s="70"/>
      <c r="C28" s="41"/>
      <c r="D28" s="41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</row>
    <row r="29" spans="2:199" ht="14.25" customHeight="1" x14ac:dyDescent="0.2">
      <c r="B29" s="79" t="s">
        <v>67</v>
      </c>
      <c r="C29" s="82" t="s">
        <v>18</v>
      </c>
      <c r="D29" s="21" t="s">
        <v>49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>
        <f t="shared" ref="Q29:Q32" si="84">+SUM(E29:P29)</f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>
        <f t="shared" ref="AD29:AD32" si="85">+SUM(R29:AC29)</f>
        <v>0</v>
      </c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>
        <f t="shared" ref="AQ29:AQ32" si="86">+SUM(AE29:AP29)</f>
        <v>0</v>
      </c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>
        <f t="shared" ref="BD29:BD32" si="87">+SUM(AR29:BC29)</f>
        <v>0</v>
      </c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>
        <f t="shared" ref="BQ29:BQ32" si="88">+SUM(BE29:BP29)</f>
        <v>0</v>
      </c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>
        <f t="shared" ref="CD29:CD32" si="89">+SUM(BR29:CC29)</f>
        <v>0</v>
      </c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>
        <f t="shared" ref="CQ29:CQ32" si="90">+SUM(CE29:CP29)</f>
        <v>0</v>
      </c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>
        <f t="shared" ref="DD29:DD32" si="91">+SUM(CR29:DC29)</f>
        <v>0</v>
      </c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>
        <f t="shared" ref="DQ29:DQ32" si="92">+SUM(DE29:DP29)</f>
        <v>0</v>
      </c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>
        <f t="shared" ref="ED29:ED32" si="93">+SUM(DR29:EC29)</f>
        <v>0</v>
      </c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>
        <f t="shared" ref="EQ29:EQ32" si="94">+SUM(EE29:EP29)</f>
        <v>0</v>
      </c>
      <c r="ER29" s="42"/>
      <c r="ES29" s="42">
        <v>513</v>
      </c>
      <c r="ET29" s="42">
        <v>579</v>
      </c>
      <c r="EU29" s="42"/>
      <c r="EV29" s="42"/>
      <c r="EW29" s="42"/>
      <c r="EX29" s="42"/>
      <c r="EY29" s="42"/>
      <c r="EZ29" s="42">
        <v>871</v>
      </c>
      <c r="FA29" s="42"/>
      <c r="FB29" s="42">
        <v>973</v>
      </c>
      <c r="FC29" s="42">
        <v>613</v>
      </c>
      <c r="FD29" s="42">
        <f t="shared" ref="FD29:FD32" si="95">+SUM(ER29:FC29)</f>
        <v>3549</v>
      </c>
      <c r="FE29" s="42">
        <v>155</v>
      </c>
      <c r="FF29" s="42"/>
      <c r="FG29" s="42"/>
      <c r="FH29" s="42">
        <v>421</v>
      </c>
      <c r="FI29" s="42"/>
      <c r="FJ29" s="42"/>
      <c r="FK29" s="42"/>
      <c r="FL29" s="42"/>
      <c r="FM29" s="42"/>
      <c r="FN29" s="42"/>
      <c r="FO29" s="42"/>
      <c r="FP29" s="42">
        <v>309.69</v>
      </c>
      <c r="FQ29" s="42">
        <f t="shared" ref="FQ29:FQ32" si="96">+SUM(FE29:FP29)</f>
        <v>885.69</v>
      </c>
      <c r="FR29" s="42">
        <v>949.18</v>
      </c>
      <c r="FS29" s="42"/>
      <c r="FT29" s="42">
        <v>872.51</v>
      </c>
      <c r="FU29" s="42"/>
      <c r="FV29" s="42"/>
      <c r="FW29" s="42"/>
      <c r="FX29" s="42"/>
      <c r="FY29" s="42"/>
      <c r="FZ29" s="42"/>
      <c r="GA29" s="42"/>
      <c r="GB29" s="42">
        <v>1970.22</v>
      </c>
      <c r="GC29" s="42">
        <v>933.76</v>
      </c>
      <c r="GD29" s="42">
        <f t="shared" ref="GD29:GD32" si="97">+SUM(FR29:GC29)</f>
        <v>4725.67</v>
      </c>
      <c r="GE29" s="42">
        <v>404.3</v>
      </c>
      <c r="GF29" s="42">
        <v>0</v>
      </c>
      <c r="GG29" s="42">
        <v>275.94</v>
      </c>
      <c r="GH29" s="42">
        <v>939.16</v>
      </c>
      <c r="GI29" s="42">
        <v>0</v>
      </c>
      <c r="GJ29" s="42"/>
      <c r="GK29" s="42"/>
      <c r="GL29" s="42"/>
      <c r="GM29" s="42"/>
      <c r="GN29" s="42"/>
      <c r="GO29" s="42"/>
      <c r="GP29" s="42"/>
      <c r="GQ29" s="42">
        <f t="shared" ref="GQ29:GQ32" si="98">+SUM(GE29:GP29)</f>
        <v>1619.4</v>
      </c>
    </row>
    <row r="30" spans="2:199" ht="14.25" customHeight="1" x14ac:dyDescent="0.2">
      <c r="B30" s="80"/>
      <c r="C30" s="82"/>
      <c r="D30" s="21" t="s">
        <v>50</v>
      </c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>
        <f t="shared" si="84"/>
        <v>0</v>
      </c>
      <c r="R30" s="42"/>
      <c r="S30" s="42"/>
      <c r="T30" s="42"/>
      <c r="U30" s="42"/>
      <c r="V30" s="42"/>
      <c r="W30" s="42"/>
      <c r="X30" s="42">
        <v>22055.9</v>
      </c>
      <c r="Y30" s="42"/>
      <c r="Z30" s="42">
        <v>11760</v>
      </c>
      <c r="AA30" s="42"/>
      <c r="AB30" s="42"/>
      <c r="AC30" s="42"/>
      <c r="AD30" s="42">
        <f t="shared" si="85"/>
        <v>33815.9</v>
      </c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>
        <f t="shared" si="86"/>
        <v>0</v>
      </c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>
        <f t="shared" si="87"/>
        <v>0</v>
      </c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>
        <f t="shared" si="88"/>
        <v>0</v>
      </c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>
        <f t="shared" si="89"/>
        <v>0</v>
      </c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>
        <f t="shared" si="90"/>
        <v>0</v>
      </c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>
        <f t="shared" si="91"/>
        <v>0</v>
      </c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>
        <f t="shared" si="92"/>
        <v>0</v>
      </c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>
        <f t="shared" si="93"/>
        <v>0</v>
      </c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>
        <f t="shared" si="94"/>
        <v>0</v>
      </c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>
        <f t="shared" si="95"/>
        <v>0</v>
      </c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>
        <f t="shared" si="96"/>
        <v>0</v>
      </c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>
        <v>10575.14</v>
      </c>
      <c r="GD30" s="42">
        <f t="shared" si="97"/>
        <v>10575.14</v>
      </c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>
        <f t="shared" si="98"/>
        <v>0</v>
      </c>
    </row>
    <row r="31" spans="2:199" ht="14.25" customHeight="1" x14ac:dyDescent="0.2">
      <c r="B31" s="80"/>
      <c r="C31" s="82"/>
      <c r="D31" s="21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>
        <f t="shared" si="84"/>
        <v>0</v>
      </c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>
        <f t="shared" si="85"/>
        <v>0</v>
      </c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>
        <f t="shared" si="86"/>
        <v>0</v>
      </c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>
        <f t="shared" si="87"/>
        <v>0</v>
      </c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>
        <f t="shared" si="88"/>
        <v>0</v>
      </c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>
        <f t="shared" si="89"/>
        <v>0</v>
      </c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>
        <f t="shared" si="90"/>
        <v>0</v>
      </c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>
        <f t="shared" si="91"/>
        <v>0</v>
      </c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>
        <f t="shared" si="92"/>
        <v>0</v>
      </c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>
        <f t="shared" si="93"/>
        <v>0</v>
      </c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>
        <f t="shared" si="94"/>
        <v>0</v>
      </c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>
        <f t="shared" si="95"/>
        <v>0</v>
      </c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>
        <v>40.74</v>
      </c>
      <c r="FQ31" s="42">
        <f t="shared" si="96"/>
        <v>40.74</v>
      </c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>
        <f t="shared" si="97"/>
        <v>0</v>
      </c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>
        <f t="shared" si="98"/>
        <v>0</v>
      </c>
    </row>
    <row r="32" spans="2:199" ht="14.25" customHeight="1" x14ac:dyDescent="0.2">
      <c r="B32" s="81"/>
      <c r="C32" s="82"/>
      <c r="D32" s="21" t="s">
        <v>65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>
        <f t="shared" si="84"/>
        <v>0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>
        <f t="shared" si="85"/>
        <v>0</v>
      </c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>
        <f t="shared" si="86"/>
        <v>0</v>
      </c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>
        <f t="shared" si="87"/>
        <v>0</v>
      </c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>
        <f t="shared" si="88"/>
        <v>0</v>
      </c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>
        <f t="shared" si="89"/>
        <v>0</v>
      </c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>
        <f t="shared" si="90"/>
        <v>0</v>
      </c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>
        <f t="shared" si="91"/>
        <v>0</v>
      </c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>
        <f t="shared" si="92"/>
        <v>0</v>
      </c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>
        <f t="shared" si="93"/>
        <v>0</v>
      </c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>
        <f t="shared" si="94"/>
        <v>0</v>
      </c>
      <c r="ER32" s="42">
        <v>182</v>
      </c>
      <c r="ES32" s="42">
        <v>266</v>
      </c>
      <c r="ET32" s="42">
        <v>1235</v>
      </c>
      <c r="EU32" s="42">
        <v>597</v>
      </c>
      <c r="EV32" s="42">
        <v>762</v>
      </c>
      <c r="EW32" s="42">
        <v>245</v>
      </c>
      <c r="EX32" s="42"/>
      <c r="EY32" s="42"/>
      <c r="EZ32" s="42"/>
      <c r="FA32" s="42"/>
      <c r="FB32" s="42"/>
      <c r="FC32" s="42"/>
      <c r="FD32" s="42">
        <f t="shared" si="95"/>
        <v>3287</v>
      </c>
      <c r="FE32" s="42"/>
      <c r="FF32" s="42"/>
      <c r="FG32" s="42"/>
      <c r="FH32" s="42">
        <v>151</v>
      </c>
      <c r="FI32" s="42">
        <v>224</v>
      </c>
      <c r="FJ32" s="42">
        <v>220</v>
      </c>
      <c r="FK32" s="42"/>
      <c r="FL32" s="42">
        <v>936</v>
      </c>
      <c r="FM32" s="42"/>
      <c r="FN32" s="42"/>
      <c r="FO32" s="42"/>
      <c r="FP32" s="42"/>
      <c r="FQ32" s="42">
        <f t="shared" si="96"/>
        <v>1531</v>
      </c>
      <c r="FR32" s="42"/>
      <c r="FS32" s="42"/>
      <c r="FT32" s="42">
        <v>1496.29</v>
      </c>
      <c r="FU32" s="42">
        <v>406.73</v>
      </c>
      <c r="FV32" s="42">
        <v>283.52</v>
      </c>
      <c r="FW32" s="42">
        <v>219.75</v>
      </c>
      <c r="FX32" s="42"/>
      <c r="FY32" s="42"/>
      <c r="FZ32" s="42"/>
      <c r="GA32" s="42"/>
      <c r="GB32" s="42"/>
      <c r="GC32" s="42"/>
      <c r="GD32" s="42">
        <f t="shared" si="97"/>
        <v>2406.29</v>
      </c>
      <c r="GE32" s="42">
        <v>655.09</v>
      </c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>
        <f t="shared" si="98"/>
        <v>655.09</v>
      </c>
    </row>
    <row r="33" spans="2:199" ht="4.2" customHeight="1" x14ac:dyDescent="0.2">
      <c r="B33" s="93"/>
      <c r="C33" s="94"/>
      <c r="D33" s="94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</row>
    <row r="34" spans="2:199" ht="14.25" customHeight="1" x14ac:dyDescent="0.2">
      <c r="B34" s="79" t="s">
        <v>31</v>
      </c>
      <c r="C34" s="82" t="s">
        <v>23</v>
      </c>
      <c r="D34" s="21" t="s">
        <v>49</v>
      </c>
      <c r="E34" s="42"/>
      <c r="F34" s="42"/>
      <c r="G34" s="42"/>
      <c r="H34" s="42"/>
      <c r="I34" s="42"/>
      <c r="J34" s="42"/>
      <c r="K34" s="42"/>
      <c r="L34" s="42">
        <v>27500</v>
      </c>
      <c r="M34" s="42"/>
      <c r="N34" s="42"/>
      <c r="O34" s="42"/>
      <c r="P34" s="42"/>
      <c r="Q34" s="42">
        <f t="shared" ref="Q34:Q35" si="99">+SUM(E34:P34)</f>
        <v>27500</v>
      </c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>
        <f t="shared" ref="AD34:AD35" si="100">+SUM(R34:AC34)</f>
        <v>0</v>
      </c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>
        <f t="shared" ref="AQ34:AQ35" si="101">+SUM(AE34:AP34)</f>
        <v>0</v>
      </c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>
        <f t="shared" ref="BD34:BD35" si="102">+SUM(AR34:BC34)</f>
        <v>0</v>
      </c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>
        <f t="shared" ref="BQ34:BQ35" si="103">+SUM(BE34:BP34)</f>
        <v>0</v>
      </c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>
        <f t="shared" ref="CD34:CD35" si="104">+SUM(BR34:CC34)</f>
        <v>0</v>
      </c>
      <c r="CE34" s="42"/>
      <c r="CF34" s="42">
        <v>27347.89</v>
      </c>
      <c r="CG34" s="42"/>
      <c r="CH34" s="42">
        <v>28003.439999999999</v>
      </c>
      <c r="CI34" s="42"/>
      <c r="CJ34" s="42"/>
      <c r="CK34" s="42">
        <v>38474.409999999996</v>
      </c>
      <c r="CL34" s="42"/>
      <c r="CM34" s="42"/>
      <c r="CN34" s="42">
        <v>29248.09</v>
      </c>
      <c r="CO34" s="42"/>
      <c r="CP34" s="42"/>
      <c r="CQ34" s="42">
        <f t="shared" ref="CQ34:CQ35" si="105">+SUM(CE34:CP34)</f>
        <v>123073.82999999999</v>
      </c>
      <c r="CR34" s="42"/>
      <c r="CS34" s="42"/>
      <c r="CT34" s="42">
        <v>29699.87</v>
      </c>
      <c r="CU34" s="42"/>
      <c r="CV34" s="42"/>
      <c r="CW34" s="42"/>
      <c r="CX34" s="42">
        <v>26249.510000000002</v>
      </c>
      <c r="CY34" s="42"/>
      <c r="CZ34" s="42"/>
      <c r="DA34" s="42"/>
      <c r="DB34" s="42"/>
      <c r="DC34" s="42"/>
      <c r="DD34" s="42">
        <f t="shared" ref="DD34:DD35" si="106">+SUM(CR34:DC34)</f>
        <v>55949.380000000005</v>
      </c>
      <c r="DE34" s="42"/>
      <c r="DF34" s="42"/>
      <c r="DG34" s="42">
        <v>24362.02</v>
      </c>
      <c r="DH34" s="42"/>
      <c r="DI34" s="42"/>
      <c r="DJ34" s="42"/>
      <c r="DK34" s="42"/>
      <c r="DL34" s="42"/>
      <c r="DM34" s="42"/>
      <c r="DN34" s="42"/>
      <c r="DO34" s="42">
        <v>27153.46</v>
      </c>
      <c r="DP34" s="42"/>
      <c r="DQ34" s="42">
        <f t="shared" ref="DQ34:DQ35" si="107">+SUM(DE34:DP34)</f>
        <v>51515.479999999996</v>
      </c>
      <c r="DR34" s="42"/>
      <c r="DS34" s="42"/>
      <c r="DT34" s="42"/>
      <c r="DU34" s="42"/>
      <c r="DV34" s="42">
        <v>28685.59</v>
      </c>
      <c r="DW34" s="42"/>
      <c r="DX34" s="42"/>
      <c r="DY34" s="42"/>
      <c r="DZ34" s="42"/>
      <c r="EA34" s="42"/>
      <c r="EB34" s="42">
        <v>12463.63</v>
      </c>
      <c r="EC34" s="42"/>
      <c r="ED34" s="42">
        <f t="shared" ref="ED34:ED35" si="108">+SUM(DR34:EC34)</f>
        <v>41149.22</v>
      </c>
      <c r="EE34" s="42">
        <v>27945.8</v>
      </c>
      <c r="EF34" s="42">
        <v>5500</v>
      </c>
      <c r="EG34" s="42"/>
      <c r="EH34" s="42"/>
      <c r="EI34" s="42"/>
      <c r="EJ34" s="42"/>
      <c r="EK34" s="42"/>
      <c r="EL34" s="42"/>
      <c r="EM34" s="42">
        <v>28349.16</v>
      </c>
      <c r="EN34" s="42"/>
      <c r="EO34" s="42"/>
      <c r="EP34" s="42">
        <v>7889.65</v>
      </c>
      <c r="EQ34" s="42">
        <f t="shared" ref="EQ34:EQ35" si="109">+SUM(EE34:EP34)</f>
        <v>69684.61</v>
      </c>
      <c r="ER34" s="42">
        <v>26001</v>
      </c>
      <c r="ES34" s="42"/>
      <c r="ET34" s="42">
        <v>29400</v>
      </c>
      <c r="EU34" s="42"/>
      <c r="EV34" s="42"/>
      <c r="EW34" s="42">
        <v>26720.080000000002</v>
      </c>
      <c r="EX34" s="42"/>
      <c r="EY34" s="42"/>
      <c r="EZ34" s="42">
        <v>27104.405999999999</v>
      </c>
      <c r="FA34" s="42"/>
      <c r="FB34" s="42"/>
      <c r="FC34" s="42"/>
      <c r="FD34" s="42">
        <f t="shared" ref="FD34:FD35" si="110">+SUM(ER34:FC34)</f>
        <v>109225.486</v>
      </c>
      <c r="FE34" s="42"/>
      <c r="FF34" s="42">
        <v>28077.63</v>
      </c>
      <c r="FG34" s="42"/>
      <c r="FH34" s="42"/>
      <c r="FI34" s="42"/>
      <c r="FJ34" s="42"/>
      <c r="FK34" s="42"/>
      <c r="FL34" s="42">
        <v>29321.94</v>
      </c>
      <c r="FM34" s="42">
        <v>15908.07</v>
      </c>
      <c r="FN34" s="42"/>
      <c r="FO34" s="42"/>
      <c r="FP34" s="42"/>
      <c r="FQ34" s="42">
        <f t="shared" ref="FQ34:FQ35" si="111">+SUM(FE34:FP34)</f>
        <v>73307.64</v>
      </c>
      <c r="FR34" s="42"/>
      <c r="FS34" s="42"/>
      <c r="FT34" s="42"/>
      <c r="FU34" s="42">
        <v>29400</v>
      </c>
      <c r="FV34" s="42"/>
      <c r="FW34" s="42"/>
      <c r="FX34" s="42"/>
      <c r="FY34" s="42"/>
      <c r="FZ34" s="42"/>
      <c r="GA34" s="42"/>
      <c r="GB34" s="42"/>
      <c r="GC34" s="42"/>
      <c r="GD34" s="42">
        <f t="shared" ref="GD34:GD35" si="112">+SUM(FR34:GC34)</f>
        <v>29400</v>
      </c>
      <c r="GE34" s="42"/>
      <c r="GF34" s="42"/>
      <c r="GG34" s="42"/>
      <c r="GH34" s="42">
        <v>13200</v>
      </c>
      <c r="GI34" s="42"/>
      <c r="GJ34" s="42"/>
      <c r="GK34" s="42">
        <v>16500</v>
      </c>
      <c r="GL34" s="42"/>
      <c r="GM34" s="42"/>
      <c r="GN34" s="42"/>
      <c r="GO34" s="42"/>
      <c r="GP34" s="42"/>
      <c r="GQ34" s="42">
        <f t="shared" ref="GQ34:GQ35" si="113">+SUM(GE34:GP34)</f>
        <v>29700</v>
      </c>
    </row>
    <row r="35" spans="2:199" ht="14.25" customHeight="1" x14ac:dyDescent="0.2">
      <c r="B35" s="81"/>
      <c r="C35" s="82"/>
      <c r="D35" s="21" t="s">
        <v>50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>
        <f t="shared" si="99"/>
        <v>0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>
        <f t="shared" si="100"/>
        <v>0</v>
      </c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>
        <f t="shared" si="101"/>
        <v>0</v>
      </c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>
        <f t="shared" si="102"/>
        <v>0</v>
      </c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>
        <f t="shared" si="103"/>
        <v>0</v>
      </c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>
        <f t="shared" si="104"/>
        <v>0</v>
      </c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>
        <f t="shared" si="105"/>
        <v>0</v>
      </c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>
        <f t="shared" si="106"/>
        <v>0</v>
      </c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>
        <f t="shared" si="107"/>
        <v>0</v>
      </c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>
        <f t="shared" si="108"/>
        <v>0</v>
      </c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>
        <f t="shared" si="109"/>
        <v>0</v>
      </c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>
        <f t="shared" si="110"/>
        <v>0</v>
      </c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  <c r="FP35" s="42"/>
      <c r="FQ35" s="42">
        <f t="shared" si="111"/>
        <v>0</v>
      </c>
      <c r="FR35" s="42"/>
      <c r="FS35" s="42"/>
      <c r="FT35" s="42"/>
      <c r="FU35" s="42"/>
      <c r="FV35" s="42"/>
      <c r="FW35" s="42"/>
      <c r="FX35" s="42"/>
      <c r="FY35" s="42"/>
      <c r="FZ35" s="42"/>
      <c r="GA35" s="42"/>
      <c r="GB35" s="42"/>
      <c r="GC35" s="42"/>
      <c r="GD35" s="42">
        <f t="shared" si="112"/>
        <v>0</v>
      </c>
      <c r="GE35" s="42"/>
      <c r="GF35" s="42"/>
      <c r="GG35" s="42"/>
      <c r="GH35" s="42"/>
      <c r="GI35" s="42">
        <v>12004.72</v>
      </c>
      <c r="GJ35" s="42"/>
      <c r="GK35" s="42"/>
      <c r="GL35" s="42"/>
      <c r="GM35" s="42"/>
      <c r="GN35" s="42"/>
      <c r="GO35" s="42"/>
      <c r="GP35" s="42"/>
      <c r="GQ35" s="42">
        <f t="shared" si="113"/>
        <v>12004.72</v>
      </c>
    </row>
    <row r="36" spans="2:199" ht="4.8" customHeight="1" x14ac:dyDescent="0.2">
      <c r="B36" s="93"/>
      <c r="C36" s="94"/>
      <c r="D36" s="94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</row>
    <row r="37" spans="2:199" ht="10.199999999999999" customHeight="1" x14ac:dyDescent="0.2">
      <c r="B37" s="70"/>
      <c r="C37" s="41"/>
      <c r="D37" s="41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</row>
    <row r="38" spans="2:199" ht="13.95" customHeight="1" x14ac:dyDescent="0.2">
      <c r="B38" s="40" t="s">
        <v>20</v>
      </c>
      <c r="C38" s="46"/>
      <c r="D38" s="47"/>
      <c r="E38" s="37">
        <f t="shared" ref="E38:AJ38" si="114">SUM(E39:E46)</f>
        <v>226635</v>
      </c>
      <c r="F38" s="37">
        <f t="shared" si="114"/>
        <v>237097</v>
      </c>
      <c r="G38" s="37">
        <f t="shared" si="114"/>
        <v>304806</v>
      </c>
      <c r="H38" s="37">
        <f t="shared" si="114"/>
        <v>216656</v>
      </c>
      <c r="I38" s="37">
        <f t="shared" si="114"/>
        <v>350179</v>
      </c>
      <c r="J38" s="37">
        <f t="shared" si="114"/>
        <v>379044</v>
      </c>
      <c r="K38" s="37">
        <f t="shared" si="114"/>
        <v>355373</v>
      </c>
      <c r="L38" s="37">
        <f t="shared" si="114"/>
        <v>428211</v>
      </c>
      <c r="M38" s="37">
        <f t="shared" si="114"/>
        <v>339273</v>
      </c>
      <c r="N38" s="37">
        <f t="shared" si="114"/>
        <v>297970</v>
      </c>
      <c r="O38" s="37">
        <f t="shared" si="114"/>
        <v>309751</v>
      </c>
      <c r="P38" s="37">
        <f t="shared" si="114"/>
        <v>370950</v>
      </c>
      <c r="Q38" s="37">
        <f t="shared" si="114"/>
        <v>3815945</v>
      </c>
      <c r="R38" s="37">
        <f t="shared" si="114"/>
        <v>173354.91</v>
      </c>
      <c r="S38" s="37">
        <f t="shared" si="114"/>
        <v>387331.47000000003</v>
      </c>
      <c r="T38" s="37">
        <f t="shared" si="114"/>
        <v>319058.45999999996</v>
      </c>
      <c r="U38" s="37">
        <f t="shared" si="114"/>
        <v>301690.32000000007</v>
      </c>
      <c r="V38" s="37">
        <f t="shared" si="114"/>
        <v>299476.17000000004</v>
      </c>
      <c r="W38" s="37">
        <f t="shared" si="114"/>
        <v>353628.55199999997</v>
      </c>
      <c r="X38" s="37">
        <f t="shared" si="114"/>
        <v>334558.505</v>
      </c>
      <c r="Y38" s="37">
        <f t="shared" si="114"/>
        <v>411659.61500000005</v>
      </c>
      <c r="Z38" s="37">
        <f t="shared" si="114"/>
        <v>263033.99</v>
      </c>
      <c r="AA38" s="37">
        <f t="shared" si="114"/>
        <v>437550.68899999995</v>
      </c>
      <c r="AB38" s="37">
        <f t="shared" si="114"/>
        <v>352908.97499999998</v>
      </c>
      <c r="AC38" s="37">
        <f t="shared" si="114"/>
        <v>208055.375</v>
      </c>
      <c r="AD38" s="37">
        <f t="shared" ref="AD38" si="115">SUM(AD39:AD46)</f>
        <v>3842307.0310000004</v>
      </c>
      <c r="AE38" s="37">
        <f t="shared" si="114"/>
        <v>307173.90999999997</v>
      </c>
      <c r="AF38" s="37">
        <f t="shared" si="114"/>
        <v>263209.53999999998</v>
      </c>
      <c r="AG38" s="37">
        <f t="shared" si="114"/>
        <v>224994.97999999998</v>
      </c>
      <c r="AH38" s="37">
        <f t="shared" si="114"/>
        <v>280427.31300000002</v>
      </c>
      <c r="AI38" s="37">
        <f t="shared" si="114"/>
        <v>279137.63099999994</v>
      </c>
      <c r="AJ38" s="37">
        <f t="shared" si="114"/>
        <v>299809.18</v>
      </c>
      <c r="AK38" s="37">
        <f t="shared" ref="AK38:BQ38" si="116">SUM(AK39:AK46)</f>
        <v>332987.45</v>
      </c>
      <c r="AL38" s="37">
        <f t="shared" si="116"/>
        <v>270970.96499999997</v>
      </c>
      <c r="AM38" s="37">
        <f t="shared" si="116"/>
        <v>382455.93499999994</v>
      </c>
      <c r="AN38" s="37">
        <f t="shared" si="116"/>
        <v>305057.98499999993</v>
      </c>
      <c r="AO38" s="37">
        <f t="shared" si="116"/>
        <v>383707.44500000001</v>
      </c>
      <c r="AP38" s="37">
        <f t="shared" si="116"/>
        <v>155102.01</v>
      </c>
      <c r="AQ38" s="37">
        <f t="shared" si="116"/>
        <v>3485034.3439999996</v>
      </c>
      <c r="AR38" s="37">
        <f t="shared" si="116"/>
        <v>392283.97900000005</v>
      </c>
      <c r="AS38" s="37">
        <f t="shared" si="116"/>
        <v>430362.13</v>
      </c>
      <c r="AT38" s="37">
        <f t="shared" si="116"/>
        <v>267578.52500000002</v>
      </c>
      <c r="AU38" s="37">
        <f t="shared" si="116"/>
        <v>246708.90599999999</v>
      </c>
      <c r="AV38" s="37">
        <f t="shared" si="116"/>
        <v>360144.77799999999</v>
      </c>
      <c r="AW38" s="37">
        <f t="shared" si="116"/>
        <v>379289.61799999996</v>
      </c>
      <c r="AX38" s="37">
        <f t="shared" si="116"/>
        <v>222791.80700000003</v>
      </c>
      <c r="AY38" s="37">
        <f t="shared" si="116"/>
        <v>333840.978</v>
      </c>
      <c r="AZ38" s="37">
        <f t="shared" si="116"/>
        <v>486230.804</v>
      </c>
      <c r="BA38" s="37">
        <f t="shared" si="116"/>
        <v>331582.79000000004</v>
      </c>
      <c r="BB38" s="37">
        <f t="shared" si="116"/>
        <v>358800.24300000002</v>
      </c>
      <c r="BC38" s="37">
        <f t="shared" si="116"/>
        <v>417004.33100000006</v>
      </c>
      <c r="BD38" s="37">
        <f t="shared" si="116"/>
        <v>4226618.8890000004</v>
      </c>
      <c r="BE38" s="37">
        <f t="shared" si="116"/>
        <v>316359.43799999997</v>
      </c>
      <c r="BF38" s="37">
        <f t="shared" si="116"/>
        <v>384218.26</v>
      </c>
      <c r="BG38" s="37">
        <f t="shared" si="116"/>
        <v>425405.95999999996</v>
      </c>
      <c r="BH38" s="37">
        <f t="shared" si="116"/>
        <v>261071.12</v>
      </c>
      <c r="BI38" s="37">
        <f t="shared" si="116"/>
        <v>362147.35099999997</v>
      </c>
      <c r="BJ38" s="37">
        <f t="shared" si="116"/>
        <v>295047.69</v>
      </c>
      <c r="BK38" s="37">
        <f t="shared" si="116"/>
        <v>436471.55</v>
      </c>
      <c r="BL38" s="37">
        <f t="shared" si="116"/>
        <v>457800.33999999997</v>
      </c>
      <c r="BM38" s="37">
        <f t="shared" si="116"/>
        <v>477315.13900000008</v>
      </c>
      <c r="BN38" s="37">
        <f t="shared" si="116"/>
        <v>360976.88</v>
      </c>
      <c r="BO38" s="37">
        <f t="shared" si="116"/>
        <v>497897.39999999991</v>
      </c>
      <c r="BP38" s="37">
        <f t="shared" si="116"/>
        <v>483477.06600000017</v>
      </c>
      <c r="BQ38" s="37">
        <f t="shared" si="116"/>
        <v>4758188.1940000001</v>
      </c>
      <c r="BR38" s="37">
        <f t="shared" ref="BR38:CV38" si="117">SUM(BR39:BR46)</f>
        <v>497604.79</v>
      </c>
      <c r="BS38" s="37">
        <f t="shared" si="117"/>
        <v>222566.74</v>
      </c>
      <c r="BT38" s="37">
        <f t="shared" si="117"/>
        <v>325335.59000000003</v>
      </c>
      <c r="BU38" s="37">
        <f t="shared" si="117"/>
        <v>270144.51999999996</v>
      </c>
      <c r="BV38" s="37">
        <f t="shared" si="117"/>
        <v>225557.05499999996</v>
      </c>
      <c r="BW38" s="37">
        <f t="shared" si="117"/>
        <v>486636.16</v>
      </c>
      <c r="BX38" s="37">
        <f t="shared" si="117"/>
        <v>572844.31999999995</v>
      </c>
      <c r="BY38" s="37">
        <f t="shared" si="117"/>
        <v>394672.06000000011</v>
      </c>
      <c r="BZ38" s="37">
        <f t="shared" si="117"/>
        <v>386024.14000000007</v>
      </c>
      <c r="CA38" s="37">
        <f t="shared" si="117"/>
        <v>424162.18</v>
      </c>
      <c r="CB38" s="37">
        <f t="shared" si="117"/>
        <v>549630.83000000007</v>
      </c>
      <c r="CC38" s="37">
        <f t="shared" si="117"/>
        <v>254338.96999999997</v>
      </c>
      <c r="CD38" s="37">
        <f t="shared" si="117"/>
        <v>4609517.3550000004</v>
      </c>
      <c r="CE38" s="37">
        <f t="shared" si="117"/>
        <v>413552.81099999999</v>
      </c>
      <c r="CF38" s="37">
        <f t="shared" si="117"/>
        <v>393688.57999999996</v>
      </c>
      <c r="CG38" s="37">
        <f t="shared" si="117"/>
        <v>404606.35000000009</v>
      </c>
      <c r="CH38" s="37">
        <f t="shared" si="117"/>
        <v>344090.26999999996</v>
      </c>
      <c r="CI38" s="37">
        <f t="shared" si="117"/>
        <v>381396.25999999995</v>
      </c>
      <c r="CJ38" s="37">
        <f t="shared" si="117"/>
        <v>359476.8</v>
      </c>
      <c r="CK38" s="37">
        <f t="shared" si="117"/>
        <v>368563.68</v>
      </c>
      <c r="CL38" s="37">
        <f t="shared" si="117"/>
        <v>539206.12800000003</v>
      </c>
      <c r="CM38" s="37">
        <f t="shared" si="117"/>
        <v>533848.74300000013</v>
      </c>
      <c r="CN38" s="37">
        <f t="shared" si="117"/>
        <v>521408.42000000004</v>
      </c>
      <c r="CO38" s="37">
        <f t="shared" si="117"/>
        <v>426549.27999999991</v>
      </c>
      <c r="CP38" s="37">
        <f t="shared" si="117"/>
        <v>284741.17</v>
      </c>
      <c r="CQ38" s="37">
        <f t="shared" si="117"/>
        <v>4971128.4920000006</v>
      </c>
      <c r="CR38" s="37">
        <f t="shared" si="117"/>
        <v>394494.00000000006</v>
      </c>
      <c r="CS38" s="37">
        <f t="shared" si="117"/>
        <v>374577.73</v>
      </c>
      <c r="CT38" s="37">
        <f t="shared" si="117"/>
        <v>583949.56000000006</v>
      </c>
      <c r="CU38" s="37">
        <f t="shared" si="117"/>
        <v>625959.98199999996</v>
      </c>
      <c r="CV38" s="37">
        <f t="shared" si="117"/>
        <v>406725.66</v>
      </c>
      <c r="CW38" s="37">
        <f t="shared" ref="CW38:EB38" si="118">SUM(CW39:CW46)</f>
        <v>375089.39399999997</v>
      </c>
      <c r="CX38" s="37">
        <f t="shared" si="118"/>
        <v>543434.07000000007</v>
      </c>
      <c r="CY38" s="37">
        <f t="shared" si="118"/>
        <v>436870.35</v>
      </c>
      <c r="CZ38" s="37">
        <f t="shared" si="118"/>
        <v>466760.56599999993</v>
      </c>
      <c r="DA38" s="37">
        <f t="shared" si="118"/>
        <v>549047.80999999994</v>
      </c>
      <c r="DB38" s="37">
        <f t="shared" si="118"/>
        <v>582209.09899999993</v>
      </c>
      <c r="DC38" s="37">
        <f t="shared" si="118"/>
        <v>510558.09200000006</v>
      </c>
      <c r="DD38" s="37">
        <f t="shared" si="118"/>
        <v>5849676.3129999992</v>
      </c>
      <c r="DE38" s="37">
        <f t="shared" si="118"/>
        <v>327796.57000000007</v>
      </c>
      <c r="DF38" s="37">
        <f t="shared" si="118"/>
        <v>385336.01799999992</v>
      </c>
      <c r="DG38" s="37">
        <f t="shared" si="118"/>
        <v>569870.10999999987</v>
      </c>
      <c r="DH38" s="37">
        <f t="shared" si="118"/>
        <v>634003.7300000001</v>
      </c>
      <c r="DI38" s="37">
        <f t="shared" si="118"/>
        <v>447200.67600000004</v>
      </c>
      <c r="DJ38" s="37">
        <f t="shared" si="118"/>
        <v>448809.08999999997</v>
      </c>
      <c r="DK38" s="37">
        <f t="shared" si="118"/>
        <v>438921.37</v>
      </c>
      <c r="DL38" s="37">
        <f t="shared" si="118"/>
        <v>502462.37399999995</v>
      </c>
      <c r="DM38" s="37">
        <f t="shared" si="118"/>
        <v>573823.32999999996</v>
      </c>
      <c r="DN38" s="37">
        <f t="shared" si="118"/>
        <v>446314.54999999993</v>
      </c>
      <c r="DO38" s="37">
        <f t="shared" si="118"/>
        <v>391092.31999999995</v>
      </c>
      <c r="DP38" s="37">
        <f t="shared" si="118"/>
        <v>573454.65500000003</v>
      </c>
      <c r="DQ38" s="37">
        <f t="shared" si="118"/>
        <v>5739084.7929999996</v>
      </c>
      <c r="DR38" s="37">
        <f t="shared" si="118"/>
        <v>456310.01</v>
      </c>
      <c r="DS38" s="37">
        <f t="shared" si="118"/>
        <v>402027.88200000004</v>
      </c>
      <c r="DT38" s="37">
        <f t="shared" si="118"/>
        <v>551752.82000000007</v>
      </c>
      <c r="DU38" s="37">
        <f t="shared" si="118"/>
        <v>501614.43999999994</v>
      </c>
      <c r="DV38" s="37">
        <f t="shared" si="118"/>
        <v>702435.78999999992</v>
      </c>
      <c r="DW38" s="37">
        <f t="shared" si="118"/>
        <v>389817.57000000007</v>
      </c>
      <c r="DX38" s="37">
        <f t="shared" si="118"/>
        <v>452371.93400000001</v>
      </c>
      <c r="DY38" s="37">
        <f t="shared" si="118"/>
        <v>527259.81350000016</v>
      </c>
      <c r="DZ38" s="37">
        <f t="shared" si="118"/>
        <v>335580.32199999999</v>
      </c>
      <c r="EA38" s="37">
        <f t="shared" si="118"/>
        <v>559428.32799999998</v>
      </c>
      <c r="EB38" s="37">
        <f t="shared" si="118"/>
        <v>652524.61800000002</v>
      </c>
      <c r="EC38" s="37">
        <f t="shared" ref="EC38:FH38" si="119">SUM(EC39:EC46)</f>
        <v>505522.7099999999</v>
      </c>
      <c r="ED38" s="37">
        <f t="shared" si="119"/>
        <v>6036646.2374999998</v>
      </c>
      <c r="EE38" s="37">
        <f t="shared" si="119"/>
        <v>503852.33199999994</v>
      </c>
      <c r="EF38" s="37">
        <f t="shared" si="119"/>
        <v>487899.35800000001</v>
      </c>
      <c r="EG38" s="37">
        <f t="shared" si="119"/>
        <v>471404.36549999996</v>
      </c>
      <c r="EH38" s="37">
        <f t="shared" si="119"/>
        <v>475450.66</v>
      </c>
      <c r="EI38" s="37">
        <f t="shared" si="119"/>
        <v>527607.87</v>
      </c>
      <c r="EJ38" s="37">
        <f t="shared" si="119"/>
        <v>586278.41</v>
      </c>
      <c r="EK38" s="37">
        <f t="shared" si="119"/>
        <v>399167.42000000004</v>
      </c>
      <c r="EL38" s="37">
        <f t="shared" si="119"/>
        <v>434993.87399999989</v>
      </c>
      <c r="EM38" s="37">
        <f t="shared" si="119"/>
        <v>678254.85000000009</v>
      </c>
      <c r="EN38" s="37">
        <f t="shared" si="119"/>
        <v>211767.08</v>
      </c>
      <c r="EO38" s="37">
        <f t="shared" si="119"/>
        <v>532347.43999999994</v>
      </c>
      <c r="EP38" s="37">
        <f t="shared" si="119"/>
        <v>584637.7379999999</v>
      </c>
      <c r="EQ38" s="37">
        <f t="shared" si="119"/>
        <v>5893661.3975</v>
      </c>
      <c r="ER38" s="37">
        <f t="shared" si="119"/>
        <v>508567.35999999993</v>
      </c>
      <c r="ES38" s="37">
        <f t="shared" si="119"/>
        <v>481445.29199999996</v>
      </c>
      <c r="ET38" s="37">
        <f t="shared" si="119"/>
        <v>493203.39800000004</v>
      </c>
      <c r="EU38" s="37">
        <f t="shared" si="119"/>
        <v>569416.32499999995</v>
      </c>
      <c r="EV38" s="37">
        <f t="shared" si="119"/>
        <v>296171.23</v>
      </c>
      <c r="EW38" s="37">
        <f t="shared" si="119"/>
        <v>535230.23600000003</v>
      </c>
      <c r="EX38" s="37">
        <f t="shared" si="119"/>
        <v>571763.77999999991</v>
      </c>
      <c r="EY38" s="37">
        <f t="shared" si="119"/>
        <v>410197.21399999998</v>
      </c>
      <c r="EZ38" s="37">
        <f t="shared" si="119"/>
        <v>523529.228</v>
      </c>
      <c r="FA38" s="37">
        <f t="shared" si="119"/>
        <v>438742.52399999998</v>
      </c>
      <c r="FB38" s="37">
        <f t="shared" si="119"/>
        <v>502876.91599999997</v>
      </c>
      <c r="FC38" s="37">
        <f t="shared" si="119"/>
        <v>352787.27</v>
      </c>
      <c r="FD38" s="37">
        <f t="shared" si="119"/>
        <v>5683930.773000001</v>
      </c>
      <c r="FE38" s="37">
        <f t="shared" si="119"/>
        <v>437524.30799999996</v>
      </c>
      <c r="FF38" s="37">
        <f t="shared" si="119"/>
        <v>504472.90000000008</v>
      </c>
      <c r="FG38" s="37">
        <f t="shared" si="119"/>
        <v>554949.098</v>
      </c>
      <c r="FH38" s="37">
        <f t="shared" si="119"/>
        <v>526964.80599999998</v>
      </c>
      <c r="FI38" s="37">
        <f t="shared" ref="FI38:GD38" si="120">SUM(FI39:FI46)</f>
        <v>475902.35000000009</v>
      </c>
      <c r="FJ38" s="37">
        <f t="shared" si="120"/>
        <v>564127.36800000002</v>
      </c>
      <c r="FK38" s="37">
        <f t="shared" si="120"/>
        <v>266728.93400000001</v>
      </c>
      <c r="FL38" s="37">
        <f t="shared" si="120"/>
        <v>372211.07399999996</v>
      </c>
      <c r="FM38" s="37">
        <f t="shared" si="120"/>
        <v>382500.20999999996</v>
      </c>
      <c r="FN38" s="37">
        <f t="shared" si="120"/>
        <v>484897.03</v>
      </c>
      <c r="FO38" s="37">
        <f t="shared" si="120"/>
        <v>438954.56799999997</v>
      </c>
      <c r="FP38" s="37">
        <f t="shared" si="120"/>
        <v>532326.39199999999</v>
      </c>
      <c r="FQ38" s="37">
        <f t="shared" si="120"/>
        <v>5541559.0380000006</v>
      </c>
      <c r="FR38" s="37">
        <f t="shared" si="120"/>
        <v>429597.24200000003</v>
      </c>
      <c r="FS38" s="37">
        <f t="shared" si="120"/>
        <v>528377.31400000001</v>
      </c>
      <c r="FT38" s="37">
        <f t="shared" si="120"/>
        <v>572939.9800000001</v>
      </c>
      <c r="FU38" s="37">
        <f t="shared" si="120"/>
        <v>552351.78500000003</v>
      </c>
      <c r="FV38" s="37">
        <f t="shared" si="120"/>
        <v>300409.7</v>
      </c>
      <c r="FW38" s="37">
        <f t="shared" si="120"/>
        <v>473592.48000000004</v>
      </c>
      <c r="FX38" s="37">
        <f t="shared" si="120"/>
        <v>592710.18999999994</v>
      </c>
      <c r="FY38" s="37">
        <f t="shared" si="120"/>
        <v>358815.73</v>
      </c>
      <c r="FZ38" s="37">
        <f t="shared" si="120"/>
        <v>323326.53999999998</v>
      </c>
      <c r="GA38" s="37">
        <f t="shared" si="120"/>
        <v>463062.88000000006</v>
      </c>
      <c r="GB38" s="37">
        <f t="shared" si="120"/>
        <v>424042.88400000002</v>
      </c>
      <c r="GC38" s="37">
        <f t="shared" si="120"/>
        <v>484192.22599999997</v>
      </c>
      <c r="GD38" s="37">
        <f t="shared" si="120"/>
        <v>5503418.9509999994</v>
      </c>
      <c r="GE38" s="37">
        <f t="shared" ref="GE38:GQ38" si="121">SUM(GE39:GE46)</f>
        <v>492172.45</v>
      </c>
      <c r="GF38" s="37">
        <f t="shared" si="121"/>
        <v>529699.29</v>
      </c>
      <c r="GG38" s="37">
        <f t="shared" si="121"/>
        <v>590448.55000000005</v>
      </c>
      <c r="GH38" s="37">
        <f t="shared" si="121"/>
        <v>449352.43199999997</v>
      </c>
      <c r="GI38" s="37">
        <f t="shared" si="121"/>
        <v>538593.30799999996</v>
      </c>
      <c r="GJ38" s="37">
        <f t="shared" si="121"/>
        <v>550402.33200000005</v>
      </c>
      <c r="GK38" s="37">
        <f t="shared" si="121"/>
        <v>503451.89800000004</v>
      </c>
      <c r="GL38" s="37">
        <f t="shared" si="121"/>
        <v>495446.79</v>
      </c>
      <c r="GM38" s="37">
        <f t="shared" si="121"/>
        <v>596195.99</v>
      </c>
      <c r="GN38" s="37">
        <f t="shared" si="121"/>
        <v>539250.17999999993</v>
      </c>
      <c r="GO38" s="37">
        <f t="shared" si="121"/>
        <v>527363.55000000005</v>
      </c>
      <c r="GP38" s="37">
        <f t="shared" si="121"/>
        <v>481357.86</v>
      </c>
      <c r="GQ38" s="37">
        <f t="shared" si="121"/>
        <v>6293734.629999999</v>
      </c>
    </row>
    <row r="39" spans="2:199" ht="12.45" customHeight="1" x14ac:dyDescent="0.2">
      <c r="B39" s="79" t="s">
        <v>53</v>
      </c>
      <c r="C39" s="82" t="s">
        <v>18</v>
      </c>
      <c r="D39" s="21" t="s">
        <v>49</v>
      </c>
      <c r="E39" s="42">
        <v>217686</v>
      </c>
      <c r="F39" s="42">
        <v>237097</v>
      </c>
      <c r="G39" s="42">
        <v>284612</v>
      </c>
      <c r="H39" s="42">
        <v>213749</v>
      </c>
      <c r="I39" s="42">
        <v>350179</v>
      </c>
      <c r="J39" s="42">
        <v>359547</v>
      </c>
      <c r="K39" s="42">
        <v>355373</v>
      </c>
      <c r="L39" s="42">
        <v>428211</v>
      </c>
      <c r="M39" s="42">
        <v>332937</v>
      </c>
      <c r="N39" s="42">
        <v>297970</v>
      </c>
      <c r="O39" s="42">
        <v>309751</v>
      </c>
      <c r="P39" s="42">
        <v>370950</v>
      </c>
      <c r="Q39" s="42">
        <f t="shared" ref="Q39:Q43" si="122">+SUM(E39:P39)</f>
        <v>3758062</v>
      </c>
      <c r="R39" s="42">
        <v>173354.91</v>
      </c>
      <c r="S39" s="42">
        <v>376068.95</v>
      </c>
      <c r="T39" s="42">
        <v>308576.46999999997</v>
      </c>
      <c r="U39" s="42">
        <v>270234.80000000005</v>
      </c>
      <c r="V39" s="42">
        <v>299476.17000000004</v>
      </c>
      <c r="W39" s="42">
        <v>342988.54599999997</v>
      </c>
      <c r="X39" s="42">
        <v>334558.505</v>
      </c>
      <c r="Y39" s="42">
        <v>411659.61500000005</v>
      </c>
      <c r="Z39" s="42">
        <v>263033.99</v>
      </c>
      <c r="AA39" s="42">
        <v>423364.73899999994</v>
      </c>
      <c r="AB39" s="42">
        <v>350492.76499999996</v>
      </c>
      <c r="AC39" s="42">
        <v>208055.375</v>
      </c>
      <c r="AD39" s="42">
        <f t="shared" ref="AD39:AD43" si="123">+SUM(R39:AC39)</f>
        <v>3761864.8350000004</v>
      </c>
      <c r="AE39" s="42">
        <v>307173.90999999997</v>
      </c>
      <c r="AF39" s="42">
        <v>263209.53999999998</v>
      </c>
      <c r="AG39" s="42">
        <v>224994.97999999998</v>
      </c>
      <c r="AH39" s="42">
        <v>280427.31300000002</v>
      </c>
      <c r="AI39" s="42">
        <v>279137.63099999994</v>
      </c>
      <c r="AJ39" s="42">
        <v>299809.18</v>
      </c>
      <c r="AK39" s="42">
        <v>332987.45</v>
      </c>
      <c r="AL39" s="42">
        <v>244859.965</v>
      </c>
      <c r="AM39" s="42">
        <v>382455.93499999994</v>
      </c>
      <c r="AN39" s="42">
        <v>305057.98499999993</v>
      </c>
      <c r="AO39" s="42">
        <v>356857.44500000001</v>
      </c>
      <c r="AP39" s="42">
        <v>144175.01</v>
      </c>
      <c r="AQ39" s="42">
        <f t="shared" ref="AQ39:AQ43" si="124">+SUM(AE39:AP39)</f>
        <v>3421146.3439999996</v>
      </c>
      <c r="AR39" s="42">
        <v>376777.97900000005</v>
      </c>
      <c r="AS39" s="42">
        <v>430362.13</v>
      </c>
      <c r="AT39" s="42">
        <v>267578.52500000002</v>
      </c>
      <c r="AU39" s="42">
        <v>211355.62599999999</v>
      </c>
      <c r="AV39" s="42">
        <v>360144.77799999999</v>
      </c>
      <c r="AW39" s="42">
        <v>316443.94899999996</v>
      </c>
      <c r="AX39" s="42">
        <v>207525.77500000002</v>
      </c>
      <c r="AY39" s="42">
        <v>317699.978</v>
      </c>
      <c r="AZ39" s="42">
        <v>455600.804</v>
      </c>
      <c r="BA39" s="42">
        <v>301743.07900000003</v>
      </c>
      <c r="BB39" s="42">
        <v>358800.24300000002</v>
      </c>
      <c r="BC39" s="42">
        <v>386683.68000000005</v>
      </c>
      <c r="BD39" s="42">
        <f t="shared" ref="BD39:BD43" si="125">+SUM(AR39:BC39)</f>
        <v>3990716.5460000006</v>
      </c>
      <c r="BE39" s="42">
        <v>316359.43799999997</v>
      </c>
      <c r="BF39" s="42">
        <v>285231.26</v>
      </c>
      <c r="BG39" s="42">
        <v>392416.95999999996</v>
      </c>
      <c r="BH39" s="42">
        <v>261071.12</v>
      </c>
      <c r="BI39" s="42">
        <v>362147.35099999997</v>
      </c>
      <c r="BJ39" s="42">
        <v>295047.69</v>
      </c>
      <c r="BK39" s="42">
        <v>436471.55</v>
      </c>
      <c r="BL39" s="42">
        <v>422604.33999999997</v>
      </c>
      <c r="BM39" s="42">
        <v>477315.13900000008</v>
      </c>
      <c r="BN39" s="42">
        <v>327323.88</v>
      </c>
      <c r="BO39" s="42">
        <v>464338.39999999991</v>
      </c>
      <c r="BP39" s="42">
        <v>483477.06600000017</v>
      </c>
      <c r="BQ39" s="42">
        <f t="shared" ref="BQ39:BQ43" si="126">+SUM(BE39:BP39)</f>
        <v>4523804.1940000001</v>
      </c>
      <c r="BR39" s="42">
        <v>497604.79</v>
      </c>
      <c r="BS39" s="42">
        <v>222566.74</v>
      </c>
      <c r="BT39" s="42">
        <v>297581.59000000003</v>
      </c>
      <c r="BU39" s="42">
        <v>246542.51999999996</v>
      </c>
      <c r="BV39" s="42">
        <v>225557.05499999996</v>
      </c>
      <c r="BW39" s="42">
        <v>424652.16</v>
      </c>
      <c r="BX39" s="42">
        <v>528163.37</v>
      </c>
      <c r="BY39" s="42">
        <v>394672.06000000011</v>
      </c>
      <c r="BZ39" s="42">
        <v>386024.14000000007</v>
      </c>
      <c r="CA39" s="42">
        <v>417105.3</v>
      </c>
      <c r="CB39" s="42">
        <v>549630.83000000007</v>
      </c>
      <c r="CC39" s="42">
        <v>254338.96999999997</v>
      </c>
      <c r="CD39" s="42">
        <f t="shared" ref="CD39:CD43" si="127">+SUM(BR39:CC39)</f>
        <v>4444439.5250000004</v>
      </c>
      <c r="CE39" s="42">
        <v>413552.81099999999</v>
      </c>
      <c r="CF39" s="42">
        <v>393688.57999999996</v>
      </c>
      <c r="CG39" s="42">
        <v>404606.35000000009</v>
      </c>
      <c r="CH39" s="42">
        <v>344090.26999999996</v>
      </c>
      <c r="CI39" s="42">
        <v>381396.25999999995</v>
      </c>
      <c r="CJ39" s="42">
        <v>359476.8</v>
      </c>
      <c r="CK39" s="42">
        <v>368563.68</v>
      </c>
      <c r="CL39" s="42">
        <v>539206.12800000003</v>
      </c>
      <c r="CM39" s="42">
        <v>533848.74300000013</v>
      </c>
      <c r="CN39" s="42">
        <v>521408.42000000004</v>
      </c>
      <c r="CO39" s="42">
        <v>426549.27999999991</v>
      </c>
      <c r="CP39" s="42">
        <v>284741.17</v>
      </c>
      <c r="CQ39" s="42">
        <f t="shared" ref="CQ39:CQ43" si="128">+SUM(CE39:CP39)</f>
        <v>4971128.4920000006</v>
      </c>
      <c r="CR39" s="42">
        <v>394494.00000000006</v>
      </c>
      <c r="CS39" s="42">
        <v>374577.73</v>
      </c>
      <c r="CT39" s="42">
        <v>581651.35000000009</v>
      </c>
      <c r="CU39" s="42">
        <v>621961.86199999996</v>
      </c>
      <c r="CV39" s="42">
        <v>388112.66</v>
      </c>
      <c r="CW39" s="42">
        <v>375089.39399999997</v>
      </c>
      <c r="CX39" s="42">
        <v>543434.07000000007</v>
      </c>
      <c r="CY39" s="42">
        <v>436870.35</v>
      </c>
      <c r="CZ39" s="42">
        <v>466760.56599999993</v>
      </c>
      <c r="DA39" s="42">
        <v>549047.80999999994</v>
      </c>
      <c r="DB39" s="42">
        <v>582209.09899999993</v>
      </c>
      <c r="DC39" s="42">
        <v>510558.09200000006</v>
      </c>
      <c r="DD39" s="42">
        <f t="shared" ref="DD39:DD43" si="129">+SUM(CR39:DC39)</f>
        <v>5824766.9829999991</v>
      </c>
      <c r="DE39" s="42">
        <v>327796.57000000007</v>
      </c>
      <c r="DF39" s="42">
        <v>385336.01799999992</v>
      </c>
      <c r="DG39" s="42">
        <v>554490.10999999987</v>
      </c>
      <c r="DH39" s="42">
        <v>634003.7300000001</v>
      </c>
      <c r="DI39" s="42">
        <v>423902.67600000004</v>
      </c>
      <c r="DJ39" s="42">
        <v>448809.08999999997</v>
      </c>
      <c r="DK39" s="42">
        <v>388783.37</v>
      </c>
      <c r="DL39" s="42">
        <v>475744.37399999995</v>
      </c>
      <c r="DM39" s="42">
        <v>573823.32999999996</v>
      </c>
      <c r="DN39" s="42">
        <v>446314.54999999993</v>
      </c>
      <c r="DO39" s="42">
        <v>391092.31999999995</v>
      </c>
      <c r="DP39" s="42">
        <v>573454.65500000003</v>
      </c>
      <c r="DQ39" s="42">
        <f t="shared" ref="DQ39:DQ43" si="130">+SUM(DE39:DP39)</f>
        <v>5623550.7929999996</v>
      </c>
      <c r="DR39" s="42">
        <v>456310.01</v>
      </c>
      <c r="DS39" s="42">
        <v>402027.88200000004</v>
      </c>
      <c r="DT39" s="42">
        <v>551752.82000000007</v>
      </c>
      <c r="DU39" s="42">
        <v>501614.43999999994</v>
      </c>
      <c r="DV39" s="42">
        <v>702435.78999999992</v>
      </c>
      <c r="DW39" s="42">
        <v>389817.57000000007</v>
      </c>
      <c r="DX39" s="42">
        <v>452371.93400000001</v>
      </c>
      <c r="DY39" s="42">
        <v>501802.81350000011</v>
      </c>
      <c r="DZ39" s="42">
        <v>335580.32199999999</v>
      </c>
      <c r="EA39" s="42">
        <v>559428.32799999998</v>
      </c>
      <c r="EB39" s="42">
        <v>652524.61800000002</v>
      </c>
      <c r="EC39" s="42">
        <v>505522.7099999999</v>
      </c>
      <c r="ED39" s="42">
        <f t="shared" ref="ED39:ED43" si="131">+SUM(DR39:EC39)</f>
        <v>6011189.2374999998</v>
      </c>
      <c r="EE39" s="42">
        <v>503852.33199999994</v>
      </c>
      <c r="EF39" s="42">
        <v>454498.35800000001</v>
      </c>
      <c r="EG39" s="42">
        <v>439411.36549999996</v>
      </c>
      <c r="EH39" s="42">
        <v>475450.66</v>
      </c>
      <c r="EI39" s="42">
        <v>527607.87</v>
      </c>
      <c r="EJ39" s="42">
        <v>551400.41</v>
      </c>
      <c r="EK39" s="42">
        <v>363790.42000000004</v>
      </c>
      <c r="EL39" s="42">
        <v>434993.87399999989</v>
      </c>
      <c r="EM39" s="42">
        <v>663492.85000000009</v>
      </c>
      <c r="EN39" s="42">
        <v>211767.08</v>
      </c>
      <c r="EO39" s="42">
        <v>502680.44</v>
      </c>
      <c r="EP39" s="42">
        <v>584637.7379999999</v>
      </c>
      <c r="EQ39" s="42">
        <f t="shared" ref="EQ39:EQ43" si="132">+SUM(EE39:EP39)</f>
        <v>5713583.3975</v>
      </c>
      <c r="ER39" s="42">
        <v>508567.35999999993</v>
      </c>
      <c r="ES39" s="42">
        <v>446252.36199999996</v>
      </c>
      <c r="ET39" s="42">
        <v>493203.39800000004</v>
      </c>
      <c r="EU39" s="42">
        <v>535087.29499999993</v>
      </c>
      <c r="EV39" s="42">
        <v>282209.75</v>
      </c>
      <c r="EW39" s="42">
        <v>535230.23600000003</v>
      </c>
      <c r="EX39" s="42">
        <v>571533.58549214236</v>
      </c>
      <c r="EY39" s="42">
        <v>408379.05275244056</v>
      </c>
      <c r="EZ39" s="42">
        <v>495365.26799999998</v>
      </c>
      <c r="FA39" s="42">
        <v>438742.52399999998</v>
      </c>
      <c r="FB39" s="42">
        <v>502876.91599999997</v>
      </c>
      <c r="FC39" s="42">
        <v>352787.27</v>
      </c>
      <c r="FD39" s="42">
        <f t="shared" ref="FD39:FD43" si="133">+SUM(ER39:FC39)</f>
        <v>5570235.017244583</v>
      </c>
      <c r="FE39" s="42">
        <v>437524.30799999996</v>
      </c>
      <c r="FF39" s="42">
        <v>483469.8600000001</v>
      </c>
      <c r="FG39" s="42">
        <v>528008.978</v>
      </c>
      <c r="FH39" s="42">
        <v>490960.30599999998</v>
      </c>
      <c r="FI39" s="42">
        <v>440710.95000000007</v>
      </c>
      <c r="FJ39" s="42">
        <v>564127.36800000002</v>
      </c>
      <c r="FK39" s="42">
        <v>266728.93400000001</v>
      </c>
      <c r="FL39" s="42">
        <v>342066.78399999999</v>
      </c>
      <c r="FM39" s="42">
        <v>382500.20999999996</v>
      </c>
      <c r="FN39" s="42">
        <v>450373.54000000004</v>
      </c>
      <c r="FO39" s="42">
        <v>438954.56799999997</v>
      </c>
      <c r="FP39" s="42">
        <v>497534.41200000001</v>
      </c>
      <c r="FQ39" s="42">
        <f t="shared" ref="FQ39:FQ43" si="134">+SUM(FE39:FP39)</f>
        <v>5322960.2180000003</v>
      </c>
      <c r="FR39" s="42">
        <v>429597.24200000003</v>
      </c>
      <c r="FS39" s="42">
        <v>502394.59400000004</v>
      </c>
      <c r="FT39" s="42">
        <v>572939.9800000001</v>
      </c>
      <c r="FU39" s="42">
        <v>552351.78500000003</v>
      </c>
      <c r="FV39" s="42">
        <v>300409.7</v>
      </c>
      <c r="FW39" s="42">
        <v>438384.35000000003</v>
      </c>
      <c r="FX39" s="42">
        <v>592710.18999999994</v>
      </c>
      <c r="FY39" s="42">
        <v>323612.92</v>
      </c>
      <c r="FZ39" s="42">
        <v>290916.83999999997</v>
      </c>
      <c r="GA39" s="42">
        <v>430956.73000000004</v>
      </c>
      <c r="GB39" s="42">
        <v>388809.45400000003</v>
      </c>
      <c r="GC39" s="42">
        <v>441520.15599999996</v>
      </c>
      <c r="GD39" s="42">
        <f t="shared" ref="GD39:GD43" si="135">+SUM(FR39:GC39)</f>
        <v>5264603.9409999996</v>
      </c>
      <c r="GE39" s="42">
        <v>484268.51</v>
      </c>
      <c r="GF39" s="42">
        <v>529699.29</v>
      </c>
      <c r="GG39" s="42">
        <v>518763.28</v>
      </c>
      <c r="GH39" s="42">
        <v>415049.93199999997</v>
      </c>
      <c r="GI39" s="42">
        <v>433917.39799999999</v>
      </c>
      <c r="GJ39" s="42">
        <v>515224.83200000005</v>
      </c>
      <c r="GK39" s="42">
        <v>503451.89800000004</v>
      </c>
      <c r="GL39" s="42">
        <v>432547.52999999997</v>
      </c>
      <c r="GM39" s="42">
        <v>528782.51</v>
      </c>
      <c r="GN39" s="42">
        <v>527069.53999999992</v>
      </c>
      <c r="GO39" s="42">
        <v>354152.1</v>
      </c>
      <c r="GP39" s="42">
        <v>446342.18</v>
      </c>
      <c r="GQ39" s="42">
        <f t="shared" ref="GQ39:GQ43" si="136">+SUM(GE39:GP39)</f>
        <v>5689268.9999999991</v>
      </c>
    </row>
    <row r="40" spans="2:199" ht="12.45" customHeight="1" x14ac:dyDescent="0.2">
      <c r="B40" s="80"/>
      <c r="C40" s="82"/>
      <c r="D40" s="21" t="s">
        <v>50</v>
      </c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>
        <f t="shared" si="122"/>
        <v>0</v>
      </c>
      <c r="R40" s="42"/>
      <c r="S40" s="42"/>
      <c r="T40" s="42">
        <v>10481.99</v>
      </c>
      <c r="U40" s="42"/>
      <c r="V40" s="42"/>
      <c r="W40" s="42">
        <v>2096.3980000000001</v>
      </c>
      <c r="X40" s="42"/>
      <c r="Y40" s="42"/>
      <c r="Z40" s="42"/>
      <c r="AA40" s="42">
        <v>14185.95</v>
      </c>
      <c r="AB40" s="42">
        <v>2416.21</v>
      </c>
      <c r="AC40" s="42"/>
      <c r="AD40" s="42">
        <f t="shared" si="123"/>
        <v>29180.547999999999</v>
      </c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>
        <f t="shared" si="124"/>
        <v>0</v>
      </c>
      <c r="AR40" s="42"/>
      <c r="AS40" s="42"/>
      <c r="AT40" s="42"/>
      <c r="AU40" s="42"/>
      <c r="AV40" s="42"/>
      <c r="AW40" s="42">
        <v>47838.41</v>
      </c>
      <c r="AX40" s="42"/>
      <c r="AY40" s="42"/>
      <c r="AZ40" s="42"/>
      <c r="BA40" s="42"/>
      <c r="BB40" s="42"/>
      <c r="BC40" s="42"/>
      <c r="BD40" s="42">
        <f t="shared" si="125"/>
        <v>47838.41</v>
      </c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>
        <f t="shared" si="126"/>
        <v>0</v>
      </c>
      <c r="BR40" s="42"/>
      <c r="BS40" s="42"/>
      <c r="BT40" s="42"/>
      <c r="BU40" s="42"/>
      <c r="BV40" s="42"/>
      <c r="BW40" s="42"/>
      <c r="BX40" s="42"/>
      <c r="BY40" s="42"/>
      <c r="BZ40" s="42"/>
      <c r="CA40" s="42">
        <v>7056.88</v>
      </c>
      <c r="CB40" s="42"/>
      <c r="CC40" s="42"/>
      <c r="CD40" s="42">
        <f t="shared" si="127"/>
        <v>7056.88</v>
      </c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>
        <f t="shared" si="128"/>
        <v>0</v>
      </c>
      <c r="CR40" s="42"/>
      <c r="CS40" s="42"/>
      <c r="CT40" s="42">
        <v>2298.21</v>
      </c>
      <c r="CU40" s="42">
        <v>3998.12</v>
      </c>
      <c r="CV40" s="42"/>
      <c r="CW40" s="42"/>
      <c r="CX40" s="42"/>
      <c r="CY40" s="42"/>
      <c r="CZ40" s="42"/>
      <c r="DA40" s="42"/>
      <c r="DB40" s="42"/>
      <c r="DC40" s="42"/>
      <c r="DD40" s="42">
        <f t="shared" si="129"/>
        <v>6296.33</v>
      </c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>
        <f t="shared" si="130"/>
        <v>0</v>
      </c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>
        <f t="shared" si="131"/>
        <v>0</v>
      </c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>
        <f t="shared" si="132"/>
        <v>0</v>
      </c>
      <c r="ER40" s="42"/>
      <c r="ES40" s="42"/>
      <c r="ET40" s="42"/>
      <c r="EU40" s="42"/>
      <c r="EV40" s="42"/>
      <c r="EW40" s="42"/>
      <c r="EX40" s="42">
        <v>202.58513623894822</v>
      </c>
      <c r="EY40" s="42">
        <v>1553.8653928016274</v>
      </c>
      <c r="EZ40" s="42"/>
      <c r="FA40" s="42"/>
      <c r="FB40" s="42"/>
      <c r="FC40" s="42"/>
      <c r="FD40" s="42">
        <f t="shared" si="133"/>
        <v>1756.4505290405757</v>
      </c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  <c r="FP40" s="42"/>
      <c r="FQ40" s="42">
        <f t="shared" si="134"/>
        <v>0</v>
      </c>
      <c r="FR40" s="42"/>
      <c r="FS40" s="42"/>
      <c r="FT40" s="42"/>
      <c r="FU40" s="42"/>
      <c r="FV40" s="42"/>
      <c r="FW40" s="42"/>
      <c r="FX40" s="42"/>
      <c r="FY40" s="42"/>
      <c r="FZ40" s="42"/>
      <c r="GA40" s="42"/>
      <c r="GB40" s="42"/>
      <c r="GC40" s="42">
        <v>7504.39</v>
      </c>
      <c r="GD40" s="42">
        <f t="shared" si="135"/>
        <v>7504.39</v>
      </c>
      <c r="GE40" s="42">
        <v>7903.94</v>
      </c>
      <c r="GF40" s="42"/>
      <c r="GG40" s="42"/>
      <c r="GH40" s="42"/>
      <c r="GI40" s="42"/>
      <c r="GJ40" s="42"/>
      <c r="GK40" s="42"/>
      <c r="GL40" s="42"/>
      <c r="GM40" s="42"/>
      <c r="GN40" s="42"/>
      <c r="GO40" s="42"/>
      <c r="GP40" s="42"/>
      <c r="GQ40" s="42">
        <f t="shared" si="136"/>
        <v>7903.94</v>
      </c>
    </row>
    <row r="41" spans="2:199" ht="12.45" customHeight="1" x14ac:dyDescent="0.2">
      <c r="B41" s="80"/>
      <c r="C41" s="82"/>
      <c r="D41" s="21" t="s">
        <v>51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>
        <f t="shared" si="122"/>
        <v>0</v>
      </c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>
        <f t="shared" si="123"/>
        <v>0</v>
      </c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>
        <f t="shared" si="124"/>
        <v>0</v>
      </c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>
        <f t="shared" si="125"/>
        <v>0</v>
      </c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>
        <f t="shared" si="126"/>
        <v>0</v>
      </c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>
        <f t="shared" si="127"/>
        <v>0</v>
      </c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>
        <f t="shared" si="128"/>
        <v>0</v>
      </c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>
        <f t="shared" si="129"/>
        <v>0</v>
      </c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>
        <f t="shared" si="130"/>
        <v>0</v>
      </c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>
        <f t="shared" si="131"/>
        <v>0</v>
      </c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>
        <f t="shared" si="132"/>
        <v>0</v>
      </c>
      <c r="ER41" s="42"/>
      <c r="ES41" s="42"/>
      <c r="ET41" s="42"/>
      <c r="EU41" s="42"/>
      <c r="EV41" s="42"/>
      <c r="EW41" s="42"/>
      <c r="EX41" s="42">
        <v>27.60937161863615</v>
      </c>
      <c r="EY41" s="42"/>
      <c r="EZ41" s="42">
        <v>70</v>
      </c>
      <c r="FA41" s="42"/>
      <c r="FB41" s="42"/>
      <c r="FC41" s="42"/>
      <c r="FD41" s="42">
        <f t="shared" si="133"/>
        <v>97.609371618636146</v>
      </c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>
        <f t="shared" si="134"/>
        <v>0</v>
      </c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/>
      <c r="GD41" s="42">
        <f t="shared" si="135"/>
        <v>0</v>
      </c>
      <c r="GE41" s="42"/>
      <c r="GF41" s="42"/>
      <c r="GG41" s="42"/>
      <c r="GH41" s="42"/>
      <c r="GI41" s="42"/>
      <c r="GJ41" s="42"/>
      <c r="GK41" s="42"/>
      <c r="GL41" s="42"/>
      <c r="GM41" s="42"/>
      <c r="GN41" s="42"/>
      <c r="GO41" s="42"/>
      <c r="GP41" s="42"/>
      <c r="GQ41" s="42">
        <f t="shared" si="136"/>
        <v>0</v>
      </c>
    </row>
    <row r="42" spans="2:199" ht="14.25" customHeight="1" x14ac:dyDescent="0.2">
      <c r="B42" s="80"/>
      <c r="C42" s="82"/>
      <c r="D42" s="21" t="s">
        <v>52</v>
      </c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>
        <f t="shared" si="122"/>
        <v>0</v>
      </c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>
        <f t="shared" si="123"/>
        <v>0</v>
      </c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>
        <f t="shared" si="124"/>
        <v>0</v>
      </c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>
        <f t="shared" si="125"/>
        <v>0</v>
      </c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>
        <f t="shared" si="126"/>
        <v>0</v>
      </c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>
        <f t="shared" si="127"/>
        <v>0</v>
      </c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>
        <f t="shared" si="128"/>
        <v>0</v>
      </c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>
        <f t="shared" si="129"/>
        <v>0</v>
      </c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>
        <f t="shared" si="130"/>
        <v>0</v>
      </c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>
        <f t="shared" si="131"/>
        <v>0</v>
      </c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>
        <f t="shared" si="132"/>
        <v>0</v>
      </c>
      <c r="ER42" s="42"/>
      <c r="ES42" s="42"/>
      <c r="ET42" s="42"/>
      <c r="EU42" s="42"/>
      <c r="EV42" s="42"/>
      <c r="EW42" s="42"/>
      <c r="EX42" s="42"/>
      <c r="EY42" s="42">
        <v>218.51232086272884</v>
      </c>
      <c r="EZ42" s="42"/>
      <c r="FA42" s="42"/>
      <c r="FB42" s="42"/>
      <c r="FC42" s="42"/>
      <c r="FD42" s="42">
        <f t="shared" si="133"/>
        <v>218.51232086272884</v>
      </c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  <c r="FP42" s="42"/>
      <c r="FQ42" s="42">
        <f t="shared" si="134"/>
        <v>0</v>
      </c>
      <c r="FR42" s="42"/>
      <c r="FS42" s="42"/>
      <c r="FT42" s="42"/>
      <c r="FU42" s="42"/>
      <c r="FV42" s="42"/>
      <c r="FW42" s="42"/>
      <c r="FX42" s="42"/>
      <c r="FY42" s="42"/>
      <c r="FZ42" s="42"/>
      <c r="GA42" s="42"/>
      <c r="GB42" s="42"/>
      <c r="GC42" s="42"/>
      <c r="GD42" s="42">
        <f t="shared" si="135"/>
        <v>0</v>
      </c>
      <c r="GE42" s="42"/>
      <c r="GF42" s="42"/>
      <c r="GG42" s="42"/>
      <c r="GH42" s="42"/>
      <c r="GI42" s="42"/>
      <c r="GJ42" s="42"/>
      <c r="GK42" s="42"/>
      <c r="GL42" s="42"/>
      <c r="GM42" s="42"/>
      <c r="GN42" s="42"/>
      <c r="GO42" s="42"/>
      <c r="GP42" s="42"/>
      <c r="GQ42" s="42">
        <f t="shared" si="136"/>
        <v>0</v>
      </c>
    </row>
    <row r="43" spans="2:199" ht="14.25" customHeight="1" x14ac:dyDescent="0.2">
      <c r="B43" s="81"/>
      <c r="C43" s="82"/>
      <c r="D43" s="21" t="s">
        <v>65</v>
      </c>
      <c r="E43" s="42">
        <v>8949</v>
      </c>
      <c r="F43" s="42"/>
      <c r="G43" s="42">
        <v>20194</v>
      </c>
      <c r="H43" s="42">
        <v>2907</v>
      </c>
      <c r="I43" s="42"/>
      <c r="J43" s="42">
        <v>19497</v>
      </c>
      <c r="K43" s="42"/>
      <c r="L43" s="42"/>
      <c r="M43" s="42">
        <v>6336</v>
      </c>
      <c r="N43" s="42"/>
      <c r="O43" s="42"/>
      <c r="P43" s="42"/>
      <c r="Q43" s="42">
        <f t="shared" si="122"/>
        <v>57883</v>
      </c>
      <c r="R43" s="42"/>
      <c r="S43" s="42">
        <v>11262.52</v>
      </c>
      <c r="T43" s="42"/>
      <c r="U43" s="42">
        <v>31455.52</v>
      </c>
      <c r="V43" s="42"/>
      <c r="W43" s="42">
        <v>8543.6080000000002</v>
      </c>
      <c r="X43" s="42"/>
      <c r="Y43" s="42"/>
      <c r="Z43" s="42"/>
      <c r="AA43" s="42"/>
      <c r="AB43" s="42"/>
      <c r="AC43" s="42"/>
      <c r="AD43" s="42">
        <f t="shared" si="123"/>
        <v>51261.648000000001</v>
      </c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>
        <f t="shared" si="124"/>
        <v>0</v>
      </c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>
        <f t="shared" si="125"/>
        <v>0</v>
      </c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>
        <f t="shared" si="126"/>
        <v>0</v>
      </c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>
        <f t="shared" si="127"/>
        <v>0</v>
      </c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>
        <f t="shared" si="128"/>
        <v>0</v>
      </c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>
        <f t="shared" si="129"/>
        <v>0</v>
      </c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>
        <f t="shared" si="130"/>
        <v>0</v>
      </c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>
        <f t="shared" si="131"/>
        <v>0</v>
      </c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>
        <f t="shared" si="132"/>
        <v>0</v>
      </c>
      <c r="ER43" s="42"/>
      <c r="ES43" s="42"/>
      <c r="ET43" s="42"/>
      <c r="EU43" s="42"/>
      <c r="EV43" s="42"/>
      <c r="EW43" s="42"/>
      <c r="EX43" s="42"/>
      <c r="EY43" s="42">
        <v>45.783533895047945</v>
      </c>
      <c r="EZ43" s="42"/>
      <c r="FA43" s="42"/>
      <c r="FB43" s="42"/>
      <c r="FC43" s="42"/>
      <c r="FD43" s="42">
        <f t="shared" si="133"/>
        <v>45.783533895047945</v>
      </c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  <c r="FP43" s="42"/>
      <c r="FQ43" s="42">
        <f t="shared" si="134"/>
        <v>0</v>
      </c>
      <c r="FR43" s="42"/>
      <c r="FS43" s="42"/>
      <c r="FT43" s="42"/>
      <c r="FU43" s="42"/>
      <c r="FV43" s="42"/>
      <c r="FW43" s="42"/>
      <c r="FX43" s="42"/>
      <c r="FY43" s="42"/>
      <c r="FZ43" s="42"/>
      <c r="GA43" s="42"/>
      <c r="GB43" s="42"/>
      <c r="GC43" s="42"/>
      <c r="GD43" s="42">
        <f t="shared" si="135"/>
        <v>0</v>
      </c>
      <c r="GE43" s="42"/>
      <c r="GF43" s="42"/>
      <c r="GG43" s="42"/>
      <c r="GH43" s="42"/>
      <c r="GI43" s="42"/>
      <c r="GJ43" s="42"/>
      <c r="GK43" s="42"/>
      <c r="GL43" s="42"/>
      <c r="GM43" s="42"/>
      <c r="GN43" s="42"/>
      <c r="GO43" s="42"/>
      <c r="GP43" s="42"/>
      <c r="GQ43" s="42">
        <f t="shared" si="136"/>
        <v>0</v>
      </c>
    </row>
    <row r="44" spans="2:199" ht="4.5" customHeight="1" x14ac:dyDescent="0.2">
      <c r="B44" s="70"/>
      <c r="C44" s="41"/>
      <c r="D44" s="41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/>
      <c r="GP44" s="45"/>
      <c r="GQ44" s="45"/>
    </row>
    <row r="45" spans="2:199" ht="14.25" customHeight="1" x14ac:dyDescent="0.2">
      <c r="B45" s="79" t="s">
        <v>69</v>
      </c>
      <c r="C45" s="82" t="s">
        <v>23</v>
      </c>
      <c r="D45" s="21" t="s">
        <v>49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>
        <f t="shared" ref="Q45:Q46" si="137">+SUM(E45:P45)</f>
        <v>0</v>
      </c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>
        <f t="shared" ref="AD45:AD46" si="138">+SUM(R45:AC45)</f>
        <v>0</v>
      </c>
      <c r="AE45" s="42"/>
      <c r="AF45" s="42"/>
      <c r="AG45" s="42"/>
      <c r="AH45" s="42"/>
      <c r="AI45" s="42"/>
      <c r="AJ45" s="42"/>
      <c r="AK45" s="42"/>
      <c r="AL45" s="42">
        <v>26111</v>
      </c>
      <c r="AM45" s="42"/>
      <c r="AN45" s="42"/>
      <c r="AO45" s="42">
        <v>26850</v>
      </c>
      <c r="AP45" s="42">
        <v>10927</v>
      </c>
      <c r="AQ45" s="42">
        <f t="shared" ref="AQ45:AQ46" si="139">+SUM(AE45:AP45)</f>
        <v>63888</v>
      </c>
      <c r="AR45" s="42">
        <v>15506</v>
      </c>
      <c r="AS45" s="42"/>
      <c r="AT45" s="42"/>
      <c r="AU45" s="42">
        <v>35353.279999999999</v>
      </c>
      <c r="AV45" s="42"/>
      <c r="AW45" s="42">
        <v>15007.259</v>
      </c>
      <c r="AX45" s="42">
        <v>15266.031999999999</v>
      </c>
      <c r="AY45" s="42">
        <v>16141</v>
      </c>
      <c r="AZ45" s="42">
        <v>30630</v>
      </c>
      <c r="BA45" s="42">
        <v>29839.710999999999</v>
      </c>
      <c r="BB45" s="42"/>
      <c r="BC45" s="42">
        <v>30320.651000000002</v>
      </c>
      <c r="BD45" s="42">
        <f t="shared" ref="BD45:BD46" si="140">+SUM(AR45:BC45)</f>
        <v>188063.93300000002</v>
      </c>
      <c r="BE45" s="42"/>
      <c r="BF45" s="42">
        <v>98987</v>
      </c>
      <c r="BG45" s="42">
        <v>32989</v>
      </c>
      <c r="BH45" s="42"/>
      <c r="BI45" s="42"/>
      <c r="BJ45" s="42"/>
      <c r="BK45" s="42"/>
      <c r="BL45" s="42">
        <v>35196</v>
      </c>
      <c r="BM45" s="42"/>
      <c r="BN45" s="42">
        <v>33653</v>
      </c>
      <c r="BO45" s="42">
        <v>33559</v>
      </c>
      <c r="BP45" s="42"/>
      <c r="BQ45" s="42">
        <f t="shared" ref="BQ45:BQ46" si="141">+SUM(BE45:BP45)</f>
        <v>234384</v>
      </c>
      <c r="BR45" s="42"/>
      <c r="BS45" s="42"/>
      <c r="BT45" s="42">
        <v>27754</v>
      </c>
      <c r="BU45" s="42">
        <v>23602</v>
      </c>
      <c r="BV45" s="42"/>
      <c r="BW45" s="42">
        <v>61984</v>
      </c>
      <c r="BX45" s="42">
        <v>44680.95</v>
      </c>
      <c r="BY45" s="42"/>
      <c r="BZ45" s="42"/>
      <c r="CA45" s="42"/>
      <c r="CB45" s="42"/>
      <c r="CC45" s="42"/>
      <c r="CD45" s="42">
        <f t="shared" ref="CD45:CD46" si="142">+SUM(BR45:CC45)</f>
        <v>158020.95000000001</v>
      </c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>
        <f t="shared" ref="CQ45:CQ46" si="143">+SUM(CE45:CP45)</f>
        <v>0</v>
      </c>
      <c r="CR45" s="42"/>
      <c r="CS45" s="42"/>
      <c r="CT45" s="42"/>
      <c r="CU45" s="42"/>
      <c r="CV45" s="42">
        <v>18613</v>
      </c>
      <c r="CW45" s="42"/>
      <c r="CX45" s="42"/>
      <c r="CY45" s="42"/>
      <c r="CZ45" s="42"/>
      <c r="DA45" s="42"/>
      <c r="DB45" s="42"/>
      <c r="DC45" s="42"/>
      <c r="DD45" s="42">
        <f t="shared" ref="DD45:DD46" si="144">+SUM(CR45:DC45)</f>
        <v>18613</v>
      </c>
      <c r="DE45" s="42"/>
      <c r="DF45" s="42"/>
      <c r="DG45" s="42">
        <v>15380</v>
      </c>
      <c r="DH45" s="42"/>
      <c r="DI45" s="42">
        <v>23298</v>
      </c>
      <c r="DJ45" s="42"/>
      <c r="DK45" s="42">
        <v>50138</v>
      </c>
      <c r="DL45" s="42">
        <v>26718</v>
      </c>
      <c r="DM45" s="42"/>
      <c r="DN45" s="42"/>
      <c r="DO45" s="42"/>
      <c r="DP45" s="42"/>
      <c r="DQ45" s="42">
        <f t="shared" ref="DQ45:DQ46" si="145">+SUM(DE45:DP45)</f>
        <v>115534</v>
      </c>
      <c r="DR45" s="42"/>
      <c r="DS45" s="42"/>
      <c r="DT45" s="42"/>
      <c r="DU45" s="42"/>
      <c r="DV45" s="42"/>
      <c r="DW45" s="42"/>
      <c r="DX45" s="42"/>
      <c r="DY45" s="42">
        <v>25457</v>
      </c>
      <c r="DZ45" s="42"/>
      <c r="EA45" s="42"/>
      <c r="EB45" s="42"/>
      <c r="EC45" s="42"/>
      <c r="ED45" s="42">
        <f t="shared" ref="ED45:ED46" si="146">+SUM(DR45:EC45)</f>
        <v>25457</v>
      </c>
      <c r="EE45" s="42"/>
      <c r="EF45" s="42">
        <v>33401</v>
      </c>
      <c r="EG45" s="42">
        <v>31993</v>
      </c>
      <c r="EH45" s="42"/>
      <c r="EI45" s="42"/>
      <c r="EJ45" s="42">
        <v>34878</v>
      </c>
      <c r="EK45" s="42">
        <v>35377</v>
      </c>
      <c r="EL45" s="42"/>
      <c r="EM45" s="42">
        <v>14762</v>
      </c>
      <c r="EN45" s="42"/>
      <c r="EO45" s="42">
        <v>29667</v>
      </c>
      <c r="EP45" s="42"/>
      <c r="EQ45" s="42">
        <f t="shared" ref="EQ45:EQ46" si="147">+SUM(EE45:EP45)</f>
        <v>180078</v>
      </c>
      <c r="ER45" s="42"/>
      <c r="ES45" s="42">
        <v>35192.93</v>
      </c>
      <c r="ET45" s="42"/>
      <c r="EU45" s="42">
        <v>34329.03</v>
      </c>
      <c r="EV45" s="42">
        <v>13961.48</v>
      </c>
      <c r="EW45" s="42"/>
      <c r="EX45" s="42"/>
      <c r="EY45" s="42"/>
      <c r="EZ45" s="42">
        <v>28093.96</v>
      </c>
      <c r="FA45" s="42"/>
      <c r="FB45" s="42"/>
      <c r="FC45" s="42"/>
      <c r="FD45" s="42">
        <f t="shared" ref="FD45:FD46" si="148">+SUM(ER45:FC45)</f>
        <v>111577.4</v>
      </c>
      <c r="FE45" s="42"/>
      <c r="FF45" s="42">
        <v>21003.040000000001</v>
      </c>
      <c r="FG45" s="42">
        <v>26940.12</v>
      </c>
      <c r="FH45" s="42">
        <v>36004.5</v>
      </c>
      <c r="FI45" s="42">
        <v>35191.4</v>
      </c>
      <c r="FJ45" s="42"/>
      <c r="FK45" s="42"/>
      <c r="FL45" s="42"/>
      <c r="FM45" s="42"/>
      <c r="FN45" s="42">
        <v>34523.49</v>
      </c>
      <c r="FO45" s="42"/>
      <c r="FP45" s="42">
        <v>34791.979999999996</v>
      </c>
      <c r="FQ45" s="42">
        <f t="shared" ref="FQ45:FQ46" si="149">+SUM(FE45:FP45)</f>
        <v>188454.52999999997</v>
      </c>
      <c r="FR45" s="42"/>
      <c r="FS45" s="42">
        <v>25982.720000000001</v>
      </c>
      <c r="FT45" s="42"/>
      <c r="FU45" s="42"/>
      <c r="FV45" s="42"/>
      <c r="FW45" s="42">
        <v>35208.129999999997</v>
      </c>
      <c r="FX45" s="42"/>
      <c r="FY45" s="42">
        <v>35202.81</v>
      </c>
      <c r="FZ45" s="42">
        <v>32409.7</v>
      </c>
      <c r="GA45" s="42">
        <v>32106.15</v>
      </c>
      <c r="GB45" s="42">
        <v>35233.43</v>
      </c>
      <c r="GC45" s="42">
        <v>35167.68</v>
      </c>
      <c r="GD45" s="42">
        <f t="shared" ref="GD45:GD46" si="150">+SUM(FR45:GC45)</f>
        <v>231310.62</v>
      </c>
      <c r="GE45" s="42"/>
      <c r="GF45" s="42"/>
      <c r="GG45" s="42">
        <v>71685.27</v>
      </c>
      <c r="GH45" s="42">
        <v>34302.5</v>
      </c>
      <c r="GI45" s="42">
        <v>68797.59</v>
      </c>
      <c r="GJ45" s="42">
        <v>35177.5</v>
      </c>
      <c r="GK45" s="42"/>
      <c r="GL45" s="42">
        <v>62899.259999999995</v>
      </c>
      <c r="GM45" s="42">
        <v>67413.48</v>
      </c>
      <c r="GN45" s="42">
        <v>12180.64</v>
      </c>
      <c r="GO45" s="42">
        <v>101309.39</v>
      </c>
      <c r="GP45" s="42">
        <v>35015.68</v>
      </c>
      <c r="GQ45" s="42">
        <f t="shared" ref="GQ45:GQ46" si="151">+SUM(GE45:GP45)</f>
        <v>488781.31</v>
      </c>
    </row>
    <row r="46" spans="2:199" ht="14.25" customHeight="1" x14ac:dyDescent="0.2">
      <c r="B46" s="81"/>
      <c r="C46" s="82"/>
      <c r="D46" s="21" t="s">
        <v>50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>
        <f t="shared" si="137"/>
        <v>0</v>
      </c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>
        <f t="shared" si="138"/>
        <v>0</v>
      </c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>
        <f t="shared" si="139"/>
        <v>0</v>
      </c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>
        <f t="shared" si="140"/>
        <v>0</v>
      </c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>
        <f t="shared" si="141"/>
        <v>0</v>
      </c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>
        <f t="shared" si="142"/>
        <v>0</v>
      </c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>
        <f t="shared" si="143"/>
        <v>0</v>
      </c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>
        <f t="shared" si="144"/>
        <v>0</v>
      </c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>
        <f t="shared" si="145"/>
        <v>0</v>
      </c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>
        <f t="shared" si="146"/>
        <v>0</v>
      </c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>
        <f t="shared" si="147"/>
        <v>0</v>
      </c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>
        <f t="shared" si="148"/>
        <v>0</v>
      </c>
      <c r="FE46" s="42"/>
      <c r="FF46" s="42"/>
      <c r="FG46" s="42"/>
      <c r="FH46" s="42"/>
      <c r="FI46" s="42"/>
      <c r="FJ46" s="42"/>
      <c r="FK46" s="42"/>
      <c r="FL46" s="42">
        <v>30144.29</v>
      </c>
      <c r="FM46" s="42"/>
      <c r="FN46" s="42"/>
      <c r="FO46" s="42"/>
      <c r="FP46" s="42"/>
      <c r="FQ46" s="42">
        <f t="shared" si="149"/>
        <v>30144.29</v>
      </c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/>
      <c r="GD46" s="42">
        <f t="shared" si="150"/>
        <v>0</v>
      </c>
      <c r="GE46" s="42"/>
      <c r="GF46" s="42"/>
      <c r="GG46" s="42"/>
      <c r="GH46" s="42"/>
      <c r="GI46" s="42">
        <v>35878.32</v>
      </c>
      <c r="GJ46" s="42"/>
      <c r="GK46" s="42"/>
      <c r="GL46" s="42"/>
      <c r="GM46" s="42"/>
      <c r="GN46" s="42"/>
      <c r="GO46" s="42">
        <v>71902.06</v>
      </c>
      <c r="GP46" s="42"/>
      <c r="GQ46" s="42">
        <f t="shared" si="151"/>
        <v>107780.38</v>
      </c>
    </row>
    <row r="47" spans="2:199" ht="4.05" customHeight="1" x14ac:dyDescent="0.2">
      <c r="B47" s="71"/>
      <c r="C47" s="41"/>
      <c r="D47" s="48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  <c r="GD47" s="45"/>
      <c r="GE47" s="45"/>
      <c r="GF47" s="45"/>
      <c r="GG47" s="45"/>
      <c r="GH47" s="45"/>
      <c r="GI47" s="45"/>
      <c r="GJ47" s="45"/>
      <c r="GK47" s="45"/>
      <c r="GL47" s="45"/>
      <c r="GM47" s="45"/>
      <c r="GN47" s="45"/>
      <c r="GO47" s="45"/>
      <c r="GP47" s="45"/>
      <c r="GQ47" s="45"/>
    </row>
    <row r="48" spans="2:199" ht="14.25" customHeight="1" x14ac:dyDescent="0.2">
      <c r="B48" s="40" t="s">
        <v>27</v>
      </c>
      <c r="C48" s="46"/>
      <c r="D48" s="47"/>
      <c r="E48" s="37">
        <f t="shared" ref="E48:AJ48" si="152">+SUM(E49:E51)</f>
        <v>37652</v>
      </c>
      <c r="F48" s="37">
        <f t="shared" si="152"/>
        <v>2499</v>
      </c>
      <c r="G48" s="37">
        <f t="shared" si="152"/>
        <v>71361</v>
      </c>
      <c r="H48" s="37">
        <f t="shared" si="152"/>
        <v>31346</v>
      </c>
      <c r="I48" s="37">
        <f t="shared" si="152"/>
        <v>57482</v>
      </c>
      <c r="J48" s="37">
        <f t="shared" si="152"/>
        <v>23648</v>
      </c>
      <c r="K48" s="37">
        <f t="shared" si="152"/>
        <v>45244</v>
      </c>
      <c r="L48" s="37">
        <f t="shared" si="152"/>
        <v>45742</v>
      </c>
      <c r="M48" s="37">
        <f t="shared" si="152"/>
        <v>36995</v>
      </c>
      <c r="N48" s="37">
        <f t="shared" si="152"/>
        <v>40339</v>
      </c>
      <c r="O48" s="37">
        <f t="shared" si="152"/>
        <v>68003</v>
      </c>
      <c r="P48" s="37">
        <f t="shared" si="152"/>
        <v>16509</v>
      </c>
      <c r="Q48" s="37">
        <f t="shared" si="152"/>
        <v>476820</v>
      </c>
      <c r="R48" s="37">
        <f t="shared" si="152"/>
        <v>67299.790000000008</v>
      </c>
      <c r="S48" s="37">
        <f t="shared" si="152"/>
        <v>19198.93</v>
      </c>
      <c r="T48" s="37">
        <f t="shared" si="152"/>
        <v>6711.63</v>
      </c>
      <c r="U48" s="37">
        <f t="shared" si="152"/>
        <v>49377.41</v>
      </c>
      <c r="V48" s="37">
        <f t="shared" si="152"/>
        <v>19318.260000000002</v>
      </c>
      <c r="W48" s="37">
        <f t="shared" si="152"/>
        <v>60224.53</v>
      </c>
      <c r="X48" s="37">
        <f t="shared" si="152"/>
        <v>23090.120000000003</v>
      </c>
      <c r="Y48" s="37">
        <f t="shared" si="152"/>
        <v>20518.91</v>
      </c>
      <c r="Z48" s="37">
        <f t="shared" si="152"/>
        <v>72690.320000000007</v>
      </c>
      <c r="AA48" s="37">
        <f t="shared" si="152"/>
        <v>38978.21</v>
      </c>
      <c r="AB48" s="37">
        <f t="shared" si="152"/>
        <v>12319.38</v>
      </c>
      <c r="AC48" s="37">
        <f t="shared" si="152"/>
        <v>61224.57</v>
      </c>
      <c r="AD48" s="37">
        <f t="shared" ref="AD48" si="153">+SUM(AD49:AD51)</f>
        <v>450952.06000000006</v>
      </c>
      <c r="AE48" s="37">
        <f t="shared" si="152"/>
        <v>59710</v>
      </c>
      <c r="AF48" s="37">
        <f t="shared" si="152"/>
        <v>2501</v>
      </c>
      <c r="AG48" s="37">
        <f t="shared" si="152"/>
        <v>15774</v>
      </c>
      <c r="AH48" s="37">
        <f t="shared" si="152"/>
        <v>14149</v>
      </c>
      <c r="AI48" s="37">
        <f t="shared" si="152"/>
        <v>5205</v>
      </c>
      <c r="AJ48" s="37">
        <f t="shared" si="152"/>
        <v>32684</v>
      </c>
      <c r="AK48" s="37">
        <f t="shared" ref="AK48:BQ48" si="154">+SUM(AK49:AK51)</f>
        <v>60032</v>
      </c>
      <c r="AL48" s="37">
        <f t="shared" si="154"/>
        <v>9494</v>
      </c>
      <c r="AM48" s="37">
        <f t="shared" si="154"/>
        <v>18388</v>
      </c>
      <c r="AN48" s="37">
        <f t="shared" si="154"/>
        <v>45832</v>
      </c>
      <c r="AO48" s="37">
        <f t="shared" si="154"/>
        <v>64334</v>
      </c>
      <c r="AP48" s="37">
        <f t="shared" si="154"/>
        <v>78799</v>
      </c>
      <c r="AQ48" s="37">
        <f t="shared" si="154"/>
        <v>406902</v>
      </c>
      <c r="AR48" s="37">
        <f t="shared" si="154"/>
        <v>18105</v>
      </c>
      <c r="AS48" s="37">
        <f t="shared" si="154"/>
        <v>87597</v>
      </c>
      <c r="AT48" s="37">
        <f t="shared" si="154"/>
        <v>3004</v>
      </c>
      <c r="AU48" s="37">
        <f t="shared" si="154"/>
        <v>46230</v>
      </c>
      <c r="AV48" s="37">
        <f t="shared" si="154"/>
        <v>62135</v>
      </c>
      <c r="AW48" s="37">
        <f t="shared" si="154"/>
        <v>14072</v>
      </c>
      <c r="AX48" s="37">
        <f t="shared" si="154"/>
        <v>38426</v>
      </c>
      <c r="AY48" s="37">
        <f t="shared" si="154"/>
        <v>66610</v>
      </c>
      <c r="AZ48" s="37">
        <f t="shared" si="154"/>
        <v>60280</v>
      </c>
      <c r="BA48" s="37">
        <f t="shared" si="154"/>
        <v>57456</v>
      </c>
      <c r="BB48" s="37">
        <f t="shared" si="154"/>
        <v>64420</v>
      </c>
      <c r="BC48" s="37">
        <f t="shared" si="154"/>
        <v>28446</v>
      </c>
      <c r="BD48" s="37">
        <f t="shared" si="154"/>
        <v>546781</v>
      </c>
      <c r="BE48" s="37">
        <f t="shared" si="154"/>
        <v>74865.33</v>
      </c>
      <c r="BF48" s="37">
        <f t="shared" si="154"/>
        <v>65196.94</v>
      </c>
      <c r="BG48" s="37">
        <f t="shared" si="154"/>
        <v>46787.89</v>
      </c>
      <c r="BH48" s="37">
        <f t="shared" si="154"/>
        <v>36775.33</v>
      </c>
      <c r="BI48" s="37">
        <f t="shared" si="154"/>
        <v>52378.59</v>
      </c>
      <c r="BJ48" s="37">
        <f t="shared" si="154"/>
        <v>48672.71</v>
      </c>
      <c r="BK48" s="37">
        <f t="shared" si="154"/>
        <v>43956.65</v>
      </c>
      <c r="BL48" s="37">
        <f t="shared" si="154"/>
        <v>26121.989999999998</v>
      </c>
      <c r="BM48" s="37">
        <f t="shared" si="154"/>
        <v>9327.9700000000012</v>
      </c>
      <c r="BN48" s="37">
        <f t="shared" si="154"/>
        <v>78312.489999999991</v>
      </c>
      <c r="BO48" s="37">
        <f t="shared" si="154"/>
        <v>27947.329999999998</v>
      </c>
      <c r="BP48" s="37">
        <f t="shared" si="154"/>
        <v>67543.929999999993</v>
      </c>
      <c r="BQ48" s="37">
        <f t="shared" si="154"/>
        <v>577887.15</v>
      </c>
      <c r="BR48" s="37">
        <f t="shared" ref="BR48:CV48" si="155">+SUM(BR49:BR51)</f>
        <v>99028.010000000009</v>
      </c>
      <c r="BS48" s="37">
        <f t="shared" si="155"/>
        <v>147672.76</v>
      </c>
      <c r="BT48" s="37">
        <f t="shared" si="155"/>
        <v>45445.57</v>
      </c>
      <c r="BU48" s="37">
        <f t="shared" si="155"/>
        <v>65496.479999999996</v>
      </c>
      <c r="BV48" s="37">
        <f t="shared" si="155"/>
        <v>37803.5</v>
      </c>
      <c r="BW48" s="37">
        <f t="shared" si="155"/>
        <v>114779.15</v>
      </c>
      <c r="BX48" s="37">
        <f t="shared" si="155"/>
        <v>123319.48</v>
      </c>
      <c r="BY48" s="37">
        <f t="shared" si="155"/>
        <v>136073.83000000002</v>
      </c>
      <c r="BZ48" s="37">
        <f t="shared" si="155"/>
        <v>81018.799999999988</v>
      </c>
      <c r="CA48" s="37">
        <f t="shared" si="155"/>
        <v>154805.54</v>
      </c>
      <c r="CB48" s="37">
        <f t="shared" si="155"/>
        <v>100418.70000000001</v>
      </c>
      <c r="CC48" s="37">
        <f t="shared" si="155"/>
        <v>80432.86</v>
      </c>
      <c r="CD48" s="37">
        <f t="shared" si="155"/>
        <v>1186294.68</v>
      </c>
      <c r="CE48" s="37">
        <f t="shared" si="155"/>
        <v>2103.41</v>
      </c>
      <c r="CF48" s="37">
        <f t="shared" si="155"/>
        <v>51322.64</v>
      </c>
      <c r="CG48" s="37">
        <f t="shared" si="155"/>
        <v>89014.35</v>
      </c>
      <c r="CH48" s="37">
        <f t="shared" si="155"/>
        <v>12497.34</v>
      </c>
      <c r="CI48" s="37">
        <f t="shared" si="155"/>
        <v>62185.709999999992</v>
      </c>
      <c r="CJ48" s="37">
        <f t="shared" si="155"/>
        <v>41570.649999999994</v>
      </c>
      <c r="CK48" s="37">
        <f t="shared" si="155"/>
        <v>82197.86</v>
      </c>
      <c r="CL48" s="37">
        <f t="shared" si="155"/>
        <v>12127.15</v>
      </c>
      <c r="CM48" s="37">
        <f t="shared" si="155"/>
        <v>87837.090000000011</v>
      </c>
      <c r="CN48" s="37">
        <f t="shared" si="155"/>
        <v>55641.48</v>
      </c>
      <c r="CO48" s="37">
        <f t="shared" si="155"/>
        <v>93812.4</v>
      </c>
      <c r="CP48" s="37">
        <f t="shared" si="155"/>
        <v>11668.16</v>
      </c>
      <c r="CQ48" s="37">
        <f t="shared" si="155"/>
        <v>601978.24000000011</v>
      </c>
      <c r="CR48" s="37">
        <f t="shared" si="155"/>
        <v>174635.64</v>
      </c>
      <c r="CS48" s="37">
        <f t="shared" si="155"/>
        <v>157735.13</v>
      </c>
      <c r="CT48" s="37">
        <f t="shared" si="155"/>
        <v>37906.620000000003</v>
      </c>
      <c r="CU48" s="37">
        <f t="shared" si="155"/>
        <v>108714.01000000001</v>
      </c>
      <c r="CV48" s="37">
        <f t="shared" si="155"/>
        <v>72856.510000000009</v>
      </c>
      <c r="CW48" s="37">
        <f t="shared" ref="CW48:EB48" si="156">+SUM(CW49:CW51)</f>
        <v>44985.42</v>
      </c>
      <c r="CX48" s="37">
        <f t="shared" si="156"/>
        <v>92626.74</v>
      </c>
      <c r="CY48" s="37">
        <f t="shared" si="156"/>
        <v>131987.35999999999</v>
      </c>
      <c r="CZ48" s="37">
        <f t="shared" si="156"/>
        <v>114713.88</v>
      </c>
      <c r="DA48" s="37">
        <f t="shared" si="156"/>
        <v>74790.799999999988</v>
      </c>
      <c r="DB48" s="37">
        <f t="shared" si="156"/>
        <v>106131.59</v>
      </c>
      <c r="DC48" s="37">
        <f t="shared" si="156"/>
        <v>83823.91</v>
      </c>
      <c r="DD48" s="37">
        <f t="shared" si="156"/>
        <v>1200907.6099999999</v>
      </c>
      <c r="DE48" s="37">
        <f t="shared" si="156"/>
        <v>42848.92</v>
      </c>
      <c r="DF48" s="37">
        <f t="shared" si="156"/>
        <v>58345.350000000006</v>
      </c>
      <c r="DG48" s="37">
        <f t="shared" si="156"/>
        <v>26422.97</v>
      </c>
      <c r="DH48" s="37">
        <f t="shared" si="156"/>
        <v>101717.57999999999</v>
      </c>
      <c r="DI48" s="37">
        <f t="shared" si="156"/>
        <v>12103.21</v>
      </c>
      <c r="DJ48" s="37">
        <f t="shared" si="156"/>
        <v>40411.69</v>
      </c>
      <c r="DK48" s="37">
        <f t="shared" si="156"/>
        <v>35244.11</v>
      </c>
      <c r="DL48" s="37">
        <f t="shared" si="156"/>
        <v>11949.23</v>
      </c>
      <c r="DM48" s="37">
        <f t="shared" si="156"/>
        <v>137817.81</v>
      </c>
      <c r="DN48" s="37">
        <f t="shared" si="156"/>
        <v>14615.18</v>
      </c>
      <c r="DO48" s="37">
        <f t="shared" si="156"/>
        <v>82667.66</v>
      </c>
      <c r="DP48" s="37">
        <f t="shared" si="156"/>
        <v>31864.43</v>
      </c>
      <c r="DQ48" s="37">
        <f t="shared" si="156"/>
        <v>596008.14</v>
      </c>
      <c r="DR48" s="37">
        <f t="shared" si="156"/>
        <v>156241.61000000002</v>
      </c>
      <c r="DS48" s="37">
        <f t="shared" si="156"/>
        <v>153220.63</v>
      </c>
      <c r="DT48" s="37">
        <f t="shared" si="156"/>
        <v>104749.81</v>
      </c>
      <c r="DU48" s="37">
        <f t="shared" si="156"/>
        <v>113623.29</v>
      </c>
      <c r="DV48" s="37">
        <f t="shared" si="156"/>
        <v>54094.29</v>
      </c>
      <c r="DW48" s="37">
        <f t="shared" si="156"/>
        <v>77860.87</v>
      </c>
      <c r="DX48" s="37">
        <f t="shared" si="156"/>
        <v>97499.83</v>
      </c>
      <c r="DY48" s="37">
        <f t="shared" si="156"/>
        <v>75873.69</v>
      </c>
      <c r="DZ48" s="37">
        <f t="shared" si="156"/>
        <v>139006.49</v>
      </c>
      <c r="EA48" s="37">
        <f t="shared" si="156"/>
        <v>86809.63</v>
      </c>
      <c r="EB48" s="37">
        <f t="shared" si="156"/>
        <v>46803.64</v>
      </c>
      <c r="EC48" s="37">
        <f t="shared" ref="EC48:FH48" si="157">+SUM(EC49:EC51)</f>
        <v>141362.37000000002</v>
      </c>
      <c r="ED48" s="37">
        <f t="shared" si="157"/>
        <v>1247146.1500000004</v>
      </c>
      <c r="EE48" s="37">
        <f t="shared" si="157"/>
        <v>98005.06</v>
      </c>
      <c r="EF48" s="37">
        <f t="shared" si="157"/>
        <v>118962.94</v>
      </c>
      <c r="EG48" s="37">
        <f t="shared" si="157"/>
        <v>79135.570000000007</v>
      </c>
      <c r="EH48" s="37">
        <f t="shared" si="157"/>
        <v>94155.71</v>
      </c>
      <c r="EI48" s="37">
        <f t="shared" si="157"/>
        <v>76262.069999999992</v>
      </c>
      <c r="EJ48" s="37">
        <f t="shared" si="157"/>
        <v>29535.230000000003</v>
      </c>
      <c r="EK48" s="37">
        <f t="shared" si="157"/>
        <v>86087.1</v>
      </c>
      <c r="EL48" s="37">
        <f t="shared" si="157"/>
        <v>64683.47</v>
      </c>
      <c r="EM48" s="37">
        <f t="shared" si="157"/>
        <v>12652.26</v>
      </c>
      <c r="EN48" s="37">
        <f t="shared" si="157"/>
        <v>46271.97</v>
      </c>
      <c r="EO48" s="37">
        <f t="shared" si="157"/>
        <v>90093.17</v>
      </c>
      <c r="EP48" s="37">
        <f t="shared" si="157"/>
        <v>79307.690000000017</v>
      </c>
      <c r="EQ48" s="37">
        <f t="shared" si="157"/>
        <v>875152.24</v>
      </c>
      <c r="ER48" s="37">
        <f t="shared" si="157"/>
        <v>33761.86</v>
      </c>
      <c r="ES48" s="37">
        <f t="shared" si="157"/>
        <v>132953.20000000001</v>
      </c>
      <c r="ET48" s="37">
        <f t="shared" si="157"/>
        <v>4999.29</v>
      </c>
      <c r="EU48" s="37">
        <f t="shared" si="157"/>
        <v>54612.97</v>
      </c>
      <c r="EV48" s="37">
        <f t="shared" si="157"/>
        <v>90050.27</v>
      </c>
      <c r="EW48" s="37">
        <f t="shared" si="157"/>
        <v>101412.85</v>
      </c>
      <c r="EX48" s="37">
        <f t="shared" si="157"/>
        <v>37470.26</v>
      </c>
      <c r="EY48" s="37">
        <f t="shared" si="157"/>
        <v>68108.240000000005</v>
      </c>
      <c r="EZ48" s="37">
        <f t="shared" si="157"/>
        <v>126667.73999999999</v>
      </c>
      <c r="FA48" s="37">
        <f t="shared" si="157"/>
        <v>67955.25</v>
      </c>
      <c r="FB48" s="37">
        <f t="shared" si="157"/>
        <v>141886.47299999997</v>
      </c>
      <c r="FC48" s="37">
        <f t="shared" si="157"/>
        <v>76131.81</v>
      </c>
      <c r="FD48" s="37">
        <f t="shared" si="157"/>
        <v>936010.21299999999</v>
      </c>
      <c r="FE48" s="37">
        <f t="shared" si="157"/>
        <v>92427.33</v>
      </c>
      <c r="FF48" s="37">
        <f t="shared" si="157"/>
        <v>291251.92999999993</v>
      </c>
      <c r="FG48" s="37">
        <f t="shared" si="157"/>
        <v>79731.700000000012</v>
      </c>
      <c r="FH48" s="37">
        <f t="shared" si="157"/>
        <v>65991.72</v>
      </c>
      <c r="FI48" s="37">
        <f t="shared" ref="FI48:GD48" si="158">+SUM(FI49:FI51)</f>
        <v>144961.34</v>
      </c>
      <c r="FJ48" s="37">
        <f t="shared" si="158"/>
        <v>101149.62</v>
      </c>
      <c r="FK48" s="37">
        <f t="shared" si="158"/>
        <v>86405.83</v>
      </c>
      <c r="FL48" s="37">
        <f t="shared" si="158"/>
        <v>61435.14</v>
      </c>
      <c r="FM48" s="37">
        <f t="shared" si="158"/>
        <v>195737.32</v>
      </c>
      <c r="FN48" s="37">
        <f t="shared" si="158"/>
        <v>152727.75999999998</v>
      </c>
      <c r="FO48" s="37">
        <f t="shared" si="158"/>
        <v>88060.77</v>
      </c>
      <c r="FP48" s="37">
        <f t="shared" si="158"/>
        <v>165389.25</v>
      </c>
      <c r="FQ48" s="37">
        <f t="shared" si="158"/>
        <v>1525269.71</v>
      </c>
      <c r="FR48" s="37">
        <f t="shared" si="158"/>
        <v>89319.650000000009</v>
      </c>
      <c r="FS48" s="37">
        <f t="shared" si="158"/>
        <v>70288.33</v>
      </c>
      <c r="FT48" s="37">
        <f t="shared" si="158"/>
        <v>76101.900000000009</v>
      </c>
      <c r="FU48" s="37">
        <f t="shared" si="158"/>
        <v>65849.95</v>
      </c>
      <c r="FV48" s="37">
        <f t="shared" si="158"/>
        <v>62630.039999999994</v>
      </c>
      <c r="FW48" s="37">
        <f t="shared" si="158"/>
        <v>176499.56</v>
      </c>
      <c r="FX48" s="37">
        <f t="shared" si="158"/>
        <v>102947.96999999999</v>
      </c>
      <c r="FY48" s="37">
        <f t="shared" si="158"/>
        <v>25626.160000000003</v>
      </c>
      <c r="FZ48" s="37">
        <f t="shared" si="158"/>
        <v>55155.19</v>
      </c>
      <c r="GA48" s="37">
        <f t="shared" si="158"/>
        <v>70116.55</v>
      </c>
      <c r="GB48" s="37">
        <f t="shared" si="158"/>
        <v>98719.23</v>
      </c>
      <c r="GC48" s="37">
        <f t="shared" si="158"/>
        <v>56295.41</v>
      </c>
      <c r="GD48" s="37">
        <f t="shared" si="158"/>
        <v>949549.94000000006</v>
      </c>
      <c r="GE48" s="37">
        <f t="shared" ref="GE48:GQ48" si="159">+SUM(GE49:GE51)</f>
        <v>121562.43</v>
      </c>
      <c r="GF48" s="37">
        <f t="shared" si="159"/>
        <v>157339.1</v>
      </c>
      <c r="GG48" s="37">
        <f t="shared" si="159"/>
        <v>112231.21999999999</v>
      </c>
      <c r="GH48" s="37">
        <f t="shared" si="159"/>
        <v>186702.76</v>
      </c>
      <c r="GI48" s="37">
        <f t="shared" si="159"/>
        <v>69931.180000000008</v>
      </c>
      <c r="GJ48" s="37">
        <f t="shared" si="159"/>
        <v>72012.52</v>
      </c>
      <c r="GK48" s="37">
        <f t="shared" si="159"/>
        <v>122066.02</v>
      </c>
      <c r="GL48" s="37">
        <f t="shared" si="159"/>
        <v>162934.88</v>
      </c>
      <c r="GM48" s="37">
        <f t="shared" si="159"/>
        <v>208939.02</v>
      </c>
      <c r="GN48" s="37">
        <f t="shared" si="159"/>
        <v>99730.6</v>
      </c>
      <c r="GO48" s="37">
        <f t="shared" si="159"/>
        <v>150839.40000000002</v>
      </c>
      <c r="GP48" s="37">
        <f t="shared" si="159"/>
        <v>120332.79</v>
      </c>
      <c r="GQ48" s="37">
        <f t="shared" si="159"/>
        <v>1584621.9200000004</v>
      </c>
    </row>
    <row r="49" spans="2:199" ht="14.25" customHeight="1" x14ac:dyDescent="0.2">
      <c r="B49" s="79" t="s">
        <v>26</v>
      </c>
      <c r="C49" s="83" t="s">
        <v>18</v>
      </c>
      <c r="D49" s="21" t="s">
        <v>49</v>
      </c>
      <c r="E49" s="42">
        <v>37652</v>
      </c>
      <c r="F49" s="42">
        <v>2499</v>
      </c>
      <c r="G49" s="42">
        <v>62591</v>
      </c>
      <c r="H49" s="42">
        <v>31346</v>
      </c>
      <c r="I49" s="42">
        <v>57482</v>
      </c>
      <c r="J49" s="42">
        <v>23648</v>
      </c>
      <c r="K49" s="42">
        <v>45244</v>
      </c>
      <c r="L49" s="42">
        <v>45742</v>
      </c>
      <c r="M49" s="42">
        <v>36995</v>
      </c>
      <c r="N49" s="42">
        <v>40339</v>
      </c>
      <c r="O49" s="42">
        <v>68003</v>
      </c>
      <c r="P49" s="42">
        <v>16509</v>
      </c>
      <c r="Q49" s="42">
        <f t="shared" ref="Q49:Q51" si="160">+SUM(E49:P49)</f>
        <v>468050</v>
      </c>
      <c r="R49" s="42">
        <v>67299.790000000008</v>
      </c>
      <c r="S49" s="42">
        <v>19198.93</v>
      </c>
      <c r="T49" s="42">
        <v>6711.63</v>
      </c>
      <c r="U49" s="42">
        <v>49377.41</v>
      </c>
      <c r="V49" s="42">
        <v>19318.260000000002</v>
      </c>
      <c r="W49" s="42">
        <v>60224.53</v>
      </c>
      <c r="X49" s="42">
        <v>23090.120000000003</v>
      </c>
      <c r="Y49" s="42">
        <v>20518.91</v>
      </c>
      <c r="Z49" s="42">
        <v>72690.320000000007</v>
      </c>
      <c r="AA49" s="42">
        <v>38978.21</v>
      </c>
      <c r="AB49" s="42">
        <v>12319.38</v>
      </c>
      <c r="AC49" s="42">
        <v>61224.57</v>
      </c>
      <c r="AD49" s="42">
        <f t="shared" ref="AD49:AD51" si="161">+SUM(R49:AC49)</f>
        <v>450952.06000000006</v>
      </c>
      <c r="AE49" s="42">
        <v>59710</v>
      </c>
      <c r="AF49" s="42">
        <v>2501</v>
      </c>
      <c r="AG49" s="42">
        <v>15774</v>
      </c>
      <c r="AH49" s="42">
        <v>14149</v>
      </c>
      <c r="AI49" s="42">
        <v>5205</v>
      </c>
      <c r="AJ49" s="42">
        <v>32684</v>
      </c>
      <c r="AK49" s="42">
        <v>54191</v>
      </c>
      <c r="AL49" s="42">
        <v>9494</v>
      </c>
      <c r="AM49" s="42">
        <v>18388</v>
      </c>
      <c r="AN49" s="42">
        <v>45832</v>
      </c>
      <c r="AO49" s="42">
        <v>64334</v>
      </c>
      <c r="AP49" s="42">
        <v>78799</v>
      </c>
      <c r="AQ49" s="42">
        <f t="shared" ref="AQ49:AQ51" si="162">+SUM(AE49:AP49)</f>
        <v>401061</v>
      </c>
      <c r="AR49" s="42">
        <v>18105</v>
      </c>
      <c r="AS49" s="42">
        <v>87597</v>
      </c>
      <c r="AT49" s="42">
        <v>3004</v>
      </c>
      <c r="AU49" s="42">
        <v>46230</v>
      </c>
      <c r="AV49" s="42">
        <v>62135</v>
      </c>
      <c r="AW49" s="42">
        <v>14072</v>
      </c>
      <c r="AX49" s="42">
        <v>38426</v>
      </c>
      <c r="AY49" s="42">
        <v>66610</v>
      </c>
      <c r="AZ49" s="42">
        <v>60280</v>
      </c>
      <c r="BA49" s="42">
        <v>57456</v>
      </c>
      <c r="BB49" s="42">
        <v>64420</v>
      </c>
      <c r="BC49" s="42">
        <v>28446</v>
      </c>
      <c r="BD49" s="42">
        <f t="shared" ref="BD49:BD51" si="163">+SUM(AR49:BC49)</f>
        <v>546781</v>
      </c>
      <c r="BE49" s="42">
        <v>73873.91</v>
      </c>
      <c r="BF49" s="42">
        <v>65196.94</v>
      </c>
      <c r="BG49" s="42">
        <v>46787.89</v>
      </c>
      <c r="BH49" s="42">
        <v>36775.33</v>
      </c>
      <c r="BI49" s="42">
        <v>52378.59</v>
      </c>
      <c r="BJ49" s="42">
        <v>48672.71</v>
      </c>
      <c r="BK49" s="42">
        <v>43956.65</v>
      </c>
      <c r="BL49" s="42">
        <v>26121.989999999998</v>
      </c>
      <c r="BM49" s="42">
        <v>9327.9700000000012</v>
      </c>
      <c r="BN49" s="42">
        <v>66929.56</v>
      </c>
      <c r="BO49" s="42">
        <v>27947.329999999998</v>
      </c>
      <c r="BP49" s="42">
        <v>67543.929999999993</v>
      </c>
      <c r="BQ49" s="42">
        <f t="shared" ref="BQ49:BQ51" si="164">+SUM(BE49:BP49)</f>
        <v>565512.80000000005</v>
      </c>
      <c r="BR49" s="42">
        <v>62017.090000000004</v>
      </c>
      <c r="BS49" s="42">
        <v>48342.850000000006</v>
      </c>
      <c r="BT49" s="42">
        <v>8950.4000000000015</v>
      </c>
      <c r="BU49" s="42">
        <v>32382.27</v>
      </c>
      <c r="BV49" s="42">
        <v>37803.5</v>
      </c>
      <c r="BW49" s="42">
        <v>70487.58</v>
      </c>
      <c r="BX49" s="42">
        <v>86101.98</v>
      </c>
      <c r="BY49" s="42">
        <v>52585.020000000004</v>
      </c>
      <c r="BZ49" s="42">
        <v>81018.799999999988</v>
      </c>
      <c r="CA49" s="42">
        <v>154805.54</v>
      </c>
      <c r="CB49" s="42">
        <v>57048.08</v>
      </c>
      <c r="CC49" s="42">
        <v>80432.86</v>
      </c>
      <c r="CD49" s="42">
        <f t="shared" ref="CD49:CD51" si="165">+SUM(BR49:CC49)</f>
        <v>771975.97</v>
      </c>
      <c r="CE49" s="42">
        <v>2103.41</v>
      </c>
      <c r="CF49" s="42">
        <v>51322.64</v>
      </c>
      <c r="CG49" s="42">
        <v>89014.35</v>
      </c>
      <c r="CH49" s="42">
        <v>12497.34</v>
      </c>
      <c r="CI49" s="42">
        <v>62185.709999999992</v>
      </c>
      <c r="CJ49" s="42">
        <v>41570.649999999994</v>
      </c>
      <c r="CK49" s="42">
        <v>82197.86</v>
      </c>
      <c r="CL49" s="42">
        <v>12127.15</v>
      </c>
      <c r="CM49" s="42">
        <v>87837.090000000011</v>
      </c>
      <c r="CN49" s="42">
        <v>55641.48</v>
      </c>
      <c r="CO49" s="42">
        <v>93812.4</v>
      </c>
      <c r="CP49" s="42">
        <v>11668.16</v>
      </c>
      <c r="CQ49" s="42">
        <f t="shared" ref="CQ49:CQ51" si="166">+SUM(CE49:CP49)</f>
        <v>601978.24000000011</v>
      </c>
      <c r="CR49" s="42">
        <v>70424.509999999995</v>
      </c>
      <c r="CS49" s="42">
        <v>67151.83</v>
      </c>
      <c r="CT49" s="42">
        <v>37906.620000000003</v>
      </c>
      <c r="CU49" s="42">
        <v>108714.01000000001</v>
      </c>
      <c r="CV49" s="42">
        <v>56644.240000000005</v>
      </c>
      <c r="CW49" s="42">
        <v>44985.42</v>
      </c>
      <c r="CX49" s="42">
        <v>74307.47</v>
      </c>
      <c r="CY49" s="42">
        <v>99878.53</v>
      </c>
      <c r="CZ49" s="42">
        <v>114713.88</v>
      </c>
      <c r="DA49" s="42">
        <v>37346.85</v>
      </c>
      <c r="DB49" s="42">
        <v>45381.21</v>
      </c>
      <c r="DC49" s="42">
        <v>48552.17</v>
      </c>
      <c r="DD49" s="42">
        <f t="shared" ref="DD49:DD51" si="167">+SUM(CR49:DC49)</f>
        <v>806006.74</v>
      </c>
      <c r="DE49" s="42">
        <v>42848.92</v>
      </c>
      <c r="DF49" s="42">
        <v>58345.350000000006</v>
      </c>
      <c r="DG49" s="42">
        <v>26422.97</v>
      </c>
      <c r="DH49" s="42">
        <v>101717.57999999999</v>
      </c>
      <c r="DI49" s="42">
        <v>12103.21</v>
      </c>
      <c r="DJ49" s="42">
        <v>40411.69</v>
      </c>
      <c r="DK49" s="42">
        <v>35244.11</v>
      </c>
      <c r="DL49" s="42">
        <v>11949.23</v>
      </c>
      <c r="DM49" s="42">
        <v>137817.81</v>
      </c>
      <c r="DN49" s="42">
        <v>14615.18</v>
      </c>
      <c r="DO49" s="42">
        <v>82667.66</v>
      </c>
      <c r="DP49" s="42">
        <v>31864.43</v>
      </c>
      <c r="DQ49" s="42">
        <f t="shared" ref="DQ49:DQ51" si="168">+SUM(DE49:DP49)</f>
        <v>596008.14</v>
      </c>
      <c r="DR49" s="42">
        <v>84331.900000000009</v>
      </c>
      <c r="DS49" s="42">
        <v>74313</v>
      </c>
      <c r="DT49" s="42">
        <v>38794.429999999993</v>
      </c>
      <c r="DU49" s="42">
        <v>71528.59</v>
      </c>
      <c r="DV49" s="42">
        <v>54094.29</v>
      </c>
      <c r="DW49" s="42">
        <v>68858.78</v>
      </c>
      <c r="DX49" s="42">
        <v>51377.9</v>
      </c>
      <c r="DY49" s="42">
        <v>75873.69</v>
      </c>
      <c r="DZ49" s="42">
        <v>96306.49</v>
      </c>
      <c r="EA49" s="42">
        <v>71961.31</v>
      </c>
      <c r="EB49" s="42">
        <v>46803.64</v>
      </c>
      <c r="EC49" s="42">
        <v>94278.310000000012</v>
      </c>
      <c r="ED49" s="42">
        <f t="shared" ref="ED49:ED51" si="169">+SUM(DR49:EC49)</f>
        <v>828522.33000000019</v>
      </c>
      <c r="EE49" s="42">
        <v>13428.970000000001</v>
      </c>
      <c r="EF49" s="42">
        <v>38776.82</v>
      </c>
      <c r="EG49" s="42">
        <v>70735.150000000009</v>
      </c>
      <c r="EH49" s="42">
        <v>84650.27</v>
      </c>
      <c r="EI49" s="42">
        <v>76262.069999999992</v>
      </c>
      <c r="EJ49" s="42">
        <v>21900.31</v>
      </c>
      <c r="EK49" s="42">
        <v>68410.73000000001</v>
      </c>
      <c r="EL49" s="42">
        <v>57604.36</v>
      </c>
      <c r="EM49" s="42">
        <v>4485.1400000000003</v>
      </c>
      <c r="EN49" s="42">
        <v>38681.42</v>
      </c>
      <c r="EO49" s="42">
        <v>80387.009999999995</v>
      </c>
      <c r="EP49" s="42">
        <v>79307.690000000017</v>
      </c>
      <c r="EQ49" s="42">
        <f t="shared" ref="EQ49:EQ51" si="170">+SUM(EE49:EP49)</f>
        <v>634629.94000000006</v>
      </c>
      <c r="ER49" s="42">
        <v>33761.86</v>
      </c>
      <c r="ES49" s="42">
        <v>132953.20000000001</v>
      </c>
      <c r="ET49" s="42">
        <v>4999.29</v>
      </c>
      <c r="EU49" s="42">
        <v>54612.97</v>
      </c>
      <c r="EV49" s="42">
        <v>90050.27</v>
      </c>
      <c r="EW49" s="42">
        <v>93203.390000000014</v>
      </c>
      <c r="EX49" s="42">
        <v>37470.26</v>
      </c>
      <c r="EY49" s="42">
        <v>60848.12000000001</v>
      </c>
      <c r="EZ49" s="42">
        <v>118379.79</v>
      </c>
      <c r="FA49" s="42">
        <v>60203.81</v>
      </c>
      <c r="FB49" s="42">
        <v>127827.44999999998</v>
      </c>
      <c r="FC49" s="42">
        <v>76131.81</v>
      </c>
      <c r="FD49" s="42">
        <f t="shared" ref="FD49:FD51" si="171">+SUM(ER49:FC49)</f>
        <v>890442.22</v>
      </c>
      <c r="FE49" s="42">
        <v>85121.57</v>
      </c>
      <c r="FF49" s="42">
        <v>80878.160256880656</v>
      </c>
      <c r="FG49" s="42">
        <v>72213.62000000001</v>
      </c>
      <c r="FH49" s="42">
        <v>65991.72</v>
      </c>
      <c r="FI49" s="42">
        <v>137180.68</v>
      </c>
      <c r="FJ49" s="42">
        <v>86118.31</v>
      </c>
      <c r="FK49" s="42">
        <v>86405.83</v>
      </c>
      <c r="FL49" s="42">
        <v>61435.14</v>
      </c>
      <c r="FM49" s="42">
        <v>195737.32</v>
      </c>
      <c r="FN49" s="42">
        <v>138526.21</v>
      </c>
      <c r="FO49" s="42">
        <v>88060.77</v>
      </c>
      <c r="FP49" s="42">
        <v>128215.84</v>
      </c>
      <c r="FQ49" s="42">
        <f t="shared" ref="FQ49:FQ51" si="172">+SUM(FE49:FP49)</f>
        <v>1225885.1702568808</v>
      </c>
      <c r="FR49" s="42">
        <v>89319.650000000009</v>
      </c>
      <c r="FS49" s="42">
        <v>70288.33</v>
      </c>
      <c r="FT49" s="42">
        <v>76101.900000000009</v>
      </c>
      <c r="FU49" s="42">
        <v>65849.95</v>
      </c>
      <c r="FV49" s="42">
        <v>62630.039999999994</v>
      </c>
      <c r="FW49" s="42">
        <v>176499.56</v>
      </c>
      <c r="FX49" s="42">
        <v>102947.96999999999</v>
      </c>
      <c r="FY49" s="42">
        <v>25626.160000000003</v>
      </c>
      <c r="FZ49" s="42">
        <v>55155.19</v>
      </c>
      <c r="GA49" s="42">
        <v>70116.55</v>
      </c>
      <c r="GB49" s="42">
        <v>98719.23</v>
      </c>
      <c r="GC49" s="42">
        <v>38565.410000000003</v>
      </c>
      <c r="GD49" s="42">
        <f t="shared" ref="GD49:GD51" si="173">+SUM(FR49:GC49)</f>
        <v>931819.94000000006</v>
      </c>
      <c r="GE49" s="42">
        <v>121562.43</v>
      </c>
      <c r="GF49" s="42">
        <v>139839.1</v>
      </c>
      <c r="GG49" s="42">
        <v>94211.219999999987</v>
      </c>
      <c r="GH49" s="42">
        <v>186702.76</v>
      </c>
      <c r="GI49" s="42">
        <v>38684.180000000008</v>
      </c>
      <c r="GJ49" s="42">
        <v>72012.52</v>
      </c>
      <c r="GK49" s="42">
        <v>106067.02</v>
      </c>
      <c r="GL49" s="42">
        <v>146839.88</v>
      </c>
      <c r="GM49" s="42">
        <v>193839.02</v>
      </c>
      <c r="GN49" s="42">
        <v>87660.6</v>
      </c>
      <c r="GO49" s="42">
        <v>150839.40000000002</v>
      </c>
      <c r="GP49" s="42">
        <v>116829.59</v>
      </c>
      <c r="GQ49" s="42">
        <f t="shared" ref="GQ49:GQ51" si="174">+SUM(GE49:GP49)</f>
        <v>1455087.7200000004</v>
      </c>
    </row>
    <row r="50" spans="2:199" ht="14.25" customHeight="1" x14ac:dyDescent="0.2">
      <c r="B50" s="80"/>
      <c r="C50" s="84"/>
      <c r="D50" s="21" t="s">
        <v>50</v>
      </c>
      <c r="E50" s="42"/>
      <c r="F50" s="42"/>
      <c r="G50" s="42">
        <v>8770</v>
      </c>
      <c r="H50" s="42"/>
      <c r="I50" s="42"/>
      <c r="J50" s="42"/>
      <c r="K50" s="42"/>
      <c r="L50" s="42"/>
      <c r="M50" s="42"/>
      <c r="N50" s="42"/>
      <c r="O50" s="42"/>
      <c r="P50" s="42"/>
      <c r="Q50" s="42">
        <f t="shared" si="160"/>
        <v>8770</v>
      </c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>
        <f t="shared" si="161"/>
        <v>0</v>
      </c>
      <c r="AE50" s="42"/>
      <c r="AF50" s="42"/>
      <c r="AG50" s="42"/>
      <c r="AH50" s="42"/>
      <c r="AI50" s="42"/>
      <c r="AJ50" s="42"/>
      <c r="AK50" s="42">
        <v>5841</v>
      </c>
      <c r="AL50" s="42"/>
      <c r="AM50" s="42"/>
      <c r="AN50" s="42"/>
      <c r="AO50" s="42"/>
      <c r="AP50" s="42"/>
      <c r="AQ50" s="42">
        <f t="shared" si="162"/>
        <v>5841</v>
      </c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>
        <f t="shared" si="163"/>
        <v>0</v>
      </c>
      <c r="BE50" s="42">
        <v>991.42</v>
      </c>
      <c r="BF50" s="42"/>
      <c r="BG50" s="42"/>
      <c r="BH50" s="42"/>
      <c r="BI50" s="42"/>
      <c r="BJ50" s="42"/>
      <c r="BK50" s="42"/>
      <c r="BL50" s="42"/>
      <c r="BM50" s="42"/>
      <c r="BN50" s="42">
        <v>11382.93</v>
      </c>
      <c r="BO50" s="42"/>
      <c r="BP50" s="42"/>
      <c r="BQ50" s="42">
        <f t="shared" si="164"/>
        <v>12374.35</v>
      </c>
      <c r="BR50" s="42">
        <v>37010.92</v>
      </c>
      <c r="BS50" s="42">
        <v>99329.91</v>
      </c>
      <c r="BT50" s="42">
        <v>36495.17</v>
      </c>
      <c r="BU50" s="42">
        <v>33114.21</v>
      </c>
      <c r="BV50" s="42"/>
      <c r="BW50" s="42">
        <v>44291.57</v>
      </c>
      <c r="BX50" s="42">
        <v>37217.5</v>
      </c>
      <c r="BY50" s="42">
        <v>83488.81</v>
      </c>
      <c r="BZ50" s="42"/>
      <c r="CA50" s="42"/>
      <c r="CB50" s="42">
        <v>43370.62</v>
      </c>
      <c r="CC50" s="42"/>
      <c r="CD50" s="42">
        <f t="shared" si="165"/>
        <v>414318.71</v>
      </c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>
        <f t="shared" si="166"/>
        <v>0</v>
      </c>
      <c r="CR50" s="42">
        <v>104211.13</v>
      </c>
      <c r="CS50" s="42">
        <v>90583.3</v>
      </c>
      <c r="CT50" s="42"/>
      <c r="CU50" s="42"/>
      <c r="CV50" s="42">
        <v>16212.27</v>
      </c>
      <c r="CW50" s="42"/>
      <c r="CX50" s="42">
        <v>18319.27</v>
      </c>
      <c r="CY50" s="42">
        <v>32108.83</v>
      </c>
      <c r="CZ50" s="42"/>
      <c r="DA50" s="42">
        <v>37443.949999999997</v>
      </c>
      <c r="DB50" s="42">
        <v>60750.38</v>
      </c>
      <c r="DC50" s="42">
        <v>35248.53</v>
      </c>
      <c r="DD50" s="42">
        <f t="shared" si="167"/>
        <v>394877.66000000003</v>
      </c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>
        <f t="shared" si="168"/>
        <v>0</v>
      </c>
      <c r="DR50" s="42">
        <v>71909.710000000006</v>
      </c>
      <c r="DS50" s="42">
        <v>78907.63</v>
      </c>
      <c r="DT50" s="42">
        <v>65955.38</v>
      </c>
      <c r="DU50" s="42">
        <v>42094.7</v>
      </c>
      <c r="DV50" s="42"/>
      <c r="DW50" s="42">
        <v>9002.09</v>
      </c>
      <c r="DX50" s="42">
        <v>46121.93</v>
      </c>
      <c r="DY50" s="42"/>
      <c r="DZ50" s="42">
        <v>42700</v>
      </c>
      <c r="EA50" s="42">
        <v>14848.32</v>
      </c>
      <c r="EB50" s="42"/>
      <c r="EC50" s="42">
        <v>47084.060000000005</v>
      </c>
      <c r="ED50" s="42">
        <f t="shared" si="169"/>
        <v>418623.82000000007</v>
      </c>
      <c r="EE50" s="42">
        <v>84576.09</v>
      </c>
      <c r="EF50" s="42">
        <v>80186.12</v>
      </c>
      <c r="EG50" s="42">
        <v>8400.42</v>
      </c>
      <c r="EH50" s="42">
        <v>9505.44</v>
      </c>
      <c r="EI50" s="42"/>
      <c r="EJ50" s="42">
        <v>7634.92</v>
      </c>
      <c r="EK50" s="42">
        <v>17676.37</v>
      </c>
      <c r="EL50" s="42">
        <v>7079.11</v>
      </c>
      <c r="EM50" s="42">
        <v>8167.12</v>
      </c>
      <c r="EN50" s="42">
        <v>7590.55</v>
      </c>
      <c r="EO50" s="42">
        <v>9706.16</v>
      </c>
      <c r="EP50" s="42"/>
      <c r="EQ50" s="42">
        <f t="shared" si="170"/>
        <v>240522.3</v>
      </c>
      <c r="ER50" s="42"/>
      <c r="ES50" s="42"/>
      <c r="ET50" s="42"/>
      <c r="EU50" s="42"/>
      <c r="EV50" s="42"/>
      <c r="EW50" s="42">
        <v>8209.4599999999991</v>
      </c>
      <c r="EX50" s="42"/>
      <c r="EY50" s="42">
        <v>7260.12</v>
      </c>
      <c r="EZ50" s="42">
        <v>8287.9500000000007</v>
      </c>
      <c r="FA50" s="42">
        <v>7751.44</v>
      </c>
      <c r="FB50" s="42">
        <v>14059.022999999999</v>
      </c>
      <c r="FC50" s="42"/>
      <c r="FD50" s="42">
        <f t="shared" si="171"/>
        <v>45567.992999999995</v>
      </c>
      <c r="FE50" s="42">
        <v>7305.76</v>
      </c>
      <c r="FF50" s="42">
        <v>210373.76974311931</v>
      </c>
      <c r="FG50" s="42">
        <v>7518.08</v>
      </c>
      <c r="FH50" s="42"/>
      <c r="FI50" s="42">
        <v>7780.66</v>
      </c>
      <c r="FJ50" s="42">
        <v>15031.310000000001</v>
      </c>
      <c r="FK50" s="42"/>
      <c r="FL50" s="42"/>
      <c r="FM50" s="42"/>
      <c r="FN50" s="42">
        <v>14201.55</v>
      </c>
      <c r="FO50" s="42"/>
      <c r="FP50" s="42">
        <v>37173.410000000003</v>
      </c>
      <c r="FQ50" s="42">
        <f t="shared" si="172"/>
        <v>299384.53974311927</v>
      </c>
      <c r="FR50" s="42"/>
      <c r="FS50" s="42"/>
      <c r="FT50" s="42"/>
      <c r="FU50" s="42"/>
      <c r="FV50" s="42"/>
      <c r="FW50" s="42"/>
      <c r="FX50" s="42"/>
      <c r="FY50" s="42"/>
      <c r="FZ50" s="42"/>
      <c r="GA50" s="42"/>
      <c r="GB50" s="42"/>
      <c r="GC50" s="42">
        <v>17730</v>
      </c>
      <c r="GD50" s="42">
        <f t="shared" si="173"/>
        <v>17730</v>
      </c>
      <c r="GE50" s="42"/>
      <c r="GF50" s="42">
        <v>17500</v>
      </c>
      <c r="GG50" s="42">
        <v>18020</v>
      </c>
      <c r="GH50" s="42"/>
      <c r="GI50" s="42">
        <v>31247</v>
      </c>
      <c r="GJ50" s="42"/>
      <c r="GK50" s="42">
        <v>15999</v>
      </c>
      <c r="GL50" s="42">
        <v>16095</v>
      </c>
      <c r="GM50" s="42">
        <v>15100</v>
      </c>
      <c r="GN50" s="42">
        <v>12070</v>
      </c>
      <c r="GO50" s="42"/>
      <c r="GP50" s="42">
        <v>3503.2000000000003</v>
      </c>
      <c r="GQ50" s="42">
        <f t="shared" si="174"/>
        <v>129534.2</v>
      </c>
    </row>
    <row r="51" spans="2:199" ht="14.25" customHeight="1" x14ac:dyDescent="0.2">
      <c r="B51" s="81"/>
      <c r="C51" s="85"/>
      <c r="D51" s="21" t="s">
        <v>65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>
        <f t="shared" si="160"/>
        <v>0</v>
      </c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>
        <f t="shared" si="161"/>
        <v>0</v>
      </c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>
        <f t="shared" si="162"/>
        <v>0</v>
      </c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>
        <f t="shared" si="163"/>
        <v>0</v>
      </c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>
        <f t="shared" si="164"/>
        <v>0</v>
      </c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>
        <f t="shared" si="165"/>
        <v>0</v>
      </c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>
        <f t="shared" si="166"/>
        <v>0</v>
      </c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>
        <v>23.21</v>
      </c>
      <c r="DD51" s="42">
        <f t="shared" si="167"/>
        <v>23.21</v>
      </c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>
        <f t="shared" si="168"/>
        <v>0</v>
      </c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>
        <f t="shared" si="169"/>
        <v>0</v>
      </c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>
        <f t="shared" si="170"/>
        <v>0</v>
      </c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>
        <f t="shared" si="171"/>
        <v>0</v>
      </c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  <c r="FP51" s="42"/>
      <c r="FQ51" s="42">
        <f t="shared" si="172"/>
        <v>0</v>
      </c>
      <c r="FR51" s="42"/>
      <c r="FS51" s="42"/>
      <c r="FT51" s="42"/>
      <c r="FU51" s="42"/>
      <c r="FV51" s="42"/>
      <c r="FW51" s="42"/>
      <c r="FX51" s="42"/>
      <c r="FY51" s="42"/>
      <c r="FZ51" s="42"/>
      <c r="GA51" s="42"/>
      <c r="GB51" s="42"/>
      <c r="GC51" s="42"/>
      <c r="GD51" s="42">
        <f t="shared" si="173"/>
        <v>0</v>
      </c>
      <c r="GE51" s="42"/>
      <c r="GF51" s="42"/>
      <c r="GG51" s="42"/>
      <c r="GH51" s="42"/>
      <c r="GI51" s="42"/>
      <c r="GJ51" s="42"/>
      <c r="GK51" s="42"/>
      <c r="GL51" s="42"/>
      <c r="GM51" s="42"/>
      <c r="GN51" s="42"/>
      <c r="GO51" s="42"/>
      <c r="GP51" s="42"/>
      <c r="GQ51" s="42">
        <f t="shared" si="174"/>
        <v>0</v>
      </c>
    </row>
    <row r="52" spans="2:199" ht="4.05" customHeight="1" x14ac:dyDescent="0.2">
      <c r="B52" s="72"/>
      <c r="C52" s="18"/>
      <c r="D52" s="44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  <c r="FZ52" s="45"/>
      <c r="GA52" s="45"/>
      <c r="GB52" s="45"/>
      <c r="GC52" s="45"/>
      <c r="GD52" s="45"/>
      <c r="GE52" s="45"/>
      <c r="GF52" s="45"/>
      <c r="GG52" s="45"/>
      <c r="GH52" s="45"/>
      <c r="GI52" s="45"/>
      <c r="GJ52" s="45"/>
      <c r="GK52" s="45"/>
      <c r="GL52" s="45"/>
      <c r="GM52" s="45"/>
      <c r="GN52" s="45"/>
      <c r="GO52" s="45"/>
      <c r="GP52" s="45"/>
      <c r="GQ52" s="45"/>
    </row>
    <row r="53" spans="2:199" ht="13.95" customHeight="1" x14ac:dyDescent="0.2">
      <c r="B53" s="40" t="s">
        <v>17</v>
      </c>
      <c r="C53" s="46"/>
      <c r="D53" s="47"/>
      <c r="E53" s="37">
        <f t="shared" ref="E53:AJ53" si="175">+SUM(E54:E59)</f>
        <v>51869.55</v>
      </c>
      <c r="F53" s="37">
        <f t="shared" si="175"/>
        <v>119043.95</v>
      </c>
      <c r="G53" s="37">
        <f t="shared" si="175"/>
        <v>108559.41</v>
      </c>
      <c r="H53" s="37">
        <f t="shared" si="175"/>
        <v>22457.58</v>
      </c>
      <c r="I53" s="37">
        <f t="shared" si="175"/>
        <v>121699.76000000001</v>
      </c>
      <c r="J53" s="37">
        <f t="shared" si="175"/>
        <v>94171.89</v>
      </c>
      <c r="K53" s="37">
        <f t="shared" si="175"/>
        <v>121653.48</v>
      </c>
      <c r="L53" s="37">
        <f t="shared" si="175"/>
        <v>121811.25</v>
      </c>
      <c r="M53" s="37">
        <f t="shared" si="175"/>
        <v>84773.450000000012</v>
      </c>
      <c r="N53" s="37">
        <f t="shared" si="175"/>
        <v>151160.4</v>
      </c>
      <c r="O53" s="37">
        <f t="shared" si="175"/>
        <v>85320.44</v>
      </c>
      <c r="P53" s="37">
        <f t="shared" si="175"/>
        <v>190016.7</v>
      </c>
      <c r="Q53" s="37">
        <f t="shared" si="175"/>
        <v>1272537.8600000001</v>
      </c>
      <c r="R53" s="37">
        <f t="shared" si="175"/>
        <v>45529</v>
      </c>
      <c r="S53" s="37">
        <f t="shared" si="175"/>
        <v>226107.68</v>
      </c>
      <c r="T53" s="37">
        <f t="shared" si="175"/>
        <v>89397.81</v>
      </c>
      <c r="U53" s="37">
        <f t="shared" si="175"/>
        <v>79204.800000000003</v>
      </c>
      <c r="V53" s="37">
        <f t="shared" si="175"/>
        <v>84208.259000000005</v>
      </c>
      <c r="W53" s="37">
        <f t="shared" si="175"/>
        <v>95664.83</v>
      </c>
      <c r="X53" s="37">
        <f t="shared" si="175"/>
        <v>129458.76999999999</v>
      </c>
      <c r="Y53" s="37">
        <f t="shared" si="175"/>
        <v>34943.39</v>
      </c>
      <c r="Z53" s="37">
        <f t="shared" si="175"/>
        <v>181897.84</v>
      </c>
      <c r="AA53" s="37">
        <f t="shared" si="175"/>
        <v>84741.17</v>
      </c>
      <c r="AB53" s="37">
        <f t="shared" si="175"/>
        <v>85314.19</v>
      </c>
      <c r="AC53" s="37">
        <f t="shared" si="175"/>
        <v>30703.14</v>
      </c>
      <c r="AD53" s="37">
        <f t="shared" ref="AD53" si="176">+SUM(AD54:AD59)</f>
        <v>1167170.879</v>
      </c>
      <c r="AE53" s="37">
        <f t="shared" si="175"/>
        <v>119313.43999999999</v>
      </c>
      <c r="AF53" s="37">
        <f t="shared" si="175"/>
        <v>98444.94</v>
      </c>
      <c r="AG53" s="37">
        <f t="shared" si="175"/>
        <v>85574.42</v>
      </c>
      <c r="AH53" s="37">
        <f t="shared" si="175"/>
        <v>98261.819999999978</v>
      </c>
      <c r="AI53" s="37">
        <f t="shared" si="175"/>
        <v>94395.73</v>
      </c>
      <c r="AJ53" s="37">
        <f t="shared" si="175"/>
        <v>49891.479999999996</v>
      </c>
      <c r="AK53" s="37">
        <f t="shared" ref="AK53:BQ53" si="177">+SUM(AK54:AK59)</f>
        <v>52278.649999999994</v>
      </c>
      <c r="AL53" s="37">
        <f t="shared" si="177"/>
        <v>12107.47</v>
      </c>
      <c r="AM53" s="37">
        <f t="shared" si="177"/>
        <v>48453.94</v>
      </c>
      <c r="AN53" s="37">
        <f t="shared" si="177"/>
        <v>77420.5</v>
      </c>
      <c r="AO53" s="37">
        <f t="shared" si="177"/>
        <v>100958.35</v>
      </c>
      <c r="AP53" s="37">
        <f t="shared" si="177"/>
        <v>99588.74</v>
      </c>
      <c r="AQ53" s="37">
        <f t="shared" si="177"/>
        <v>936689.47999999986</v>
      </c>
      <c r="AR53" s="37">
        <f t="shared" si="177"/>
        <v>46419.33</v>
      </c>
      <c r="AS53" s="37">
        <f t="shared" si="177"/>
        <v>81724.41</v>
      </c>
      <c r="AT53" s="37">
        <f t="shared" si="177"/>
        <v>136626.64000000001</v>
      </c>
      <c r="AU53" s="37">
        <f t="shared" si="177"/>
        <v>11954.18</v>
      </c>
      <c r="AV53" s="37">
        <f t="shared" si="177"/>
        <v>0</v>
      </c>
      <c r="AW53" s="37">
        <f t="shared" si="177"/>
        <v>77387.649999999994</v>
      </c>
      <c r="AX53" s="37">
        <f t="shared" si="177"/>
        <v>157636.69999999998</v>
      </c>
      <c r="AY53" s="37">
        <f t="shared" si="177"/>
        <v>69769.09</v>
      </c>
      <c r="AZ53" s="37">
        <f t="shared" si="177"/>
        <v>167401.64299999998</v>
      </c>
      <c r="BA53" s="37">
        <f t="shared" si="177"/>
        <v>0</v>
      </c>
      <c r="BB53" s="37">
        <f t="shared" si="177"/>
        <v>14.64</v>
      </c>
      <c r="BC53" s="37">
        <f t="shared" si="177"/>
        <v>130408.45000000001</v>
      </c>
      <c r="BD53" s="37">
        <f t="shared" si="177"/>
        <v>879342.73300000001</v>
      </c>
      <c r="BE53" s="37">
        <f t="shared" si="177"/>
        <v>85413.65</v>
      </c>
      <c r="BF53" s="37">
        <f t="shared" si="177"/>
        <v>171952.68</v>
      </c>
      <c r="BG53" s="37">
        <f t="shared" si="177"/>
        <v>130312.28000000003</v>
      </c>
      <c r="BH53" s="37">
        <f t="shared" si="177"/>
        <v>123191.96500000003</v>
      </c>
      <c r="BI53" s="37">
        <f t="shared" si="177"/>
        <v>61474.96</v>
      </c>
      <c r="BJ53" s="37">
        <f t="shared" si="177"/>
        <v>244551.33</v>
      </c>
      <c r="BK53" s="37">
        <f t="shared" si="177"/>
        <v>93276.290000000008</v>
      </c>
      <c r="BL53" s="37">
        <f t="shared" si="177"/>
        <v>115477.80999999998</v>
      </c>
      <c r="BM53" s="37">
        <f t="shared" si="177"/>
        <v>192800.58999999997</v>
      </c>
      <c r="BN53" s="37">
        <f t="shared" si="177"/>
        <v>102944.40999999999</v>
      </c>
      <c r="BO53" s="37">
        <f t="shared" si="177"/>
        <v>43778.25</v>
      </c>
      <c r="BP53" s="37">
        <f t="shared" si="177"/>
        <v>20874.190000000002</v>
      </c>
      <c r="BQ53" s="37">
        <f t="shared" si="177"/>
        <v>1386048.4049999998</v>
      </c>
      <c r="BR53" s="37">
        <f t="shared" ref="BR53:CV53" si="178">+SUM(BR54:BR59)</f>
        <v>137660.31</v>
      </c>
      <c r="BS53" s="37">
        <f t="shared" si="178"/>
        <v>64559.42</v>
      </c>
      <c r="BT53" s="37">
        <f t="shared" si="178"/>
        <v>66228.89</v>
      </c>
      <c r="BU53" s="37">
        <f t="shared" si="178"/>
        <v>68154.22</v>
      </c>
      <c r="BV53" s="37">
        <f t="shared" si="178"/>
        <v>106145.51999999999</v>
      </c>
      <c r="BW53" s="37">
        <f t="shared" si="178"/>
        <v>282699.53999999998</v>
      </c>
      <c r="BX53" s="37">
        <f t="shared" si="178"/>
        <v>6811.5</v>
      </c>
      <c r="BY53" s="37">
        <f t="shared" si="178"/>
        <v>217743.97000000003</v>
      </c>
      <c r="BZ53" s="37">
        <f t="shared" si="178"/>
        <v>58022.35</v>
      </c>
      <c r="CA53" s="37">
        <f t="shared" si="178"/>
        <v>59851.95</v>
      </c>
      <c r="CB53" s="37">
        <f t="shared" si="178"/>
        <v>0</v>
      </c>
      <c r="CC53" s="37">
        <f t="shared" si="178"/>
        <v>63523.58</v>
      </c>
      <c r="CD53" s="37">
        <f t="shared" si="178"/>
        <v>1131401.25</v>
      </c>
      <c r="CE53" s="37">
        <f t="shared" si="178"/>
        <v>134002.32</v>
      </c>
      <c r="CF53" s="37">
        <f t="shared" si="178"/>
        <v>75400.700000000012</v>
      </c>
      <c r="CG53" s="37">
        <f t="shared" si="178"/>
        <v>70317.430000000008</v>
      </c>
      <c r="CH53" s="37">
        <f t="shared" si="178"/>
        <v>0</v>
      </c>
      <c r="CI53" s="37">
        <f t="shared" si="178"/>
        <v>70123.94</v>
      </c>
      <c r="CJ53" s="37">
        <f t="shared" si="178"/>
        <v>9498.2800000000007</v>
      </c>
      <c r="CK53" s="37">
        <f t="shared" si="178"/>
        <v>0</v>
      </c>
      <c r="CL53" s="37">
        <f t="shared" si="178"/>
        <v>110224.34999999998</v>
      </c>
      <c r="CM53" s="37">
        <f t="shared" si="178"/>
        <v>126954.56000000001</v>
      </c>
      <c r="CN53" s="37">
        <f t="shared" si="178"/>
        <v>220881.36</v>
      </c>
      <c r="CO53" s="37">
        <f t="shared" si="178"/>
        <v>68360.640000000014</v>
      </c>
      <c r="CP53" s="37">
        <f t="shared" si="178"/>
        <v>9157.86</v>
      </c>
      <c r="CQ53" s="37">
        <f t="shared" si="178"/>
        <v>894921.44000000006</v>
      </c>
      <c r="CR53" s="37">
        <f t="shared" si="178"/>
        <v>42482.130000000005</v>
      </c>
      <c r="CS53" s="37">
        <f t="shared" si="178"/>
        <v>111192.49</v>
      </c>
      <c r="CT53" s="37">
        <f t="shared" si="178"/>
        <v>117185.70000000001</v>
      </c>
      <c r="CU53" s="37">
        <f t="shared" si="178"/>
        <v>144700.55000000002</v>
      </c>
      <c r="CV53" s="37">
        <f t="shared" si="178"/>
        <v>103474.14</v>
      </c>
      <c r="CW53" s="37">
        <f t="shared" ref="CW53:EB53" si="179">+SUM(CW54:CW59)</f>
        <v>109810.46999999999</v>
      </c>
      <c r="CX53" s="37">
        <f t="shared" si="179"/>
        <v>85019.46</v>
      </c>
      <c r="CY53" s="37">
        <f t="shared" si="179"/>
        <v>129457.23000000001</v>
      </c>
      <c r="CZ53" s="37">
        <f t="shared" si="179"/>
        <v>79772.52</v>
      </c>
      <c r="DA53" s="37">
        <f t="shared" si="179"/>
        <v>0</v>
      </c>
      <c r="DB53" s="37">
        <f t="shared" si="179"/>
        <v>213083.06999999998</v>
      </c>
      <c r="DC53" s="37">
        <f t="shared" si="179"/>
        <v>70493.770000000019</v>
      </c>
      <c r="DD53" s="37">
        <f t="shared" si="179"/>
        <v>1206671.5299999998</v>
      </c>
      <c r="DE53" s="37">
        <f t="shared" si="179"/>
        <v>85891.5</v>
      </c>
      <c r="DF53" s="37">
        <f t="shared" si="179"/>
        <v>17486.979714104469</v>
      </c>
      <c r="DG53" s="37">
        <f t="shared" si="179"/>
        <v>127369.12000000001</v>
      </c>
      <c r="DH53" s="37">
        <f t="shared" si="179"/>
        <v>0</v>
      </c>
      <c r="DI53" s="37">
        <f t="shared" si="179"/>
        <v>89864.239999999991</v>
      </c>
      <c r="DJ53" s="37">
        <f t="shared" si="179"/>
        <v>75968.740000000005</v>
      </c>
      <c r="DK53" s="37">
        <f t="shared" si="179"/>
        <v>67211.19</v>
      </c>
      <c r="DL53" s="37">
        <f t="shared" si="179"/>
        <v>99182.829999999987</v>
      </c>
      <c r="DM53" s="37">
        <f t="shared" si="179"/>
        <v>38000.020000000004</v>
      </c>
      <c r="DN53" s="37">
        <f t="shared" si="179"/>
        <v>115762.57</v>
      </c>
      <c r="DO53" s="37">
        <f t="shared" si="179"/>
        <v>48458.520000000004</v>
      </c>
      <c r="DP53" s="37">
        <f t="shared" si="179"/>
        <v>34593.149999999994</v>
      </c>
      <c r="DQ53" s="37">
        <f t="shared" si="179"/>
        <v>799788.85971410444</v>
      </c>
      <c r="DR53" s="37">
        <f t="shared" si="179"/>
        <v>167559.34</v>
      </c>
      <c r="DS53" s="37">
        <f t="shared" si="179"/>
        <v>117293.9</v>
      </c>
      <c r="DT53" s="37">
        <f t="shared" si="179"/>
        <v>40320.58</v>
      </c>
      <c r="DU53" s="37">
        <f t="shared" si="179"/>
        <v>85032.639999999999</v>
      </c>
      <c r="DV53" s="37">
        <f t="shared" si="179"/>
        <v>154995.01999999996</v>
      </c>
      <c r="DW53" s="37">
        <f t="shared" si="179"/>
        <v>59738.009999999995</v>
      </c>
      <c r="DX53" s="37">
        <f t="shared" si="179"/>
        <v>67015.37</v>
      </c>
      <c r="DY53" s="37">
        <f t="shared" si="179"/>
        <v>190724.78</v>
      </c>
      <c r="DZ53" s="37">
        <f t="shared" si="179"/>
        <v>81921.19</v>
      </c>
      <c r="EA53" s="37">
        <f t="shared" si="179"/>
        <v>179032.95</v>
      </c>
      <c r="EB53" s="37">
        <f t="shared" si="179"/>
        <v>55333.149999999994</v>
      </c>
      <c r="EC53" s="37">
        <f t="shared" ref="EC53:FH53" si="180">+SUM(EC54:EC59)</f>
        <v>134153.57999999999</v>
      </c>
      <c r="ED53" s="37">
        <f t="shared" si="180"/>
        <v>1333120.5100000002</v>
      </c>
      <c r="EE53" s="37">
        <f t="shared" si="180"/>
        <v>57518.67</v>
      </c>
      <c r="EF53" s="37">
        <f t="shared" si="180"/>
        <v>172312.2</v>
      </c>
      <c r="EG53" s="37">
        <f t="shared" si="180"/>
        <v>47369.07</v>
      </c>
      <c r="EH53" s="37">
        <f t="shared" si="180"/>
        <v>100434.37</v>
      </c>
      <c r="EI53" s="37">
        <f t="shared" si="180"/>
        <v>130208.43999999997</v>
      </c>
      <c r="EJ53" s="37">
        <f t="shared" si="180"/>
        <v>61314.82</v>
      </c>
      <c r="EK53" s="37">
        <f t="shared" si="180"/>
        <v>79708.570000000007</v>
      </c>
      <c r="EL53" s="37">
        <f t="shared" si="180"/>
        <v>142595.26</v>
      </c>
      <c r="EM53" s="37">
        <f t="shared" si="180"/>
        <v>539369.6399999999</v>
      </c>
      <c r="EN53" s="37">
        <f t="shared" si="180"/>
        <v>107149.09999999998</v>
      </c>
      <c r="EO53" s="37">
        <f t="shared" si="180"/>
        <v>93769.51999999999</v>
      </c>
      <c r="EP53" s="37">
        <f t="shared" si="180"/>
        <v>127608.97</v>
      </c>
      <c r="EQ53" s="37">
        <f t="shared" si="180"/>
        <v>1659358.63</v>
      </c>
      <c r="ER53" s="37">
        <f t="shared" si="180"/>
        <v>107819.86000000002</v>
      </c>
      <c r="ES53" s="37">
        <f t="shared" si="180"/>
        <v>160130.68</v>
      </c>
      <c r="ET53" s="37">
        <f t="shared" si="180"/>
        <v>167752.22999999998</v>
      </c>
      <c r="EU53" s="37">
        <f t="shared" si="180"/>
        <v>85680.559999999983</v>
      </c>
      <c r="EV53" s="37">
        <f t="shared" si="180"/>
        <v>79458.33</v>
      </c>
      <c r="EW53" s="37">
        <f t="shared" si="180"/>
        <v>68854.489999999991</v>
      </c>
      <c r="EX53" s="37">
        <f t="shared" si="180"/>
        <v>62084.25</v>
      </c>
      <c r="EY53" s="37">
        <f t="shared" si="180"/>
        <v>116803.46999999999</v>
      </c>
      <c r="EZ53" s="37">
        <f t="shared" si="180"/>
        <v>220508.25000000003</v>
      </c>
      <c r="FA53" s="37">
        <f t="shared" si="180"/>
        <v>156323.63000000003</v>
      </c>
      <c r="FB53" s="37">
        <f t="shared" si="180"/>
        <v>116876.12999999998</v>
      </c>
      <c r="FC53" s="37">
        <f t="shared" si="180"/>
        <v>71119.579999999987</v>
      </c>
      <c r="FD53" s="37">
        <f t="shared" si="180"/>
        <v>1413411.46</v>
      </c>
      <c r="FE53" s="37">
        <f t="shared" si="180"/>
        <v>77284.78</v>
      </c>
      <c r="FF53" s="37">
        <f t="shared" si="180"/>
        <v>93527.88</v>
      </c>
      <c r="FG53" s="37">
        <f t="shared" si="180"/>
        <v>49573.05</v>
      </c>
      <c r="FH53" s="37">
        <f t="shared" si="180"/>
        <v>61406.2</v>
      </c>
      <c r="FI53" s="37">
        <f t="shared" ref="FI53:GD53" si="181">+SUM(FI54:FI59)</f>
        <v>62852.99</v>
      </c>
      <c r="FJ53" s="37">
        <f t="shared" si="181"/>
        <v>54305.850000000006</v>
      </c>
      <c r="FK53" s="37">
        <f t="shared" si="181"/>
        <v>84124.26</v>
      </c>
      <c r="FL53" s="37">
        <f t="shared" si="181"/>
        <v>103620.17</v>
      </c>
      <c r="FM53" s="37">
        <f t="shared" si="181"/>
        <v>76115.390000000014</v>
      </c>
      <c r="FN53" s="37">
        <f t="shared" si="181"/>
        <v>46877.079999999994</v>
      </c>
      <c r="FO53" s="37">
        <f t="shared" si="181"/>
        <v>69630.260000000009</v>
      </c>
      <c r="FP53" s="37">
        <f t="shared" si="181"/>
        <v>125001.75</v>
      </c>
      <c r="FQ53" s="37">
        <f t="shared" si="181"/>
        <v>904319.66</v>
      </c>
      <c r="FR53" s="37">
        <f t="shared" si="181"/>
        <v>58644.630000000005</v>
      </c>
      <c r="FS53" s="37">
        <f t="shared" si="181"/>
        <v>141102.16999999998</v>
      </c>
      <c r="FT53" s="37">
        <f t="shared" si="181"/>
        <v>71201.16</v>
      </c>
      <c r="FU53" s="37">
        <f t="shared" si="181"/>
        <v>90513.040000000008</v>
      </c>
      <c r="FV53" s="37">
        <f t="shared" si="181"/>
        <v>121439.29999999999</v>
      </c>
      <c r="FW53" s="37">
        <f t="shared" si="181"/>
        <v>97629.22</v>
      </c>
      <c r="FX53" s="37">
        <f t="shared" si="181"/>
        <v>61595.73000000001</v>
      </c>
      <c r="FY53" s="37">
        <f t="shared" si="181"/>
        <v>151368.36000000002</v>
      </c>
      <c r="FZ53" s="37">
        <f t="shared" si="181"/>
        <v>108454.14</v>
      </c>
      <c r="GA53" s="37">
        <f t="shared" si="181"/>
        <v>173764.57</v>
      </c>
      <c r="GB53" s="37">
        <f t="shared" si="181"/>
        <v>129391.43000000001</v>
      </c>
      <c r="GC53" s="37">
        <f t="shared" si="181"/>
        <v>116129.9</v>
      </c>
      <c r="GD53" s="37">
        <f t="shared" si="181"/>
        <v>1321233.6499999999</v>
      </c>
      <c r="GE53" s="37">
        <f t="shared" ref="GE53:GQ53" si="182">+SUM(GE54:GE59)</f>
        <v>287078.15899999999</v>
      </c>
      <c r="GF53" s="37">
        <f t="shared" si="182"/>
        <v>169382.41</v>
      </c>
      <c r="GG53" s="37">
        <f t="shared" si="182"/>
        <v>101850.2</v>
      </c>
      <c r="GH53" s="37">
        <f t="shared" si="182"/>
        <v>164426.75999999998</v>
      </c>
      <c r="GI53" s="37">
        <f t="shared" si="182"/>
        <v>76342.090000000011</v>
      </c>
      <c r="GJ53" s="37">
        <f t="shared" si="182"/>
        <v>126615.9</v>
      </c>
      <c r="GK53" s="37">
        <f t="shared" si="182"/>
        <v>107839.99999999999</v>
      </c>
      <c r="GL53" s="37">
        <f t="shared" si="182"/>
        <v>104969.08999999998</v>
      </c>
      <c r="GM53" s="37">
        <f t="shared" si="182"/>
        <v>126661.48</v>
      </c>
      <c r="GN53" s="37">
        <f t="shared" si="182"/>
        <v>610151.65999999992</v>
      </c>
      <c r="GO53" s="37">
        <f t="shared" si="182"/>
        <v>134295.73000000001</v>
      </c>
      <c r="GP53" s="37">
        <f t="shared" si="182"/>
        <v>100006.53</v>
      </c>
      <c r="GQ53" s="37">
        <f t="shared" si="182"/>
        <v>2109620.0090000001</v>
      </c>
    </row>
    <row r="54" spans="2:199" ht="14.25" customHeight="1" x14ac:dyDescent="0.2">
      <c r="B54" s="79" t="s">
        <v>16</v>
      </c>
      <c r="C54" s="82" t="s">
        <v>18</v>
      </c>
      <c r="D54" s="21" t="s">
        <v>49</v>
      </c>
      <c r="E54" s="42">
        <v>51869.55</v>
      </c>
      <c r="F54" s="42">
        <v>119043.95</v>
      </c>
      <c r="G54" s="42">
        <v>84301.69</v>
      </c>
      <c r="H54" s="42">
        <v>22457.58</v>
      </c>
      <c r="I54" s="42">
        <v>121699.76000000001</v>
      </c>
      <c r="J54" s="42">
        <v>94171.89</v>
      </c>
      <c r="K54" s="42">
        <v>113653.48</v>
      </c>
      <c r="L54" s="42">
        <v>121811.25</v>
      </c>
      <c r="M54" s="42">
        <v>76773.450000000012</v>
      </c>
      <c r="N54" s="42">
        <v>148160.4</v>
      </c>
      <c r="O54" s="42">
        <v>85320.44</v>
      </c>
      <c r="P54" s="42">
        <v>184016.7</v>
      </c>
      <c r="Q54" s="42">
        <f t="shared" ref="Q54:Q59" si="183">+SUM(E54:P54)</f>
        <v>1223280.1400000001</v>
      </c>
      <c r="R54" s="42">
        <v>45529</v>
      </c>
      <c r="S54" s="42">
        <v>184173.25999999998</v>
      </c>
      <c r="T54" s="42">
        <v>79397.81</v>
      </c>
      <c r="U54" s="42">
        <v>73154.8</v>
      </c>
      <c r="V54" s="42">
        <v>73727.209000000003</v>
      </c>
      <c r="W54" s="42">
        <v>95664.83</v>
      </c>
      <c r="X54" s="42">
        <v>129436.66999999998</v>
      </c>
      <c r="Y54" s="42">
        <v>34943.39</v>
      </c>
      <c r="Z54" s="42">
        <v>169947.84</v>
      </c>
      <c r="AA54" s="42">
        <v>70241.17</v>
      </c>
      <c r="AB54" s="42">
        <v>85314.19</v>
      </c>
      <c r="AC54" s="42">
        <v>16941.719999999998</v>
      </c>
      <c r="AD54" s="42">
        <f t="shared" ref="AD54:AD57" si="184">+SUM(R54:AC54)</f>
        <v>1058471.889</v>
      </c>
      <c r="AE54" s="42">
        <v>116163.43999999999</v>
      </c>
      <c r="AF54" s="42">
        <v>57934.23</v>
      </c>
      <c r="AG54" s="42">
        <v>75769.789999999994</v>
      </c>
      <c r="AH54" s="42">
        <v>85195.749999999985</v>
      </c>
      <c r="AI54" s="42">
        <v>83145.73</v>
      </c>
      <c r="AJ54" s="42">
        <v>39691.479999999996</v>
      </c>
      <c r="AK54" s="42">
        <v>34773.589999999997</v>
      </c>
      <c r="AL54" s="42">
        <v>2162.16</v>
      </c>
      <c r="AM54" s="42">
        <v>48453.94</v>
      </c>
      <c r="AN54" s="42">
        <v>58120.5</v>
      </c>
      <c r="AO54" s="42">
        <v>85658.35</v>
      </c>
      <c r="AP54" s="42">
        <v>71482.63</v>
      </c>
      <c r="AQ54" s="42">
        <f t="shared" ref="AQ54:AQ57" si="185">+SUM(AE54:AP54)</f>
        <v>758551.58999999985</v>
      </c>
      <c r="AR54" s="42">
        <v>38419.33</v>
      </c>
      <c r="AS54" s="42">
        <v>45827.81</v>
      </c>
      <c r="AT54" s="42">
        <v>136626.64000000001</v>
      </c>
      <c r="AU54" s="42"/>
      <c r="AV54" s="42"/>
      <c r="AW54" s="42">
        <v>62921.869999999995</v>
      </c>
      <c r="AX54" s="42">
        <v>110088.00999999998</v>
      </c>
      <c r="AY54" s="42">
        <v>48374.59</v>
      </c>
      <c r="AZ54" s="42">
        <v>76569.383000000002</v>
      </c>
      <c r="BA54" s="42"/>
      <c r="BB54" s="42"/>
      <c r="BC54" s="42">
        <v>74320.87000000001</v>
      </c>
      <c r="BD54" s="42">
        <f t="shared" ref="BD54:BD57" si="186">+SUM(AR54:BC54)</f>
        <v>593148.50300000003</v>
      </c>
      <c r="BE54" s="42">
        <v>72151.959999999992</v>
      </c>
      <c r="BF54" s="42">
        <v>24580.01</v>
      </c>
      <c r="BG54" s="42">
        <v>82686.390000000014</v>
      </c>
      <c r="BH54" s="42">
        <v>112165.16000000002</v>
      </c>
      <c r="BI54" s="42">
        <v>32108.44</v>
      </c>
      <c r="BJ54" s="42">
        <v>120864.54</v>
      </c>
      <c r="BK54" s="42">
        <v>68777.8</v>
      </c>
      <c r="BL54" s="42">
        <v>97530.549999999988</v>
      </c>
      <c r="BM54" s="42">
        <v>138646.25999999995</v>
      </c>
      <c r="BN54" s="42">
        <v>49997.869999999995</v>
      </c>
      <c r="BO54" s="42">
        <v>29973.75</v>
      </c>
      <c r="BP54" s="42">
        <v>12974.19</v>
      </c>
      <c r="BQ54" s="42">
        <f t="shared" ref="BQ54:BQ57" si="187">+SUM(BE54:BP54)</f>
        <v>842456.91999999981</v>
      </c>
      <c r="BR54" s="42">
        <v>122230.67</v>
      </c>
      <c r="BS54" s="42">
        <v>32451.120000000003</v>
      </c>
      <c r="BT54" s="42">
        <v>66228.89</v>
      </c>
      <c r="BU54" s="42">
        <v>68154.22</v>
      </c>
      <c r="BV54" s="42">
        <v>79945.109999999986</v>
      </c>
      <c r="BW54" s="42">
        <v>74742.64</v>
      </c>
      <c r="BX54" s="42"/>
      <c r="BY54" s="42">
        <v>50977.140000000007</v>
      </c>
      <c r="BZ54" s="42">
        <v>53088.909999999996</v>
      </c>
      <c r="CA54" s="42">
        <v>48851.03</v>
      </c>
      <c r="CB54" s="42"/>
      <c r="CC54" s="42">
        <v>47511.23</v>
      </c>
      <c r="CD54" s="42">
        <f t="shared" ref="CD54:CD57" si="188">+SUM(BR54:CC54)</f>
        <v>644180.96000000008</v>
      </c>
      <c r="CE54" s="42">
        <v>116025.77000000002</v>
      </c>
      <c r="CF54" s="42">
        <v>68902.540000000008</v>
      </c>
      <c r="CG54" s="42">
        <v>68117.430000000008</v>
      </c>
      <c r="CH54" s="42"/>
      <c r="CI54" s="42">
        <v>56341.570000000007</v>
      </c>
      <c r="CJ54" s="42"/>
      <c r="CK54" s="42"/>
      <c r="CL54" s="42">
        <v>104424.27999999998</v>
      </c>
      <c r="CM54" s="42">
        <v>62183.990000000005</v>
      </c>
      <c r="CN54" s="42">
        <v>194517.05999999997</v>
      </c>
      <c r="CO54" s="42">
        <v>67750.950000000012</v>
      </c>
      <c r="CP54" s="42">
        <v>9157.86</v>
      </c>
      <c r="CQ54" s="42">
        <f t="shared" ref="CQ54:CQ57" si="189">+SUM(CE54:CP54)</f>
        <v>747421.45000000007</v>
      </c>
      <c r="CR54" s="42">
        <v>42482.130000000005</v>
      </c>
      <c r="CS54" s="42">
        <v>111192.49</v>
      </c>
      <c r="CT54" s="42">
        <v>88484.780000000013</v>
      </c>
      <c r="CU54" s="42">
        <v>135517.59</v>
      </c>
      <c r="CV54" s="42">
        <v>93217.98</v>
      </c>
      <c r="CW54" s="42">
        <v>109810.46999999999</v>
      </c>
      <c r="CX54" s="42">
        <v>74853.19</v>
      </c>
      <c r="CY54" s="42">
        <v>124456.75000000001</v>
      </c>
      <c r="CZ54" s="42">
        <v>74973.13</v>
      </c>
      <c r="DA54" s="42"/>
      <c r="DB54" s="42">
        <v>180762.86</v>
      </c>
      <c r="DC54" s="42">
        <v>70493.770000000019</v>
      </c>
      <c r="DD54" s="42">
        <f t="shared" ref="DD54:DD57" si="190">+SUM(CR54:DC54)</f>
        <v>1106245.1399999999</v>
      </c>
      <c r="DE54" s="42">
        <v>85891.5</v>
      </c>
      <c r="DF54" s="42">
        <v>17486.979714104469</v>
      </c>
      <c r="DG54" s="42">
        <v>127369.12000000001</v>
      </c>
      <c r="DH54" s="42"/>
      <c r="DI54" s="42">
        <v>89864.239999999991</v>
      </c>
      <c r="DJ54" s="42">
        <v>75968.740000000005</v>
      </c>
      <c r="DK54" s="42">
        <v>67211.19</v>
      </c>
      <c r="DL54" s="42">
        <v>99182.829999999987</v>
      </c>
      <c r="DM54" s="42">
        <v>38000.020000000004</v>
      </c>
      <c r="DN54" s="42">
        <v>115762.57</v>
      </c>
      <c r="DO54" s="42">
        <v>48458.520000000004</v>
      </c>
      <c r="DP54" s="42">
        <v>34593.149999999994</v>
      </c>
      <c r="DQ54" s="42">
        <f t="shared" ref="DQ54:DQ57" si="191">+SUM(DE54:DP54)</f>
        <v>799788.85971410444</v>
      </c>
      <c r="DR54" s="42">
        <v>136843.4</v>
      </c>
      <c r="DS54" s="42">
        <v>101537.47</v>
      </c>
      <c r="DT54" s="42">
        <v>40320.58</v>
      </c>
      <c r="DU54" s="42">
        <v>78178.740000000005</v>
      </c>
      <c r="DV54" s="42">
        <v>154134.28999999995</v>
      </c>
      <c r="DW54" s="42">
        <v>56310.06</v>
      </c>
      <c r="DX54" s="42">
        <v>45069</v>
      </c>
      <c r="DY54" s="42">
        <v>182434.13</v>
      </c>
      <c r="DZ54" s="42">
        <v>81921.19</v>
      </c>
      <c r="EA54" s="42">
        <v>129136.14</v>
      </c>
      <c r="EB54" s="42">
        <v>50616.909999999996</v>
      </c>
      <c r="EC54" s="42">
        <v>133550.31</v>
      </c>
      <c r="ED54" s="42">
        <f t="shared" ref="ED54:ED57" si="192">+SUM(DR54:EC54)</f>
        <v>1190052.2200000002</v>
      </c>
      <c r="EE54" s="42">
        <v>57518.67</v>
      </c>
      <c r="EF54" s="42">
        <v>121190.84999999999</v>
      </c>
      <c r="EG54" s="42">
        <v>47369.07</v>
      </c>
      <c r="EH54" s="42">
        <v>100434.37</v>
      </c>
      <c r="EI54" s="42">
        <v>130105.14999999998</v>
      </c>
      <c r="EJ54" s="42">
        <v>53714.82</v>
      </c>
      <c r="EK54" s="42">
        <v>66457.38</v>
      </c>
      <c r="EL54" s="42">
        <v>131687.63</v>
      </c>
      <c r="EM54" s="42">
        <v>152833.01999999999</v>
      </c>
      <c r="EN54" s="42">
        <v>88316.809999999983</v>
      </c>
      <c r="EO54" s="42">
        <v>93335.959999999992</v>
      </c>
      <c r="EP54" s="42">
        <v>104000.45</v>
      </c>
      <c r="EQ54" s="42">
        <f t="shared" ref="EQ54:EQ57" si="193">+SUM(EE54:EP54)</f>
        <v>1146964.18</v>
      </c>
      <c r="ER54" s="42">
        <v>88361.450000000012</v>
      </c>
      <c r="ES54" s="42">
        <v>160130.68</v>
      </c>
      <c r="ET54" s="42">
        <v>145876.15999999997</v>
      </c>
      <c r="EU54" s="42">
        <v>85680.559999999983</v>
      </c>
      <c r="EV54" s="42">
        <v>71472.229921375794</v>
      </c>
      <c r="EW54" s="42">
        <v>68854.489999999991</v>
      </c>
      <c r="EX54" s="42">
        <v>45230.05</v>
      </c>
      <c r="EY54" s="42">
        <v>110523.20999999999</v>
      </c>
      <c r="EZ54" s="42">
        <v>179243.41000000003</v>
      </c>
      <c r="FA54" s="42">
        <v>151330.31000000003</v>
      </c>
      <c r="FB54" s="42">
        <v>103844.98999999998</v>
      </c>
      <c r="FC54" s="42">
        <v>39827.81</v>
      </c>
      <c r="FD54" s="42">
        <f t="shared" ref="FD54:FD57" si="194">+SUM(ER54:FC54)</f>
        <v>1250375.3499213757</v>
      </c>
      <c r="FE54" s="42">
        <v>60784.780000000006</v>
      </c>
      <c r="FF54" s="42">
        <v>84127.88</v>
      </c>
      <c r="FG54" s="42">
        <v>31459.989999999998</v>
      </c>
      <c r="FH54" s="42">
        <v>61406.2</v>
      </c>
      <c r="FI54" s="42">
        <v>53367.06</v>
      </c>
      <c r="FJ54" s="42">
        <v>54305.850000000006</v>
      </c>
      <c r="FK54" s="42">
        <v>73124.259999999995</v>
      </c>
      <c r="FL54" s="42">
        <v>92620.17</v>
      </c>
      <c r="FM54" s="42">
        <v>66516.400000000009</v>
      </c>
      <c r="FN54" s="42">
        <v>33735.339999999997</v>
      </c>
      <c r="FO54" s="42">
        <v>69630.260000000009</v>
      </c>
      <c r="FP54" s="42">
        <v>111295.81</v>
      </c>
      <c r="FQ54" s="42">
        <f t="shared" ref="FQ54:FQ57" si="195">+SUM(FE54:FP54)</f>
        <v>792374</v>
      </c>
      <c r="FR54" s="42">
        <v>48477.51</v>
      </c>
      <c r="FS54" s="42">
        <v>136096.15999999997</v>
      </c>
      <c r="FT54" s="42">
        <v>68550.03</v>
      </c>
      <c r="FU54" s="42">
        <v>73582.61</v>
      </c>
      <c r="FV54" s="42">
        <v>102751.48</v>
      </c>
      <c r="FW54" s="42">
        <v>97629.22</v>
      </c>
      <c r="FX54" s="42">
        <v>44260.430000000008</v>
      </c>
      <c r="FY54" s="42">
        <v>133213.87000000002</v>
      </c>
      <c r="FZ54" s="42">
        <v>103099.56</v>
      </c>
      <c r="GA54" s="42">
        <v>128744.56999999999</v>
      </c>
      <c r="GB54" s="42">
        <v>105728.59000000001</v>
      </c>
      <c r="GC54" s="42">
        <v>61622.73</v>
      </c>
      <c r="GD54" s="42">
        <f t="shared" ref="GD54:GD57" si="196">+SUM(FR54:GC54)</f>
        <v>1103756.76</v>
      </c>
      <c r="GE54" s="42">
        <v>49964.920000000006</v>
      </c>
      <c r="GF54" s="42">
        <v>164384.68</v>
      </c>
      <c r="GG54" s="42">
        <v>57565</v>
      </c>
      <c r="GH54" s="42">
        <v>153626.96</v>
      </c>
      <c r="GI54" s="42">
        <v>76342.090000000011</v>
      </c>
      <c r="GJ54" s="42">
        <v>110316.95</v>
      </c>
      <c r="GK54" s="42">
        <v>107839.99999999999</v>
      </c>
      <c r="GL54" s="42">
        <v>100282.07999999999</v>
      </c>
      <c r="GM54" s="42">
        <v>126661.48</v>
      </c>
      <c r="GN54" s="42">
        <v>58938</v>
      </c>
      <c r="GO54" s="42">
        <v>129280.83</v>
      </c>
      <c r="GP54" s="42">
        <v>87746.08</v>
      </c>
      <c r="GQ54" s="42">
        <f t="shared" ref="GQ54:GQ57" si="197">+SUM(GE54:GP54)</f>
        <v>1222949.07</v>
      </c>
    </row>
    <row r="55" spans="2:199" ht="14.25" customHeight="1" x14ac:dyDescent="0.2">
      <c r="B55" s="80"/>
      <c r="C55" s="82"/>
      <c r="D55" s="21" t="s">
        <v>50</v>
      </c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>
        <f t="shared" si="183"/>
        <v>0</v>
      </c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>
        <f t="shared" si="184"/>
        <v>0</v>
      </c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>
        <f t="shared" si="185"/>
        <v>0</v>
      </c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>
        <f t="shared" si="186"/>
        <v>0</v>
      </c>
      <c r="BE55" s="42"/>
      <c r="BF55" s="42">
        <v>90402.37</v>
      </c>
      <c r="BG55" s="42">
        <v>11853.32</v>
      </c>
      <c r="BH55" s="42"/>
      <c r="BI55" s="42"/>
      <c r="BJ55" s="42">
        <v>106674.51</v>
      </c>
      <c r="BK55" s="42"/>
      <c r="BL55" s="42"/>
      <c r="BM55" s="42">
        <v>5500</v>
      </c>
      <c r="BN55" s="42"/>
      <c r="BO55" s="42"/>
      <c r="BP55" s="42"/>
      <c r="BQ55" s="42">
        <f t="shared" si="187"/>
        <v>214430.2</v>
      </c>
      <c r="BR55" s="42"/>
      <c r="BS55" s="42"/>
      <c r="BT55" s="42"/>
      <c r="BU55" s="42"/>
      <c r="BV55" s="42">
        <v>26200.41</v>
      </c>
      <c r="BW55" s="42">
        <v>200956.54</v>
      </c>
      <c r="BX55" s="42"/>
      <c r="BY55" s="42">
        <v>161798.57</v>
      </c>
      <c r="BZ55" s="42"/>
      <c r="CA55" s="42"/>
      <c r="CB55" s="42"/>
      <c r="CC55" s="42"/>
      <c r="CD55" s="42">
        <f t="shared" si="188"/>
        <v>388955.52</v>
      </c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>
        <f t="shared" si="189"/>
        <v>0</v>
      </c>
      <c r="CR55" s="42"/>
      <c r="CS55" s="42"/>
      <c r="CT55" s="42"/>
      <c r="CU55" s="42">
        <v>4500.1400000000003</v>
      </c>
      <c r="CV55" s="42"/>
      <c r="CW55" s="42"/>
      <c r="CX55" s="42"/>
      <c r="CY55" s="42"/>
      <c r="CZ55" s="42"/>
      <c r="DA55" s="42"/>
      <c r="DB55" s="42"/>
      <c r="DC55" s="42"/>
      <c r="DD55" s="42">
        <f t="shared" si="190"/>
        <v>4500.1400000000003</v>
      </c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>
        <f t="shared" si="191"/>
        <v>0</v>
      </c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>
        <v>4716.24</v>
      </c>
      <c r="EC55" s="42"/>
      <c r="ED55" s="42">
        <f t="shared" si="192"/>
        <v>4716.24</v>
      </c>
      <c r="EE55" s="42"/>
      <c r="EF55" s="42"/>
      <c r="EG55" s="42"/>
      <c r="EH55" s="42"/>
      <c r="EI55" s="42"/>
      <c r="EJ55" s="42"/>
      <c r="EK55" s="42"/>
      <c r="EL55" s="42"/>
      <c r="EM55" s="42">
        <v>379211.39999999997</v>
      </c>
      <c r="EN55" s="42"/>
      <c r="EO55" s="42"/>
      <c r="EP55" s="42"/>
      <c r="EQ55" s="42">
        <f t="shared" si="193"/>
        <v>379211.39999999997</v>
      </c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>
        <f t="shared" si="194"/>
        <v>0</v>
      </c>
      <c r="FE55" s="42"/>
      <c r="FF55" s="42"/>
      <c r="FG55" s="42"/>
      <c r="FH55" s="42"/>
      <c r="FI55" s="42"/>
      <c r="FJ55" s="42"/>
      <c r="FK55" s="42"/>
      <c r="FL55" s="42"/>
      <c r="FM55" s="42">
        <v>9598.99</v>
      </c>
      <c r="FN55" s="42"/>
      <c r="FO55" s="42"/>
      <c r="FP55" s="42"/>
      <c r="FQ55" s="42">
        <f t="shared" si="195"/>
        <v>9598.99</v>
      </c>
      <c r="FR55" s="42"/>
      <c r="FS55" s="42"/>
      <c r="FT55" s="42"/>
      <c r="FU55" s="42"/>
      <c r="FV55" s="42"/>
      <c r="FW55" s="42"/>
      <c r="FX55" s="42"/>
      <c r="FY55" s="42">
        <v>18154.489999999998</v>
      </c>
      <c r="FZ55" s="42"/>
      <c r="GA55" s="42"/>
      <c r="GB55" s="42"/>
      <c r="GC55" s="42"/>
      <c r="GD55" s="42">
        <f t="shared" si="196"/>
        <v>18154.489999999998</v>
      </c>
      <c r="GE55" s="42">
        <v>227101.11900000001</v>
      </c>
      <c r="GF55" s="42"/>
      <c r="GG55" s="42"/>
      <c r="GH55" s="42"/>
      <c r="GI55" s="42"/>
      <c r="GJ55" s="42"/>
      <c r="GK55" s="42"/>
      <c r="GL55" s="42"/>
      <c r="GM55" s="42"/>
      <c r="GN55" s="42">
        <v>509782.72</v>
      </c>
      <c r="GO55" s="42"/>
      <c r="GP55" s="42">
        <v>0</v>
      </c>
      <c r="GQ55" s="42">
        <f t="shared" si="197"/>
        <v>736883.83899999992</v>
      </c>
    </row>
    <row r="56" spans="2:199" ht="14.25" customHeight="1" x14ac:dyDescent="0.2">
      <c r="B56" s="80"/>
      <c r="C56" s="82"/>
      <c r="D56" s="21" t="s">
        <v>51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>
        <f t="shared" si="183"/>
        <v>0</v>
      </c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>
        <f t="shared" si="184"/>
        <v>0</v>
      </c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>
        <f t="shared" si="185"/>
        <v>0</v>
      </c>
      <c r="AR56" s="42"/>
      <c r="AS56" s="42"/>
      <c r="AT56" s="42"/>
      <c r="AU56" s="42"/>
      <c r="AV56" s="42"/>
      <c r="AW56" s="42"/>
      <c r="AX56" s="42">
        <v>47548.689999999995</v>
      </c>
      <c r="AY56" s="42"/>
      <c r="AZ56" s="42"/>
      <c r="BA56" s="42"/>
      <c r="BB56" s="42"/>
      <c r="BC56" s="42"/>
      <c r="BD56" s="42">
        <f t="shared" si="186"/>
        <v>47548.689999999995</v>
      </c>
      <c r="BE56" s="42">
        <v>13261.69</v>
      </c>
      <c r="BF56" s="42">
        <v>32052.31</v>
      </c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>
        <f t="shared" si="187"/>
        <v>45314</v>
      </c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>
        <f t="shared" si="188"/>
        <v>0</v>
      </c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>
        <f t="shared" si="189"/>
        <v>0</v>
      </c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>
        <f t="shared" si="190"/>
        <v>0</v>
      </c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>
        <f t="shared" si="191"/>
        <v>0</v>
      </c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>
        <f t="shared" si="192"/>
        <v>0</v>
      </c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>
        <f t="shared" si="193"/>
        <v>0</v>
      </c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>
        <f t="shared" si="194"/>
        <v>0</v>
      </c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  <c r="FP56" s="42"/>
      <c r="FQ56" s="42">
        <f t="shared" si="195"/>
        <v>0</v>
      </c>
      <c r="FR56" s="42"/>
      <c r="FS56" s="42"/>
      <c r="FT56" s="42"/>
      <c r="FU56" s="42"/>
      <c r="FV56" s="42"/>
      <c r="FW56" s="42"/>
      <c r="FX56" s="42"/>
      <c r="FY56" s="42"/>
      <c r="FZ56" s="42"/>
      <c r="GA56" s="42"/>
      <c r="GB56" s="42"/>
      <c r="GC56" s="42"/>
      <c r="GD56" s="42">
        <f t="shared" si="196"/>
        <v>0</v>
      </c>
      <c r="GE56" s="42"/>
      <c r="GF56" s="42"/>
      <c r="GG56" s="42"/>
      <c r="GH56" s="42"/>
      <c r="GI56" s="42"/>
      <c r="GJ56" s="42"/>
      <c r="GK56" s="42"/>
      <c r="GL56" s="42"/>
      <c r="GM56" s="42"/>
      <c r="GN56" s="42"/>
      <c r="GO56" s="42"/>
      <c r="GP56" s="42"/>
      <c r="GQ56" s="42">
        <f t="shared" si="197"/>
        <v>0</v>
      </c>
    </row>
    <row r="57" spans="2:199" ht="14.25" customHeight="1" x14ac:dyDescent="0.2">
      <c r="B57" s="81"/>
      <c r="C57" s="82"/>
      <c r="D57" s="21" t="s">
        <v>65</v>
      </c>
      <c r="E57" s="42"/>
      <c r="F57" s="42"/>
      <c r="G57" s="42">
        <v>14497.72</v>
      </c>
      <c r="H57" s="42"/>
      <c r="I57" s="42"/>
      <c r="J57" s="42"/>
      <c r="K57" s="42">
        <v>8000</v>
      </c>
      <c r="L57" s="42"/>
      <c r="M57" s="42">
        <v>8000</v>
      </c>
      <c r="N57" s="42">
        <v>3000</v>
      </c>
      <c r="O57" s="42"/>
      <c r="P57" s="42">
        <v>6000</v>
      </c>
      <c r="Q57" s="42">
        <f t="shared" si="183"/>
        <v>39497.72</v>
      </c>
      <c r="R57" s="42"/>
      <c r="S57" s="42">
        <v>41934.42</v>
      </c>
      <c r="T57" s="42">
        <v>10000</v>
      </c>
      <c r="U57" s="42"/>
      <c r="V57" s="42">
        <v>4253.05</v>
      </c>
      <c r="W57" s="42"/>
      <c r="X57" s="42">
        <v>22.1</v>
      </c>
      <c r="Y57" s="42"/>
      <c r="Z57" s="42">
        <v>5500</v>
      </c>
      <c r="AA57" s="42">
        <v>14500</v>
      </c>
      <c r="AB57" s="42"/>
      <c r="AC57" s="42">
        <v>13761.42</v>
      </c>
      <c r="AD57" s="42">
        <f t="shared" si="184"/>
        <v>89970.99</v>
      </c>
      <c r="AE57" s="42">
        <v>3150</v>
      </c>
      <c r="AF57" s="42">
        <v>40510.71</v>
      </c>
      <c r="AG57" s="42">
        <v>9804.630000000001</v>
      </c>
      <c r="AH57" s="42">
        <v>13066.07</v>
      </c>
      <c r="AI57" s="42">
        <v>6000</v>
      </c>
      <c r="AJ57" s="42"/>
      <c r="AK57" s="42">
        <v>17505.060000000001</v>
      </c>
      <c r="AL57" s="42">
        <v>9945.31</v>
      </c>
      <c r="AM57" s="42"/>
      <c r="AN57" s="42">
        <v>19300</v>
      </c>
      <c r="AO57" s="42">
        <v>12000</v>
      </c>
      <c r="AP57" s="42">
        <v>28106.11</v>
      </c>
      <c r="AQ57" s="42">
        <f t="shared" si="185"/>
        <v>159387.89000000001</v>
      </c>
      <c r="AR57" s="42">
        <v>8000</v>
      </c>
      <c r="AS57" s="42">
        <v>35896.6</v>
      </c>
      <c r="AT57" s="42"/>
      <c r="AU57" s="42">
        <v>11954.18</v>
      </c>
      <c r="AV57" s="42"/>
      <c r="AW57" s="42">
        <v>14465.78</v>
      </c>
      <c r="AX57" s="42"/>
      <c r="AY57" s="42">
        <v>21394.5</v>
      </c>
      <c r="AZ57" s="42">
        <v>90832.26</v>
      </c>
      <c r="BA57" s="42"/>
      <c r="BB57" s="42">
        <v>14.64</v>
      </c>
      <c r="BC57" s="42">
        <v>56087.58</v>
      </c>
      <c r="BD57" s="42">
        <f t="shared" si="186"/>
        <v>238645.54000000004</v>
      </c>
      <c r="BE57" s="42"/>
      <c r="BF57" s="42">
        <v>24917.989999999998</v>
      </c>
      <c r="BG57" s="42">
        <v>35772.57</v>
      </c>
      <c r="BH57" s="42">
        <v>11026.805</v>
      </c>
      <c r="BI57" s="42">
        <v>29366.52</v>
      </c>
      <c r="BJ57" s="42">
        <v>10012.280000000001</v>
      </c>
      <c r="BK57" s="42">
        <v>24498.489999999998</v>
      </c>
      <c r="BL57" s="42">
        <v>17947.259999999998</v>
      </c>
      <c r="BM57" s="42">
        <v>48654.33</v>
      </c>
      <c r="BN57" s="42">
        <v>52946.539999999994</v>
      </c>
      <c r="BO57" s="42">
        <v>13804.5</v>
      </c>
      <c r="BP57" s="42">
        <v>7900</v>
      </c>
      <c r="BQ57" s="42">
        <f t="shared" si="187"/>
        <v>276847.28499999997</v>
      </c>
      <c r="BR57" s="42">
        <v>15429.64</v>
      </c>
      <c r="BS57" s="42">
        <v>32108.3</v>
      </c>
      <c r="BT57" s="42"/>
      <c r="BU57" s="42"/>
      <c r="BV57" s="42"/>
      <c r="BW57" s="42">
        <v>7000.36</v>
      </c>
      <c r="BX57" s="42">
        <v>6811.5</v>
      </c>
      <c r="BY57" s="42">
        <v>4968.26</v>
      </c>
      <c r="BZ57" s="42">
        <v>4933.4399999999996</v>
      </c>
      <c r="CA57" s="42">
        <v>11000.92</v>
      </c>
      <c r="CB57" s="42"/>
      <c r="CC57" s="42">
        <v>16012.35</v>
      </c>
      <c r="CD57" s="42">
        <f t="shared" si="188"/>
        <v>98264.77</v>
      </c>
      <c r="CE57" s="42">
        <v>17976.55</v>
      </c>
      <c r="CF57" s="42">
        <v>6498.16</v>
      </c>
      <c r="CG57" s="42">
        <v>2200</v>
      </c>
      <c r="CH57" s="42"/>
      <c r="CI57" s="42">
        <v>13782.369999999999</v>
      </c>
      <c r="CJ57" s="42">
        <v>9498.2800000000007</v>
      </c>
      <c r="CK57" s="42"/>
      <c r="CL57" s="42">
        <v>5800.07</v>
      </c>
      <c r="CM57" s="42">
        <v>64770.570000000007</v>
      </c>
      <c r="CN57" s="42">
        <v>26364.300000000003</v>
      </c>
      <c r="CO57" s="42">
        <v>609.69000000000005</v>
      </c>
      <c r="CP57" s="42"/>
      <c r="CQ57" s="42">
        <f t="shared" si="189"/>
        <v>147499.99</v>
      </c>
      <c r="CR57" s="42"/>
      <c r="CS57" s="42"/>
      <c r="CT57" s="42">
        <v>28700.92</v>
      </c>
      <c r="CU57" s="42">
        <v>4682.82</v>
      </c>
      <c r="CV57" s="42">
        <v>10256.16</v>
      </c>
      <c r="CW57" s="42"/>
      <c r="CX57" s="42">
        <v>10166.27</v>
      </c>
      <c r="CY57" s="42">
        <v>5000.4799999999996</v>
      </c>
      <c r="CZ57" s="42">
        <v>4799.3900000000003</v>
      </c>
      <c r="DA57" s="42"/>
      <c r="DB57" s="42">
        <v>32320.21</v>
      </c>
      <c r="DC57" s="42"/>
      <c r="DD57" s="42">
        <f t="shared" si="190"/>
        <v>95926.25</v>
      </c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>
        <f t="shared" si="191"/>
        <v>0</v>
      </c>
      <c r="DR57" s="42">
        <v>30715.94</v>
      </c>
      <c r="DS57" s="42">
        <v>15756.43</v>
      </c>
      <c r="DT57" s="42"/>
      <c r="DU57" s="42">
        <v>6853.9</v>
      </c>
      <c r="DV57" s="42">
        <v>860.73</v>
      </c>
      <c r="DW57" s="42">
        <v>3427.95</v>
      </c>
      <c r="DX57" s="42">
        <v>21946.37</v>
      </c>
      <c r="DY57" s="42">
        <v>8290.65</v>
      </c>
      <c r="DZ57" s="42"/>
      <c r="EA57" s="42">
        <v>49896.81</v>
      </c>
      <c r="EB57" s="42"/>
      <c r="EC57" s="42">
        <v>603.27</v>
      </c>
      <c r="ED57" s="42">
        <f t="shared" si="192"/>
        <v>138352.04999999996</v>
      </c>
      <c r="EE57" s="42"/>
      <c r="EF57" s="42">
        <v>51121.350000000006</v>
      </c>
      <c r="EG57" s="42"/>
      <c r="EH57" s="42"/>
      <c r="EI57" s="42">
        <v>103.29</v>
      </c>
      <c r="EJ57" s="42">
        <v>7600</v>
      </c>
      <c r="EK57" s="42">
        <v>13251.189999999999</v>
      </c>
      <c r="EL57" s="42">
        <v>10907.63</v>
      </c>
      <c r="EM57" s="42">
        <v>7325.22</v>
      </c>
      <c r="EN57" s="42">
        <v>18832.29</v>
      </c>
      <c r="EO57" s="42">
        <v>433.56</v>
      </c>
      <c r="EP57" s="42">
        <v>23608.52</v>
      </c>
      <c r="EQ57" s="42">
        <f t="shared" si="193"/>
        <v>133183.04999999999</v>
      </c>
      <c r="ER57" s="42">
        <v>19458.41</v>
      </c>
      <c r="ES57" s="42"/>
      <c r="ET57" s="42">
        <v>21876.07</v>
      </c>
      <c r="EU57" s="42"/>
      <c r="EV57" s="42">
        <v>7986.1000786242112</v>
      </c>
      <c r="EW57" s="42"/>
      <c r="EX57" s="42">
        <v>16854.2</v>
      </c>
      <c r="EY57" s="42">
        <v>6280.26</v>
      </c>
      <c r="EZ57" s="42">
        <v>41264.839999999997</v>
      </c>
      <c r="FA57" s="42">
        <v>4993.32</v>
      </c>
      <c r="FB57" s="42">
        <v>13031.14</v>
      </c>
      <c r="FC57" s="42">
        <v>31291.769999999997</v>
      </c>
      <c r="FD57" s="42">
        <f t="shared" si="194"/>
        <v>163036.11007862419</v>
      </c>
      <c r="FE57" s="42">
        <v>16500</v>
      </c>
      <c r="FF57" s="42">
        <v>9400</v>
      </c>
      <c r="FG57" s="42">
        <v>18113.060000000001</v>
      </c>
      <c r="FH57" s="42"/>
      <c r="FI57" s="42">
        <v>9485.93</v>
      </c>
      <c r="FJ57" s="42"/>
      <c r="FK57" s="42">
        <v>11000</v>
      </c>
      <c r="FL57" s="42">
        <v>11000</v>
      </c>
      <c r="FM57" s="42"/>
      <c r="FN57" s="42">
        <v>13141.74</v>
      </c>
      <c r="FO57" s="42"/>
      <c r="FP57" s="42">
        <v>13705.939999999999</v>
      </c>
      <c r="FQ57" s="42">
        <f t="shared" si="195"/>
        <v>102346.67</v>
      </c>
      <c r="FR57" s="42">
        <v>10167.119999999999</v>
      </c>
      <c r="FS57" s="42">
        <v>5006.01</v>
      </c>
      <c r="FT57" s="42">
        <v>2651.13</v>
      </c>
      <c r="FU57" s="42">
        <v>16930.43</v>
      </c>
      <c r="FV57" s="42">
        <v>18687.82</v>
      </c>
      <c r="FW57" s="42"/>
      <c r="FX57" s="42">
        <v>17335.3</v>
      </c>
      <c r="FY57" s="42"/>
      <c r="FZ57" s="42">
        <v>5354.58</v>
      </c>
      <c r="GA57" s="42">
        <v>45020</v>
      </c>
      <c r="GB57" s="42">
        <v>23662.84</v>
      </c>
      <c r="GC57" s="42">
        <v>54507.17</v>
      </c>
      <c r="GD57" s="42">
        <f t="shared" si="196"/>
        <v>199322.40000000002</v>
      </c>
      <c r="GE57" s="42">
        <v>10012.119999999999</v>
      </c>
      <c r="GF57" s="42">
        <v>4997.7300000000005</v>
      </c>
      <c r="GG57" s="42">
        <v>44285.2</v>
      </c>
      <c r="GH57" s="42">
        <v>10799.8</v>
      </c>
      <c r="GI57" s="42"/>
      <c r="GJ57" s="42">
        <v>16298.95</v>
      </c>
      <c r="GK57" s="42"/>
      <c r="GL57" s="42">
        <v>4687.01</v>
      </c>
      <c r="GM57" s="42"/>
      <c r="GN57" s="42">
        <v>41430.94</v>
      </c>
      <c r="GO57" s="42">
        <v>5014.8999999999996</v>
      </c>
      <c r="GP57" s="42">
        <v>12260.45</v>
      </c>
      <c r="GQ57" s="42">
        <f t="shared" si="197"/>
        <v>149787.1</v>
      </c>
    </row>
    <row r="58" spans="2:199" ht="3" customHeight="1" x14ac:dyDescent="0.2">
      <c r="B58" s="70"/>
      <c r="C58" s="41"/>
      <c r="D58" s="41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  <c r="FP58" s="45"/>
      <c r="FQ58" s="45"/>
      <c r="FR58" s="45"/>
      <c r="FS58" s="45"/>
      <c r="FT58" s="45"/>
      <c r="FU58" s="45"/>
      <c r="FV58" s="45"/>
      <c r="FW58" s="45"/>
      <c r="FX58" s="45"/>
      <c r="FY58" s="45"/>
      <c r="FZ58" s="45"/>
      <c r="GA58" s="45"/>
      <c r="GB58" s="45"/>
      <c r="GC58" s="45"/>
      <c r="GD58" s="45"/>
      <c r="GE58" s="45"/>
      <c r="GF58" s="45"/>
      <c r="GG58" s="45"/>
      <c r="GH58" s="45"/>
      <c r="GI58" s="45"/>
      <c r="GJ58" s="45"/>
      <c r="GK58" s="45"/>
      <c r="GL58" s="45"/>
      <c r="GM58" s="45"/>
      <c r="GN58" s="45"/>
      <c r="GO58" s="45"/>
      <c r="GP58" s="45"/>
      <c r="GQ58" s="45"/>
    </row>
    <row r="59" spans="2:199" s="29" customFormat="1" ht="14.25" customHeight="1" x14ac:dyDescent="0.2">
      <c r="B59" s="73" t="s">
        <v>70</v>
      </c>
      <c r="C59" s="64" t="s">
        <v>68</v>
      </c>
      <c r="D59" s="63" t="s">
        <v>50</v>
      </c>
      <c r="E59" s="43"/>
      <c r="F59" s="43"/>
      <c r="G59" s="43">
        <v>9760</v>
      </c>
      <c r="H59" s="43"/>
      <c r="I59" s="43"/>
      <c r="J59" s="43"/>
      <c r="K59" s="43"/>
      <c r="L59" s="43"/>
      <c r="M59" s="43"/>
      <c r="N59" s="43"/>
      <c r="O59" s="43"/>
      <c r="P59" s="43"/>
      <c r="Q59" s="42">
        <f t="shared" si="183"/>
        <v>9760</v>
      </c>
      <c r="R59" s="43"/>
      <c r="S59" s="43"/>
      <c r="T59" s="43"/>
      <c r="U59" s="43">
        <v>6050</v>
      </c>
      <c r="V59" s="43">
        <v>6228</v>
      </c>
      <c r="W59" s="43"/>
      <c r="X59" s="43"/>
      <c r="Y59" s="43"/>
      <c r="Z59" s="43">
        <v>6450</v>
      </c>
      <c r="AA59" s="43"/>
      <c r="AB59" s="43"/>
      <c r="AC59" s="43"/>
      <c r="AD59" s="42">
        <f t="shared" ref="AD59" si="198">+SUM(R59:AC59)</f>
        <v>18728</v>
      </c>
      <c r="AE59" s="43"/>
      <c r="AF59" s="43"/>
      <c r="AG59" s="43"/>
      <c r="AH59" s="43"/>
      <c r="AI59" s="43">
        <v>5250</v>
      </c>
      <c r="AJ59" s="43">
        <v>10200</v>
      </c>
      <c r="AK59" s="43"/>
      <c r="AL59" s="43"/>
      <c r="AM59" s="43"/>
      <c r="AN59" s="43"/>
      <c r="AO59" s="43">
        <v>3300</v>
      </c>
      <c r="AP59" s="43"/>
      <c r="AQ59" s="42">
        <f t="shared" ref="AQ59" si="199">+SUM(AE59:AP59)</f>
        <v>18750</v>
      </c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2">
        <f t="shared" ref="BD59" si="200">+SUM(AR59:BC59)</f>
        <v>0</v>
      </c>
      <c r="BE59" s="43"/>
      <c r="BF59" s="43"/>
      <c r="BG59" s="43"/>
      <c r="BH59" s="43"/>
      <c r="BI59" s="43"/>
      <c r="BJ59" s="43">
        <v>7000</v>
      </c>
      <c r="BK59" s="43"/>
      <c r="BL59" s="43"/>
      <c r="BM59" s="43"/>
      <c r="BN59" s="43"/>
      <c r="BO59" s="43"/>
      <c r="BP59" s="43"/>
      <c r="BQ59" s="42">
        <f t="shared" ref="BQ59" si="201">+SUM(BE59:BP59)</f>
        <v>7000</v>
      </c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2">
        <f t="shared" ref="CD59" si="202">+SUM(BR59:CC59)</f>
        <v>0</v>
      </c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2">
        <f t="shared" ref="CQ59" si="203">+SUM(CE59:CP59)</f>
        <v>0</v>
      </c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2">
        <f t="shared" ref="DD59" si="204">+SUM(CR59:DC59)</f>
        <v>0</v>
      </c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2">
        <f t="shared" ref="DQ59" si="205">+SUM(DE59:DP59)</f>
        <v>0</v>
      </c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2">
        <f t="shared" ref="ED59" si="206">+SUM(DR59:EC59)</f>
        <v>0</v>
      </c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2">
        <f t="shared" ref="EQ59" si="207">+SUM(EE59:EP59)</f>
        <v>0</v>
      </c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2">
        <f t="shared" ref="FD59" si="208">+SUM(ER59:FC59)</f>
        <v>0</v>
      </c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  <c r="FP59" s="43"/>
      <c r="FQ59" s="42">
        <f t="shared" ref="FQ59" si="209">+SUM(FE59:FP59)</f>
        <v>0</v>
      </c>
      <c r="FR59" s="43"/>
      <c r="FS59" s="43"/>
      <c r="FT59" s="43"/>
      <c r="FU59" s="43"/>
      <c r="FV59" s="43"/>
      <c r="FW59" s="43"/>
      <c r="FX59" s="43"/>
      <c r="FY59" s="43"/>
      <c r="FZ59" s="43"/>
      <c r="GA59" s="43"/>
      <c r="GB59" s="43"/>
      <c r="GC59" s="43"/>
      <c r="GD59" s="42">
        <f t="shared" ref="GD59" si="210">+SUM(FR59:GC59)</f>
        <v>0</v>
      </c>
      <c r="GE59" s="43"/>
      <c r="GF59" s="43"/>
      <c r="GG59" s="43"/>
      <c r="GH59" s="43"/>
      <c r="GI59" s="43"/>
      <c r="GJ59" s="43"/>
      <c r="GK59" s="43"/>
      <c r="GL59" s="43"/>
      <c r="GM59" s="43"/>
      <c r="GN59" s="43"/>
      <c r="GO59" s="43"/>
      <c r="GP59" s="43"/>
      <c r="GQ59" s="42">
        <f t="shared" ref="GQ59" si="211">+SUM(GE59:GP59)</f>
        <v>0</v>
      </c>
    </row>
    <row r="60" spans="2:199" ht="4.5" customHeight="1" x14ac:dyDescent="0.2">
      <c r="B60" s="70"/>
      <c r="C60" s="41"/>
      <c r="D60" s="41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  <c r="GO60" s="45"/>
      <c r="GP60" s="45"/>
      <c r="GQ60" s="45"/>
    </row>
    <row r="61" spans="2:199" ht="14.25" customHeight="1" x14ac:dyDescent="0.2">
      <c r="B61" s="40" t="s">
        <v>34</v>
      </c>
      <c r="C61" s="46"/>
      <c r="D61" s="47"/>
      <c r="E61" s="37">
        <f t="shared" ref="E61:AJ61" si="212">SUM(E62:E64)</f>
        <v>0</v>
      </c>
      <c r="F61" s="37">
        <f t="shared" si="212"/>
        <v>25189</v>
      </c>
      <c r="G61" s="37">
        <f t="shared" si="212"/>
        <v>0</v>
      </c>
      <c r="H61" s="37">
        <f t="shared" si="212"/>
        <v>0</v>
      </c>
      <c r="I61" s="37">
        <f t="shared" si="212"/>
        <v>0</v>
      </c>
      <c r="J61" s="37">
        <f t="shared" si="212"/>
        <v>0</v>
      </c>
      <c r="K61" s="37">
        <f t="shared" si="212"/>
        <v>27469</v>
      </c>
      <c r="L61" s="37">
        <f t="shared" si="212"/>
        <v>0</v>
      </c>
      <c r="M61" s="37">
        <f t="shared" si="212"/>
        <v>0</v>
      </c>
      <c r="N61" s="37">
        <f t="shared" si="212"/>
        <v>0</v>
      </c>
      <c r="O61" s="37">
        <f t="shared" si="212"/>
        <v>27513</v>
      </c>
      <c r="P61" s="37">
        <f t="shared" si="212"/>
        <v>0</v>
      </c>
      <c r="Q61" s="37">
        <f t="shared" si="212"/>
        <v>80171</v>
      </c>
      <c r="R61" s="37">
        <f t="shared" si="212"/>
        <v>0</v>
      </c>
      <c r="S61" s="37">
        <f t="shared" si="212"/>
        <v>0</v>
      </c>
      <c r="T61" s="37">
        <f t="shared" si="212"/>
        <v>26530.92</v>
      </c>
      <c r="U61" s="37">
        <f t="shared" si="212"/>
        <v>0</v>
      </c>
      <c r="V61" s="37">
        <f t="shared" si="212"/>
        <v>0</v>
      </c>
      <c r="W61" s="37">
        <f t="shared" si="212"/>
        <v>0</v>
      </c>
      <c r="X61" s="37">
        <f t="shared" si="212"/>
        <v>26867.59</v>
      </c>
      <c r="Y61" s="37">
        <f t="shared" si="212"/>
        <v>0</v>
      </c>
      <c r="Z61" s="37">
        <f t="shared" si="212"/>
        <v>0</v>
      </c>
      <c r="AA61" s="37">
        <f t="shared" si="212"/>
        <v>15748</v>
      </c>
      <c r="AB61" s="37">
        <f t="shared" si="212"/>
        <v>0</v>
      </c>
      <c r="AC61" s="37">
        <f t="shared" si="212"/>
        <v>0</v>
      </c>
      <c r="AD61" s="37">
        <f t="shared" ref="AD61" si="213">SUM(AD62:AD64)</f>
        <v>69146.509999999995</v>
      </c>
      <c r="AE61" s="37">
        <f t="shared" si="212"/>
        <v>15752</v>
      </c>
      <c r="AF61" s="37">
        <f t="shared" si="212"/>
        <v>0</v>
      </c>
      <c r="AG61" s="37">
        <f t="shared" si="212"/>
        <v>15615</v>
      </c>
      <c r="AH61" s="37">
        <f t="shared" si="212"/>
        <v>0</v>
      </c>
      <c r="AI61" s="37">
        <f t="shared" si="212"/>
        <v>0</v>
      </c>
      <c r="AJ61" s="37">
        <f t="shared" si="212"/>
        <v>17695</v>
      </c>
      <c r="AK61" s="37">
        <f t="shared" ref="AK61:BQ61" si="214">SUM(AK62:AK64)</f>
        <v>0</v>
      </c>
      <c r="AL61" s="37">
        <f t="shared" si="214"/>
        <v>0</v>
      </c>
      <c r="AM61" s="37">
        <f t="shared" si="214"/>
        <v>13624</v>
      </c>
      <c r="AN61" s="37">
        <f t="shared" si="214"/>
        <v>0</v>
      </c>
      <c r="AO61" s="37">
        <f t="shared" si="214"/>
        <v>25420</v>
      </c>
      <c r="AP61" s="37">
        <f t="shared" si="214"/>
        <v>0</v>
      </c>
      <c r="AQ61" s="37">
        <f t="shared" si="214"/>
        <v>88106</v>
      </c>
      <c r="AR61" s="37">
        <f t="shared" si="214"/>
        <v>0</v>
      </c>
      <c r="AS61" s="37">
        <f t="shared" si="214"/>
        <v>0</v>
      </c>
      <c r="AT61" s="37">
        <f t="shared" si="214"/>
        <v>27517</v>
      </c>
      <c r="AU61" s="37">
        <f t="shared" si="214"/>
        <v>0</v>
      </c>
      <c r="AV61" s="37">
        <f t="shared" si="214"/>
        <v>0</v>
      </c>
      <c r="AW61" s="37">
        <f t="shared" si="214"/>
        <v>0</v>
      </c>
      <c r="AX61" s="37">
        <f t="shared" si="214"/>
        <v>16503</v>
      </c>
      <c r="AY61" s="37">
        <f t="shared" si="214"/>
        <v>0</v>
      </c>
      <c r="AZ61" s="37">
        <f t="shared" si="214"/>
        <v>0</v>
      </c>
      <c r="BA61" s="37">
        <f t="shared" si="214"/>
        <v>15941</v>
      </c>
      <c r="BB61" s="37">
        <f t="shared" si="214"/>
        <v>0</v>
      </c>
      <c r="BC61" s="37">
        <f t="shared" si="214"/>
        <v>14512</v>
      </c>
      <c r="BD61" s="37">
        <f t="shared" si="214"/>
        <v>74473</v>
      </c>
      <c r="BE61" s="37">
        <f t="shared" si="214"/>
        <v>0</v>
      </c>
      <c r="BF61" s="37">
        <f t="shared" si="214"/>
        <v>0</v>
      </c>
      <c r="BG61" s="37">
        <f t="shared" si="214"/>
        <v>16585.11</v>
      </c>
      <c r="BH61" s="37">
        <f t="shared" si="214"/>
        <v>0</v>
      </c>
      <c r="BI61" s="37">
        <f t="shared" si="214"/>
        <v>15303.85</v>
      </c>
      <c r="BJ61" s="37">
        <f t="shared" si="214"/>
        <v>0</v>
      </c>
      <c r="BK61" s="37">
        <f t="shared" si="214"/>
        <v>21003.26</v>
      </c>
      <c r="BL61" s="37">
        <f t="shared" si="214"/>
        <v>26233.61</v>
      </c>
      <c r="BM61" s="37">
        <f t="shared" si="214"/>
        <v>0</v>
      </c>
      <c r="BN61" s="37">
        <f t="shared" si="214"/>
        <v>0</v>
      </c>
      <c r="BO61" s="37">
        <f t="shared" si="214"/>
        <v>5083</v>
      </c>
      <c r="BP61" s="37">
        <f t="shared" si="214"/>
        <v>27500.75</v>
      </c>
      <c r="BQ61" s="37">
        <f t="shared" si="214"/>
        <v>111709.58</v>
      </c>
      <c r="BR61" s="37">
        <f t="shared" ref="BR61:CV61" si="215">SUM(BR62:BR64)</f>
        <v>0</v>
      </c>
      <c r="BS61" s="37">
        <f t="shared" si="215"/>
        <v>0</v>
      </c>
      <c r="BT61" s="37">
        <f t="shared" si="215"/>
        <v>30706</v>
      </c>
      <c r="BU61" s="37">
        <f t="shared" si="215"/>
        <v>26500</v>
      </c>
      <c r="BV61" s="37">
        <f t="shared" si="215"/>
        <v>8971</v>
      </c>
      <c r="BW61" s="37">
        <f t="shared" si="215"/>
        <v>0</v>
      </c>
      <c r="BX61" s="37">
        <f t="shared" si="215"/>
        <v>45753.61</v>
      </c>
      <c r="BY61" s="37">
        <f t="shared" si="215"/>
        <v>23949</v>
      </c>
      <c r="BZ61" s="37">
        <f t="shared" si="215"/>
        <v>54118.259999999995</v>
      </c>
      <c r="CA61" s="37">
        <f t="shared" si="215"/>
        <v>0</v>
      </c>
      <c r="CB61" s="37">
        <f t="shared" si="215"/>
        <v>0</v>
      </c>
      <c r="CC61" s="37">
        <f t="shared" si="215"/>
        <v>24340</v>
      </c>
      <c r="CD61" s="37">
        <f t="shared" si="215"/>
        <v>214337.87</v>
      </c>
      <c r="CE61" s="37">
        <f t="shared" si="215"/>
        <v>27147</v>
      </c>
      <c r="CF61" s="37">
        <f t="shared" si="215"/>
        <v>0</v>
      </c>
      <c r="CG61" s="37">
        <f t="shared" si="215"/>
        <v>27481</v>
      </c>
      <c r="CH61" s="37">
        <f t="shared" si="215"/>
        <v>0</v>
      </c>
      <c r="CI61" s="37">
        <f t="shared" si="215"/>
        <v>0</v>
      </c>
      <c r="CJ61" s="37">
        <f t="shared" si="215"/>
        <v>0</v>
      </c>
      <c r="CK61" s="37">
        <f t="shared" si="215"/>
        <v>45583</v>
      </c>
      <c r="CL61" s="37">
        <f t="shared" si="215"/>
        <v>0</v>
      </c>
      <c r="CM61" s="37">
        <f t="shared" si="215"/>
        <v>0</v>
      </c>
      <c r="CN61" s="37">
        <f t="shared" si="215"/>
        <v>17443</v>
      </c>
      <c r="CO61" s="37">
        <f t="shared" si="215"/>
        <v>47471.3</v>
      </c>
      <c r="CP61" s="37">
        <f t="shared" si="215"/>
        <v>19111</v>
      </c>
      <c r="CQ61" s="37">
        <f t="shared" si="215"/>
        <v>184236.3</v>
      </c>
      <c r="CR61" s="37">
        <f t="shared" si="215"/>
        <v>26965</v>
      </c>
      <c r="CS61" s="37">
        <f t="shared" si="215"/>
        <v>0</v>
      </c>
      <c r="CT61" s="37">
        <f t="shared" si="215"/>
        <v>19975</v>
      </c>
      <c r="CU61" s="37">
        <f t="shared" si="215"/>
        <v>0</v>
      </c>
      <c r="CV61" s="37">
        <f t="shared" si="215"/>
        <v>51525</v>
      </c>
      <c r="CW61" s="37">
        <f t="shared" ref="CW61:EB61" si="216">SUM(CW62:CW64)</f>
        <v>0</v>
      </c>
      <c r="CX61" s="37">
        <f t="shared" si="216"/>
        <v>24926</v>
      </c>
      <c r="CY61" s="37">
        <f t="shared" si="216"/>
        <v>25002</v>
      </c>
      <c r="CZ61" s="37">
        <f t="shared" si="216"/>
        <v>0</v>
      </c>
      <c r="DA61" s="37">
        <f t="shared" si="216"/>
        <v>0</v>
      </c>
      <c r="DB61" s="37">
        <f t="shared" si="216"/>
        <v>27368</v>
      </c>
      <c r="DC61" s="37">
        <f t="shared" si="216"/>
        <v>30793</v>
      </c>
      <c r="DD61" s="37">
        <f t="shared" si="216"/>
        <v>206554</v>
      </c>
      <c r="DE61" s="37">
        <f t="shared" si="216"/>
        <v>0</v>
      </c>
      <c r="DF61" s="37">
        <f t="shared" si="216"/>
        <v>16500</v>
      </c>
      <c r="DG61" s="37">
        <f t="shared" si="216"/>
        <v>21327</v>
      </c>
      <c r="DH61" s="37">
        <f t="shared" si="216"/>
        <v>0</v>
      </c>
      <c r="DI61" s="37">
        <f t="shared" si="216"/>
        <v>21935</v>
      </c>
      <c r="DJ61" s="37">
        <f t="shared" si="216"/>
        <v>32987</v>
      </c>
      <c r="DK61" s="37">
        <f t="shared" si="216"/>
        <v>0</v>
      </c>
      <c r="DL61" s="37">
        <f t="shared" si="216"/>
        <v>21258</v>
      </c>
      <c r="DM61" s="37">
        <f t="shared" si="216"/>
        <v>19058</v>
      </c>
      <c r="DN61" s="37">
        <f t="shared" si="216"/>
        <v>32886</v>
      </c>
      <c r="DO61" s="37">
        <f t="shared" si="216"/>
        <v>19165</v>
      </c>
      <c r="DP61" s="37">
        <f t="shared" si="216"/>
        <v>31164</v>
      </c>
      <c r="DQ61" s="37">
        <f t="shared" si="216"/>
        <v>216280</v>
      </c>
      <c r="DR61" s="37">
        <f t="shared" si="216"/>
        <v>19856</v>
      </c>
      <c r="DS61" s="37">
        <f t="shared" si="216"/>
        <v>0</v>
      </c>
      <c r="DT61" s="37">
        <f t="shared" si="216"/>
        <v>16577</v>
      </c>
      <c r="DU61" s="37">
        <f t="shared" si="216"/>
        <v>0</v>
      </c>
      <c r="DV61" s="37">
        <f t="shared" si="216"/>
        <v>23033</v>
      </c>
      <c r="DW61" s="37">
        <f t="shared" si="216"/>
        <v>14375</v>
      </c>
      <c r="DX61" s="37">
        <f t="shared" si="216"/>
        <v>39901</v>
      </c>
      <c r="DY61" s="37">
        <f t="shared" si="216"/>
        <v>22038</v>
      </c>
      <c r="DZ61" s="37">
        <f t="shared" si="216"/>
        <v>43969</v>
      </c>
      <c r="EA61" s="37">
        <f t="shared" si="216"/>
        <v>0</v>
      </c>
      <c r="EB61" s="37">
        <f t="shared" si="216"/>
        <v>18514</v>
      </c>
      <c r="EC61" s="37">
        <f t="shared" ref="EC61:FH61" si="217">SUM(EC62:EC64)</f>
        <v>35641</v>
      </c>
      <c r="ED61" s="37">
        <f t="shared" si="217"/>
        <v>233904</v>
      </c>
      <c r="EE61" s="37">
        <f t="shared" si="217"/>
        <v>32971</v>
      </c>
      <c r="EF61" s="37">
        <f t="shared" si="217"/>
        <v>0</v>
      </c>
      <c r="EG61" s="37">
        <f t="shared" si="217"/>
        <v>19008</v>
      </c>
      <c r="EH61" s="37">
        <f t="shared" si="217"/>
        <v>53374</v>
      </c>
      <c r="EI61" s="37">
        <f t="shared" si="217"/>
        <v>0</v>
      </c>
      <c r="EJ61" s="37">
        <f t="shared" si="217"/>
        <v>35945</v>
      </c>
      <c r="EK61" s="37">
        <f t="shared" si="217"/>
        <v>0</v>
      </c>
      <c r="EL61" s="37">
        <f t="shared" si="217"/>
        <v>42102</v>
      </c>
      <c r="EM61" s="37">
        <f t="shared" si="217"/>
        <v>15893</v>
      </c>
      <c r="EN61" s="37">
        <f t="shared" si="217"/>
        <v>38177</v>
      </c>
      <c r="EO61" s="37">
        <f t="shared" si="217"/>
        <v>15868</v>
      </c>
      <c r="EP61" s="37">
        <f t="shared" si="217"/>
        <v>32659</v>
      </c>
      <c r="EQ61" s="37">
        <f t="shared" si="217"/>
        <v>285997</v>
      </c>
      <c r="ER61" s="37">
        <f t="shared" si="217"/>
        <v>13969</v>
      </c>
      <c r="ES61" s="37">
        <f t="shared" si="217"/>
        <v>45428</v>
      </c>
      <c r="ET61" s="37">
        <f t="shared" si="217"/>
        <v>13676</v>
      </c>
      <c r="EU61" s="37">
        <f t="shared" si="217"/>
        <v>0</v>
      </c>
      <c r="EV61" s="37">
        <f t="shared" si="217"/>
        <v>40238</v>
      </c>
      <c r="EW61" s="37">
        <f t="shared" si="217"/>
        <v>0</v>
      </c>
      <c r="EX61" s="37">
        <f t="shared" si="217"/>
        <v>42861</v>
      </c>
      <c r="EY61" s="37">
        <f t="shared" si="217"/>
        <v>50163</v>
      </c>
      <c r="EZ61" s="37">
        <f t="shared" si="217"/>
        <v>0</v>
      </c>
      <c r="FA61" s="37">
        <f t="shared" si="217"/>
        <v>10344</v>
      </c>
      <c r="FB61" s="37">
        <f t="shared" si="217"/>
        <v>62938</v>
      </c>
      <c r="FC61" s="37">
        <f t="shared" si="217"/>
        <v>56551</v>
      </c>
      <c r="FD61" s="37">
        <f t="shared" si="217"/>
        <v>336168</v>
      </c>
      <c r="FE61" s="37">
        <f t="shared" si="217"/>
        <v>36602</v>
      </c>
      <c r="FF61" s="37">
        <f t="shared" si="217"/>
        <v>65115</v>
      </c>
      <c r="FG61" s="37">
        <f t="shared" si="217"/>
        <v>37116</v>
      </c>
      <c r="FH61" s="37">
        <f t="shared" si="217"/>
        <v>0</v>
      </c>
      <c r="FI61" s="37">
        <f t="shared" ref="FI61:GD61" si="218">SUM(FI62:FI64)</f>
        <v>55565</v>
      </c>
      <c r="FJ61" s="37">
        <f t="shared" si="218"/>
        <v>57103</v>
      </c>
      <c r="FK61" s="37">
        <f t="shared" si="218"/>
        <v>47104</v>
      </c>
      <c r="FL61" s="37">
        <f t="shared" si="218"/>
        <v>0</v>
      </c>
      <c r="FM61" s="37">
        <f t="shared" si="218"/>
        <v>42746</v>
      </c>
      <c r="FN61" s="37">
        <f t="shared" si="218"/>
        <v>46636</v>
      </c>
      <c r="FO61" s="37">
        <f t="shared" si="218"/>
        <v>10483</v>
      </c>
      <c r="FP61" s="37">
        <f t="shared" si="218"/>
        <v>92893</v>
      </c>
      <c r="FQ61" s="37">
        <f t="shared" si="218"/>
        <v>491363</v>
      </c>
      <c r="FR61" s="37">
        <f t="shared" si="218"/>
        <v>44221</v>
      </c>
      <c r="FS61" s="37">
        <f t="shared" si="218"/>
        <v>42352</v>
      </c>
      <c r="FT61" s="37">
        <f t="shared" si="218"/>
        <v>66302</v>
      </c>
      <c r="FU61" s="37">
        <f t="shared" si="218"/>
        <v>72465</v>
      </c>
      <c r="FV61" s="37">
        <f t="shared" si="218"/>
        <v>0</v>
      </c>
      <c r="FW61" s="37">
        <f t="shared" si="218"/>
        <v>61160</v>
      </c>
      <c r="FX61" s="37">
        <f t="shared" si="218"/>
        <v>64025</v>
      </c>
      <c r="FY61" s="37">
        <f t="shared" si="218"/>
        <v>62753</v>
      </c>
      <c r="FZ61" s="37">
        <f t="shared" si="218"/>
        <v>5481</v>
      </c>
      <c r="GA61" s="37">
        <f t="shared" si="218"/>
        <v>49447</v>
      </c>
      <c r="GB61" s="37">
        <f t="shared" si="218"/>
        <v>32915</v>
      </c>
      <c r="GC61" s="37">
        <f t="shared" si="218"/>
        <v>34008</v>
      </c>
      <c r="GD61" s="37">
        <f t="shared" si="218"/>
        <v>535129</v>
      </c>
      <c r="GE61" s="37">
        <f t="shared" ref="GE61:GQ61" si="219">SUM(GE62:GE64)</f>
        <v>71854</v>
      </c>
      <c r="GF61" s="37">
        <f t="shared" si="219"/>
        <v>38515</v>
      </c>
      <c r="GG61" s="37">
        <f t="shared" si="219"/>
        <v>0</v>
      </c>
      <c r="GH61" s="37">
        <f t="shared" si="219"/>
        <v>68791</v>
      </c>
      <c r="GI61" s="37">
        <f t="shared" si="219"/>
        <v>63319</v>
      </c>
      <c r="GJ61" s="37">
        <f t="shared" si="219"/>
        <v>33543</v>
      </c>
      <c r="GK61" s="37">
        <f t="shared" si="219"/>
        <v>36790</v>
      </c>
      <c r="GL61" s="37">
        <f t="shared" si="219"/>
        <v>35153</v>
      </c>
      <c r="GM61" s="37">
        <f t="shared" si="219"/>
        <v>31671</v>
      </c>
      <c r="GN61" s="37">
        <f t="shared" si="219"/>
        <v>32217</v>
      </c>
      <c r="GO61" s="37">
        <f t="shared" si="219"/>
        <v>54172</v>
      </c>
      <c r="GP61" s="37">
        <f t="shared" si="219"/>
        <v>5479</v>
      </c>
      <c r="GQ61" s="37">
        <f t="shared" si="219"/>
        <v>471504</v>
      </c>
    </row>
    <row r="62" spans="2:199" ht="14.25" customHeight="1" x14ac:dyDescent="0.2">
      <c r="B62" s="79" t="s">
        <v>33</v>
      </c>
      <c r="C62" s="82" t="s">
        <v>18</v>
      </c>
      <c r="D62" s="21" t="s">
        <v>49</v>
      </c>
      <c r="E62" s="42"/>
      <c r="F62" s="42">
        <v>25189</v>
      </c>
      <c r="G62" s="42"/>
      <c r="H62" s="42"/>
      <c r="I62" s="42"/>
      <c r="J62" s="42"/>
      <c r="K62" s="42">
        <v>27469</v>
      </c>
      <c r="L62" s="42"/>
      <c r="M62" s="42"/>
      <c r="N62" s="42"/>
      <c r="O62" s="42">
        <v>27513</v>
      </c>
      <c r="P62" s="42"/>
      <c r="Q62" s="42">
        <f t="shared" ref="Q62:Q64" si="220">+SUM(E62:P62)</f>
        <v>80171</v>
      </c>
      <c r="R62" s="42"/>
      <c r="S62" s="42"/>
      <c r="T62" s="42">
        <v>26530.92</v>
      </c>
      <c r="U62" s="42"/>
      <c r="V62" s="42"/>
      <c r="W62" s="42"/>
      <c r="X62" s="42">
        <v>26867.59</v>
      </c>
      <c r="Y62" s="42"/>
      <c r="Z62" s="42"/>
      <c r="AA62" s="42">
        <v>15748</v>
      </c>
      <c r="AB62" s="42"/>
      <c r="AC62" s="42"/>
      <c r="AD62" s="42">
        <f t="shared" ref="AD62:AD64" si="221">+SUM(R62:AC62)</f>
        <v>69146.509999999995</v>
      </c>
      <c r="AE62" s="42">
        <v>15752</v>
      </c>
      <c r="AF62" s="42"/>
      <c r="AG62" s="42">
        <v>15615</v>
      </c>
      <c r="AH62" s="42"/>
      <c r="AI62" s="42"/>
      <c r="AJ62" s="42">
        <v>17695</v>
      </c>
      <c r="AK62" s="42"/>
      <c r="AL62" s="42"/>
      <c r="AM62" s="42">
        <v>13624</v>
      </c>
      <c r="AN62" s="42"/>
      <c r="AO62" s="42">
        <v>25420</v>
      </c>
      <c r="AP62" s="42"/>
      <c r="AQ62" s="42">
        <f t="shared" ref="AQ62:AQ64" si="222">+SUM(AE62:AP62)</f>
        <v>88106</v>
      </c>
      <c r="AR62" s="42"/>
      <c r="AS62" s="42"/>
      <c r="AT62" s="42">
        <v>27517</v>
      </c>
      <c r="AU62" s="42"/>
      <c r="AV62" s="42"/>
      <c r="AW62" s="42"/>
      <c r="AX62" s="42">
        <v>16503</v>
      </c>
      <c r="AY62" s="42"/>
      <c r="AZ62" s="42"/>
      <c r="BA62" s="42">
        <v>15941</v>
      </c>
      <c r="BB62" s="42"/>
      <c r="BC62" s="42">
        <v>14512</v>
      </c>
      <c r="BD62" s="42">
        <f t="shared" ref="BD62:BD64" si="223">+SUM(AR62:BC62)</f>
        <v>74473</v>
      </c>
      <c r="BE62" s="42"/>
      <c r="BF62" s="42"/>
      <c r="BG62" s="42">
        <v>16585.11</v>
      </c>
      <c r="BH62" s="42"/>
      <c r="BI62" s="42">
        <v>15303.85</v>
      </c>
      <c r="BJ62" s="42"/>
      <c r="BK62" s="42">
        <v>21003.26</v>
      </c>
      <c r="BL62" s="42">
        <v>26233.61</v>
      </c>
      <c r="BM62" s="42"/>
      <c r="BN62" s="42"/>
      <c r="BO62" s="42"/>
      <c r="BP62" s="42">
        <v>27500.75</v>
      </c>
      <c r="BQ62" s="42">
        <f t="shared" ref="BQ62:BQ64" si="224">+SUM(BE62:BP62)</f>
        <v>106626.58</v>
      </c>
      <c r="BR62" s="42"/>
      <c r="BS62" s="42"/>
      <c r="BT62" s="42">
        <v>30706</v>
      </c>
      <c r="BU62" s="42">
        <v>26500</v>
      </c>
      <c r="BV62" s="42">
        <v>8971</v>
      </c>
      <c r="BW62" s="42"/>
      <c r="BX62" s="42">
        <v>45753.61</v>
      </c>
      <c r="BY62" s="42">
        <v>23949</v>
      </c>
      <c r="BZ62" s="42">
        <v>54118.259999999995</v>
      </c>
      <c r="CA62" s="42"/>
      <c r="CB62" s="42"/>
      <c r="CC62" s="42">
        <v>24340</v>
      </c>
      <c r="CD62" s="42">
        <f t="shared" ref="CD62:CD64" si="225">+SUM(BR62:CC62)</f>
        <v>214337.87</v>
      </c>
      <c r="CE62" s="42">
        <v>27147</v>
      </c>
      <c r="CF62" s="42"/>
      <c r="CG62" s="42">
        <v>27481</v>
      </c>
      <c r="CH62" s="42"/>
      <c r="CI62" s="42"/>
      <c r="CJ62" s="42"/>
      <c r="CK62" s="42">
        <v>45583</v>
      </c>
      <c r="CL62" s="42"/>
      <c r="CM62" s="42"/>
      <c r="CN62" s="42">
        <v>17443</v>
      </c>
      <c r="CO62" s="42">
        <v>47471.3</v>
      </c>
      <c r="CP62" s="42">
        <v>19111</v>
      </c>
      <c r="CQ62" s="42">
        <f t="shared" ref="CQ62:CQ64" si="226">+SUM(CE62:CP62)</f>
        <v>184236.3</v>
      </c>
      <c r="CR62" s="42">
        <v>26965</v>
      </c>
      <c r="CS62" s="42"/>
      <c r="CT62" s="42">
        <v>19975</v>
      </c>
      <c r="CU62" s="42"/>
      <c r="CV62" s="42">
        <v>51525</v>
      </c>
      <c r="CW62" s="42"/>
      <c r="CX62" s="42">
        <v>24926</v>
      </c>
      <c r="CY62" s="42">
        <v>25002</v>
      </c>
      <c r="CZ62" s="42"/>
      <c r="DA62" s="42"/>
      <c r="DB62" s="42">
        <v>27368</v>
      </c>
      <c r="DC62" s="42">
        <v>30793</v>
      </c>
      <c r="DD62" s="42">
        <f t="shared" ref="DD62:DD64" si="227">+SUM(CR62:DC62)</f>
        <v>206554</v>
      </c>
      <c r="DE62" s="42"/>
      <c r="DF62" s="42">
        <v>16500</v>
      </c>
      <c r="DG62" s="42">
        <v>21327</v>
      </c>
      <c r="DH62" s="42"/>
      <c r="DI62" s="42">
        <v>21935</v>
      </c>
      <c r="DJ62" s="42">
        <v>32987</v>
      </c>
      <c r="DK62" s="42"/>
      <c r="DL62" s="42">
        <v>21258</v>
      </c>
      <c r="DM62" s="42">
        <v>19058</v>
      </c>
      <c r="DN62" s="42">
        <v>32886</v>
      </c>
      <c r="DO62" s="42">
        <v>19165</v>
      </c>
      <c r="DP62" s="42">
        <v>31164</v>
      </c>
      <c r="DQ62" s="42">
        <f t="shared" ref="DQ62:DQ64" si="228">+SUM(DE62:DP62)</f>
        <v>216280</v>
      </c>
      <c r="DR62" s="42">
        <v>19856</v>
      </c>
      <c r="DS62" s="42"/>
      <c r="DT62" s="42">
        <v>16577</v>
      </c>
      <c r="DU62" s="42"/>
      <c r="DV62" s="42">
        <v>23033</v>
      </c>
      <c r="DW62" s="42">
        <v>14375</v>
      </c>
      <c r="DX62" s="42">
        <v>39901</v>
      </c>
      <c r="DY62" s="42">
        <v>22038</v>
      </c>
      <c r="DZ62" s="42">
        <v>43969</v>
      </c>
      <c r="EA62" s="42"/>
      <c r="EB62" s="42">
        <v>18514</v>
      </c>
      <c r="EC62" s="42">
        <v>35641</v>
      </c>
      <c r="ED62" s="42">
        <f t="shared" ref="ED62:ED64" si="229">+SUM(DR62:EC62)</f>
        <v>233904</v>
      </c>
      <c r="EE62" s="42">
        <v>32971</v>
      </c>
      <c r="EF62" s="42"/>
      <c r="EG62" s="42">
        <v>19008</v>
      </c>
      <c r="EH62" s="42">
        <v>53374</v>
      </c>
      <c r="EI62" s="42"/>
      <c r="EJ62" s="42">
        <v>35945</v>
      </c>
      <c r="EK62" s="42"/>
      <c r="EL62" s="42">
        <v>42102</v>
      </c>
      <c r="EM62" s="42">
        <v>15893</v>
      </c>
      <c r="EN62" s="42">
        <v>14161</v>
      </c>
      <c r="EO62" s="42">
        <v>15868</v>
      </c>
      <c r="EP62" s="42">
        <v>32659</v>
      </c>
      <c r="EQ62" s="42">
        <f t="shared" ref="EQ62:EQ64" si="230">+SUM(EE62:EP62)</f>
        <v>261981</v>
      </c>
      <c r="ER62" s="42">
        <v>13969</v>
      </c>
      <c r="ES62" s="42">
        <v>45428</v>
      </c>
      <c r="ET62" s="42">
        <v>13676</v>
      </c>
      <c r="EU62" s="42"/>
      <c r="EV62" s="42">
        <v>40238</v>
      </c>
      <c r="EW62" s="42"/>
      <c r="EX62" s="42">
        <v>42861</v>
      </c>
      <c r="EY62" s="42">
        <v>50163</v>
      </c>
      <c r="EZ62" s="42"/>
      <c r="FA62" s="42">
        <v>10344</v>
      </c>
      <c r="FB62" s="42">
        <v>62938</v>
      </c>
      <c r="FC62" s="42">
        <v>55849</v>
      </c>
      <c r="FD62" s="42">
        <f t="shared" ref="FD62:FD64" si="231">+SUM(ER62:FC62)</f>
        <v>335466</v>
      </c>
      <c r="FE62" s="42"/>
      <c r="FF62" s="42">
        <v>33036</v>
      </c>
      <c r="FG62" s="42"/>
      <c r="FH62" s="42"/>
      <c r="FI62" s="42">
        <v>25537</v>
      </c>
      <c r="FJ62" s="42">
        <v>26955</v>
      </c>
      <c r="FK62" s="42">
        <v>47104</v>
      </c>
      <c r="FL62" s="42"/>
      <c r="FM62" s="42">
        <v>8064</v>
      </c>
      <c r="FN62" s="42">
        <v>46636</v>
      </c>
      <c r="FO62" s="42">
        <v>10483</v>
      </c>
      <c r="FP62" s="42">
        <v>9520</v>
      </c>
      <c r="FQ62" s="42">
        <f t="shared" ref="FQ62:FQ64" si="232">+SUM(FE62:FP62)</f>
        <v>207335</v>
      </c>
      <c r="FR62" s="42">
        <v>9400</v>
      </c>
      <c r="FS62" s="42">
        <v>42352</v>
      </c>
      <c r="FT62" s="42"/>
      <c r="FU62" s="42"/>
      <c r="FV62" s="42"/>
      <c r="FW62" s="42">
        <v>29649</v>
      </c>
      <c r="FX62" s="42">
        <v>31899</v>
      </c>
      <c r="FY62" s="42">
        <v>31613</v>
      </c>
      <c r="FZ62" s="42">
        <v>5481</v>
      </c>
      <c r="GA62" s="42">
        <v>10450</v>
      </c>
      <c r="GB62" s="42">
        <v>32915</v>
      </c>
      <c r="GC62" s="42"/>
      <c r="GD62" s="42">
        <f t="shared" ref="GD62:GD64" si="233">+SUM(FR62:GC62)</f>
        <v>193759</v>
      </c>
      <c r="GE62" s="42">
        <v>35228</v>
      </c>
      <c r="GF62" s="42"/>
      <c r="GG62" s="42"/>
      <c r="GH62" s="42">
        <v>32259</v>
      </c>
      <c r="GI62" s="42"/>
      <c r="GJ62" s="42">
        <v>33543</v>
      </c>
      <c r="GK62" s="42"/>
      <c r="GL62" s="42">
        <v>35153</v>
      </c>
      <c r="GM62" s="42">
        <v>6500</v>
      </c>
      <c r="GN62" s="42"/>
      <c r="GO62" s="42">
        <v>21738</v>
      </c>
      <c r="GP62" s="42">
        <v>5479</v>
      </c>
      <c r="GQ62" s="42">
        <f t="shared" ref="GQ62:GQ64" si="234">+SUM(GE62:GP62)</f>
        <v>169900</v>
      </c>
    </row>
    <row r="63" spans="2:199" ht="14.25" customHeight="1" x14ac:dyDescent="0.2">
      <c r="B63" s="80"/>
      <c r="C63" s="82"/>
      <c r="D63" s="21" t="s">
        <v>50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>
        <f t="shared" si="220"/>
        <v>0</v>
      </c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>
        <f t="shared" si="221"/>
        <v>0</v>
      </c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>
        <f t="shared" si="222"/>
        <v>0</v>
      </c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>
        <f t="shared" si="223"/>
        <v>0</v>
      </c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>
        <f t="shared" si="224"/>
        <v>0</v>
      </c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>
        <f t="shared" si="225"/>
        <v>0</v>
      </c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>
        <f t="shared" si="226"/>
        <v>0</v>
      </c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>
        <f t="shared" si="227"/>
        <v>0</v>
      </c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>
        <f t="shared" si="228"/>
        <v>0</v>
      </c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>
        <f t="shared" si="229"/>
        <v>0</v>
      </c>
      <c r="EE63" s="42"/>
      <c r="EF63" s="42"/>
      <c r="EG63" s="42"/>
      <c r="EH63" s="42"/>
      <c r="EI63" s="42"/>
      <c r="EJ63" s="42"/>
      <c r="EK63" s="42"/>
      <c r="EL63" s="42"/>
      <c r="EM63" s="42"/>
      <c r="EN63" s="42">
        <v>24016</v>
      </c>
      <c r="EO63" s="42"/>
      <c r="EP63" s="42"/>
      <c r="EQ63" s="42">
        <f t="shared" si="230"/>
        <v>24016</v>
      </c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>
        <f t="shared" si="231"/>
        <v>0</v>
      </c>
      <c r="FE63" s="42">
        <v>36602</v>
      </c>
      <c r="FF63" s="42">
        <v>32079</v>
      </c>
      <c r="FG63" s="42">
        <v>37116</v>
      </c>
      <c r="FH63" s="42"/>
      <c r="FI63" s="42">
        <v>30028</v>
      </c>
      <c r="FJ63" s="42">
        <v>30148</v>
      </c>
      <c r="FK63" s="42"/>
      <c r="FL63" s="42"/>
      <c r="FM63" s="42">
        <v>34682</v>
      </c>
      <c r="FN63" s="42"/>
      <c r="FO63" s="42"/>
      <c r="FP63" s="42">
        <v>83373</v>
      </c>
      <c r="FQ63" s="42">
        <f t="shared" si="232"/>
        <v>284028</v>
      </c>
      <c r="FR63" s="42">
        <v>34821</v>
      </c>
      <c r="FS63" s="42"/>
      <c r="FT63" s="42">
        <v>66302</v>
      </c>
      <c r="FU63" s="42">
        <v>72465</v>
      </c>
      <c r="FV63" s="42"/>
      <c r="FW63" s="42">
        <v>31511</v>
      </c>
      <c r="FX63" s="42">
        <v>32126</v>
      </c>
      <c r="FY63" s="42">
        <v>31140</v>
      </c>
      <c r="FZ63" s="42"/>
      <c r="GA63" s="42">
        <v>38997</v>
      </c>
      <c r="GB63" s="42"/>
      <c r="GC63" s="42">
        <v>34008</v>
      </c>
      <c r="GD63" s="42">
        <f t="shared" si="233"/>
        <v>341370</v>
      </c>
      <c r="GE63" s="42">
        <v>36626</v>
      </c>
      <c r="GF63" s="42">
        <v>38515</v>
      </c>
      <c r="GG63" s="42"/>
      <c r="GH63" s="42">
        <v>36532</v>
      </c>
      <c r="GI63" s="42">
        <v>63319</v>
      </c>
      <c r="GJ63" s="42"/>
      <c r="GK63" s="42">
        <v>36790</v>
      </c>
      <c r="GL63" s="42"/>
      <c r="GM63" s="42">
        <v>25171</v>
      </c>
      <c r="GN63" s="42">
        <v>32217</v>
      </c>
      <c r="GO63" s="42">
        <v>27057</v>
      </c>
      <c r="GP63" s="42"/>
      <c r="GQ63" s="42">
        <f t="shared" si="234"/>
        <v>296227</v>
      </c>
    </row>
    <row r="64" spans="2:199" ht="14.25" customHeight="1" x14ac:dyDescent="0.2">
      <c r="B64" s="81"/>
      <c r="C64" s="82"/>
      <c r="D64" s="21" t="s">
        <v>65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>
        <f t="shared" si="220"/>
        <v>0</v>
      </c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>
        <f t="shared" si="221"/>
        <v>0</v>
      </c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>
        <f t="shared" si="222"/>
        <v>0</v>
      </c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>
        <f t="shared" si="223"/>
        <v>0</v>
      </c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>
        <v>5083</v>
      </c>
      <c r="BP64" s="42"/>
      <c r="BQ64" s="42">
        <f t="shared" si="224"/>
        <v>5083</v>
      </c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>
        <f t="shared" si="225"/>
        <v>0</v>
      </c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>
        <f t="shared" si="226"/>
        <v>0</v>
      </c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>
        <f t="shared" si="227"/>
        <v>0</v>
      </c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>
        <f t="shared" si="228"/>
        <v>0</v>
      </c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>
        <f t="shared" si="229"/>
        <v>0</v>
      </c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>
        <f t="shared" si="230"/>
        <v>0</v>
      </c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>
        <v>702</v>
      </c>
      <c r="FD64" s="42">
        <f t="shared" si="231"/>
        <v>702</v>
      </c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  <c r="FP64" s="42"/>
      <c r="FQ64" s="42">
        <f t="shared" si="232"/>
        <v>0</v>
      </c>
      <c r="FR64" s="42"/>
      <c r="FS64" s="42"/>
      <c r="FT64" s="42"/>
      <c r="FU64" s="42"/>
      <c r="FV64" s="42"/>
      <c r="FW64" s="42"/>
      <c r="FX64" s="42"/>
      <c r="FY64" s="42"/>
      <c r="FZ64" s="42"/>
      <c r="GA64" s="42"/>
      <c r="GB64" s="42"/>
      <c r="GC64" s="42"/>
      <c r="GD64" s="42">
        <f t="shared" si="233"/>
        <v>0</v>
      </c>
      <c r="GE64" s="42"/>
      <c r="GF64" s="42"/>
      <c r="GG64" s="42"/>
      <c r="GH64" s="42"/>
      <c r="GI64" s="42"/>
      <c r="GJ64" s="42"/>
      <c r="GK64" s="42"/>
      <c r="GL64" s="42"/>
      <c r="GM64" s="42"/>
      <c r="GN64" s="42"/>
      <c r="GO64" s="42">
        <v>5377</v>
      </c>
      <c r="GP64" s="42"/>
      <c r="GQ64" s="42">
        <f t="shared" si="234"/>
        <v>5377</v>
      </c>
    </row>
    <row r="65" spans="2:199" ht="4.5" customHeight="1" x14ac:dyDescent="0.2">
      <c r="B65" s="70"/>
      <c r="C65" s="41"/>
      <c r="D65" s="41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  <c r="GD65" s="45"/>
      <c r="GE65" s="45"/>
      <c r="GF65" s="45"/>
      <c r="GG65" s="45"/>
      <c r="GH65" s="45"/>
      <c r="GI65" s="45"/>
      <c r="GJ65" s="45"/>
      <c r="GK65" s="45"/>
      <c r="GL65" s="45"/>
      <c r="GM65" s="45"/>
      <c r="GN65" s="45"/>
      <c r="GO65" s="45"/>
      <c r="GP65" s="45"/>
      <c r="GQ65" s="45"/>
    </row>
    <row r="66" spans="2:199" ht="22.5" customHeight="1" x14ac:dyDescent="0.2">
      <c r="B66" s="14" t="s">
        <v>37</v>
      </c>
      <c r="C66" s="15"/>
      <c r="D66" s="50"/>
      <c r="E66" s="16">
        <f>+E67+E76</f>
        <v>0</v>
      </c>
      <c r="F66" s="16">
        <f t="shared" ref="F66:BP66" si="235">+F67+F76</f>
        <v>154.54</v>
      </c>
      <c r="G66" s="16">
        <f t="shared" si="235"/>
        <v>126.98</v>
      </c>
      <c r="H66" s="16">
        <f t="shared" si="235"/>
        <v>0</v>
      </c>
      <c r="I66" s="16">
        <f t="shared" si="235"/>
        <v>133.74</v>
      </c>
      <c r="J66" s="16">
        <f t="shared" si="235"/>
        <v>0</v>
      </c>
      <c r="K66" s="16">
        <f t="shared" si="235"/>
        <v>1620</v>
      </c>
      <c r="L66" s="16">
        <f t="shared" si="235"/>
        <v>44</v>
      </c>
      <c r="M66" s="16">
        <f t="shared" si="235"/>
        <v>606</v>
      </c>
      <c r="N66" s="16">
        <f t="shared" si="235"/>
        <v>187.75</v>
      </c>
      <c r="O66" s="16">
        <f t="shared" si="235"/>
        <v>298.60000000000002</v>
      </c>
      <c r="P66" s="16">
        <f t="shared" si="235"/>
        <v>67.88</v>
      </c>
      <c r="Q66" s="16">
        <f t="shared" si="235"/>
        <v>3239.4900000000002</v>
      </c>
      <c r="R66" s="16">
        <f t="shared" si="235"/>
        <v>0</v>
      </c>
      <c r="S66" s="16">
        <f t="shared" si="235"/>
        <v>0</v>
      </c>
      <c r="T66" s="16">
        <f t="shared" si="235"/>
        <v>0</v>
      </c>
      <c r="U66" s="16">
        <f t="shared" si="235"/>
        <v>0</v>
      </c>
      <c r="V66" s="16">
        <f t="shared" si="235"/>
        <v>0</v>
      </c>
      <c r="W66" s="16">
        <f t="shared" si="235"/>
        <v>0</v>
      </c>
      <c r="X66" s="16">
        <f t="shared" si="235"/>
        <v>0</v>
      </c>
      <c r="Y66" s="16">
        <f t="shared" si="235"/>
        <v>68</v>
      </c>
      <c r="Z66" s="16">
        <f t="shared" si="235"/>
        <v>0</v>
      </c>
      <c r="AA66" s="16">
        <f t="shared" si="235"/>
        <v>0</v>
      </c>
      <c r="AB66" s="16">
        <f t="shared" si="235"/>
        <v>0</v>
      </c>
      <c r="AC66" s="16">
        <f t="shared" si="235"/>
        <v>0</v>
      </c>
      <c r="AD66" s="16">
        <f t="shared" ref="AD66" si="236">+AD67+AD76</f>
        <v>68</v>
      </c>
      <c r="AE66" s="16">
        <f t="shared" si="235"/>
        <v>0</v>
      </c>
      <c r="AF66" s="16">
        <f t="shared" si="235"/>
        <v>0</v>
      </c>
      <c r="AG66" s="16">
        <f t="shared" si="235"/>
        <v>0</v>
      </c>
      <c r="AH66" s="16">
        <f t="shared" si="235"/>
        <v>0</v>
      </c>
      <c r="AI66" s="16">
        <f t="shared" si="235"/>
        <v>0</v>
      </c>
      <c r="AJ66" s="16">
        <f t="shared" si="235"/>
        <v>0</v>
      </c>
      <c r="AK66" s="16">
        <f t="shared" si="235"/>
        <v>0</v>
      </c>
      <c r="AL66" s="16">
        <f t="shared" si="235"/>
        <v>146.11000000000001</v>
      </c>
      <c r="AM66" s="16">
        <f t="shared" si="235"/>
        <v>0</v>
      </c>
      <c r="AN66" s="16">
        <f t="shared" si="235"/>
        <v>0</v>
      </c>
      <c r="AO66" s="16">
        <f t="shared" si="235"/>
        <v>0</v>
      </c>
      <c r="AP66" s="16">
        <f t="shared" si="235"/>
        <v>0</v>
      </c>
      <c r="AQ66" s="16">
        <f t="shared" ref="AQ66" si="237">+AQ67+AQ76</f>
        <v>146.11000000000001</v>
      </c>
      <c r="AR66" s="16">
        <f t="shared" si="235"/>
        <v>0</v>
      </c>
      <c r="AS66" s="16">
        <f t="shared" si="235"/>
        <v>0</v>
      </c>
      <c r="AT66" s="16">
        <f t="shared" si="235"/>
        <v>0</v>
      </c>
      <c r="AU66" s="16">
        <f t="shared" si="235"/>
        <v>0</v>
      </c>
      <c r="AV66" s="16">
        <f t="shared" si="235"/>
        <v>0</v>
      </c>
      <c r="AW66" s="16">
        <f t="shared" si="235"/>
        <v>0</v>
      </c>
      <c r="AX66" s="16">
        <f t="shared" si="235"/>
        <v>0</v>
      </c>
      <c r="AY66" s="16">
        <f t="shared" si="235"/>
        <v>0</v>
      </c>
      <c r="AZ66" s="16">
        <f t="shared" si="235"/>
        <v>0</v>
      </c>
      <c r="BA66" s="16">
        <f t="shared" si="235"/>
        <v>0</v>
      </c>
      <c r="BB66" s="16">
        <f t="shared" si="235"/>
        <v>65.7</v>
      </c>
      <c r="BC66" s="16">
        <f t="shared" si="235"/>
        <v>0</v>
      </c>
      <c r="BD66" s="16">
        <f t="shared" ref="BD66" si="238">+BD67+BD76</f>
        <v>65.7</v>
      </c>
      <c r="BE66" s="16">
        <f t="shared" si="235"/>
        <v>0</v>
      </c>
      <c r="BF66" s="16">
        <f t="shared" si="235"/>
        <v>0</v>
      </c>
      <c r="BG66" s="16">
        <f t="shared" si="235"/>
        <v>0</v>
      </c>
      <c r="BH66" s="16">
        <f t="shared" si="235"/>
        <v>0</v>
      </c>
      <c r="BI66" s="16">
        <f t="shared" si="235"/>
        <v>0</v>
      </c>
      <c r="BJ66" s="16">
        <f t="shared" si="235"/>
        <v>0</v>
      </c>
      <c r="BK66" s="16">
        <f t="shared" si="235"/>
        <v>0</v>
      </c>
      <c r="BL66" s="16">
        <f t="shared" si="235"/>
        <v>0</v>
      </c>
      <c r="BM66" s="16">
        <f t="shared" si="235"/>
        <v>0</v>
      </c>
      <c r="BN66" s="16">
        <f t="shared" si="235"/>
        <v>0</v>
      </c>
      <c r="BO66" s="16">
        <f t="shared" si="235"/>
        <v>0</v>
      </c>
      <c r="BP66" s="16">
        <f t="shared" si="235"/>
        <v>0</v>
      </c>
      <c r="BQ66" s="16">
        <f t="shared" ref="BQ66" si="239">+BQ67+BQ76</f>
        <v>0</v>
      </c>
      <c r="BR66" s="16">
        <f t="shared" ref="BR66:EC66" si="240">+BR67+BR76</f>
        <v>0</v>
      </c>
      <c r="BS66" s="16">
        <f t="shared" si="240"/>
        <v>0</v>
      </c>
      <c r="BT66" s="16">
        <f t="shared" si="240"/>
        <v>0</v>
      </c>
      <c r="BU66" s="16">
        <f t="shared" si="240"/>
        <v>0</v>
      </c>
      <c r="BV66" s="16">
        <f t="shared" si="240"/>
        <v>0</v>
      </c>
      <c r="BW66" s="16">
        <f t="shared" si="240"/>
        <v>0</v>
      </c>
      <c r="BX66" s="16">
        <f t="shared" si="240"/>
        <v>0</v>
      </c>
      <c r="BY66" s="16">
        <f t="shared" si="240"/>
        <v>0</v>
      </c>
      <c r="BZ66" s="16">
        <f t="shared" si="240"/>
        <v>0</v>
      </c>
      <c r="CA66" s="16">
        <f t="shared" si="240"/>
        <v>0</v>
      </c>
      <c r="CB66" s="16">
        <f t="shared" si="240"/>
        <v>0</v>
      </c>
      <c r="CC66" s="16">
        <f t="shared" si="240"/>
        <v>0</v>
      </c>
      <c r="CD66" s="16">
        <f t="shared" si="240"/>
        <v>0</v>
      </c>
      <c r="CE66" s="16">
        <f t="shared" si="240"/>
        <v>0</v>
      </c>
      <c r="CF66" s="16">
        <f t="shared" si="240"/>
        <v>0</v>
      </c>
      <c r="CG66" s="16">
        <f t="shared" si="240"/>
        <v>0</v>
      </c>
      <c r="CH66" s="16">
        <f t="shared" si="240"/>
        <v>0</v>
      </c>
      <c r="CI66" s="16">
        <f t="shared" si="240"/>
        <v>0</v>
      </c>
      <c r="CJ66" s="16">
        <f t="shared" si="240"/>
        <v>0</v>
      </c>
      <c r="CK66" s="16">
        <f t="shared" si="240"/>
        <v>0</v>
      </c>
      <c r="CL66" s="16">
        <f t="shared" si="240"/>
        <v>0</v>
      </c>
      <c r="CM66" s="16">
        <f t="shared" si="240"/>
        <v>0</v>
      </c>
      <c r="CN66" s="16">
        <f t="shared" si="240"/>
        <v>0</v>
      </c>
      <c r="CO66" s="16">
        <f t="shared" si="240"/>
        <v>0</v>
      </c>
      <c r="CP66" s="16">
        <f t="shared" si="240"/>
        <v>0</v>
      </c>
      <c r="CQ66" s="16">
        <f t="shared" si="240"/>
        <v>0</v>
      </c>
      <c r="CR66" s="16">
        <f t="shared" si="240"/>
        <v>0</v>
      </c>
      <c r="CS66" s="16">
        <f t="shared" si="240"/>
        <v>0</v>
      </c>
      <c r="CT66" s="16">
        <f t="shared" si="240"/>
        <v>0</v>
      </c>
      <c r="CU66" s="16">
        <f t="shared" si="240"/>
        <v>0</v>
      </c>
      <c r="CV66" s="16">
        <f t="shared" si="240"/>
        <v>7</v>
      </c>
      <c r="CW66" s="16">
        <f t="shared" si="240"/>
        <v>0</v>
      </c>
      <c r="CX66" s="16">
        <f t="shared" si="240"/>
        <v>0</v>
      </c>
      <c r="CY66" s="16">
        <f t="shared" si="240"/>
        <v>0</v>
      </c>
      <c r="CZ66" s="16">
        <f t="shared" si="240"/>
        <v>0</v>
      </c>
      <c r="DA66" s="16">
        <f t="shared" si="240"/>
        <v>0</v>
      </c>
      <c r="DB66" s="16">
        <f t="shared" si="240"/>
        <v>0</v>
      </c>
      <c r="DC66" s="16">
        <f t="shared" si="240"/>
        <v>0</v>
      </c>
      <c r="DD66" s="16">
        <f t="shared" si="240"/>
        <v>7</v>
      </c>
      <c r="DE66" s="16">
        <f t="shared" si="240"/>
        <v>0</v>
      </c>
      <c r="DF66" s="16">
        <f t="shared" si="240"/>
        <v>0</v>
      </c>
      <c r="DG66" s="16">
        <f t="shared" si="240"/>
        <v>0</v>
      </c>
      <c r="DH66" s="16">
        <f t="shared" si="240"/>
        <v>0</v>
      </c>
      <c r="DI66" s="16">
        <f t="shared" si="240"/>
        <v>0</v>
      </c>
      <c r="DJ66" s="16">
        <f t="shared" si="240"/>
        <v>55.15</v>
      </c>
      <c r="DK66" s="16">
        <f t="shared" si="240"/>
        <v>0</v>
      </c>
      <c r="DL66" s="16">
        <f t="shared" si="240"/>
        <v>0</v>
      </c>
      <c r="DM66" s="16">
        <f t="shared" si="240"/>
        <v>67.082159090909101</v>
      </c>
      <c r="DN66" s="16">
        <f t="shared" si="240"/>
        <v>487.34606976744197</v>
      </c>
      <c r="DO66" s="16">
        <f t="shared" si="240"/>
        <v>219.57999999999998</v>
      </c>
      <c r="DP66" s="16">
        <f t="shared" si="240"/>
        <v>0</v>
      </c>
      <c r="DQ66" s="16">
        <f t="shared" si="240"/>
        <v>829.15822885835098</v>
      </c>
      <c r="DR66" s="16">
        <f t="shared" si="240"/>
        <v>52</v>
      </c>
      <c r="DS66" s="16">
        <f t="shared" si="240"/>
        <v>0</v>
      </c>
      <c r="DT66" s="16">
        <f t="shared" si="240"/>
        <v>0</v>
      </c>
      <c r="DU66" s="16">
        <f t="shared" si="240"/>
        <v>0</v>
      </c>
      <c r="DV66" s="16">
        <f t="shared" si="240"/>
        <v>0</v>
      </c>
      <c r="DW66" s="16">
        <f t="shared" si="240"/>
        <v>0</v>
      </c>
      <c r="DX66" s="16">
        <f t="shared" si="240"/>
        <v>0</v>
      </c>
      <c r="DY66" s="16">
        <f t="shared" si="240"/>
        <v>0</v>
      </c>
      <c r="DZ66" s="16">
        <f t="shared" si="240"/>
        <v>0</v>
      </c>
      <c r="EA66" s="16">
        <f t="shared" si="240"/>
        <v>0</v>
      </c>
      <c r="EB66" s="16">
        <f t="shared" si="240"/>
        <v>0</v>
      </c>
      <c r="EC66" s="16">
        <f t="shared" si="240"/>
        <v>0</v>
      </c>
      <c r="ED66" s="16">
        <f t="shared" ref="ED66" si="241">+ED67+ED76</f>
        <v>52</v>
      </c>
      <c r="EE66" s="16">
        <f t="shared" ref="EE66:GD66" si="242">+EE67+EE76</f>
        <v>0</v>
      </c>
      <c r="EF66" s="16">
        <f t="shared" si="242"/>
        <v>0</v>
      </c>
      <c r="EG66" s="16">
        <f t="shared" si="242"/>
        <v>0</v>
      </c>
      <c r="EH66" s="16">
        <f t="shared" si="242"/>
        <v>0</v>
      </c>
      <c r="EI66" s="16">
        <f t="shared" si="242"/>
        <v>0</v>
      </c>
      <c r="EJ66" s="16">
        <f t="shared" si="242"/>
        <v>0</v>
      </c>
      <c r="EK66" s="16">
        <f t="shared" si="242"/>
        <v>0</v>
      </c>
      <c r="EL66" s="16">
        <f t="shared" si="242"/>
        <v>0</v>
      </c>
      <c r="EM66" s="16">
        <f t="shared" si="242"/>
        <v>0</v>
      </c>
      <c r="EN66" s="16">
        <f t="shared" si="242"/>
        <v>0</v>
      </c>
      <c r="EO66" s="16">
        <f t="shared" si="242"/>
        <v>0</v>
      </c>
      <c r="EP66" s="16">
        <f t="shared" si="242"/>
        <v>0</v>
      </c>
      <c r="EQ66" s="16">
        <f t="shared" si="242"/>
        <v>0</v>
      </c>
      <c r="ER66" s="16">
        <f t="shared" si="242"/>
        <v>0</v>
      </c>
      <c r="ES66" s="16">
        <f t="shared" si="242"/>
        <v>0</v>
      </c>
      <c r="ET66" s="16">
        <f t="shared" si="242"/>
        <v>214</v>
      </c>
      <c r="EU66" s="16">
        <f t="shared" si="242"/>
        <v>0</v>
      </c>
      <c r="EV66" s="16">
        <f t="shared" si="242"/>
        <v>0</v>
      </c>
      <c r="EW66" s="16">
        <f t="shared" si="242"/>
        <v>391</v>
      </c>
      <c r="EX66" s="16">
        <f t="shared" si="242"/>
        <v>0</v>
      </c>
      <c r="EY66" s="16">
        <f t="shared" si="242"/>
        <v>61</v>
      </c>
      <c r="EZ66" s="16">
        <f t="shared" si="242"/>
        <v>0</v>
      </c>
      <c r="FA66" s="16">
        <f t="shared" si="242"/>
        <v>118</v>
      </c>
      <c r="FB66" s="16">
        <f t="shared" si="242"/>
        <v>0</v>
      </c>
      <c r="FC66" s="16">
        <f t="shared" si="242"/>
        <v>3</v>
      </c>
      <c r="FD66" s="16">
        <f t="shared" si="242"/>
        <v>787</v>
      </c>
      <c r="FE66" s="16">
        <f t="shared" si="242"/>
        <v>0</v>
      </c>
      <c r="FF66" s="16">
        <f t="shared" si="242"/>
        <v>0</v>
      </c>
      <c r="FG66" s="16">
        <f t="shared" si="242"/>
        <v>0</v>
      </c>
      <c r="FH66" s="16">
        <f t="shared" si="242"/>
        <v>0</v>
      </c>
      <c r="FI66" s="16">
        <f t="shared" si="242"/>
        <v>0</v>
      </c>
      <c r="FJ66" s="16">
        <f t="shared" si="242"/>
        <v>0</v>
      </c>
      <c r="FK66" s="16">
        <f t="shared" si="242"/>
        <v>0</v>
      </c>
      <c r="FL66" s="16">
        <f t="shared" si="242"/>
        <v>0</v>
      </c>
      <c r="FM66" s="16">
        <f t="shared" si="242"/>
        <v>0</v>
      </c>
      <c r="FN66" s="16">
        <f t="shared" si="242"/>
        <v>0</v>
      </c>
      <c r="FO66" s="16">
        <f t="shared" si="242"/>
        <v>0</v>
      </c>
      <c r="FP66" s="16">
        <f t="shared" si="242"/>
        <v>0</v>
      </c>
      <c r="FQ66" s="16">
        <f t="shared" si="242"/>
        <v>0</v>
      </c>
      <c r="FR66" s="16">
        <f t="shared" si="242"/>
        <v>0</v>
      </c>
      <c r="FS66" s="16">
        <f t="shared" si="242"/>
        <v>0</v>
      </c>
      <c r="FT66" s="16">
        <f t="shared" si="242"/>
        <v>0</v>
      </c>
      <c r="FU66" s="16">
        <f t="shared" si="242"/>
        <v>0</v>
      </c>
      <c r="FV66" s="16">
        <f t="shared" si="242"/>
        <v>0</v>
      </c>
      <c r="FW66" s="16">
        <f t="shared" si="242"/>
        <v>0</v>
      </c>
      <c r="FX66" s="16">
        <f t="shared" si="242"/>
        <v>0</v>
      </c>
      <c r="FY66" s="16">
        <f t="shared" si="242"/>
        <v>0</v>
      </c>
      <c r="FZ66" s="16">
        <f t="shared" si="242"/>
        <v>0</v>
      </c>
      <c r="GA66" s="16">
        <f t="shared" si="242"/>
        <v>0</v>
      </c>
      <c r="GB66" s="16">
        <f t="shared" si="242"/>
        <v>0</v>
      </c>
      <c r="GC66" s="16">
        <f t="shared" si="242"/>
        <v>0</v>
      </c>
      <c r="GD66" s="16">
        <f t="shared" si="242"/>
        <v>0</v>
      </c>
      <c r="GE66" s="16">
        <f t="shared" ref="GE66:GQ66" si="243">+GE67+GE76</f>
        <v>0</v>
      </c>
      <c r="GF66" s="16">
        <f t="shared" si="243"/>
        <v>0</v>
      </c>
      <c r="GG66" s="16">
        <f t="shared" si="243"/>
        <v>0</v>
      </c>
      <c r="GH66" s="16">
        <f t="shared" si="243"/>
        <v>0</v>
      </c>
      <c r="GI66" s="16">
        <f t="shared" si="243"/>
        <v>0</v>
      </c>
      <c r="GJ66" s="16">
        <f t="shared" si="243"/>
        <v>0</v>
      </c>
      <c r="GK66" s="16">
        <f t="shared" si="243"/>
        <v>0</v>
      </c>
      <c r="GL66" s="16">
        <f t="shared" si="243"/>
        <v>0</v>
      </c>
      <c r="GM66" s="16">
        <f t="shared" si="243"/>
        <v>0</v>
      </c>
      <c r="GN66" s="16">
        <f t="shared" si="243"/>
        <v>0</v>
      </c>
      <c r="GO66" s="16">
        <f t="shared" si="243"/>
        <v>0</v>
      </c>
      <c r="GP66" s="16">
        <f t="shared" si="243"/>
        <v>0</v>
      </c>
      <c r="GQ66" s="16">
        <f t="shared" si="243"/>
        <v>0</v>
      </c>
    </row>
    <row r="67" spans="2:199" ht="16.5" customHeight="1" x14ac:dyDescent="0.2">
      <c r="B67" s="40" t="s">
        <v>39</v>
      </c>
      <c r="C67" s="46"/>
      <c r="D67" s="47"/>
      <c r="E67" s="37">
        <f t="shared" ref="E67:AJ67" si="244">SUM(E68:E75)</f>
        <v>0</v>
      </c>
      <c r="F67" s="37">
        <f t="shared" si="244"/>
        <v>154.54</v>
      </c>
      <c r="G67" s="37">
        <f t="shared" si="244"/>
        <v>126.98</v>
      </c>
      <c r="H67" s="37">
        <f t="shared" si="244"/>
        <v>0</v>
      </c>
      <c r="I67" s="37">
        <f t="shared" si="244"/>
        <v>133.74</v>
      </c>
      <c r="J67" s="37">
        <f t="shared" si="244"/>
        <v>0</v>
      </c>
      <c r="K67" s="37">
        <f t="shared" si="244"/>
        <v>1620</v>
      </c>
      <c r="L67" s="37">
        <f t="shared" si="244"/>
        <v>44</v>
      </c>
      <c r="M67" s="37">
        <f t="shared" si="244"/>
        <v>606</v>
      </c>
      <c r="N67" s="37">
        <f t="shared" si="244"/>
        <v>187.75</v>
      </c>
      <c r="O67" s="37">
        <f t="shared" si="244"/>
        <v>298.60000000000002</v>
      </c>
      <c r="P67" s="37">
        <f t="shared" si="244"/>
        <v>67.88</v>
      </c>
      <c r="Q67" s="65">
        <f t="shared" si="244"/>
        <v>3239.4900000000002</v>
      </c>
      <c r="R67" s="65">
        <f t="shared" si="244"/>
        <v>0</v>
      </c>
      <c r="S67" s="65">
        <f t="shared" si="244"/>
        <v>0</v>
      </c>
      <c r="T67" s="65">
        <f t="shared" si="244"/>
        <v>0</v>
      </c>
      <c r="U67" s="65">
        <f t="shared" si="244"/>
        <v>0</v>
      </c>
      <c r="V67" s="65">
        <f t="shared" si="244"/>
        <v>0</v>
      </c>
      <c r="W67" s="65">
        <f t="shared" si="244"/>
        <v>0</v>
      </c>
      <c r="X67" s="65">
        <f t="shared" si="244"/>
        <v>0</v>
      </c>
      <c r="Y67" s="65">
        <f t="shared" si="244"/>
        <v>68</v>
      </c>
      <c r="Z67" s="65">
        <f t="shared" si="244"/>
        <v>0</v>
      </c>
      <c r="AA67" s="65">
        <f t="shared" si="244"/>
        <v>0</v>
      </c>
      <c r="AB67" s="65">
        <f t="shared" si="244"/>
        <v>0</v>
      </c>
      <c r="AC67" s="65">
        <f t="shared" si="244"/>
        <v>0</v>
      </c>
      <c r="AD67" s="65">
        <f t="shared" ref="AD67" si="245">SUM(AD68:AD75)</f>
        <v>68</v>
      </c>
      <c r="AE67" s="65">
        <f t="shared" si="244"/>
        <v>0</v>
      </c>
      <c r="AF67" s="65">
        <f t="shared" si="244"/>
        <v>0</v>
      </c>
      <c r="AG67" s="65">
        <f t="shared" si="244"/>
        <v>0</v>
      </c>
      <c r="AH67" s="65">
        <f t="shared" si="244"/>
        <v>0</v>
      </c>
      <c r="AI67" s="65">
        <f t="shared" si="244"/>
        <v>0</v>
      </c>
      <c r="AJ67" s="65">
        <f t="shared" si="244"/>
        <v>0</v>
      </c>
      <c r="AK67" s="65">
        <f t="shared" ref="AK67:BQ67" si="246">SUM(AK68:AK75)</f>
        <v>0</v>
      </c>
      <c r="AL67" s="65">
        <f t="shared" si="246"/>
        <v>146.11000000000001</v>
      </c>
      <c r="AM67" s="65">
        <f t="shared" si="246"/>
        <v>0</v>
      </c>
      <c r="AN67" s="65">
        <f t="shared" si="246"/>
        <v>0</v>
      </c>
      <c r="AO67" s="65">
        <f t="shared" si="246"/>
        <v>0</v>
      </c>
      <c r="AP67" s="65">
        <f t="shared" si="246"/>
        <v>0</v>
      </c>
      <c r="AQ67" s="65">
        <f t="shared" si="246"/>
        <v>146.11000000000001</v>
      </c>
      <c r="AR67" s="65">
        <f t="shared" si="246"/>
        <v>0</v>
      </c>
      <c r="AS67" s="65">
        <f t="shared" si="246"/>
        <v>0</v>
      </c>
      <c r="AT67" s="65">
        <f t="shared" si="246"/>
        <v>0</v>
      </c>
      <c r="AU67" s="65">
        <f t="shared" si="246"/>
        <v>0</v>
      </c>
      <c r="AV67" s="65">
        <f t="shared" si="246"/>
        <v>0</v>
      </c>
      <c r="AW67" s="65">
        <f t="shared" si="246"/>
        <v>0</v>
      </c>
      <c r="AX67" s="65">
        <f t="shared" si="246"/>
        <v>0</v>
      </c>
      <c r="AY67" s="65">
        <f t="shared" si="246"/>
        <v>0</v>
      </c>
      <c r="AZ67" s="65">
        <f t="shared" si="246"/>
        <v>0</v>
      </c>
      <c r="BA67" s="65">
        <f t="shared" si="246"/>
        <v>0</v>
      </c>
      <c r="BB67" s="65">
        <f t="shared" si="246"/>
        <v>0</v>
      </c>
      <c r="BC67" s="65">
        <f t="shared" si="246"/>
        <v>0</v>
      </c>
      <c r="BD67" s="65">
        <f t="shared" si="246"/>
        <v>0</v>
      </c>
      <c r="BE67" s="65">
        <f t="shared" si="246"/>
        <v>0</v>
      </c>
      <c r="BF67" s="65">
        <f t="shared" si="246"/>
        <v>0</v>
      </c>
      <c r="BG67" s="65">
        <f t="shared" si="246"/>
        <v>0</v>
      </c>
      <c r="BH67" s="65">
        <f t="shared" si="246"/>
        <v>0</v>
      </c>
      <c r="BI67" s="65">
        <f t="shared" si="246"/>
        <v>0</v>
      </c>
      <c r="BJ67" s="65">
        <f t="shared" si="246"/>
        <v>0</v>
      </c>
      <c r="BK67" s="65">
        <f t="shared" si="246"/>
        <v>0</v>
      </c>
      <c r="BL67" s="65">
        <f t="shared" si="246"/>
        <v>0</v>
      </c>
      <c r="BM67" s="65">
        <f t="shared" si="246"/>
        <v>0</v>
      </c>
      <c r="BN67" s="65">
        <f t="shared" si="246"/>
        <v>0</v>
      </c>
      <c r="BO67" s="65">
        <f t="shared" si="246"/>
        <v>0</v>
      </c>
      <c r="BP67" s="65">
        <f t="shared" si="246"/>
        <v>0</v>
      </c>
      <c r="BQ67" s="65">
        <f t="shared" si="246"/>
        <v>0</v>
      </c>
      <c r="BR67" s="65">
        <f t="shared" ref="BR67:CV67" si="247">SUM(BR68:BR75)</f>
        <v>0</v>
      </c>
      <c r="BS67" s="65">
        <f t="shared" si="247"/>
        <v>0</v>
      </c>
      <c r="BT67" s="65">
        <f t="shared" si="247"/>
        <v>0</v>
      </c>
      <c r="BU67" s="65">
        <f t="shared" si="247"/>
        <v>0</v>
      </c>
      <c r="BV67" s="65">
        <f t="shared" si="247"/>
        <v>0</v>
      </c>
      <c r="BW67" s="65">
        <f t="shared" si="247"/>
        <v>0</v>
      </c>
      <c r="BX67" s="65">
        <f t="shared" si="247"/>
        <v>0</v>
      </c>
      <c r="BY67" s="65">
        <f t="shared" si="247"/>
        <v>0</v>
      </c>
      <c r="BZ67" s="65">
        <f t="shared" si="247"/>
        <v>0</v>
      </c>
      <c r="CA67" s="65">
        <f t="shared" si="247"/>
        <v>0</v>
      </c>
      <c r="CB67" s="65">
        <f t="shared" si="247"/>
        <v>0</v>
      </c>
      <c r="CC67" s="65">
        <f t="shared" si="247"/>
        <v>0</v>
      </c>
      <c r="CD67" s="65">
        <f t="shared" si="247"/>
        <v>0</v>
      </c>
      <c r="CE67" s="65">
        <f t="shared" si="247"/>
        <v>0</v>
      </c>
      <c r="CF67" s="65">
        <f t="shared" si="247"/>
        <v>0</v>
      </c>
      <c r="CG67" s="65">
        <f t="shared" si="247"/>
        <v>0</v>
      </c>
      <c r="CH67" s="65">
        <f t="shared" si="247"/>
        <v>0</v>
      </c>
      <c r="CI67" s="65">
        <f t="shared" si="247"/>
        <v>0</v>
      </c>
      <c r="CJ67" s="65">
        <f t="shared" si="247"/>
        <v>0</v>
      </c>
      <c r="CK67" s="65">
        <f t="shared" si="247"/>
        <v>0</v>
      </c>
      <c r="CL67" s="65">
        <f t="shared" si="247"/>
        <v>0</v>
      </c>
      <c r="CM67" s="65">
        <f t="shared" si="247"/>
        <v>0</v>
      </c>
      <c r="CN67" s="65">
        <f t="shared" si="247"/>
        <v>0</v>
      </c>
      <c r="CO67" s="65">
        <f t="shared" si="247"/>
        <v>0</v>
      </c>
      <c r="CP67" s="65">
        <f t="shared" si="247"/>
        <v>0</v>
      </c>
      <c r="CQ67" s="65">
        <f t="shared" si="247"/>
        <v>0</v>
      </c>
      <c r="CR67" s="65">
        <f t="shared" si="247"/>
        <v>0</v>
      </c>
      <c r="CS67" s="65">
        <f t="shared" si="247"/>
        <v>0</v>
      </c>
      <c r="CT67" s="65">
        <f t="shared" si="247"/>
        <v>0</v>
      </c>
      <c r="CU67" s="65">
        <f t="shared" si="247"/>
        <v>0</v>
      </c>
      <c r="CV67" s="65">
        <f t="shared" si="247"/>
        <v>7</v>
      </c>
      <c r="CW67" s="65">
        <f t="shared" ref="CW67:EB67" si="248">SUM(CW68:CW75)</f>
        <v>0</v>
      </c>
      <c r="CX67" s="65">
        <f t="shared" si="248"/>
        <v>0</v>
      </c>
      <c r="CY67" s="65">
        <f t="shared" si="248"/>
        <v>0</v>
      </c>
      <c r="CZ67" s="65">
        <f t="shared" si="248"/>
        <v>0</v>
      </c>
      <c r="DA67" s="65">
        <f t="shared" si="248"/>
        <v>0</v>
      </c>
      <c r="DB67" s="65">
        <f t="shared" si="248"/>
        <v>0</v>
      </c>
      <c r="DC67" s="65">
        <f t="shared" si="248"/>
        <v>0</v>
      </c>
      <c r="DD67" s="65">
        <f t="shared" si="248"/>
        <v>7</v>
      </c>
      <c r="DE67" s="65">
        <f t="shared" si="248"/>
        <v>0</v>
      </c>
      <c r="DF67" s="65">
        <f t="shared" si="248"/>
        <v>0</v>
      </c>
      <c r="DG67" s="65">
        <f t="shared" si="248"/>
        <v>0</v>
      </c>
      <c r="DH67" s="65">
        <f t="shared" si="248"/>
        <v>0</v>
      </c>
      <c r="DI67" s="65">
        <f t="shared" si="248"/>
        <v>0</v>
      </c>
      <c r="DJ67" s="65">
        <f t="shared" si="248"/>
        <v>0</v>
      </c>
      <c r="DK67" s="65">
        <f t="shared" si="248"/>
        <v>0</v>
      </c>
      <c r="DL67" s="65">
        <f t="shared" si="248"/>
        <v>0</v>
      </c>
      <c r="DM67" s="65">
        <f t="shared" si="248"/>
        <v>0</v>
      </c>
      <c r="DN67" s="65">
        <f t="shared" si="248"/>
        <v>0</v>
      </c>
      <c r="DO67" s="65">
        <f t="shared" si="248"/>
        <v>0</v>
      </c>
      <c r="DP67" s="65">
        <f t="shared" si="248"/>
        <v>0</v>
      </c>
      <c r="DQ67" s="65">
        <f t="shared" si="248"/>
        <v>0</v>
      </c>
      <c r="DR67" s="65">
        <f t="shared" si="248"/>
        <v>52</v>
      </c>
      <c r="DS67" s="65">
        <f t="shared" si="248"/>
        <v>0</v>
      </c>
      <c r="DT67" s="65">
        <f t="shared" si="248"/>
        <v>0</v>
      </c>
      <c r="DU67" s="65">
        <f t="shared" si="248"/>
        <v>0</v>
      </c>
      <c r="DV67" s="65">
        <f t="shared" si="248"/>
        <v>0</v>
      </c>
      <c r="DW67" s="65">
        <f t="shared" si="248"/>
        <v>0</v>
      </c>
      <c r="DX67" s="65">
        <f t="shared" si="248"/>
        <v>0</v>
      </c>
      <c r="DY67" s="65">
        <f t="shared" si="248"/>
        <v>0</v>
      </c>
      <c r="DZ67" s="65">
        <f t="shared" si="248"/>
        <v>0</v>
      </c>
      <c r="EA67" s="65">
        <f t="shared" si="248"/>
        <v>0</v>
      </c>
      <c r="EB67" s="65">
        <f t="shared" si="248"/>
        <v>0</v>
      </c>
      <c r="EC67" s="65">
        <f t="shared" ref="EC67:FH67" si="249">SUM(EC68:EC75)</f>
        <v>0</v>
      </c>
      <c r="ED67" s="65">
        <f t="shared" si="249"/>
        <v>52</v>
      </c>
      <c r="EE67" s="65">
        <f t="shared" si="249"/>
        <v>0</v>
      </c>
      <c r="EF67" s="65">
        <f t="shared" si="249"/>
        <v>0</v>
      </c>
      <c r="EG67" s="65">
        <f t="shared" si="249"/>
        <v>0</v>
      </c>
      <c r="EH67" s="65">
        <f t="shared" si="249"/>
        <v>0</v>
      </c>
      <c r="EI67" s="65">
        <f t="shared" si="249"/>
        <v>0</v>
      </c>
      <c r="EJ67" s="65">
        <f t="shared" si="249"/>
        <v>0</v>
      </c>
      <c r="EK67" s="65">
        <f t="shared" si="249"/>
        <v>0</v>
      </c>
      <c r="EL67" s="65">
        <f t="shared" si="249"/>
        <v>0</v>
      </c>
      <c r="EM67" s="65">
        <f t="shared" si="249"/>
        <v>0</v>
      </c>
      <c r="EN67" s="65">
        <f t="shared" si="249"/>
        <v>0</v>
      </c>
      <c r="EO67" s="65">
        <f t="shared" si="249"/>
        <v>0</v>
      </c>
      <c r="EP67" s="65">
        <f t="shared" si="249"/>
        <v>0</v>
      </c>
      <c r="EQ67" s="65">
        <f t="shared" si="249"/>
        <v>0</v>
      </c>
      <c r="ER67" s="65">
        <f t="shared" si="249"/>
        <v>0</v>
      </c>
      <c r="ES67" s="65">
        <f t="shared" si="249"/>
        <v>0</v>
      </c>
      <c r="ET67" s="65">
        <f t="shared" si="249"/>
        <v>0</v>
      </c>
      <c r="EU67" s="65">
        <f t="shared" si="249"/>
        <v>0</v>
      </c>
      <c r="EV67" s="65">
        <f t="shared" si="249"/>
        <v>0</v>
      </c>
      <c r="EW67" s="65">
        <f t="shared" si="249"/>
        <v>0</v>
      </c>
      <c r="EX67" s="65">
        <f t="shared" si="249"/>
        <v>0</v>
      </c>
      <c r="EY67" s="65">
        <f t="shared" si="249"/>
        <v>0</v>
      </c>
      <c r="EZ67" s="65">
        <f t="shared" si="249"/>
        <v>0</v>
      </c>
      <c r="FA67" s="65">
        <f t="shared" si="249"/>
        <v>0</v>
      </c>
      <c r="FB67" s="65">
        <f t="shared" si="249"/>
        <v>0</v>
      </c>
      <c r="FC67" s="65">
        <f t="shared" si="249"/>
        <v>0</v>
      </c>
      <c r="FD67" s="65">
        <f t="shared" si="249"/>
        <v>0</v>
      </c>
      <c r="FE67" s="65">
        <f t="shared" si="249"/>
        <v>0</v>
      </c>
      <c r="FF67" s="65">
        <f t="shared" si="249"/>
        <v>0</v>
      </c>
      <c r="FG67" s="65">
        <f t="shared" si="249"/>
        <v>0</v>
      </c>
      <c r="FH67" s="65">
        <f t="shared" si="249"/>
        <v>0</v>
      </c>
      <c r="FI67" s="65">
        <f t="shared" ref="FI67:GD67" si="250">SUM(FI68:FI75)</f>
        <v>0</v>
      </c>
      <c r="FJ67" s="65">
        <f t="shared" si="250"/>
        <v>0</v>
      </c>
      <c r="FK67" s="65">
        <f t="shared" si="250"/>
        <v>0</v>
      </c>
      <c r="FL67" s="65">
        <f t="shared" si="250"/>
        <v>0</v>
      </c>
      <c r="FM67" s="65">
        <f t="shared" si="250"/>
        <v>0</v>
      </c>
      <c r="FN67" s="65">
        <f t="shared" si="250"/>
        <v>0</v>
      </c>
      <c r="FO67" s="65">
        <f t="shared" si="250"/>
        <v>0</v>
      </c>
      <c r="FP67" s="65">
        <f t="shared" si="250"/>
        <v>0</v>
      </c>
      <c r="FQ67" s="65">
        <f t="shared" si="250"/>
        <v>0</v>
      </c>
      <c r="FR67" s="65">
        <f t="shared" si="250"/>
        <v>0</v>
      </c>
      <c r="FS67" s="65">
        <f t="shared" si="250"/>
        <v>0</v>
      </c>
      <c r="FT67" s="65">
        <f t="shared" si="250"/>
        <v>0</v>
      </c>
      <c r="FU67" s="65">
        <f t="shared" si="250"/>
        <v>0</v>
      </c>
      <c r="FV67" s="65">
        <f t="shared" si="250"/>
        <v>0</v>
      </c>
      <c r="FW67" s="65">
        <f t="shared" si="250"/>
        <v>0</v>
      </c>
      <c r="FX67" s="65">
        <f t="shared" si="250"/>
        <v>0</v>
      </c>
      <c r="FY67" s="65">
        <f t="shared" si="250"/>
        <v>0</v>
      </c>
      <c r="FZ67" s="65">
        <f t="shared" si="250"/>
        <v>0</v>
      </c>
      <c r="GA67" s="65">
        <f t="shared" si="250"/>
        <v>0</v>
      </c>
      <c r="GB67" s="65">
        <f t="shared" si="250"/>
        <v>0</v>
      </c>
      <c r="GC67" s="65">
        <f t="shared" si="250"/>
        <v>0</v>
      </c>
      <c r="GD67" s="65">
        <f t="shared" si="250"/>
        <v>0</v>
      </c>
      <c r="GE67" s="65">
        <f t="shared" ref="GE67:GQ67" si="251">SUM(GE68:GE75)</f>
        <v>0</v>
      </c>
      <c r="GF67" s="65">
        <f t="shared" si="251"/>
        <v>0</v>
      </c>
      <c r="GG67" s="65">
        <f t="shared" si="251"/>
        <v>0</v>
      </c>
      <c r="GH67" s="65">
        <f t="shared" si="251"/>
        <v>0</v>
      </c>
      <c r="GI67" s="65">
        <f t="shared" si="251"/>
        <v>0</v>
      </c>
      <c r="GJ67" s="65">
        <f t="shared" si="251"/>
        <v>0</v>
      </c>
      <c r="GK67" s="65">
        <f t="shared" si="251"/>
        <v>0</v>
      </c>
      <c r="GL67" s="65">
        <f t="shared" si="251"/>
        <v>0</v>
      </c>
      <c r="GM67" s="65">
        <f t="shared" si="251"/>
        <v>0</v>
      </c>
      <c r="GN67" s="65">
        <f t="shared" si="251"/>
        <v>0</v>
      </c>
      <c r="GO67" s="65">
        <f t="shared" si="251"/>
        <v>0</v>
      </c>
      <c r="GP67" s="65">
        <f t="shared" si="251"/>
        <v>0</v>
      </c>
      <c r="GQ67" s="65">
        <f t="shared" si="251"/>
        <v>0</v>
      </c>
    </row>
    <row r="68" spans="2:199" ht="14.25" customHeight="1" x14ac:dyDescent="0.2">
      <c r="B68" s="76" t="s">
        <v>40</v>
      </c>
      <c r="C68" s="18" t="s">
        <v>23</v>
      </c>
      <c r="D68" s="21" t="s">
        <v>65</v>
      </c>
      <c r="E68" s="42"/>
      <c r="F68" s="42">
        <v>142</v>
      </c>
      <c r="G68" s="42">
        <v>126.18</v>
      </c>
      <c r="H68" s="42"/>
      <c r="I68" s="42">
        <v>112</v>
      </c>
      <c r="J68" s="42"/>
      <c r="K68" s="42">
        <v>320</v>
      </c>
      <c r="L68" s="42">
        <v>44</v>
      </c>
      <c r="M68" s="42">
        <v>606</v>
      </c>
      <c r="N68" s="42">
        <v>102</v>
      </c>
      <c r="O68" s="42">
        <v>296</v>
      </c>
      <c r="P68" s="42">
        <v>11</v>
      </c>
      <c r="Q68" s="42">
        <f t="shared" ref="Q68" si="252">+SUM(E68:P68)</f>
        <v>1759.18</v>
      </c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>
        <f t="shared" ref="AD68" si="253">+SUM(R68:AC68)</f>
        <v>0</v>
      </c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>
        <f t="shared" ref="AQ68" si="254">+SUM(AE68:AP68)</f>
        <v>0</v>
      </c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>
        <f t="shared" ref="BD68" si="255">+SUM(AR68:BC68)</f>
        <v>0</v>
      </c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>
        <f t="shared" ref="BQ68" si="256">+SUM(BE68:BP68)</f>
        <v>0</v>
      </c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>
        <f t="shared" ref="CD68" si="257">+SUM(BR68:CC68)</f>
        <v>0</v>
      </c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>
        <f t="shared" ref="CQ68" si="258">+SUM(CE68:CP68)</f>
        <v>0</v>
      </c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>
        <f t="shared" ref="DD68" si="259">+SUM(CR68:DC68)</f>
        <v>0</v>
      </c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42">
        <f t="shared" ref="DQ68" si="260">+SUM(DE68:DP68)</f>
        <v>0</v>
      </c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42">
        <f t="shared" ref="ED68" si="261">+SUM(DR68:EC68)</f>
        <v>0</v>
      </c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42">
        <f t="shared" ref="EQ68" si="262">+SUM(EE68:EP68)</f>
        <v>0</v>
      </c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42">
        <f t="shared" ref="FD68" si="263">+SUM(ER68:FC68)</f>
        <v>0</v>
      </c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42">
        <f t="shared" ref="FQ68" si="264">+SUM(FE68:FP68)</f>
        <v>0</v>
      </c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42">
        <f t="shared" ref="GD68" si="265">+SUM(FR68:GC68)</f>
        <v>0</v>
      </c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42">
        <f t="shared" ref="GQ68" si="266">+SUM(GE68:GP68)</f>
        <v>0</v>
      </c>
    </row>
    <row r="69" spans="2:199" ht="4.05" customHeight="1" x14ac:dyDescent="0.2">
      <c r="B69" s="74"/>
      <c r="C69" s="21"/>
      <c r="D69" s="41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  <c r="GD69" s="45"/>
      <c r="GE69" s="45"/>
      <c r="GF69" s="45"/>
      <c r="GG69" s="45"/>
      <c r="GH69" s="45"/>
      <c r="GI69" s="45"/>
      <c r="GJ69" s="45"/>
      <c r="GK69" s="45"/>
      <c r="GL69" s="45"/>
      <c r="GM69" s="45"/>
      <c r="GN69" s="45"/>
      <c r="GO69" s="45"/>
      <c r="GP69" s="45"/>
      <c r="GQ69" s="45"/>
    </row>
    <row r="70" spans="2:199" ht="14.25" customHeight="1" x14ac:dyDescent="0.2">
      <c r="B70" s="79" t="s">
        <v>38</v>
      </c>
      <c r="C70" s="82" t="s">
        <v>18</v>
      </c>
      <c r="D70" s="21" t="s">
        <v>50</v>
      </c>
      <c r="E70" s="42"/>
      <c r="F70" s="42"/>
      <c r="G70" s="42"/>
      <c r="H70" s="42"/>
      <c r="I70" s="42"/>
      <c r="J70" s="42"/>
      <c r="K70" s="42">
        <v>1300</v>
      </c>
      <c r="L70" s="42"/>
      <c r="M70" s="42"/>
      <c r="N70" s="42"/>
      <c r="O70" s="42"/>
      <c r="P70" s="42"/>
      <c r="Q70" s="42">
        <f t="shared" ref="Q70:Q71" si="267">+SUM(E70:P70)</f>
        <v>1300</v>
      </c>
      <c r="R70" s="42"/>
      <c r="S70" s="42"/>
      <c r="T70" s="42"/>
      <c r="U70" s="42"/>
      <c r="V70" s="42"/>
      <c r="W70" s="42"/>
      <c r="X70" s="42"/>
      <c r="Y70" s="42">
        <v>68</v>
      </c>
      <c r="Z70" s="42"/>
      <c r="AA70" s="42"/>
      <c r="AB70" s="42"/>
      <c r="AC70" s="42"/>
      <c r="AD70" s="42">
        <f t="shared" ref="AD70:AD71" si="268">+SUM(R70:AC70)</f>
        <v>68</v>
      </c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>
        <f t="shared" ref="AQ70:AQ71" si="269">+SUM(AE70:AP70)</f>
        <v>0</v>
      </c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>
        <f t="shared" ref="BD70:BD71" si="270">+SUM(AR70:BC70)</f>
        <v>0</v>
      </c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>
        <f t="shared" ref="BQ70:BQ71" si="271">+SUM(BE70:BP70)</f>
        <v>0</v>
      </c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>
        <f t="shared" ref="CD70:CD71" si="272">+SUM(BR70:CC70)</f>
        <v>0</v>
      </c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>
        <f t="shared" ref="CQ70:CQ71" si="273">+SUM(CE70:CP70)</f>
        <v>0</v>
      </c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>
        <f t="shared" ref="DD70:DD71" si="274">+SUM(CR70:DC70)</f>
        <v>0</v>
      </c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>
        <f t="shared" ref="DQ70:DQ71" si="275">+SUM(DE70:DP70)</f>
        <v>0</v>
      </c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>
        <f t="shared" ref="ED70:ED71" si="276">+SUM(DR70:EC70)</f>
        <v>0</v>
      </c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>
        <f t="shared" ref="EQ70:EQ71" si="277">+SUM(EE70:EP70)</f>
        <v>0</v>
      </c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>
        <f t="shared" ref="FD70:FD71" si="278">+SUM(ER70:FC70)</f>
        <v>0</v>
      </c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  <c r="FP70" s="42"/>
      <c r="FQ70" s="42">
        <f t="shared" ref="FQ70:FQ71" si="279">+SUM(FE70:FP70)</f>
        <v>0</v>
      </c>
      <c r="FR70" s="42"/>
      <c r="FS70" s="42"/>
      <c r="FT70" s="42"/>
      <c r="FU70" s="42"/>
      <c r="FV70" s="42"/>
      <c r="FW70" s="42"/>
      <c r="FX70" s="42"/>
      <c r="FY70" s="42"/>
      <c r="FZ70" s="42"/>
      <c r="GA70" s="42"/>
      <c r="GB70" s="42"/>
      <c r="GC70" s="42"/>
      <c r="GD70" s="42">
        <f t="shared" ref="GD70:GD71" si="280">+SUM(FR70:GC70)</f>
        <v>0</v>
      </c>
      <c r="GE70" s="42"/>
      <c r="GF70" s="42"/>
      <c r="GG70" s="42"/>
      <c r="GH70" s="42"/>
      <c r="GI70" s="42"/>
      <c r="GJ70" s="42"/>
      <c r="GK70" s="42"/>
      <c r="GL70" s="42"/>
      <c r="GM70" s="42"/>
      <c r="GN70" s="42"/>
      <c r="GO70" s="42"/>
      <c r="GP70" s="42"/>
      <c r="GQ70" s="42">
        <f t="shared" ref="GQ70:GQ71" si="281">+SUM(GE70:GP70)</f>
        <v>0</v>
      </c>
    </row>
    <row r="71" spans="2:199" ht="14.25" customHeight="1" x14ac:dyDescent="0.2">
      <c r="B71" s="81"/>
      <c r="C71" s="82"/>
      <c r="D71" s="21" t="s">
        <v>71</v>
      </c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>
        <f t="shared" si="267"/>
        <v>0</v>
      </c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>
        <f t="shared" si="268"/>
        <v>0</v>
      </c>
      <c r="AE71" s="42"/>
      <c r="AF71" s="42"/>
      <c r="AG71" s="42"/>
      <c r="AH71" s="42"/>
      <c r="AI71" s="42"/>
      <c r="AJ71" s="42"/>
      <c r="AK71" s="42"/>
      <c r="AL71" s="42">
        <v>146.11000000000001</v>
      </c>
      <c r="AM71" s="42"/>
      <c r="AN71" s="42"/>
      <c r="AO71" s="42"/>
      <c r="AP71" s="42"/>
      <c r="AQ71" s="42">
        <f t="shared" si="269"/>
        <v>146.11000000000001</v>
      </c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>
        <f t="shared" si="270"/>
        <v>0</v>
      </c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>
        <f t="shared" si="271"/>
        <v>0</v>
      </c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>
        <f t="shared" si="272"/>
        <v>0</v>
      </c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>
        <f t="shared" si="273"/>
        <v>0</v>
      </c>
      <c r="CR71" s="42"/>
      <c r="CS71" s="42"/>
      <c r="CT71" s="42"/>
      <c r="CU71" s="42"/>
      <c r="CV71" s="42">
        <v>7</v>
      </c>
      <c r="CW71" s="42"/>
      <c r="CX71" s="42"/>
      <c r="CY71" s="42"/>
      <c r="CZ71" s="42"/>
      <c r="DA71" s="42"/>
      <c r="DB71" s="42"/>
      <c r="DC71" s="42"/>
      <c r="DD71" s="42">
        <f t="shared" si="274"/>
        <v>7</v>
      </c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>
        <f t="shared" si="275"/>
        <v>0</v>
      </c>
      <c r="DR71" s="42">
        <v>52</v>
      </c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>
        <f t="shared" si="276"/>
        <v>52</v>
      </c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>
        <f t="shared" si="277"/>
        <v>0</v>
      </c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>
        <f t="shared" si="278"/>
        <v>0</v>
      </c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  <c r="FP71" s="42"/>
      <c r="FQ71" s="42">
        <f t="shared" si="279"/>
        <v>0</v>
      </c>
      <c r="FR71" s="42"/>
      <c r="FS71" s="42"/>
      <c r="FT71" s="42"/>
      <c r="FU71" s="42"/>
      <c r="FV71" s="42"/>
      <c r="FW71" s="42"/>
      <c r="FX71" s="42"/>
      <c r="FY71" s="42"/>
      <c r="FZ71" s="42"/>
      <c r="GA71" s="42"/>
      <c r="GB71" s="42"/>
      <c r="GC71" s="42"/>
      <c r="GD71" s="42">
        <f t="shared" si="280"/>
        <v>0</v>
      </c>
      <c r="GE71" s="42"/>
      <c r="GF71" s="42"/>
      <c r="GG71" s="42"/>
      <c r="GH71" s="42"/>
      <c r="GI71" s="42"/>
      <c r="GJ71" s="42"/>
      <c r="GK71" s="42"/>
      <c r="GL71" s="42"/>
      <c r="GM71" s="42"/>
      <c r="GN71" s="42"/>
      <c r="GO71" s="42"/>
      <c r="GP71" s="42"/>
      <c r="GQ71" s="42">
        <f t="shared" si="281"/>
        <v>0</v>
      </c>
    </row>
    <row r="72" spans="2:199" ht="4.05" customHeight="1" x14ac:dyDescent="0.2">
      <c r="B72" s="75"/>
      <c r="C72" s="41"/>
      <c r="D72" s="44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  <c r="GD72" s="45"/>
      <c r="GE72" s="45"/>
      <c r="GF72" s="45"/>
      <c r="GG72" s="45"/>
      <c r="GH72" s="45"/>
      <c r="GI72" s="45"/>
      <c r="GJ72" s="45"/>
      <c r="GK72" s="45"/>
      <c r="GL72" s="45"/>
      <c r="GM72" s="45"/>
      <c r="GN72" s="45"/>
      <c r="GO72" s="45"/>
      <c r="GP72" s="45"/>
      <c r="GQ72" s="45"/>
    </row>
    <row r="73" spans="2:199" ht="14.25" customHeight="1" x14ac:dyDescent="0.2">
      <c r="B73" s="79" t="s">
        <v>41</v>
      </c>
      <c r="C73" s="83" t="s">
        <v>23</v>
      </c>
      <c r="D73" s="21" t="s">
        <v>51</v>
      </c>
      <c r="E73" s="42"/>
      <c r="F73" s="42"/>
      <c r="G73" s="42"/>
      <c r="H73" s="42"/>
      <c r="I73" s="42"/>
      <c r="J73" s="42"/>
      <c r="K73" s="42"/>
      <c r="L73" s="42"/>
      <c r="M73" s="42"/>
      <c r="N73" s="42">
        <v>85.75</v>
      </c>
      <c r="O73" s="42"/>
      <c r="P73" s="42">
        <v>56.88</v>
      </c>
      <c r="Q73" s="42">
        <f t="shared" ref="Q73:Q74" si="282">+SUM(E73:P73)</f>
        <v>142.63</v>
      </c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>
        <f t="shared" ref="AD73:AD74" si="283">+SUM(R73:AC73)</f>
        <v>0</v>
      </c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>
        <f t="shared" ref="AQ73:AQ74" si="284">+SUM(AE73:AP73)</f>
        <v>0</v>
      </c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>
        <f t="shared" ref="BD73:BD74" si="285">+SUM(AR73:BC73)</f>
        <v>0</v>
      </c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>
        <f t="shared" ref="BQ73:BQ74" si="286">+SUM(BE73:BP73)</f>
        <v>0</v>
      </c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>
        <f t="shared" ref="CD73:CD74" si="287">+SUM(BR73:CC73)</f>
        <v>0</v>
      </c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>
        <f t="shared" ref="CQ73:CQ74" si="288">+SUM(CE73:CP73)</f>
        <v>0</v>
      </c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>
        <f t="shared" ref="DD73:DD74" si="289">+SUM(CR73:DC73)</f>
        <v>0</v>
      </c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>
        <f t="shared" ref="DQ73:DQ74" si="290">+SUM(DE73:DP73)</f>
        <v>0</v>
      </c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>
        <f t="shared" ref="ED73:ED74" si="291">+SUM(DR73:EC73)</f>
        <v>0</v>
      </c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>
        <f t="shared" ref="EQ73:EQ74" si="292">+SUM(EE73:EP73)</f>
        <v>0</v>
      </c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>
        <f t="shared" ref="FD73:FD74" si="293">+SUM(ER73:FC73)</f>
        <v>0</v>
      </c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  <c r="FP73" s="42"/>
      <c r="FQ73" s="42">
        <f t="shared" ref="FQ73:FQ74" si="294">+SUM(FE73:FP73)</f>
        <v>0</v>
      </c>
      <c r="FR73" s="42"/>
      <c r="FS73" s="42"/>
      <c r="FT73" s="42"/>
      <c r="FU73" s="42"/>
      <c r="FV73" s="42"/>
      <c r="FW73" s="42"/>
      <c r="FX73" s="42"/>
      <c r="FY73" s="42"/>
      <c r="FZ73" s="42"/>
      <c r="GA73" s="42"/>
      <c r="GB73" s="42"/>
      <c r="GC73" s="42"/>
      <c r="GD73" s="42">
        <f t="shared" ref="GD73:GD74" si="295">+SUM(FR73:GC73)</f>
        <v>0</v>
      </c>
      <c r="GE73" s="42"/>
      <c r="GF73" s="42"/>
      <c r="GG73" s="42"/>
      <c r="GH73" s="42"/>
      <c r="GI73" s="42"/>
      <c r="GJ73" s="42"/>
      <c r="GK73" s="42"/>
      <c r="GL73" s="42"/>
      <c r="GM73" s="42"/>
      <c r="GN73" s="42"/>
      <c r="GO73" s="42"/>
      <c r="GP73" s="42"/>
      <c r="GQ73" s="42">
        <f t="shared" ref="GQ73:GQ74" si="296">+SUM(GE73:GP73)</f>
        <v>0</v>
      </c>
    </row>
    <row r="74" spans="2:199" ht="14.25" customHeight="1" x14ac:dyDescent="0.2">
      <c r="B74" s="81"/>
      <c r="C74" s="85"/>
      <c r="D74" s="21" t="s">
        <v>65</v>
      </c>
      <c r="E74" s="42"/>
      <c r="F74" s="42">
        <v>12.54</v>
      </c>
      <c r="G74" s="42">
        <v>0.8</v>
      </c>
      <c r="H74" s="42"/>
      <c r="I74" s="42">
        <v>21.74</v>
      </c>
      <c r="J74" s="42"/>
      <c r="K74" s="42"/>
      <c r="L74" s="42"/>
      <c r="M74" s="42"/>
      <c r="N74" s="42"/>
      <c r="O74" s="42">
        <v>2.6</v>
      </c>
      <c r="P74" s="42"/>
      <c r="Q74" s="42">
        <f t="shared" si="282"/>
        <v>37.68</v>
      </c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>
        <f t="shared" si="283"/>
        <v>0</v>
      </c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>
        <f t="shared" si="284"/>
        <v>0</v>
      </c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>
        <f t="shared" si="285"/>
        <v>0</v>
      </c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>
        <f t="shared" si="286"/>
        <v>0</v>
      </c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>
        <f t="shared" si="287"/>
        <v>0</v>
      </c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>
        <f t="shared" si="288"/>
        <v>0</v>
      </c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>
        <f t="shared" si="289"/>
        <v>0</v>
      </c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>
        <f t="shared" si="290"/>
        <v>0</v>
      </c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>
        <f t="shared" si="291"/>
        <v>0</v>
      </c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>
        <f t="shared" si="292"/>
        <v>0</v>
      </c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>
        <f t="shared" si="293"/>
        <v>0</v>
      </c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  <c r="FP74" s="42"/>
      <c r="FQ74" s="42">
        <f t="shared" si="294"/>
        <v>0</v>
      </c>
      <c r="FR74" s="42"/>
      <c r="FS74" s="42"/>
      <c r="FT74" s="42"/>
      <c r="FU74" s="42"/>
      <c r="FV74" s="42"/>
      <c r="FW74" s="42"/>
      <c r="FX74" s="42"/>
      <c r="FY74" s="42"/>
      <c r="FZ74" s="42"/>
      <c r="GA74" s="42"/>
      <c r="GB74" s="42"/>
      <c r="GC74" s="42"/>
      <c r="GD74" s="42">
        <f t="shared" si="295"/>
        <v>0</v>
      </c>
      <c r="GE74" s="42"/>
      <c r="GF74" s="42"/>
      <c r="GG74" s="42"/>
      <c r="GH74" s="42"/>
      <c r="GI74" s="42"/>
      <c r="GJ74" s="42"/>
      <c r="GK74" s="42"/>
      <c r="GL74" s="42"/>
      <c r="GM74" s="42"/>
      <c r="GN74" s="42"/>
      <c r="GO74" s="42"/>
      <c r="GP74" s="42"/>
      <c r="GQ74" s="42">
        <f t="shared" si="296"/>
        <v>0</v>
      </c>
    </row>
    <row r="75" spans="2:199" ht="3.45" customHeight="1" x14ac:dyDescent="0.2">
      <c r="B75" s="75"/>
      <c r="C75" s="41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/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5"/>
      <c r="GO75" s="45"/>
      <c r="GP75" s="45"/>
      <c r="GQ75" s="45"/>
    </row>
    <row r="76" spans="2:199" ht="14.25" customHeight="1" x14ac:dyDescent="0.2">
      <c r="B76" s="40" t="s">
        <v>43</v>
      </c>
      <c r="C76" s="46"/>
      <c r="D76" s="47"/>
      <c r="E76" s="37">
        <f t="shared" ref="E76:AJ76" si="297">SUM(E77:E77)</f>
        <v>0</v>
      </c>
      <c r="F76" s="37">
        <f t="shared" si="297"/>
        <v>0</v>
      </c>
      <c r="G76" s="37">
        <f t="shared" si="297"/>
        <v>0</v>
      </c>
      <c r="H76" s="37">
        <f t="shared" si="297"/>
        <v>0</v>
      </c>
      <c r="I76" s="37">
        <f t="shared" si="297"/>
        <v>0</v>
      </c>
      <c r="J76" s="37">
        <f t="shared" si="297"/>
        <v>0</v>
      </c>
      <c r="K76" s="37">
        <f t="shared" si="297"/>
        <v>0</v>
      </c>
      <c r="L76" s="37">
        <f t="shared" si="297"/>
        <v>0</v>
      </c>
      <c r="M76" s="37">
        <f t="shared" si="297"/>
        <v>0</v>
      </c>
      <c r="N76" s="37">
        <f t="shared" si="297"/>
        <v>0</v>
      </c>
      <c r="O76" s="37">
        <f t="shared" si="297"/>
        <v>0</v>
      </c>
      <c r="P76" s="37">
        <f t="shared" si="297"/>
        <v>0</v>
      </c>
      <c r="Q76" s="37">
        <f t="shared" si="297"/>
        <v>0</v>
      </c>
      <c r="R76" s="37">
        <f t="shared" si="297"/>
        <v>0</v>
      </c>
      <c r="S76" s="37">
        <f t="shared" si="297"/>
        <v>0</v>
      </c>
      <c r="T76" s="37">
        <f t="shared" si="297"/>
        <v>0</v>
      </c>
      <c r="U76" s="37">
        <f t="shared" si="297"/>
        <v>0</v>
      </c>
      <c r="V76" s="37">
        <f t="shared" si="297"/>
        <v>0</v>
      </c>
      <c r="W76" s="37">
        <f t="shared" si="297"/>
        <v>0</v>
      </c>
      <c r="X76" s="37">
        <f t="shared" si="297"/>
        <v>0</v>
      </c>
      <c r="Y76" s="37">
        <f t="shared" si="297"/>
        <v>0</v>
      </c>
      <c r="Z76" s="37">
        <f t="shared" si="297"/>
        <v>0</v>
      </c>
      <c r="AA76" s="37">
        <f t="shared" si="297"/>
        <v>0</v>
      </c>
      <c r="AB76" s="37">
        <f t="shared" si="297"/>
        <v>0</v>
      </c>
      <c r="AC76" s="37">
        <f t="shared" si="297"/>
        <v>0</v>
      </c>
      <c r="AD76" s="37">
        <f t="shared" si="297"/>
        <v>0</v>
      </c>
      <c r="AE76" s="37">
        <f t="shared" si="297"/>
        <v>0</v>
      </c>
      <c r="AF76" s="37">
        <f t="shared" si="297"/>
        <v>0</v>
      </c>
      <c r="AG76" s="37">
        <f t="shared" si="297"/>
        <v>0</v>
      </c>
      <c r="AH76" s="37">
        <f t="shared" si="297"/>
        <v>0</v>
      </c>
      <c r="AI76" s="37">
        <f t="shared" si="297"/>
        <v>0</v>
      </c>
      <c r="AJ76" s="37">
        <f t="shared" si="297"/>
        <v>0</v>
      </c>
      <c r="AK76" s="37">
        <f t="shared" ref="AK76:BQ76" si="298">SUM(AK77:AK77)</f>
        <v>0</v>
      </c>
      <c r="AL76" s="37">
        <f t="shared" si="298"/>
        <v>0</v>
      </c>
      <c r="AM76" s="37">
        <f t="shared" si="298"/>
        <v>0</v>
      </c>
      <c r="AN76" s="37">
        <f t="shared" si="298"/>
        <v>0</v>
      </c>
      <c r="AO76" s="37">
        <f t="shared" si="298"/>
        <v>0</v>
      </c>
      <c r="AP76" s="37">
        <f t="shared" si="298"/>
        <v>0</v>
      </c>
      <c r="AQ76" s="37">
        <f t="shared" si="298"/>
        <v>0</v>
      </c>
      <c r="AR76" s="37">
        <f t="shared" si="298"/>
        <v>0</v>
      </c>
      <c r="AS76" s="37">
        <f t="shared" si="298"/>
        <v>0</v>
      </c>
      <c r="AT76" s="37">
        <f t="shared" si="298"/>
        <v>0</v>
      </c>
      <c r="AU76" s="37">
        <f t="shared" si="298"/>
        <v>0</v>
      </c>
      <c r="AV76" s="37">
        <f t="shared" si="298"/>
        <v>0</v>
      </c>
      <c r="AW76" s="37">
        <f t="shared" si="298"/>
        <v>0</v>
      </c>
      <c r="AX76" s="37">
        <f t="shared" si="298"/>
        <v>0</v>
      </c>
      <c r="AY76" s="37">
        <f t="shared" si="298"/>
        <v>0</v>
      </c>
      <c r="AZ76" s="37">
        <f t="shared" si="298"/>
        <v>0</v>
      </c>
      <c r="BA76" s="37">
        <f t="shared" si="298"/>
        <v>0</v>
      </c>
      <c r="BB76" s="37">
        <f t="shared" si="298"/>
        <v>65.7</v>
      </c>
      <c r="BC76" s="37">
        <f t="shared" si="298"/>
        <v>0</v>
      </c>
      <c r="BD76" s="37">
        <f t="shared" si="298"/>
        <v>65.7</v>
      </c>
      <c r="BE76" s="37">
        <f t="shared" si="298"/>
        <v>0</v>
      </c>
      <c r="BF76" s="37">
        <f t="shared" si="298"/>
        <v>0</v>
      </c>
      <c r="BG76" s="37">
        <f t="shared" si="298"/>
        <v>0</v>
      </c>
      <c r="BH76" s="37">
        <f t="shared" si="298"/>
        <v>0</v>
      </c>
      <c r="BI76" s="37">
        <f t="shared" si="298"/>
        <v>0</v>
      </c>
      <c r="BJ76" s="37">
        <f t="shared" si="298"/>
        <v>0</v>
      </c>
      <c r="BK76" s="37">
        <f t="shared" si="298"/>
        <v>0</v>
      </c>
      <c r="BL76" s="37">
        <f t="shared" si="298"/>
        <v>0</v>
      </c>
      <c r="BM76" s="37">
        <f t="shared" si="298"/>
        <v>0</v>
      </c>
      <c r="BN76" s="37">
        <f t="shared" si="298"/>
        <v>0</v>
      </c>
      <c r="BO76" s="37">
        <f t="shared" si="298"/>
        <v>0</v>
      </c>
      <c r="BP76" s="37">
        <f t="shared" si="298"/>
        <v>0</v>
      </c>
      <c r="BQ76" s="37">
        <f t="shared" si="298"/>
        <v>0</v>
      </c>
      <c r="BR76" s="37">
        <f t="shared" ref="BR76:CV76" si="299">SUM(BR77:BR77)</f>
        <v>0</v>
      </c>
      <c r="BS76" s="37">
        <f t="shared" si="299"/>
        <v>0</v>
      </c>
      <c r="BT76" s="37">
        <f t="shared" si="299"/>
        <v>0</v>
      </c>
      <c r="BU76" s="37">
        <f t="shared" si="299"/>
        <v>0</v>
      </c>
      <c r="BV76" s="37">
        <f t="shared" si="299"/>
        <v>0</v>
      </c>
      <c r="BW76" s="37">
        <f t="shared" si="299"/>
        <v>0</v>
      </c>
      <c r="BX76" s="37">
        <f t="shared" si="299"/>
        <v>0</v>
      </c>
      <c r="BY76" s="37">
        <f t="shared" si="299"/>
        <v>0</v>
      </c>
      <c r="BZ76" s="37">
        <f t="shared" si="299"/>
        <v>0</v>
      </c>
      <c r="CA76" s="37">
        <f t="shared" si="299"/>
        <v>0</v>
      </c>
      <c r="CB76" s="37">
        <f t="shared" si="299"/>
        <v>0</v>
      </c>
      <c r="CC76" s="37">
        <f t="shared" si="299"/>
        <v>0</v>
      </c>
      <c r="CD76" s="37">
        <f t="shared" si="299"/>
        <v>0</v>
      </c>
      <c r="CE76" s="37">
        <f t="shared" si="299"/>
        <v>0</v>
      </c>
      <c r="CF76" s="37">
        <f t="shared" si="299"/>
        <v>0</v>
      </c>
      <c r="CG76" s="37">
        <f t="shared" si="299"/>
        <v>0</v>
      </c>
      <c r="CH76" s="37">
        <f t="shared" si="299"/>
        <v>0</v>
      </c>
      <c r="CI76" s="37">
        <f t="shared" si="299"/>
        <v>0</v>
      </c>
      <c r="CJ76" s="37">
        <f t="shared" si="299"/>
        <v>0</v>
      </c>
      <c r="CK76" s="37">
        <f t="shared" si="299"/>
        <v>0</v>
      </c>
      <c r="CL76" s="37">
        <f t="shared" si="299"/>
        <v>0</v>
      </c>
      <c r="CM76" s="37">
        <f t="shared" si="299"/>
        <v>0</v>
      </c>
      <c r="CN76" s="37">
        <f t="shared" si="299"/>
        <v>0</v>
      </c>
      <c r="CO76" s="37">
        <f t="shared" si="299"/>
        <v>0</v>
      </c>
      <c r="CP76" s="37">
        <f t="shared" si="299"/>
        <v>0</v>
      </c>
      <c r="CQ76" s="37">
        <f t="shared" si="299"/>
        <v>0</v>
      </c>
      <c r="CR76" s="37">
        <f t="shared" si="299"/>
        <v>0</v>
      </c>
      <c r="CS76" s="37">
        <f t="shared" si="299"/>
        <v>0</v>
      </c>
      <c r="CT76" s="37">
        <f t="shared" si="299"/>
        <v>0</v>
      </c>
      <c r="CU76" s="37">
        <f t="shared" si="299"/>
        <v>0</v>
      </c>
      <c r="CV76" s="37">
        <f t="shared" si="299"/>
        <v>0</v>
      </c>
      <c r="CW76" s="37">
        <f t="shared" ref="CW76:DD76" si="300">SUM(CW77:CW77)</f>
        <v>0</v>
      </c>
      <c r="CX76" s="37">
        <f t="shared" si="300"/>
        <v>0</v>
      </c>
      <c r="CY76" s="37">
        <f t="shared" si="300"/>
        <v>0</v>
      </c>
      <c r="CZ76" s="37">
        <f t="shared" si="300"/>
        <v>0</v>
      </c>
      <c r="DA76" s="37">
        <f t="shared" si="300"/>
        <v>0</v>
      </c>
      <c r="DB76" s="37">
        <f t="shared" si="300"/>
        <v>0</v>
      </c>
      <c r="DC76" s="37">
        <f t="shared" si="300"/>
        <v>0</v>
      </c>
      <c r="DD76" s="37">
        <f t="shared" si="300"/>
        <v>0</v>
      </c>
      <c r="DE76" s="37">
        <f>SUM(DE77:DE81)</f>
        <v>0</v>
      </c>
      <c r="DF76" s="37">
        <f t="shared" ref="DF76:FQ76" si="301">SUM(DF77:DF81)</f>
        <v>0</v>
      </c>
      <c r="DG76" s="37">
        <f t="shared" si="301"/>
        <v>0</v>
      </c>
      <c r="DH76" s="37">
        <f t="shared" si="301"/>
        <v>0</v>
      </c>
      <c r="DI76" s="37">
        <f t="shared" si="301"/>
        <v>0</v>
      </c>
      <c r="DJ76" s="37">
        <f t="shared" si="301"/>
        <v>55.15</v>
      </c>
      <c r="DK76" s="37">
        <f t="shared" si="301"/>
        <v>0</v>
      </c>
      <c r="DL76" s="37">
        <f t="shared" si="301"/>
        <v>0</v>
      </c>
      <c r="DM76" s="37">
        <f t="shared" si="301"/>
        <v>67.082159090909101</v>
      </c>
      <c r="DN76" s="37">
        <f t="shared" si="301"/>
        <v>487.34606976744197</v>
      </c>
      <c r="DO76" s="37">
        <f t="shared" si="301"/>
        <v>219.57999999999998</v>
      </c>
      <c r="DP76" s="37">
        <f t="shared" si="301"/>
        <v>0</v>
      </c>
      <c r="DQ76" s="37">
        <f t="shared" si="301"/>
        <v>829.15822885835098</v>
      </c>
      <c r="DR76" s="37">
        <f t="shared" si="301"/>
        <v>0</v>
      </c>
      <c r="DS76" s="37">
        <f t="shared" si="301"/>
        <v>0</v>
      </c>
      <c r="DT76" s="37">
        <f t="shared" si="301"/>
        <v>0</v>
      </c>
      <c r="DU76" s="37">
        <f t="shared" si="301"/>
        <v>0</v>
      </c>
      <c r="DV76" s="37">
        <f t="shared" si="301"/>
        <v>0</v>
      </c>
      <c r="DW76" s="37">
        <f t="shared" si="301"/>
        <v>0</v>
      </c>
      <c r="DX76" s="37">
        <f t="shared" si="301"/>
        <v>0</v>
      </c>
      <c r="DY76" s="37">
        <f t="shared" si="301"/>
        <v>0</v>
      </c>
      <c r="DZ76" s="37">
        <f t="shared" si="301"/>
        <v>0</v>
      </c>
      <c r="EA76" s="37">
        <f t="shared" si="301"/>
        <v>0</v>
      </c>
      <c r="EB76" s="37">
        <f t="shared" si="301"/>
        <v>0</v>
      </c>
      <c r="EC76" s="37">
        <f t="shared" si="301"/>
        <v>0</v>
      </c>
      <c r="ED76" s="37">
        <f t="shared" si="301"/>
        <v>0</v>
      </c>
      <c r="EE76" s="37">
        <f t="shared" si="301"/>
        <v>0</v>
      </c>
      <c r="EF76" s="37">
        <f t="shared" si="301"/>
        <v>0</v>
      </c>
      <c r="EG76" s="37">
        <f t="shared" si="301"/>
        <v>0</v>
      </c>
      <c r="EH76" s="37">
        <f t="shared" si="301"/>
        <v>0</v>
      </c>
      <c r="EI76" s="37">
        <f t="shared" si="301"/>
        <v>0</v>
      </c>
      <c r="EJ76" s="37">
        <f t="shared" si="301"/>
        <v>0</v>
      </c>
      <c r="EK76" s="37">
        <f t="shared" si="301"/>
        <v>0</v>
      </c>
      <c r="EL76" s="37">
        <f t="shared" si="301"/>
        <v>0</v>
      </c>
      <c r="EM76" s="37">
        <f t="shared" si="301"/>
        <v>0</v>
      </c>
      <c r="EN76" s="37">
        <f t="shared" si="301"/>
        <v>0</v>
      </c>
      <c r="EO76" s="37">
        <f t="shared" si="301"/>
        <v>0</v>
      </c>
      <c r="EP76" s="37">
        <f t="shared" si="301"/>
        <v>0</v>
      </c>
      <c r="EQ76" s="37">
        <f t="shared" si="301"/>
        <v>0</v>
      </c>
      <c r="ER76" s="37">
        <f t="shared" si="301"/>
        <v>0</v>
      </c>
      <c r="ES76" s="37">
        <f t="shared" si="301"/>
        <v>0</v>
      </c>
      <c r="ET76" s="37">
        <f t="shared" si="301"/>
        <v>214</v>
      </c>
      <c r="EU76" s="37">
        <f t="shared" si="301"/>
        <v>0</v>
      </c>
      <c r="EV76" s="37">
        <f t="shared" si="301"/>
        <v>0</v>
      </c>
      <c r="EW76" s="37">
        <f t="shared" si="301"/>
        <v>391</v>
      </c>
      <c r="EX76" s="37">
        <f t="shared" si="301"/>
        <v>0</v>
      </c>
      <c r="EY76" s="37">
        <f t="shared" si="301"/>
        <v>61</v>
      </c>
      <c r="EZ76" s="37">
        <f t="shared" si="301"/>
        <v>0</v>
      </c>
      <c r="FA76" s="37">
        <f t="shared" si="301"/>
        <v>118</v>
      </c>
      <c r="FB76" s="37">
        <f t="shared" si="301"/>
        <v>0</v>
      </c>
      <c r="FC76" s="37">
        <f t="shared" si="301"/>
        <v>3</v>
      </c>
      <c r="FD76" s="37">
        <f t="shared" si="301"/>
        <v>787</v>
      </c>
      <c r="FE76" s="37">
        <f t="shared" si="301"/>
        <v>0</v>
      </c>
      <c r="FF76" s="37">
        <f t="shared" si="301"/>
        <v>0</v>
      </c>
      <c r="FG76" s="37">
        <f t="shared" si="301"/>
        <v>0</v>
      </c>
      <c r="FH76" s="37">
        <f t="shared" si="301"/>
        <v>0</v>
      </c>
      <c r="FI76" s="37">
        <f t="shared" si="301"/>
        <v>0</v>
      </c>
      <c r="FJ76" s="37">
        <f t="shared" si="301"/>
        <v>0</v>
      </c>
      <c r="FK76" s="37">
        <f t="shared" si="301"/>
        <v>0</v>
      </c>
      <c r="FL76" s="37">
        <f t="shared" si="301"/>
        <v>0</v>
      </c>
      <c r="FM76" s="37">
        <f t="shared" si="301"/>
        <v>0</v>
      </c>
      <c r="FN76" s="37">
        <f t="shared" si="301"/>
        <v>0</v>
      </c>
      <c r="FO76" s="37">
        <f t="shared" si="301"/>
        <v>0</v>
      </c>
      <c r="FP76" s="37">
        <f t="shared" si="301"/>
        <v>0</v>
      </c>
      <c r="FQ76" s="37">
        <f t="shared" si="301"/>
        <v>0</v>
      </c>
      <c r="FR76" s="37">
        <f t="shared" ref="FR76:GQ76" si="302">SUM(FR77:FR81)</f>
        <v>0</v>
      </c>
      <c r="FS76" s="37">
        <f t="shared" si="302"/>
        <v>0</v>
      </c>
      <c r="FT76" s="37">
        <f t="shared" si="302"/>
        <v>0</v>
      </c>
      <c r="FU76" s="37">
        <f t="shared" si="302"/>
        <v>0</v>
      </c>
      <c r="FV76" s="37">
        <f t="shared" si="302"/>
        <v>0</v>
      </c>
      <c r="FW76" s="37">
        <f t="shared" si="302"/>
        <v>0</v>
      </c>
      <c r="FX76" s="37">
        <f t="shared" si="302"/>
        <v>0</v>
      </c>
      <c r="FY76" s="37">
        <f t="shared" si="302"/>
        <v>0</v>
      </c>
      <c r="FZ76" s="37">
        <f t="shared" si="302"/>
        <v>0</v>
      </c>
      <c r="GA76" s="37">
        <f t="shared" si="302"/>
        <v>0</v>
      </c>
      <c r="GB76" s="37">
        <f t="shared" si="302"/>
        <v>0</v>
      </c>
      <c r="GC76" s="37">
        <f t="shared" si="302"/>
        <v>0</v>
      </c>
      <c r="GD76" s="37">
        <f t="shared" si="302"/>
        <v>0</v>
      </c>
      <c r="GE76" s="37">
        <f t="shared" si="302"/>
        <v>0</v>
      </c>
      <c r="GF76" s="37">
        <f t="shared" si="302"/>
        <v>0</v>
      </c>
      <c r="GG76" s="37">
        <f t="shared" si="302"/>
        <v>0</v>
      </c>
      <c r="GH76" s="37">
        <f t="shared" si="302"/>
        <v>0</v>
      </c>
      <c r="GI76" s="37">
        <f t="shared" si="302"/>
        <v>0</v>
      </c>
      <c r="GJ76" s="37">
        <f t="shared" si="302"/>
        <v>0</v>
      </c>
      <c r="GK76" s="37">
        <f t="shared" si="302"/>
        <v>0</v>
      </c>
      <c r="GL76" s="37">
        <f t="shared" si="302"/>
        <v>0</v>
      </c>
      <c r="GM76" s="37">
        <f t="shared" si="302"/>
        <v>0</v>
      </c>
      <c r="GN76" s="37">
        <f t="shared" si="302"/>
        <v>0</v>
      </c>
      <c r="GO76" s="37">
        <f t="shared" si="302"/>
        <v>0</v>
      </c>
      <c r="GP76" s="37">
        <f t="shared" si="302"/>
        <v>0</v>
      </c>
      <c r="GQ76" s="37">
        <f t="shared" si="302"/>
        <v>0</v>
      </c>
    </row>
    <row r="77" spans="2:199" ht="14.25" customHeight="1" x14ac:dyDescent="0.2">
      <c r="B77" s="96" t="s">
        <v>72</v>
      </c>
      <c r="C77" s="21" t="s">
        <v>23</v>
      </c>
      <c r="D77" s="21" t="s">
        <v>49</v>
      </c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42">
        <f t="shared" ref="Q77" si="303">+SUM(E77:P77)</f>
        <v>0</v>
      </c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42">
        <f t="shared" ref="AD77" si="304">+SUM(R77:AC77)</f>
        <v>0</v>
      </c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42">
        <f t="shared" ref="AQ77" si="305">+SUM(AE77:AP77)</f>
        <v>0</v>
      </c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>
        <v>65.7</v>
      </c>
      <c r="BC77" s="67"/>
      <c r="BD77" s="42">
        <f t="shared" ref="BD77" si="306">+SUM(AR77:BC77)</f>
        <v>65.7</v>
      </c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42">
        <f t="shared" ref="BQ77" si="307">+SUM(BE77:BP77)</f>
        <v>0</v>
      </c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42">
        <f t="shared" ref="CD77" si="308">+SUM(BR77:CC77)</f>
        <v>0</v>
      </c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42">
        <f t="shared" ref="CQ77" si="309">+SUM(CE77:CP77)</f>
        <v>0</v>
      </c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42">
        <f t="shared" ref="DD77" si="310">+SUM(CR77:DC77)</f>
        <v>0</v>
      </c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42">
        <f t="shared" ref="DQ77:DQ81" si="311">+SUM(DE77:DP77)</f>
        <v>0</v>
      </c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42">
        <f t="shared" ref="ED77" si="312">+SUM(DR77:EC77)</f>
        <v>0</v>
      </c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42">
        <f t="shared" ref="EQ77" si="313">+SUM(EE77:EP77)</f>
        <v>0</v>
      </c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42">
        <f t="shared" ref="FD77" si="314">+SUM(ER77:FC77)</f>
        <v>0</v>
      </c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42">
        <f t="shared" ref="FQ77" si="315">+SUM(FE77:FP77)</f>
        <v>0</v>
      </c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42">
        <f t="shared" ref="GD77" si="316">+SUM(FR77:GC77)</f>
        <v>0</v>
      </c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42">
        <f t="shared" ref="GQ77" si="317">+SUM(GE77:GP77)</f>
        <v>0</v>
      </c>
    </row>
    <row r="78" spans="2:199" ht="3.6" customHeight="1" x14ac:dyDescent="0.2">
      <c r="B78" s="97"/>
      <c r="C78" s="98"/>
      <c r="D78" s="98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100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100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100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99"/>
      <c r="BC78" s="99"/>
      <c r="BD78" s="100"/>
      <c r="BE78" s="99"/>
      <c r="BF78" s="99"/>
      <c r="BG78" s="99"/>
      <c r="BH78" s="99"/>
      <c r="BI78" s="99"/>
      <c r="BJ78" s="99"/>
      <c r="BK78" s="99"/>
      <c r="BL78" s="99"/>
      <c r="BM78" s="99"/>
      <c r="BN78" s="99"/>
      <c r="BO78" s="99"/>
      <c r="BP78" s="99"/>
      <c r="BQ78" s="100"/>
      <c r="BR78" s="99"/>
      <c r="BS78" s="99"/>
      <c r="BT78" s="99"/>
      <c r="BU78" s="99"/>
      <c r="BV78" s="99"/>
      <c r="BW78" s="99"/>
      <c r="BX78" s="99"/>
      <c r="BY78" s="99"/>
      <c r="BZ78" s="99"/>
      <c r="CA78" s="99"/>
      <c r="CB78" s="99"/>
      <c r="CC78" s="99"/>
      <c r="CD78" s="100"/>
      <c r="CE78" s="99"/>
      <c r="CF78" s="99"/>
      <c r="CG78" s="99"/>
      <c r="CH78" s="99"/>
      <c r="CI78" s="99"/>
      <c r="CJ78" s="99"/>
      <c r="CK78" s="99"/>
      <c r="CL78" s="99"/>
      <c r="CM78" s="99"/>
      <c r="CN78" s="99"/>
      <c r="CO78" s="99"/>
      <c r="CP78" s="99"/>
      <c r="CQ78" s="100"/>
      <c r="CR78" s="99"/>
      <c r="CS78" s="99"/>
      <c r="CT78" s="99"/>
      <c r="CU78" s="99"/>
      <c r="CV78" s="99"/>
      <c r="CW78" s="99"/>
      <c r="CX78" s="99"/>
      <c r="CY78" s="99"/>
      <c r="CZ78" s="99"/>
      <c r="DA78" s="99"/>
      <c r="DB78" s="99"/>
      <c r="DC78" s="99"/>
      <c r="DD78" s="100"/>
      <c r="DE78" s="99"/>
      <c r="DF78" s="99"/>
      <c r="DG78" s="99"/>
      <c r="DH78" s="99"/>
      <c r="DI78" s="99"/>
      <c r="DJ78" s="99"/>
      <c r="DK78" s="99"/>
      <c r="DL78" s="99"/>
      <c r="DM78" s="99"/>
      <c r="DN78" s="99"/>
      <c r="DO78" s="99"/>
      <c r="DP78" s="99"/>
      <c r="DQ78" s="100"/>
      <c r="DR78" s="99"/>
      <c r="DS78" s="99"/>
      <c r="DT78" s="99"/>
      <c r="DU78" s="99"/>
      <c r="DV78" s="99"/>
      <c r="DW78" s="99"/>
      <c r="DX78" s="99"/>
      <c r="DY78" s="99"/>
      <c r="DZ78" s="99"/>
      <c r="EA78" s="99"/>
      <c r="EB78" s="99"/>
      <c r="EC78" s="99"/>
      <c r="ED78" s="100"/>
      <c r="EE78" s="99"/>
      <c r="EF78" s="99"/>
      <c r="EG78" s="99"/>
      <c r="EH78" s="99"/>
      <c r="EI78" s="99"/>
      <c r="EJ78" s="99"/>
      <c r="EK78" s="99"/>
      <c r="EL78" s="99"/>
      <c r="EM78" s="99"/>
      <c r="EN78" s="99"/>
      <c r="EO78" s="99"/>
      <c r="EP78" s="99"/>
      <c r="EQ78" s="100"/>
      <c r="ER78" s="99"/>
      <c r="ES78" s="99"/>
      <c r="ET78" s="99"/>
      <c r="EU78" s="99"/>
      <c r="EV78" s="99"/>
      <c r="EW78" s="99"/>
      <c r="EX78" s="99"/>
      <c r="EY78" s="99"/>
      <c r="EZ78" s="99"/>
      <c r="FA78" s="99"/>
      <c r="FB78" s="99"/>
      <c r="FC78" s="99"/>
      <c r="FD78" s="100"/>
      <c r="FE78" s="99"/>
      <c r="FF78" s="99"/>
      <c r="FG78" s="99"/>
      <c r="FH78" s="99"/>
      <c r="FI78" s="99"/>
      <c r="FJ78" s="99"/>
      <c r="FK78" s="99"/>
      <c r="FL78" s="99"/>
      <c r="FM78" s="99"/>
      <c r="FN78" s="99"/>
      <c r="FO78" s="99"/>
      <c r="FP78" s="99"/>
      <c r="FQ78" s="100"/>
      <c r="FR78" s="99"/>
      <c r="FS78" s="99"/>
      <c r="FT78" s="99"/>
      <c r="FU78" s="99"/>
      <c r="FV78" s="99"/>
      <c r="FW78" s="99"/>
      <c r="FX78" s="99"/>
      <c r="FY78" s="99"/>
      <c r="FZ78" s="99"/>
      <c r="GA78" s="99"/>
      <c r="GB78" s="99"/>
      <c r="GC78" s="99"/>
      <c r="GD78" s="100"/>
      <c r="GE78" s="99"/>
      <c r="GF78" s="99"/>
      <c r="GG78" s="99"/>
      <c r="GH78" s="99"/>
      <c r="GI78" s="99"/>
      <c r="GJ78" s="99"/>
      <c r="GK78" s="99"/>
      <c r="GL78" s="99"/>
      <c r="GM78" s="99"/>
      <c r="GN78" s="99"/>
      <c r="GO78" s="99"/>
      <c r="GP78" s="99"/>
      <c r="GQ78" s="100"/>
    </row>
    <row r="79" spans="2:199" ht="14.25" customHeight="1" x14ac:dyDescent="0.2">
      <c r="B79" s="102" t="s">
        <v>76</v>
      </c>
      <c r="C79" s="103" t="s">
        <v>23</v>
      </c>
      <c r="D79" s="103" t="s">
        <v>65</v>
      </c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5">
        <v>0</v>
      </c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5">
        <v>0</v>
      </c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5">
        <v>0</v>
      </c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5">
        <v>0</v>
      </c>
      <c r="BE79" s="104"/>
      <c r="BF79" s="104"/>
      <c r="BG79" s="104"/>
      <c r="BH79" s="104"/>
      <c r="BI79" s="104"/>
      <c r="BJ79" s="104"/>
      <c r="BK79" s="104"/>
      <c r="BL79" s="104"/>
      <c r="BM79" s="104"/>
      <c r="BN79" s="104"/>
      <c r="BO79" s="104"/>
      <c r="BP79" s="104"/>
      <c r="BQ79" s="105">
        <v>0</v>
      </c>
      <c r="BR79" s="104"/>
      <c r="BS79" s="104"/>
      <c r="BT79" s="104"/>
      <c r="BU79" s="104"/>
      <c r="BV79" s="104"/>
      <c r="BW79" s="104"/>
      <c r="BX79" s="104"/>
      <c r="BY79" s="104"/>
      <c r="BZ79" s="104"/>
      <c r="CA79" s="104"/>
      <c r="CB79" s="104"/>
      <c r="CC79" s="104"/>
      <c r="CD79" s="105">
        <v>0</v>
      </c>
      <c r="CE79" s="104"/>
      <c r="CF79" s="104"/>
      <c r="CG79" s="104"/>
      <c r="CH79" s="104"/>
      <c r="CI79" s="104"/>
      <c r="CJ79" s="104"/>
      <c r="CK79" s="104"/>
      <c r="CL79" s="104"/>
      <c r="CM79" s="104"/>
      <c r="CN79" s="104"/>
      <c r="CO79" s="104"/>
      <c r="CP79" s="104"/>
      <c r="CQ79" s="105">
        <v>0</v>
      </c>
      <c r="CR79" s="104"/>
      <c r="CS79" s="104"/>
      <c r="CT79" s="104"/>
      <c r="CU79" s="104"/>
      <c r="CV79" s="104"/>
      <c r="CW79" s="104"/>
      <c r="CX79" s="104"/>
      <c r="CY79" s="104"/>
      <c r="CZ79" s="104"/>
      <c r="DA79" s="104"/>
      <c r="DB79" s="104"/>
      <c r="DC79" s="104"/>
      <c r="DD79" s="105">
        <v>0</v>
      </c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>
        <v>173.54</v>
      </c>
      <c r="DP79" s="104"/>
      <c r="DQ79" s="42">
        <f t="shared" si="311"/>
        <v>173.54</v>
      </c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42">
        <f t="shared" ref="ED79" si="318">+SUM(DR79:EC79)</f>
        <v>0</v>
      </c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42">
        <f t="shared" ref="EQ79" si="319">+SUM(EE79:EP79)</f>
        <v>0</v>
      </c>
      <c r="ER79" s="104"/>
      <c r="ES79" s="104"/>
      <c r="ET79" s="104">
        <v>214</v>
      </c>
      <c r="EU79" s="104"/>
      <c r="EV79" s="104"/>
      <c r="EW79" s="104">
        <v>391</v>
      </c>
      <c r="EX79" s="104"/>
      <c r="EY79" s="104">
        <v>61</v>
      </c>
      <c r="EZ79" s="104"/>
      <c r="FA79" s="104">
        <v>118</v>
      </c>
      <c r="FB79" s="104"/>
      <c r="FC79" s="104">
        <v>3</v>
      </c>
      <c r="FD79" s="42">
        <f t="shared" ref="FD79" si="320">+SUM(ER79:FC79)</f>
        <v>787</v>
      </c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42">
        <f t="shared" ref="FQ79" si="321">+SUM(FE79:FP79)</f>
        <v>0</v>
      </c>
      <c r="FR79" s="104"/>
      <c r="FS79" s="104"/>
      <c r="FT79" s="104"/>
      <c r="FU79" s="104"/>
      <c r="FV79" s="104"/>
      <c r="FW79" s="104"/>
      <c r="FX79" s="104"/>
      <c r="FY79" s="104"/>
      <c r="FZ79" s="104"/>
      <c r="GA79" s="104"/>
      <c r="GB79" s="104"/>
      <c r="GC79" s="104"/>
      <c r="GD79" s="42">
        <f t="shared" ref="GD79" si="322">+SUM(FR79:GC79)</f>
        <v>0</v>
      </c>
      <c r="GE79" s="104"/>
      <c r="GF79" s="104"/>
      <c r="GG79" s="104"/>
      <c r="GH79" s="104"/>
      <c r="GI79" s="104"/>
      <c r="GJ79" s="104"/>
      <c r="GK79" s="104"/>
      <c r="GL79" s="104"/>
      <c r="GM79" s="104"/>
      <c r="GN79" s="104"/>
      <c r="GO79" s="104"/>
      <c r="GP79" s="104"/>
      <c r="GQ79" s="42">
        <f t="shared" ref="GQ79" si="323">+SUM(GE79:GP79)</f>
        <v>0</v>
      </c>
    </row>
    <row r="80" spans="2:199" ht="4.2" customHeight="1" x14ac:dyDescent="0.2">
      <c r="B80" s="97"/>
      <c r="C80" s="98"/>
      <c r="D80" s="98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100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100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100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100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100"/>
      <c r="BR80" s="99"/>
      <c r="BS80" s="99"/>
      <c r="BT80" s="99"/>
      <c r="BU80" s="99"/>
      <c r="BV80" s="99"/>
      <c r="BW80" s="99"/>
      <c r="BX80" s="99"/>
      <c r="BY80" s="99"/>
      <c r="BZ80" s="99"/>
      <c r="CA80" s="99"/>
      <c r="CB80" s="99"/>
      <c r="CC80" s="99"/>
      <c r="CD80" s="100"/>
      <c r="CE80" s="99"/>
      <c r="CF80" s="99"/>
      <c r="CG80" s="99"/>
      <c r="CH80" s="99"/>
      <c r="CI80" s="99"/>
      <c r="CJ80" s="99"/>
      <c r="CK80" s="99"/>
      <c r="CL80" s="99"/>
      <c r="CM80" s="99"/>
      <c r="CN80" s="99"/>
      <c r="CO80" s="99"/>
      <c r="CP80" s="99"/>
      <c r="CQ80" s="100"/>
      <c r="CR80" s="99"/>
      <c r="CS80" s="99"/>
      <c r="CT80" s="99"/>
      <c r="CU80" s="99"/>
      <c r="CV80" s="99"/>
      <c r="CW80" s="99"/>
      <c r="CX80" s="99"/>
      <c r="CY80" s="99"/>
      <c r="CZ80" s="99"/>
      <c r="DA80" s="99"/>
      <c r="DB80" s="99"/>
      <c r="DC80" s="99"/>
      <c r="DD80" s="100"/>
      <c r="DE80" s="99"/>
      <c r="DF80" s="99"/>
      <c r="DG80" s="99"/>
      <c r="DH80" s="99"/>
      <c r="DI80" s="99"/>
      <c r="DJ80" s="99"/>
      <c r="DK80" s="99"/>
      <c r="DL80" s="99"/>
      <c r="DM80" s="99"/>
      <c r="DN80" s="99"/>
      <c r="DO80" s="99"/>
      <c r="DP80" s="99"/>
      <c r="DQ80" s="100"/>
      <c r="DR80" s="99"/>
      <c r="DS80" s="99"/>
      <c r="DT80" s="99"/>
      <c r="DU80" s="99"/>
      <c r="DV80" s="99"/>
      <c r="DW80" s="99"/>
      <c r="DX80" s="99"/>
      <c r="DY80" s="99"/>
      <c r="DZ80" s="99"/>
      <c r="EA80" s="99"/>
      <c r="EB80" s="99"/>
      <c r="EC80" s="99"/>
      <c r="ED80" s="100"/>
      <c r="EE80" s="99"/>
      <c r="EF80" s="99"/>
      <c r="EG80" s="99"/>
      <c r="EH80" s="99"/>
      <c r="EI80" s="99"/>
      <c r="EJ80" s="99"/>
      <c r="EK80" s="99"/>
      <c r="EL80" s="99"/>
      <c r="EM80" s="99"/>
      <c r="EN80" s="99"/>
      <c r="EO80" s="99"/>
      <c r="EP80" s="99"/>
      <c r="EQ80" s="100"/>
      <c r="ER80" s="99"/>
      <c r="ES80" s="99"/>
      <c r="ET80" s="99"/>
      <c r="EU80" s="99"/>
      <c r="EV80" s="99"/>
      <c r="EW80" s="99"/>
      <c r="EX80" s="99"/>
      <c r="EY80" s="99"/>
      <c r="EZ80" s="99"/>
      <c r="FA80" s="99"/>
      <c r="FB80" s="99"/>
      <c r="FC80" s="99"/>
      <c r="FD80" s="100"/>
      <c r="FE80" s="99"/>
      <c r="FF80" s="99"/>
      <c r="FG80" s="99"/>
      <c r="FH80" s="99"/>
      <c r="FI80" s="99"/>
      <c r="FJ80" s="99"/>
      <c r="FK80" s="99"/>
      <c r="FL80" s="99"/>
      <c r="FM80" s="99"/>
      <c r="FN80" s="99"/>
      <c r="FO80" s="99"/>
      <c r="FP80" s="99"/>
      <c r="FQ80" s="100"/>
      <c r="FR80" s="99"/>
      <c r="FS80" s="99"/>
      <c r="FT80" s="99"/>
      <c r="FU80" s="99"/>
      <c r="FV80" s="99"/>
      <c r="FW80" s="99"/>
      <c r="FX80" s="99"/>
      <c r="FY80" s="99"/>
      <c r="FZ80" s="99"/>
      <c r="GA80" s="99"/>
      <c r="GB80" s="99"/>
      <c r="GC80" s="99"/>
      <c r="GD80" s="100"/>
      <c r="GE80" s="99"/>
      <c r="GF80" s="99"/>
      <c r="GG80" s="99"/>
      <c r="GH80" s="99"/>
      <c r="GI80" s="99"/>
      <c r="GJ80" s="99"/>
      <c r="GK80" s="99"/>
      <c r="GL80" s="99"/>
      <c r="GM80" s="99"/>
      <c r="GN80" s="99"/>
      <c r="GO80" s="99"/>
      <c r="GP80" s="99"/>
      <c r="GQ80" s="100"/>
    </row>
    <row r="81" spans="2:199" ht="14.25" customHeight="1" x14ac:dyDescent="0.2">
      <c r="B81" s="102" t="s">
        <v>77</v>
      </c>
      <c r="C81" s="103" t="s">
        <v>23</v>
      </c>
      <c r="D81" s="103" t="s">
        <v>65</v>
      </c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5">
        <v>0</v>
      </c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5">
        <v>0</v>
      </c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5">
        <v>0</v>
      </c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5">
        <v>0</v>
      </c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5">
        <v>0</v>
      </c>
      <c r="BR81" s="104"/>
      <c r="BS81" s="104"/>
      <c r="BT81" s="104"/>
      <c r="BU81" s="104"/>
      <c r="BV81" s="104"/>
      <c r="BW81" s="104"/>
      <c r="BX81" s="104"/>
      <c r="BY81" s="104"/>
      <c r="BZ81" s="104"/>
      <c r="CA81" s="104"/>
      <c r="CB81" s="104"/>
      <c r="CC81" s="104"/>
      <c r="CD81" s="105">
        <v>0</v>
      </c>
      <c r="CE81" s="104"/>
      <c r="CF81" s="104"/>
      <c r="CG81" s="104"/>
      <c r="CH81" s="104"/>
      <c r="CI81" s="104"/>
      <c r="CJ81" s="104"/>
      <c r="CK81" s="104"/>
      <c r="CL81" s="104"/>
      <c r="CM81" s="104"/>
      <c r="CN81" s="104"/>
      <c r="CO81" s="104"/>
      <c r="CP81" s="104"/>
      <c r="CQ81" s="105">
        <v>0</v>
      </c>
      <c r="CR81" s="104"/>
      <c r="CS81" s="104"/>
      <c r="CT81" s="104"/>
      <c r="CU81" s="104"/>
      <c r="CV81" s="104"/>
      <c r="CW81" s="104"/>
      <c r="CX81" s="104"/>
      <c r="CY81" s="104"/>
      <c r="CZ81" s="104"/>
      <c r="DA81" s="104"/>
      <c r="DB81" s="104"/>
      <c r="DC81" s="104"/>
      <c r="DD81" s="105">
        <v>0</v>
      </c>
      <c r="DE81" s="104"/>
      <c r="DF81" s="104"/>
      <c r="DG81" s="104"/>
      <c r="DH81" s="104"/>
      <c r="DI81" s="104"/>
      <c r="DJ81" s="104">
        <v>55.15</v>
      </c>
      <c r="DK81" s="104"/>
      <c r="DL81" s="104"/>
      <c r="DM81" s="104">
        <v>67.082159090909101</v>
      </c>
      <c r="DN81" s="104">
        <v>487.34606976744197</v>
      </c>
      <c r="DO81" s="104">
        <v>46.04</v>
      </c>
      <c r="DP81" s="104"/>
      <c r="DQ81" s="42">
        <f t="shared" si="311"/>
        <v>655.61822885835102</v>
      </c>
      <c r="DR81" s="104"/>
      <c r="DS81" s="104"/>
      <c r="DT81" s="104"/>
      <c r="DU81" s="104"/>
      <c r="DV81" s="104"/>
      <c r="DW81" s="104"/>
      <c r="DX81" s="104"/>
      <c r="DY81" s="104"/>
      <c r="DZ81" s="104"/>
      <c r="EA81" s="104"/>
      <c r="EB81" s="104"/>
      <c r="EC81" s="104"/>
      <c r="ED81" s="42">
        <f t="shared" ref="ED81" si="324">+SUM(DR81:EC81)</f>
        <v>0</v>
      </c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42">
        <f t="shared" ref="EQ81" si="325">+SUM(EE81:EP81)</f>
        <v>0</v>
      </c>
      <c r="ER81" s="104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42">
        <f t="shared" ref="FD81" si="326">+SUM(ER81:FC81)</f>
        <v>0</v>
      </c>
      <c r="FE81" s="104"/>
      <c r="FF81" s="104"/>
      <c r="FG81" s="104"/>
      <c r="FH81" s="104"/>
      <c r="FI81" s="104"/>
      <c r="FJ81" s="104"/>
      <c r="FK81" s="104"/>
      <c r="FL81" s="104"/>
      <c r="FM81" s="104"/>
      <c r="FN81" s="104"/>
      <c r="FO81" s="104"/>
      <c r="FP81" s="104"/>
      <c r="FQ81" s="42">
        <f t="shared" ref="FQ81" si="327">+SUM(FE81:FP81)</f>
        <v>0</v>
      </c>
      <c r="FR81" s="104"/>
      <c r="FS81" s="104"/>
      <c r="FT81" s="104"/>
      <c r="FU81" s="104"/>
      <c r="FV81" s="104"/>
      <c r="FW81" s="104"/>
      <c r="FX81" s="104"/>
      <c r="FY81" s="104"/>
      <c r="FZ81" s="104"/>
      <c r="GA81" s="104"/>
      <c r="GB81" s="104"/>
      <c r="GC81" s="104"/>
      <c r="GD81" s="42">
        <f t="shared" ref="GD81" si="328">+SUM(FR81:GC81)</f>
        <v>0</v>
      </c>
      <c r="GE81" s="104"/>
      <c r="GF81" s="104"/>
      <c r="GG81" s="104"/>
      <c r="GH81" s="104"/>
      <c r="GI81" s="104"/>
      <c r="GJ81" s="104"/>
      <c r="GK81" s="104"/>
      <c r="GL81" s="104"/>
      <c r="GM81" s="104"/>
      <c r="GN81" s="104"/>
      <c r="GO81" s="104"/>
      <c r="GP81" s="104"/>
      <c r="GQ81" s="42">
        <f t="shared" ref="GQ81" si="329">+SUM(GE81:GP81)</f>
        <v>0</v>
      </c>
    </row>
    <row r="82" spans="2:199" ht="3.6" customHeight="1" thickBot="1" x14ac:dyDescent="0.25">
      <c r="B82" s="101"/>
      <c r="C82" s="51"/>
      <c r="D82" s="51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  <c r="EH82" s="52"/>
      <c r="EI82" s="52"/>
      <c r="EJ82" s="52"/>
      <c r="EK82" s="52"/>
      <c r="EL82" s="52"/>
      <c r="EM82" s="52"/>
      <c r="EN82" s="52"/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52"/>
      <c r="FA82" s="52"/>
      <c r="FB82" s="52"/>
      <c r="FC82" s="52"/>
      <c r="FD82" s="52"/>
      <c r="FE82" s="52"/>
      <c r="FF82" s="52"/>
      <c r="FG82" s="52"/>
      <c r="FH82" s="52"/>
      <c r="FI82" s="52"/>
      <c r="FJ82" s="52"/>
      <c r="FK82" s="52"/>
      <c r="FL82" s="52"/>
      <c r="FM82" s="52"/>
      <c r="FN82" s="52"/>
      <c r="FO82" s="52"/>
      <c r="FP82" s="52"/>
      <c r="FQ82" s="52"/>
      <c r="FR82" s="52"/>
      <c r="FS82" s="52"/>
      <c r="FT82" s="52"/>
      <c r="FU82" s="52"/>
      <c r="FV82" s="52"/>
      <c r="FW82" s="52"/>
      <c r="FX82" s="52"/>
      <c r="FY82" s="52"/>
      <c r="FZ82" s="52"/>
      <c r="GA82" s="52"/>
      <c r="GB82" s="52"/>
      <c r="GC82" s="52"/>
      <c r="GD82" s="52"/>
      <c r="GE82" s="52"/>
      <c r="GF82" s="52"/>
      <c r="GG82" s="52"/>
      <c r="GH82" s="52"/>
      <c r="GI82" s="52"/>
      <c r="GJ82" s="52"/>
      <c r="GK82" s="52"/>
      <c r="GL82" s="52"/>
      <c r="GM82" s="52"/>
      <c r="GN82" s="52"/>
      <c r="GO82" s="52"/>
      <c r="GP82" s="52"/>
      <c r="GQ82" s="52"/>
    </row>
    <row r="83" spans="2:199" x14ac:dyDescent="0.2">
      <c r="B83" s="53" t="s">
        <v>54</v>
      </c>
      <c r="AD83" s="26"/>
      <c r="AQ83" s="26"/>
      <c r="BD83" s="26"/>
      <c r="BQ83" s="26"/>
      <c r="CD83" s="26"/>
      <c r="CQ83" s="26"/>
      <c r="DD83" s="26"/>
      <c r="DQ83" s="26"/>
      <c r="ED83" s="26"/>
      <c r="EQ83" s="26"/>
      <c r="FD83" s="26"/>
      <c r="FQ83" s="26"/>
      <c r="GD83" s="26"/>
      <c r="GQ83" s="26"/>
    </row>
    <row r="84" spans="2:199" x14ac:dyDescent="0.2">
      <c r="B84" s="54" t="s">
        <v>55</v>
      </c>
    </row>
    <row r="85" spans="2:199" x14ac:dyDescent="0.2">
      <c r="B85" s="54" t="s">
        <v>56</v>
      </c>
    </row>
    <row r="86" spans="2:199" s="27" customFormat="1" x14ac:dyDescent="0.2">
      <c r="B86" s="54" t="s">
        <v>57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</row>
    <row r="87" spans="2:199" s="27" customFormat="1" x14ac:dyDescent="0.2">
      <c r="B87" s="54" t="s">
        <v>58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</row>
    <row r="88" spans="2:199" s="27" customFormat="1" x14ac:dyDescent="0.2">
      <c r="B88" s="54" t="s">
        <v>73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</row>
    <row r="89" spans="2:199" s="27" customFormat="1" x14ac:dyDescent="0.2">
      <c r="B89" s="54" t="s">
        <v>59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</row>
    <row r="90" spans="2:199" s="27" customFormat="1" x14ac:dyDescent="0.2">
      <c r="B90" s="54" t="s">
        <v>60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</row>
    <row r="91" spans="2:199" s="27" customFormat="1" x14ac:dyDescent="0.2">
      <c r="B91" s="54" t="s">
        <v>45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</row>
    <row r="95" spans="2:199" s="27" customFormat="1" ht="14.4" x14ac:dyDescent="0.3"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</row>
    <row r="96" spans="2:199" s="27" customFormat="1" ht="14.4" x14ac:dyDescent="0.3"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</row>
    <row r="97" spans="2:107" s="27" customFormat="1" ht="14.4" x14ac:dyDescent="0.3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</row>
    <row r="98" spans="2:107" s="27" customFormat="1" ht="14.4" x14ac:dyDescent="0.3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</row>
    <row r="99" spans="2:107" s="27" customFormat="1" ht="14.4" x14ac:dyDescent="0.3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</row>
    <row r="100" spans="2:107" s="27" customFormat="1" ht="14.4" x14ac:dyDescent="0.3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</row>
    <row r="101" spans="2:107" s="27" customFormat="1" ht="14.4" x14ac:dyDescent="0.3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</row>
    <row r="102" spans="2:107" s="27" customFormat="1" ht="14.4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</row>
    <row r="103" spans="2:107" s="27" customFormat="1" ht="14.4" x14ac:dyDescent="0.3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</row>
    <row r="104" spans="2:107" s="27" customFormat="1" ht="14.4" x14ac:dyDescent="0.3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</row>
    <row r="105" spans="2:107" s="27" customFormat="1" ht="14.4" x14ac:dyDescent="0.3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</row>
    <row r="106" spans="2:107" s="27" customFormat="1" ht="14.4" x14ac:dyDescent="0.3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</row>
    <row r="107" spans="2:107" s="27" customFormat="1" ht="14.4" x14ac:dyDescent="0.3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</row>
    <row r="108" spans="2:107" s="27" customFormat="1" ht="14.4" x14ac:dyDescent="0.3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</row>
    <row r="109" spans="2:107" s="27" customFormat="1" ht="14.4" x14ac:dyDescent="0.3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</row>
    <row r="110" spans="2:107" s="27" customFormat="1" ht="14.4" x14ac:dyDescent="0.3"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</row>
    <row r="111" spans="2:107" s="27" customFormat="1" ht="14.4" x14ac:dyDescent="0.3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</row>
    <row r="112" spans="2:107" s="27" customFormat="1" ht="14.4" x14ac:dyDescent="0.3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</row>
    <row r="113" spans="2:107" s="27" customFormat="1" ht="14.4" x14ac:dyDescent="0.3"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</row>
    <row r="114" spans="2:107" s="27" customFormat="1" ht="14.4" x14ac:dyDescent="0.3"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</row>
    <row r="115" spans="2:107" s="27" customFormat="1" ht="14.4" x14ac:dyDescent="0.3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</row>
    <row r="116" spans="2:107" s="27" customFormat="1" ht="14.4" x14ac:dyDescent="0.3"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</row>
    <row r="117" spans="2:107" s="27" customFormat="1" ht="14.4" x14ac:dyDescent="0.3"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</row>
    <row r="118" spans="2:107" s="27" customFormat="1" ht="14.4" x14ac:dyDescent="0.3"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</row>
    <row r="119" spans="2:107" s="27" customFormat="1" ht="14.4" x14ac:dyDescent="0.3"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</row>
    <row r="120" spans="2:107" s="27" customFormat="1" ht="14.4" x14ac:dyDescent="0.3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</row>
    <row r="121" spans="2:107" s="27" customFormat="1" ht="14.4" x14ac:dyDescent="0.3"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</row>
    <row r="122" spans="2:107" s="27" customFormat="1" ht="14.4" x14ac:dyDescent="0.3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</row>
    <row r="123" spans="2:107" s="27" customFormat="1" ht="14.4" x14ac:dyDescent="0.3"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</row>
    <row r="124" spans="2:107" s="27" customFormat="1" ht="14.4" x14ac:dyDescent="0.3"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</row>
    <row r="125" spans="2:107" s="27" customFormat="1" ht="14.4" x14ac:dyDescent="0.3"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</row>
    <row r="126" spans="2:107" s="27" customFormat="1" ht="14.4" x14ac:dyDescent="0.3"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</row>
    <row r="127" spans="2:107" s="27" customFormat="1" ht="14.4" x14ac:dyDescent="0.3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</row>
    <row r="128" spans="2:107" s="27" customFormat="1" ht="14.4" x14ac:dyDescent="0.3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</row>
    <row r="129" spans="2:107" s="27" customFormat="1" ht="14.4" x14ac:dyDescent="0.3"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</row>
    <row r="130" spans="2:107" s="27" customFormat="1" ht="14.4" x14ac:dyDescent="0.3"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</row>
    <row r="131" spans="2:107" s="27" customFormat="1" ht="14.4" x14ac:dyDescent="0.3"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</row>
    <row r="132" spans="2:107" s="27" customFormat="1" ht="14.4" x14ac:dyDescent="0.3"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</row>
    <row r="133" spans="2:107" s="27" customFormat="1" ht="14.4" x14ac:dyDescent="0.3"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</row>
    <row r="134" spans="2:107" s="27" customFormat="1" ht="14.4" x14ac:dyDescent="0.3"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</row>
    <row r="135" spans="2:107" s="27" customFormat="1" ht="14.4" x14ac:dyDescent="0.3"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</row>
    <row r="136" spans="2:107" s="27" customFormat="1" ht="14.4" x14ac:dyDescent="0.3"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</row>
    <row r="137" spans="2:107" s="27" customFormat="1" ht="14.4" x14ac:dyDescent="0.3"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</row>
    <row r="138" spans="2:107" s="27" customFormat="1" ht="14.4" x14ac:dyDescent="0.3"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</row>
    <row r="139" spans="2:107" s="27" customFormat="1" ht="14.4" x14ac:dyDescent="0.3"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</row>
    <row r="140" spans="2:107" s="27" customFormat="1" ht="14.4" x14ac:dyDescent="0.3"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</row>
    <row r="141" spans="2:107" s="27" customFormat="1" ht="14.4" x14ac:dyDescent="0.3"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</row>
    <row r="142" spans="2:107" s="27" customFormat="1" ht="14.4" x14ac:dyDescent="0.3"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  <c r="BP142" s="28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</row>
    <row r="143" spans="2:107" s="27" customFormat="1" ht="14.4" x14ac:dyDescent="0.3"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</row>
    <row r="144" spans="2:107" s="27" customFormat="1" ht="14.4" x14ac:dyDescent="0.3"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/>
      <c r="BO144" s="28"/>
      <c r="BP144" s="28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</row>
    <row r="145" spans="2:107" s="27" customFormat="1" ht="14.4" x14ac:dyDescent="0.3"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</row>
    <row r="146" spans="2:107" s="27" customFormat="1" ht="14.4" x14ac:dyDescent="0.3"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</row>
    <row r="147" spans="2:107" s="27" customFormat="1" ht="14.4" x14ac:dyDescent="0.3"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</row>
    <row r="148" spans="2:107" s="27" customFormat="1" ht="14.4" x14ac:dyDescent="0.3"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</row>
    <row r="149" spans="2:107" s="27" customFormat="1" ht="14.4" x14ac:dyDescent="0.3"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/>
      <c r="BO149" s="28"/>
      <c r="BP149" s="28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</row>
    <row r="150" spans="2:107" s="27" customFormat="1" ht="14.4" x14ac:dyDescent="0.3"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/>
      <c r="BO150" s="28"/>
      <c r="BP150" s="28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</row>
    <row r="151" spans="2:107" s="27" customFormat="1" ht="14.4" x14ac:dyDescent="0.3"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  <c r="BP151" s="28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</row>
    <row r="152" spans="2:107" s="27" customFormat="1" ht="14.4" x14ac:dyDescent="0.3">
      <c r="B152" s="55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/>
      <c r="BO152" s="28"/>
      <c r="BP152" s="28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</row>
    <row r="153" spans="2:107" s="27" customFormat="1" ht="14.4" x14ac:dyDescent="0.3"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  <c r="BJ153" s="28"/>
      <c r="BK153" s="28"/>
      <c r="BL153" s="28"/>
      <c r="BM153" s="28"/>
      <c r="BN153" s="28"/>
      <c r="BO153" s="28"/>
      <c r="BP153" s="28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</row>
    <row r="154" spans="2:107" s="27" customFormat="1" ht="14.4" x14ac:dyDescent="0.3"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/>
      <c r="BO154" s="28"/>
      <c r="BP154" s="28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</row>
    <row r="155" spans="2:107" s="27" customFormat="1" ht="14.4" x14ac:dyDescent="0.3">
      <c r="B155" s="55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/>
      <c r="BO155" s="28"/>
      <c r="BP155" s="28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</row>
    <row r="156" spans="2:107" s="27" customFormat="1" ht="14.4" x14ac:dyDescent="0.3"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/>
      <c r="BO156" s="28"/>
      <c r="BP156" s="28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</row>
    <row r="157" spans="2:107" s="27" customFormat="1" ht="14.4" x14ac:dyDescent="0.3">
      <c r="B157" s="55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  <c r="BP157" s="28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</row>
    <row r="158" spans="2:107" s="27" customFormat="1" ht="14.4" x14ac:dyDescent="0.3"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/>
      <c r="BO158" s="28"/>
      <c r="BP158" s="28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</row>
    <row r="159" spans="2:107" s="27" customFormat="1" ht="14.4" x14ac:dyDescent="0.3">
      <c r="B159" s="55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</row>
    <row r="160" spans="2:107" s="27" customFormat="1" ht="14.4" x14ac:dyDescent="0.3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/>
      <c r="BO160" s="28"/>
      <c r="BP160" s="28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</row>
  </sheetData>
  <mergeCells count="24">
    <mergeCell ref="B70:B71"/>
    <mergeCell ref="C70:C71"/>
    <mergeCell ref="B73:B74"/>
    <mergeCell ref="C73:C74"/>
    <mergeCell ref="B62:B64"/>
    <mergeCell ref="C62:C64"/>
    <mergeCell ref="B54:B57"/>
    <mergeCell ref="C54:C57"/>
    <mergeCell ref="B49:B51"/>
    <mergeCell ref="C49:C51"/>
    <mergeCell ref="B45:B46"/>
    <mergeCell ref="C45:C46"/>
    <mergeCell ref="B13:B17"/>
    <mergeCell ref="C13:C17"/>
    <mergeCell ref="B39:B43"/>
    <mergeCell ref="C39:C43"/>
    <mergeCell ref="B29:B32"/>
    <mergeCell ref="C29:C32"/>
    <mergeCell ref="B23:B25"/>
    <mergeCell ref="C23:C25"/>
    <mergeCell ref="B2:GQ2"/>
    <mergeCell ref="B5:GQ5"/>
    <mergeCell ref="B34:B35"/>
    <mergeCell ref="C34:C35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  <ignoredErrors>
    <ignoredError sqref="CD12:GD12 AQ12:BD12" formula="1"/>
    <ignoredError sqref="DQ79 DQ8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6EF9273E-D96E-47E4-94E5-D0064593B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76C33E-E1BC-4D11-80FC-07DCFDD055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00346-AED2-4D04-9E61-034291806DBF}">
  <ds:schemaRefs>
    <ds:schemaRef ds:uri="http://schemas.microsoft.com/office/2006/documentManagement/types"/>
    <ds:schemaRef ds:uri="05d3f876-c860-4856-84c5-b8d25c4a93ed"/>
    <ds:schemaRef ds:uri="http://purl.org/dc/elements/1.1/"/>
    <ds:schemaRef ds:uri="http://purl.org/dc/terms/"/>
    <ds:schemaRef ds:uri="85e8273a-11fb-43dd-b585-5784a2fd7f17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solida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2021-03-19T15:55:43Z</dcterms:created>
  <dcterms:modified xsi:type="dcterms:W3CDTF">2025-05-23T19:34:51Z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