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lvarez\Desktop\"/>
    </mc:Choice>
  </mc:AlternateContent>
  <xr:revisionPtr revIDLastSave="0" documentId="13_ncr:1_{E2BE36E8-7F4B-46A3-BB4A-2A7AFBF0B28C}" xr6:coauthVersionLast="47" xr6:coauthVersionMax="47" xr10:uidLastSave="{00000000-0000-0000-0000-000000000000}"/>
  <bookViews>
    <workbookView xWindow="-108" yWindow="-108" windowWidth="23256" windowHeight="13896" xr2:uid="{E0D46FCC-8233-4904-9FEC-732094A0373A}"/>
  </bookViews>
  <sheets>
    <sheet name="TEUs" sheetId="1" r:id="rId1"/>
    <sheet name="Detalle Resumen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'Detalle Resumen'!#REF!</definedName>
    <definedName name="_xlnm._FilterDatabase" localSheetId="0" hidden="1">TEUs!$B$6:$ES$52</definedName>
    <definedName name="a" localSheetId="1" hidden="1">{"'Sheet1'!$A$1:$H$15"}</definedName>
    <definedName name="a" localSheetId="0" hidden="1">{"'Sheet1'!$A$1:$H$15"}</definedName>
    <definedName name="a" hidden="1">{"'Sheet1'!$A$1:$H$15"}</definedName>
    <definedName name="aaaa" localSheetId="1">#REF!</definedName>
    <definedName name="aaaa" localSheetId="0">#REF!</definedName>
    <definedName name="aaaa">#REF!</definedName>
    <definedName name="activdad" localSheetId="1">#REF!</definedName>
    <definedName name="activdad" localSheetId="0">#REF!</definedName>
    <definedName name="activdad">#REF!</definedName>
    <definedName name="Actividad_Pesquera" localSheetId="1">'Detalle Resumen'!#REF!</definedName>
    <definedName name="Actividad_Pesquera" localSheetId="0">#REF!</definedName>
    <definedName name="Actividad_Pesquera">#REF!</definedName>
    <definedName name="_xlnm.Print_Area" localSheetId="1">'Detalle Resumen'!$B$2:$B$45</definedName>
    <definedName name="ca" localSheetId="1">#REF!</definedName>
    <definedName name="ca" localSheetId="0">#REF!</definedName>
    <definedName name="ca">#REF!</definedName>
    <definedName name="cabot" localSheetId="1">#REF!</definedName>
    <definedName name="cabot" localSheetId="0">#REF!</definedName>
    <definedName name="cabot">#REF!</definedName>
    <definedName name="Cabotaje___Descarga" localSheetId="1">'Detalle Resumen'!#REF!</definedName>
    <definedName name="Cabotaje___Embarque" localSheetId="1">'Detalle Resumen'!#REF!</definedName>
    <definedName name="CABOTAJE__DESCARGA" localSheetId="1">#REF!</definedName>
    <definedName name="CABOTAJE__DESCARGA" localSheetId="0">#REF!</definedName>
    <definedName name="CABOTAJE__DESCARGA">#REF!</definedName>
    <definedName name="CABOTAJE_DESCARGA" localSheetId="1">#REF!</definedName>
    <definedName name="CABOTAJE_DESCARGA" localSheetId="0">#REF!</definedName>
    <definedName name="CABOTAJE_DESCARGA">#REF!</definedName>
    <definedName name="CABOTAJE_EMBARQUE" localSheetId="1">#REF!</definedName>
    <definedName name="CABOTAJE_EMBARQUE" localSheetId="0">#REF!</definedName>
    <definedName name="CABOTAJE_EMBARQUE">#REF!</definedName>
    <definedName name="cad" localSheetId="1">#REF!</definedName>
    <definedName name="cad" localSheetId="0">#REF!</definedName>
    <definedName name="cad">#REF!</definedName>
    <definedName name="CALLAOIMPMENSUAL" localSheetId="1">#REF!</definedName>
    <definedName name="CALLAOIMPMENSUAL" localSheetId="0">#REF!</definedName>
    <definedName name="CALLAOIMPMENSUAL">#REF!</definedName>
    <definedName name="CONT20">[1]Constantes!$B$25</definedName>
    <definedName name="csf" localSheetId="1">#REF!</definedName>
    <definedName name="csf" localSheetId="0">#REF!</definedName>
    <definedName name="csf">#REF!</definedName>
    <definedName name="DIRECTO">[1]Constantes!$B$19</definedName>
    <definedName name="eee" localSheetId="1">#REF!</definedName>
    <definedName name="eee" localSheetId="0">#REF!</definedName>
    <definedName name="eee">#REF!</definedName>
    <definedName name="eeeeedddf" localSheetId="1">#REF!</definedName>
    <definedName name="eeeeedddf" localSheetId="0">#REF!</definedName>
    <definedName name="eeeeedddf">#REF!</definedName>
    <definedName name="eeeeii" localSheetId="1">#REF!</definedName>
    <definedName name="eeeeii" localSheetId="0">#REF!</definedName>
    <definedName name="eeeeii">#REF!</definedName>
    <definedName name="EnvaseIngreso">[1]Data!$J$23:$J$201</definedName>
    <definedName name="ert" localSheetId="1">#REF!</definedName>
    <definedName name="ert" localSheetId="0">#REF!</definedName>
    <definedName name="ert">#REF!</definedName>
    <definedName name="EXPORTACION" localSheetId="1">'Detalle Resumen'!#REF!</definedName>
    <definedName name="EXPORTACION" localSheetId="0">#REF!</definedName>
    <definedName name="EXPORTACION">#REF!</definedName>
    <definedName name="fr" localSheetId="1">#REF!</definedName>
    <definedName name="fr" localSheetId="0">#REF!</definedName>
    <definedName name="fr">#REF!</definedName>
    <definedName name="grua" localSheetId="1">#REF!</definedName>
    <definedName name="grua" localSheetId="0">#REF!</definedName>
    <definedName name="grua">#REF!</definedName>
    <definedName name="gruas" localSheetId="1">#REF!</definedName>
    <definedName name="gruas" localSheetId="0">#REF!</definedName>
    <definedName name="gruas">#REF!</definedName>
    <definedName name="gruass" localSheetId="1">#REF!</definedName>
    <definedName name="gruass" localSheetId="0">#REF!</definedName>
    <definedName name="gruass">#REF!</definedName>
    <definedName name="gruasss" localSheetId="1">#REF!</definedName>
    <definedName name="gruasss" localSheetId="0">#REF!</definedName>
    <definedName name="gruasss">#REF!</definedName>
    <definedName name="HTML_CodePage" hidden="1">1252</definedName>
    <definedName name="HTML_Control" localSheetId="1" hidden="1">{"'Sheet1'!$A$1:$H$15"}</definedName>
    <definedName name="HTML_Control" localSheetId="0" hidden="1">{"'Sheet1'!$A$1:$H$15"}</definedName>
    <definedName name="HTML_Control" hidden="1">{"'Sheet1'!$A$1:$H$15"}</definedName>
    <definedName name="HTML_Description" hidden="1">""</definedName>
    <definedName name="HTML_Email" hidden="1">""</definedName>
    <definedName name="HTML_Header" hidden="1">"Sheet1"</definedName>
    <definedName name="HTML_LastUpdate" hidden="1">"10/20/01"</definedName>
    <definedName name="HTML_LineAfter" hidden="1">FALSE</definedName>
    <definedName name="HTML_LineBefore" hidden="1">FALSE</definedName>
    <definedName name="HTML_Name" hidden="1">"Jon Peltier"</definedName>
    <definedName name="HTML_OBDlg2" hidden="1">TRUE</definedName>
    <definedName name="HTML_OBDlg4" hidden="1">TRUE</definedName>
    <definedName name="HTML_OS" hidden="1">0</definedName>
    <definedName name="HTML_PathFile" hidden="1">"C:\_Dad's\Computer Files\Web Site\GeocitiesX\Backup Files\MyHTML.htm"</definedName>
    <definedName name="HTML_Title" hidden="1">"ConditionalChart1"</definedName>
    <definedName name="impo" localSheetId="1">#REF!</definedName>
    <definedName name="impo" localSheetId="0">#REF!</definedName>
    <definedName name="impo">#REF!</definedName>
    <definedName name="impor" localSheetId="1">#REF!</definedName>
    <definedName name="impor" localSheetId="0">#REF!</definedName>
    <definedName name="impor">#REF!</definedName>
    <definedName name="IMPORTACION" localSheetId="1">'Detalle Resumen'!#REF!</definedName>
    <definedName name="IMPORTACION" localSheetId="0">#REF!</definedName>
    <definedName name="IMPORTACION">#REF!</definedName>
    <definedName name="importacionmensual" localSheetId="1">#REF!</definedName>
    <definedName name="importacionmensual" localSheetId="0">#REF!</definedName>
    <definedName name="importacionmensual">#REF!</definedName>
    <definedName name="inpor" localSheetId="1">#REF!</definedName>
    <definedName name="inpor" localSheetId="0">#REF!</definedName>
    <definedName name="inpor">#REF!</definedName>
    <definedName name="JUL">'[2]2005'!$J$14='[2]ESTAD 2005'!$C$15</definedName>
    <definedName name="Less_1" localSheetId="1">#REF!</definedName>
    <definedName name="Less_1" localSheetId="0">#REF!</definedName>
    <definedName name="Less_1">#REF!</definedName>
    <definedName name="Less_2" localSheetId="1">#REF!</definedName>
    <definedName name="Less_2" localSheetId="0">#REF!</definedName>
    <definedName name="Less_2">#REF!</definedName>
    <definedName name="Less_3" localSheetId="1">#REF!</definedName>
    <definedName name="Less_3" localSheetId="0">#REF!</definedName>
    <definedName name="Less_3">#REF!</definedName>
    <definedName name="Less_4" localSheetId="1">#REF!</definedName>
    <definedName name="Less_4" localSheetId="0">#REF!</definedName>
    <definedName name="Less_4">#REF!</definedName>
    <definedName name="Less_5" localSheetId="1">#REF!</definedName>
    <definedName name="Less_5" localSheetId="0">#REF!</definedName>
    <definedName name="Less_5">#REF!</definedName>
    <definedName name="Less_6" localSheetId="1">#REF!</definedName>
    <definedName name="Less_6" localSheetId="0">#REF!</definedName>
    <definedName name="Less_6">#REF!</definedName>
    <definedName name="mes">[3]MENSUAL!$B$7:$M$7</definedName>
    <definedName name="MESRPTE">[1]Data!$D$7</definedName>
    <definedName name="Modalidad">[1]Data!$L$23:$L$201</definedName>
    <definedName name="nacio" localSheetId="1">#REF!</definedName>
    <definedName name="nacio" localSheetId="0">#REF!</definedName>
    <definedName name="nacio">#REF!</definedName>
    <definedName name="Operación">[1]Data!$M$23:$M$201</definedName>
    <definedName name="PesoCarga">[1]Data!$N$23:$N$201</definedName>
    <definedName name="Producto">[1]Data!$F$23:$F$201</definedName>
    <definedName name="Producto_2" localSheetId="1">[4]Data!$G$23:$G$294</definedName>
    <definedName name="Producto_2">[5]Data!$G$23:$G$294</definedName>
    <definedName name="SA">#REF!</definedName>
    <definedName name="shift_rehandles">'[6]Casco Terminals Limited (1)'!$T$43:$U$43</definedName>
    <definedName name="terres1" localSheetId="1">#REF!</definedName>
    <definedName name="terres1" localSheetId="0">#REF!</definedName>
    <definedName name="terres1">#REF!</definedName>
    <definedName name="total_moves" localSheetId="1">#REF!</definedName>
    <definedName name="total_moves" localSheetId="0">#REF!</definedName>
    <definedName name="total_moves">#REF!</definedName>
    <definedName name="tra" localSheetId="1">#REF!</definedName>
    <definedName name="tra" localSheetId="0">#REF!</definedName>
    <definedName name="tra">#REF!</definedName>
    <definedName name="tranboli1" localSheetId="1">#REF!</definedName>
    <definedName name="tranboli1" localSheetId="0">#REF!</definedName>
    <definedName name="tranboli1">#REF!</definedName>
    <definedName name="trans1" localSheetId="1">#REF!</definedName>
    <definedName name="trans1" localSheetId="0">#REF!</definedName>
    <definedName name="trans1">#REF!</definedName>
    <definedName name="trans3" localSheetId="1">#REF!</definedName>
    <definedName name="trans3" localSheetId="0">#REF!</definedName>
    <definedName name="trans3">#REF!</definedName>
    <definedName name="TRANSBORDO" localSheetId="1">#REF!</definedName>
    <definedName name="TRANSBORDO" localSheetId="0">#REF!</definedName>
    <definedName name="TRANSBORDO">#REF!</definedName>
    <definedName name="Transito" localSheetId="1">#REF!</definedName>
    <definedName name="Transito" localSheetId="0">#REF!</definedName>
    <definedName name="Transito">#REF!</definedName>
    <definedName name="TRANSITO_BOLIVIA" localSheetId="1">#REF!</definedName>
    <definedName name="TRANSITO_BOLIVIA" localSheetId="0">#REF!</definedName>
    <definedName name="TRANSITO_BOLIVIA">#REF!</definedName>
    <definedName name="transto1" localSheetId="1">#REF!</definedName>
    <definedName name="transto1" localSheetId="0">#REF!</definedName>
    <definedName name="transto1">#REF!</definedName>
    <definedName name="Trasbordo" localSheetId="1">#REF!</definedName>
    <definedName name="Trasbordo" localSheetId="0">#REF!</definedName>
    <definedName name="Trasbordo">#REF!</definedName>
    <definedName name="trasg" localSheetId="1">#REF!</definedName>
    <definedName name="trasg" localSheetId="0">#REF!</definedName>
    <definedName name="trasg">#REF!</definedName>
    <definedName name="via" localSheetId="1">#REF!</definedName>
    <definedName name="via" localSheetId="0">#REF!</definedName>
    <definedName name="via">#REF!</definedName>
    <definedName name="VIA_TERRESTRE" localSheetId="1">#REF!</definedName>
    <definedName name="VIA_TERRESTRE" localSheetId="0">#REF!</definedName>
    <definedName name="VIA_TERREST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DB13" i="2"/>
  <c r="DC13" i="2"/>
  <c r="DD13" i="2"/>
  <c r="DE13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DR13" i="2"/>
  <c r="DS13" i="2"/>
  <c r="DT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F13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DB12" i="2"/>
  <c r="DC12" i="2"/>
  <c r="DD12" i="2"/>
  <c r="DE12" i="2"/>
  <c r="DF12" i="2"/>
  <c r="DG12" i="2"/>
  <c r="DH12" i="2"/>
  <c r="DI12" i="2"/>
  <c r="DJ12" i="2"/>
  <c r="DK12" i="2"/>
  <c r="DL12" i="2"/>
  <c r="DM12" i="2"/>
  <c r="DN12" i="2"/>
  <c r="DO12" i="2"/>
  <c r="DP12" i="2"/>
  <c r="DQ12" i="2"/>
  <c r="DR12" i="2"/>
  <c r="DS12" i="2"/>
  <c r="DT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P12" i="2"/>
  <c r="EQ12" i="2"/>
  <c r="ER12" i="2"/>
  <c r="ES12" i="2"/>
  <c r="ET12" i="2"/>
  <c r="EU12" i="2"/>
  <c r="EV12" i="2"/>
  <c r="EW12" i="2"/>
  <c r="EX12" i="2"/>
  <c r="EY12" i="2"/>
  <c r="EZ12" i="2"/>
  <c r="FA12" i="2"/>
  <c r="FB12" i="2"/>
  <c r="FC12" i="2"/>
  <c r="FD12" i="2"/>
  <c r="FE12" i="2"/>
  <c r="FF12" i="2"/>
  <c r="FG12" i="2"/>
  <c r="FH12" i="2"/>
  <c r="FI12" i="2"/>
  <c r="FJ12" i="2"/>
  <c r="FK12" i="2"/>
  <c r="FL12" i="2"/>
  <c r="FM12" i="2"/>
  <c r="FN12" i="2"/>
  <c r="FO12" i="2"/>
  <c r="FP12" i="2"/>
  <c r="FQ12" i="2"/>
  <c r="FR12" i="2"/>
  <c r="FS12" i="2"/>
  <c r="FT12" i="2"/>
  <c r="FU12" i="2"/>
  <c r="FV12" i="2"/>
  <c r="FW12" i="2"/>
  <c r="FX12" i="2"/>
  <c r="FY12" i="2"/>
  <c r="FZ12" i="2"/>
  <c r="GA12" i="2"/>
  <c r="GB12" i="2"/>
  <c r="GC12" i="2"/>
  <c r="GD12" i="2"/>
  <c r="GE12" i="2"/>
  <c r="GF12" i="2"/>
  <c r="GG12" i="2"/>
  <c r="GH12" i="2"/>
  <c r="GI12" i="2"/>
  <c r="GJ12" i="2"/>
  <c r="GK12" i="2"/>
  <c r="GL12" i="2"/>
  <c r="GM12" i="2"/>
  <c r="GN12" i="2"/>
  <c r="GO12" i="2"/>
  <c r="GP12" i="2"/>
  <c r="GQ12" i="2"/>
  <c r="GR12" i="2"/>
  <c r="GS12" i="2"/>
  <c r="GT12" i="2"/>
  <c r="GU12" i="2"/>
  <c r="GV12" i="2"/>
  <c r="GW12" i="2"/>
  <c r="GX12" i="2"/>
  <c r="GY12" i="2"/>
  <c r="GZ12" i="2"/>
  <c r="HA12" i="2"/>
  <c r="HB12" i="2"/>
  <c r="HC12" i="2"/>
  <c r="HD12" i="2"/>
  <c r="HE12" i="2"/>
  <c r="F12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DB10" i="2"/>
  <c r="DC10" i="2"/>
  <c r="DD10" i="2"/>
  <c r="DE10" i="2"/>
  <c r="DF10" i="2"/>
  <c r="DG10" i="2"/>
  <c r="DH10" i="2"/>
  <c r="DI10" i="2"/>
  <c r="DJ10" i="2"/>
  <c r="DK10" i="2"/>
  <c r="DL10" i="2"/>
  <c r="DM10" i="2"/>
  <c r="DN10" i="2"/>
  <c r="DO10" i="2"/>
  <c r="DP10" i="2"/>
  <c r="DQ10" i="2"/>
  <c r="DR10" i="2"/>
  <c r="DS10" i="2"/>
  <c r="DT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O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D10" i="2"/>
  <c r="HE10" i="2"/>
  <c r="F10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DB9" i="2"/>
  <c r="DC9" i="2"/>
  <c r="DD9" i="2"/>
  <c r="DE9" i="2"/>
  <c r="DF9" i="2"/>
  <c r="DG9" i="2"/>
  <c r="DH9" i="2"/>
  <c r="DI9" i="2"/>
  <c r="DJ9" i="2"/>
  <c r="DK9" i="2"/>
  <c r="DL9" i="2"/>
  <c r="DM9" i="2"/>
  <c r="DN9" i="2"/>
  <c r="DO9" i="2"/>
  <c r="DP9" i="2"/>
  <c r="DQ9" i="2"/>
  <c r="DR9" i="2"/>
  <c r="DS9" i="2"/>
  <c r="DT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G9" i="2"/>
  <c r="FH9" i="2"/>
  <c r="FI9" i="2"/>
  <c r="FJ9" i="2"/>
  <c r="FK9" i="2"/>
  <c r="FL9" i="2"/>
  <c r="FM9" i="2"/>
  <c r="FN9" i="2"/>
  <c r="FO9" i="2"/>
  <c r="FP9" i="2"/>
  <c r="FQ9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GO9" i="2"/>
  <c r="GP9" i="2"/>
  <c r="GQ9" i="2"/>
  <c r="GR9" i="2"/>
  <c r="GS9" i="2"/>
  <c r="GT9" i="2"/>
  <c r="GU9" i="2"/>
  <c r="GV9" i="2"/>
  <c r="GW9" i="2"/>
  <c r="GX9" i="2"/>
  <c r="GY9" i="2"/>
  <c r="GZ9" i="2"/>
  <c r="HA9" i="2"/>
  <c r="HB9" i="2"/>
  <c r="HC9" i="2"/>
  <c r="HD9" i="2"/>
  <c r="HE9" i="2"/>
  <c r="F9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DB77" i="2"/>
  <c r="DC77" i="2"/>
  <c r="DD77" i="2"/>
  <c r="DE77" i="2"/>
  <c r="DF77" i="2"/>
  <c r="DG77" i="2"/>
  <c r="DH77" i="2"/>
  <c r="DI77" i="2"/>
  <c r="DJ77" i="2"/>
  <c r="DK77" i="2"/>
  <c r="DL77" i="2"/>
  <c r="DM77" i="2"/>
  <c r="DN77" i="2"/>
  <c r="DO77" i="2"/>
  <c r="DP77" i="2"/>
  <c r="DQ77" i="2"/>
  <c r="DR77" i="2"/>
  <c r="DS77" i="2"/>
  <c r="DT77" i="2"/>
  <c r="DU77" i="2"/>
  <c r="DV77" i="2"/>
  <c r="DW77" i="2"/>
  <c r="DX77" i="2"/>
  <c r="DY77" i="2"/>
  <c r="DZ77" i="2"/>
  <c r="EA77" i="2"/>
  <c r="EB77" i="2"/>
  <c r="EC77" i="2"/>
  <c r="ED77" i="2"/>
  <c r="EE77" i="2"/>
  <c r="EF77" i="2"/>
  <c r="EG77" i="2"/>
  <c r="EH77" i="2"/>
  <c r="EI77" i="2"/>
  <c r="EJ77" i="2"/>
  <c r="EK77" i="2"/>
  <c r="EL77" i="2"/>
  <c r="EM77" i="2"/>
  <c r="EN77" i="2"/>
  <c r="EO77" i="2"/>
  <c r="EP77" i="2"/>
  <c r="EQ77" i="2"/>
  <c r="ER77" i="2"/>
  <c r="ES77" i="2"/>
  <c r="ET77" i="2"/>
  <c r="EU77" i="2"/>
  <c r="EV77" i="2"/>
  <c r="EW77" i="2"/>
  <c r="EX77" i="2"/>
  <c r="EY77" i="2"/>
  <c r="EZ77" i="2"/>
  <c r="FA77" i="2"/>
  <c r="FB77" i="2"/>
  <c r="FC77" i="2"/>
  <c r="FD77" i="2"/>
  <c r="FE77" i="2"/>
  <c r="FF77" i="2"/>
  <c r="FG77" i="2"/>
  <c r="FH77" i="2"/>
  <c r="FI77" i="2"/>
  <c r="FJ77" i="2"/>
  <c r="FK77" i="2"/>
  <c r="FL77" i="2"/>
  <c r="FM77" i="2"/>
  <c r="FN77" i="2"/>
  <c r="FO77" i="2"/>
  <c r="FP77" i="2"/>
  <c r="FQ77" i="2"/>
  <c r="FR77" i="2"/>
  <c r="FS77" i="2"/>
  <c r="FT77" i="2"/>
  <c r="FU77" i="2"/>
  <c r="FV77" i="2"/>
  <c r="FW77" i="2"/>
  <c r="FX77" i="2"/>
  <c r="FY77" i="2"/>
  <c r="FZ77" i="2"/>
  <c r="GA77" i="2"/>
  <c r="GB77" i="2"/>
  <c r="GC77" i="2"/>
  <c r="GD77" i="2"/>
  <c r="GE77" i="2"/>
  <c r="GF77" i="2"/>
  <c r="GG77" i="2"/>
  <c r="GH77" i="2"/>
  <c r="GI77" i="2"/>
  <c r="GJ77" i="2"/>
  <c r="GK77" i="2"/>
  <c r="GL77" i="2"/>
  <c r="GM77" i="2"/>
  <c r="GN77" i="2"/>
  <c r="GO77" i="2"/>
  <c r="GP77" i="2"/>
  <c r="GQ77" i="2"/>
  <c r="GR77" i="2"/>
  <c r="GS77" i="2"/>
  <c r="GS75" i="2" s="1"/>
  <c r="GT77" i="2"/>
  <c r="GU77" i="2"/>
  <c r="GV77" i="2"/>
  <c r="GW77" i="2"/>
  <c r="GW75" i="2" s="1"/>
  <c r="GX77" i="2"/>
  <c r="GX75" i="2" s="1"/>
  <c r="GY77" i="2"/>
  <c r="GZ77" i="2"/>
  <c r="HA77" i="2"/>
  <c r="HB77" i="2"/>
  <c r="HC77" i="2"/>
  <c r="HC75" i="2" s="1"/>
  <c r="HD77" i="2"/>
  <c r="HD75" i="2" s="1"/>
  <c r="HE77" i="2"/>
  <c r="HE75" i="2" s="1"/>
  <c r="G77" i="2"/>
  <c r="H77" i="2"/>
  <c r="I77" i="2"/>
  <c r="J77" i="2"/>
  <c r="K77" i="2"/>
  <c r="L77" i="2"/>
  <c r="M77" i="2"/>
  <c r="N77" i="2"/>
  <c r="O77" i="2"/>
  <c r="P77" i="2"/>
  <c r="Q77" i="2"/>
  <c r="R77" i="2"/>
  <c r="F77" i="2"/>
  <c r="F47" i="2"/>
  <c r="HE47" i="2"/>
  <c r="HD47" i="2"/>
  <c r="HC47" i="2"/>
  <c r="HB47" i="2"/>
  <c r="HA47" i="2"/>
  <c r="GZ47" i="2"/>
  <c r="GY47" i="2"/>
  <c r="GX47" i="2"/>
  <c r="GW47" i="2"/>
  <c r="GV47" i="2"/>
  <c r="GU47" i="2"/>
  <c r="GT47" i="2"/>
  <c r="GS47" i="2"/>
  <c r="GR47" i="2"/>
  <c r="GQ47" i="2"/>
  <c r="GP47" i="2"/>
  <c r="GO47" i="2"/>
  <c r="GN47" i="2"/>
  <c r="GM47" i="2"/>
  <c r="GL47" i="2"/>
  <c r="GK47" i="2"/>
  <c r="GJ47" i="2"/>
  <c r="GI47" i="2"/>
  <c r="GH47" i="2"/>
  <c r="GG47" i="2"/>
  <c r="GF47" i="2"/>
  <c r="GE47" i="2"/>
  <c r="GD47" i="2"/>
  <c r="GC47" i="2"/>
  <c r="GB47" i="2"/>
  <c r="GA47" i="2"/>
  <c r="FZ47" i="2"/>
  <c r="FY47" i="2"/>
  <c r="FX47" i="2"/>
  <c r="FW47" i="2"/>
  <c r="FV47" i="2"/>
  <c r="FU47" i="2"/>
  <c r="FT47" i="2"/>
  <c r="FS47" i="2"/>
  <c r="FR47" i="2"/>
  <c r="FQ47" i="2"/>
  <c r="FP47" i="2"/>
  <c r="FO47" i="2"/>
  <c r="FN47" i="2"/>
  <c r="FM47" i="2"/>
  <c r="FL47" i="2"/>
  <c r="FK47" i="2"/>
  <c r="FJ47" i="2"/>
  <c r="FI47" i="2"/>
  <c r="FH47" i="2"/>
  <c r="FG47" i="2"/>
  <c r="FF47" i="2"/>
  <c r="FE47" i="2"/>
  <c r="FD47" i="2"/>
  <c r="FC47" i="2"/>
  <c r="FB47" i="2"/>
  <c r="FA47" i="2"/>
  <c r="EZ47" i="2"/>
  <c r="EY47" i="2"/>
  <c r="EX47" i="2"/>
  <c r="EW47" i="2"/>
  <c r="EV47" i="2"/>
  <c r="EU47" i="2"/>
  <c r="ET47" i="2"/>
  <c r="ES47" i="2"/>
  <c r="ER47" i="2"/>
  <c r="EQ47" i="2"/>
  <c r="EP47" i="2"/>
  <c r="EO47" i="2"/>
  <c r="EN47" i="2"/>
  <c r="EM47" i="2"/>
  <c r="EL47" i="2"/>
  <c r="EK47" i="2"/>
  <c r="EJ47" i="2"/>
  <c r="EI47" i="2"/>
  <c r="EH47" i="2"/>
  <c r="EG47" i="2"/>
  <c r="EF47" i="2"/>
  <c r="EE47" i="2"/>
  <c r="ED47" i="2"/>
  <c r="EC47" i="2"/>
  <c r="EB47" i="2"/>
  <c r="EA47" i="2"/>
  <c r="DZ47" i="2"/>
  <c r="DY47" i="2"/>
  <c r="DX47" i="2"/>
  <c r="DW47" i="2"/>
  <c r="DV47" i="2"/>
  <c r="DU47" i="2"/>
  <c r="DT47" i="2"/>
  <c r="DS47" i="2"/>
  <c r="DR47" i="2"/>
  <c r="DQ47" i="2"/>
  <c r="DP47" i="2"/>
  <c r="DO47" i="2"/>
  <c r="DN47" i="2"/>
  <c r="DM47" i="2"/>
  <c r="DL47" i="2"/>
  <c r="DK47" i="2"/>
  <c r="DJ47" i="2"/>
  <c r="DI47" i="2"/>
  <c r="DH47" i="2"/>
  <c r="DG47" i="2"/>
  <c r="DF47" i="2"/>
  <c r="DE47" i="2"/>
  <c r="DD47" i="2"/>
  <c r="DC47" i="2"/>
  <c r="DB47" i="2"/>
  <c r="DA47" i="2"/>
  <c r="CZ47" i="2"/>
  <c r="CY47" i="2"/>
  <c r="CX47" i="2"/>
  <c r="CW47" i="2"/>
  <c r="CV47" i="2"/>
  <c r="CU47" i="2"/>
  <c r="CT47" i="2"/>
  <c r="CS47" i="2"/>
  <c r="CR47" i="2"/>
  <c r="CQ47" i="2"/>
  <c r="CP47" i="2"/>
  <c r="CO47" i="2"/>
  <c r="CN47" i="2"/>
  <c r="CM47" i="2"/>
  <c r="CL47" i="2"/>
  <c r="CK47" i="2"/>
  <c r="CJ47" i="2"/>
  <c r="CI47" i="2"/>
  <c r="CH47" i="2"/>
  <c r="CG47" i="2"/>
  <c r="CF47" i="2"/>
  <c r="CE47" i="2"/>
  <c r="CD47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HE119" i="2"/>
  <c r="HD119" i="2"/>
  <c r="HC119" i="2"/>
  <c r="HB119" i="2"/>
  <c r="HA119" i="2"/>
  <c r="GZ119" i="2"/>
  <c r="GY119" i="2"/>
  <c r="GX119" i="2"/>
  <c r="GW119" i="2"/>
  <c r="GV119" i="2"/>
  <c r="GU119" i="2"/>
  <c r="GT119" i="2"/>
  <c r="GS119" i="2"/>
  <c r="HE105" i="2"/>
  <c r="HD105" i="2"/>
  <c r="HC105" i="2"/>
  <c r="HB105" i="2"/>
  <c r="HA105" i="2"/>
  <c r="GZ105" i="2"/>
  <c r="GY105" i="2"/>
  <c r="GX105" i="2"/>
  <c r="GW105" i="2"/>
  <c r="GV105" i="2"/>
  <c r="GU105" i="2"/>
  <c r="GT105" i="2"/>
  <c r="GS105" i="2"/>
  <c r="HE65" i="2"/>
  <c r="HD65" i="2"/>
  <c r="HC65" i="2"/>
  <c r="HB65" i="2"/>
  <c r="HA65" i="2"/>
  <c r="GZ65" i="2"/>
  <c r="GY65" i="2"/>
  <c r="GX65" i="2"/>
  <c r="GW65" i="2"/>
  <c r="GV65" i="2"/>
  <c r="GU65" i="2"/>
  <c r="GT65" i="2"/>
  <c r="GS65" i="2"/>
  <c r="HE59" i="2"/>
  <c r="HD59" i="2"/>
  <c r="HC59" i="2"/>
  <c r="HB59" i="2"/>
  <c r="HA59" i="2"/>
  <c r="GZ59" i="2"/>
  <c r="GY59" i="2"/>
  <c r="GX59" i="2"/>
  <c r="GW59" i="2"/>
  <c r="GV59" i="2"/>
  <c r="GU59" i="2"/>
  <c r="GT59" i="2"/>
  <c r="GS59" i="2"/>
  <c r="HE53" i="2"/>
  <c r="HD53" i="2"/>
  <c r="HC53" i="2"/>
  <c r="HB53" i="2"/>
  <c r="HA53" i="2"/>
  <c r="GZ53" i="2"/>
  <c r="GY53" i="2"/>
  <c r="GX53" i="2"/>
  <c r="GW53" i="2"/>
  <c r="GV53" i="2"/>
  <c r="GU53" i="2"/>
  <c r="GT53" i="2"/>
  <c r="GS53" i="2"/>
  <c r="HE37" i="2"/>
  <c r="HD37" i="2"/>
  <c r="HC37" i="2"/>
  <c r="HB37" i="2"/>
  <c r="HA37" i="2"/>
  <c r="GZ37" i="2"/>
  <c r="GY37" i="2"/>
  <c r="GX37" i="2"/>
  <c r="GW37" i="2"/>
  <c r="GV37" i="2"/>
  <c r="GU37" i="2"/>
  <c r="GT37" i="2"/>
  <c r="GS37" i="2"/>
  <c r="HE31" i="2"/>
  <c r="HD31" i="2"/>
  <c r="HC31" i="2"/>
  <c r="HB31" i="2"/>
  <c r="HA31" i="2"/>
  <c r="GZ31" i="2"/>
  <c r="GY31" i="2"/>
  <c r="GX31" i="2"/>
  <c r="GW31" i="2"/>
  <c r="GV31" i="2"/>
  <c r="GU31" i="2"/>
  <c r="GT31" i="2"/>
  <c r="GS31" i="2"/>
  <c r="HE25" i="2"/>
  <c r="HD25" i="2"/>
  <c r="HC25" i="2"/>
  <c r="HB25" i="2"/>
  <c r="HA25" i="2"/>
  <c r="GZ25" i="2"/>
  <c r="GY25" i="2"/>
  <c r="GX25" i="2"/>
  <c r="GW25" i="2"/>
  <c r="GV25" i="2"/>
  <c r="GU25" i="2"/>
  <c r="GT25" i="2"/>
  <c r="GS25" i="2"/>
  <c r="HE17" i="2"/>
  <c r="HD17" i="2"/>
  <c r="HC17" i="2"/>
  <c r="HB17" i="2"/>
  <c r="HA17" i="2"/>
  <c r="GZ17" i="2"/>
  <c r="GY17" i="2"/>
  <c r="GX17" i="2"/>
  <c r="GW17" i="2"/>
  <c r="GV17" i="2"/>
  <c r="GU17" i="2"/>
  <c r="GT17" i="2"/>
  <c r="GS17" i="2"/>
  <c r="HE14" i="2"/>
  <c r="HD14" i="2"/>
  <c r="HC14" i="2"/>
  <c r="HB14" i="2"/>
  <c r="HA14" i="2"/>
  <c r="GZ14" i="2"/>
  <c r="GY14" i="2"/>
  <c r="GX14" i="2"/>
  <c r="GW14" i="2"/>
  <c r="GV14" i="2"/>
  <c r="GU14" i="2"/>
  <c r="GT14" i="2"/>
  <c r="GS14" i="2"/>
  <c r="HE11" i="2"/>
  <c r="HD11" i="2"/>
  <c r="HC11" i="2"/>
  <c r="HB11" i="2"/>
  <c r="HA11" i="2"/>
  <c r="GZ11" i="2"/>
  <c r="GY11" i="2"/>
  <c r="GX11" i="2"/>
  <c r="GW11" i="2"/>
  <c r="GV11" i="2"/>
  <c r="GU11" i="2"/>
  <c r="GT11" i="2"/>
  <c r="GS11" i="2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EY9" i="1"/>
  <c r="EZ9" i="1"/>
  <c r="FA9" i="1"/>
  <c r="FB9" i="1"/>
  <c r="FC9" i="1"/>
  <c r="FD9" i="1"/>
  <c r="FE9" i="1"/>
  <c r="FF9" i="1"/>
  <c r="FG9" i="1"/>
  <c r="FH9" i="1"/>
  <c r="FI9" i="1"/>
  <c r="FJ9" i="1"/>
  <c r="FK9" i="1"/>
  <c r="FL9" i="1"/>
  <c r="FM9" i="1"/>
  <c r="FN9" i="1"/>
  <c r="FO9" i="1"/>
  <c r="FP9" i="1"/>
  <c r="FQ9" i="1"/>
  <c r="FR9" i="1"/>
  <c r="FS9" i="1"/>
  <c r="FT9" i="1"/>
  <c r="FU9" i="1"/>
  <c r="FV9" i="1"/>
  <c r="FW9" i="1"/>
  <c r="FX9" i="1"/>
  <c r="FY9" i="1"/>
  <c r="FZ9" i="1"/>
  <c r="GA9" i="1"/>
  <c r="GB9" i="1"/>
  <c r="GC9" i="1"/>
  <c r="GD9" i="1"/>
  <c r="GD7" i="1" s="1"/>
  <c r="GE9" i="1"/>
  <c r="GF9" i="1"/>
  <c r="GF7" i="1" s="1"/>
  <c r="GG9" i="1"/>
  <c r="GH9" i="1"/>
  <c r="GI9" i="1"/>
  <c r="GJ9" i="1"/>
  <c r="GJ7" i="1" s="1"/>
  <c r="GK9" i="1"/>
  <c r="GK7" i="1" s="1"/>
  <c r="GL9" i="1"/>
  <c r="GM9" i="1"/>
  <c r="GN9" i="1"/>
  <c r="GO9" i="1"/>
  <c r="GP9" i="1"/>
  <c r="GQ9" i="1"/>
  <c r="GQ7" i="1" s="1"/>
  <c r="GR9" i="1"/>
  <c r="GR7" i="1" s="1"/>
  <c r="GS9" i="1"/>
  <c r="GS7" i="1" s="1"/>
  <c r="GT9" i="1"/>
  <c r="GT7" i="1" s="1"/>
  <c r="GU9" i="1"/>
  <c r="GU7" i="1" s="1"/>
  <c r="GV9" i="1"/>
  <c r="GV7" i="1" s="1"/>
  <c r="GW9" i="1"/>
  <c r="GW7" i="1" s="1"/>
  <c r="GX9" i="1"/>
  <c r="GX7" i="1" s="1"/>
  <c r="GY9" i="1"/>
  <c r="GY7" i="1" s="1"/>
  <c r="GZ9" i="1"/>
  <c r="GZ7" i="1" s="1"/>
  <c r="HA9" i="1"/>
  <c r="HA7" i="1" s="1"/>
  <c r="HB9" i="1"/>
  <c r="HB7" i="1" s="1"/>
  <c r="HC9" i="1"/>
  <c r="D9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W8" i="1"/>
  <c r="EX8" i="1"/>
  <c r="EY8" i="1"/>
  <c r="EZ8" i="1"/>
  <c r="FA8" i="1"/>
  <c r="FB8" i="1"/>
  <c r="FC8" i="1"/>
  <c r="FD8" i="1"/>
  <c r="FE8" i="1"/>
  <c r="FF8" i="1"/>
  <c r="FG8" i="1"/>
  <c r="FH8" i="1"/>
  <c r="FI8" i="1"/>
  <c r="FJ8" i="1"/>
  <c r="FK8" i="1"/>
  <c r="FL8" i="1"/>
  <c r="FM8" i="1"/>
  <c r="FN8" i="1"/>
  <c r="FO8" i="1"/>
  <c r="FP8" i="1"/>
  <c r="FQ8" i="1"/>
  <c r="FR8" i="1"/>
  <c r="FS8" i="1"/>
  <c r="FT8" i="1"/>
  <c r="FU8" i="1"/>
  <c r="FV8" i="1"/>
  <c r="FW8" i="1"/>
  <c r="FX8" i="1"/>
  <c r="FY8" i="1"/>
  <c r="FZ8" i="1"/>
  <c r="GA8" i="1"/>
  <c r="GB8" i="1"/>
  <c r="GC8" i="1"/>
  <c r="GD8" i="1"/>
  <c r="GE8" i="1"/>
  <c r="GF8" i="1"/>
  <c r="GG8" i="1"/>
  <c r="GH8" i="1"/>
  <c r="GI8" i="1"/>
  <c r="GJ8" i="1"/>
  <c r="GK8" i="1"/>
  <c r="GL8" i="1"/>
  <c r="GM8" i="1"/>
  <c r="GN8" i="1"/>
  <c r="GO8" i="1"/>
  <c r="GP8" i="1"/>
  <c r="GQ8" i="1"/>
  <c r="GR8" i="1"/>
  <c r="GS8" i="1"/>
  <c r="GT8" i="1"/>
  <c r="GU8" i="1"/>
  <c r="GV8" i="1"/>
  <c r="GW8" i="1"/>
  <c r="GX8" i="1"/>
  <c r="GY8" i="1"/>
  <c r="GZ8" i="1"/>
  <c r="HA8" i="1"/>
  <c r="HB8" i="1"/>
  <c r="HC8" i="1"/>
  <c r="D8" i="1"/>
  <c r="E30" i="1"/>
  <c r="F30" i="1"/>
  <c r="G30" i="1"/>
  <c r="H30" i="1"/>
  <c r="I30" i="1"/>
  <c r="J30" i="1"/>
  <c r="K30" i="1"/>
  <c r="L30" i="1"/>
  <c r="M30" i="1"/>
  <c r="N30" i="1"/>
  <c r="O30" i="1"/>
  <c r="Q30" i="1"/>
  <c r="R30" i="1"/>
  <c r="S30" i="1"/>
  <c r="T30" i="1"/>
  <c r="U30" i="1"/>
  <c r="V30" i="1"/>
  <c r="W30" i="1"/>
  <c r="X30" i="1"/>
  <c r="Y30" i="1"/>
  <c r="Z30" i="1"/>
  <c r="AA30" i="1"/>
  <c r="AB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Q30" i="1"/>
  <c r="ER30" i="1"/>
  <c r="ES30" i="1"/>
  <c r="ET30" i="1"/>
  <c r="EU30" i="1"/>
  <c r="EV30" i="1"/>
  <c r="EW30" i="1"/>
  <c r="EX30" i="1"/>
  <c r="EY30" i="1"/>
  <c r="EZ30" i="1"/>
  <c r="FA30" i="1"/>
  <c r="FB30" i="1"/>
  <c r="FD30" i="1"/>
  <c r="FE30" i="1"/>
  <c r="FF30" i="1"/>
  <c r="FG30" i="1"/>
  <c r="FH30" i="1"/>
  <c r="FI30" i="1"/>
  <c r="FJ30" i="1"/>
  <c r="FK30" i="1"/>
  <c r="FL30" i="1"/>
  <c r="FM30" i="1"/>
  <c r="FN30" i="1"/>
  <c r="FO30" i="1"/>
  <c r="FQ30" i="1"/>
  <c r="FR30" i="1"/>
  <c r="FS30" i="1"/>
  <c r="FT30" i="1"/>
  <c r="FU30" i="1"/>
  <c r="FV30" i="1"/>
  <c r="FW30" i="1"/>
  <c r="FX30" i="1"/>
  <c r="FY30" i="1"/>
  <c r="FZ30" i="1"/>
  <c r="GA30" i="1"/>
  <c r="GB30" i="1"/>
  <c r="GD30" i="1"/>
  <c r="GE30" i="1"/>
  <c r="GF30" i="1"/>
  <c r="GG30" i="1"/>
  <c r="GH30" i="1"/>
  <c r="GI30" i="1"/>
  <c r="GJ30" i="1"/>
  <c r="GK30" i="1"/>
  <c r="GL30" i="1"/>
  <c r="GM30" i="1"/>
  <c r="GN30" i="1"/>
  <c r="GO30" i="1"/>
  <c r="GQ30" i="1"/>
  <c r="GR30" i="1"/>
  <c r="GS30" i="1"/>
  <c r="GT30" i="1"/>
  <c r="GU30" i="1"/>
  <c r="GV30" i="1"/>
  <c r="GW30" i="1"/>
  <c r="GX30" i="1"/>
  <c r="GY30" i="1"/>
  <c r="GZ30" i="1"/>
  <c r="HA30" i="1"/>
  <c r="HB30" i="1"/>
  <c r="E11" i="1"/>
  <c r="F11" i="1"/>
  <c r="G11" i="1"/>
  <c r="H11" i="1"/>
  <c r="I11" i="1"/>
  <c r="J11" i="1"/>
  <c r="K11" i="1"/>
  <c r="L11" i="1"/>
  <c r="M11" i="1"/>
  <c r="N11" i="1"/>
  <c r="O11" i="1"/>
  <c r="Q11" i="1"/>
  <c r="R11" i="1"/>
  <c r="S11" i="1"/>
  <c r="T11" i="1"/>
  <c r="U11" i="1"/>
  <c r="V11" i="1"/>
  <c r="W11" i="1"/>
  <c r="X11" i="1"/>
  <c r="Y11" i="1"/>
  <c r="Z11" i="1"/>
  <c r="AA11" i="1"/>
  <c r="AB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Q11" i="1"/>
  <c r="ER11" i="1"/>
  <c r="ES11" i="1"/>
  <c r="ET11" i="1"/>
  <c r="EU11" i="1"/>
  <c r="EV11" i="1"/>
  <c r="EW11" i="1"/>
  <c r="EX11" i="1"/>
  <c r="EY11" i="1"/>
  <c r="EZ11" i="1"/>
  <c r="FA11" i="1"/>
  <c r="FB11" i="1"/>
  <c r="FD11" i="1"/>
  <c r="FE11" i="1"/>
  <c r="FF11" i="1"/>
  <c r="FG11" i="1"/>
  <c r="FH11" i="1"/>
  <c r="FI11" i="1"/>
  <c r="FJ11" i="1"/>
  <c r="FK11" i="1"/>
  <c r="FL11" i="1"/>
  <c r="FM11" i="1"/>
  <c r="FN11" i="1"/>
  <c r="FO11" i="1"/>
  <c r="FQ11" i="1"/>
  <c r="FR11" i="1"/>
  <c r="FS11" i="1"/>
  <c r="FT11" i="1"/>
  <c r="FU11" i="1"/>
  <c r="FV11" i="1"/>
  <c r="FW11" i="1"/>
  <c r="FX11" i="1"/>
  <c r="FY11" i="1"/>
  <c r="FZ11" i="1"/>
  <c r="GA11" i="1"/>
  <c r="GB11" i="1"/>
  <c r="GD11" i="1"/>
  <c r="GE11" i="1"/>
  <c r="GF11" i="1"/>
  <c r="GG11" i="1"/>
  <c r="GH11" i="1"/>
  <c r="GI11" i="1"/>
  <c r="GJ11" i="1"/>
  <c r="GK11" i="1"/>
  <c r="GL11" i="1"/>
  <c r="GM11" i="1"/>
  <c r="GN11" i="1"/>
  <c r="GO11" i="1"/>
  <c r="GQ11" i="1"/>
  <c r="GR11" i="1"/>
  <c r="GS11" i="1"/>
  <c r="GT11" i="1"/>
  <c r="GU11" i="1"/>
  <c r="GV11" i="1"/>
  <c r="GW11" i="1"/>
  <c r="GX11" i="1"/>
  <c r="GY11" i="1"/>
  <c r="GZ11" i="1"/>
  <c r="HA11" i="1"/>
  <c r="HB11" i="1"/>
  <c r="HC21" i="1"/>
  <c r="HB21" i="1"/>
  <c r="HA21" i="1"/>
  <c r="GZ21" i="1"/>
  <c r="GY21" i="1"/>
  <c r="GX21" i="1"/>
  <c r="GW21" i="1"/>
  <c r="GV21" i="1"/>
  <c r="GU21" i="1"/>
  <c r="GT21" i="1"/>
  <c r="GS21" i="1"/>
  <c r="GR21" i="1"/>
  <c r="GQ21" i="1"/>
  <c r="GP21" i="1"/>
  <c r="GO21" i="1"/>
  <c r="GN21" i="1"/>
  <c r="GM21" i="1"/>
  <c r="GL21" i="1"/>
  <c r="GK21" i="1"/>
  <c r="GJ21" i="1"/>
  <c r="GI21" i="1"/>
  <c r="GH21" i="1"/>
  <c r="GG21" i="1"/>
  <c r="GF21" i="1"/>
  <c r="GE21" i="1"/>
  <c r="GD21" i="1"/>
  <c r="GC21" i="1"/>
  <c r="GB21" i="1"/>
  <c r="GA21" i="1"/>
  <c r="FZ21" i="1"/>
  <c r="FY21" i="1"/>
  <c r="FX21" i="1"/>
  <c r="FW21" i="1"/>
  <c r="FV21" i="1"/>
  <c r="FU21" i="1"/>
  <c r="FT21" i="1"/>
  <c r="FS21" i="1"/>
  <c r="FR21" i="1"/>
  <c r="FQ21" i="1"/>
  <c r="FP21" i="1"/>
  <c r="FO21" i="1"/>
  <c r="FN21" i="1"/>
  <c r="FM21" i="1"/>
  <c r="FL21" i="1"/>
  <c r="FK21" i="1"/>
  <c r="FJ21" i="1"/>
  <c r="FI21" i="1"/>
  <c r="FH21" i="1"/>
  <c r="FG21" i="1"/>
  <c r="FF21" i="1"/>
  <c r="FE21" i="1"/>
  <c r="FD21" i="1"/>
  <c r="FC21" i="1"/>
  <c r="FB21" i="1"/>
  <c r="FA21" i="1"/>
  <c r="EZ21" i="1"/>
  <c r="EY21" i="1"/>
  <c r="EX21" i="1"/>
  <c r="EW21" i="1"/>
  <c r="EV21" i="1"/>
  <c r="EU21" i="1"/>
  <c r="ET21" i="1"/>
  <c r="ES21" i="1"/>
  <c r="ER21" i="1"/>
  <c r="EQ21" i="1"/>
  <c r="EP21" i="1"/>
  <c r="EO21" i="1"/>
  <c r="EN21" i="1"/>
  <c r="EM21" i="1"/>
  <c r="EL21" i="1"/>
  <c r="EK21" i="1"/>
  <c r="EJ21" i="1"/>
  <c r="EI21" i="1"/>
  <c r="EH21" i="1"/>
  <c r="EG21" i="1"/>
  <c r="EF21" i="1"/>
  <c r="EE21" i="1"/>
  <c r="ED21" i="1"/>
  <c r="EC21" i="1"/>
  <c r="EB21" i="1"/>
  <c r="EA21" i="1"/>
  <c r="DZ21" i="1"/>
  <c r="DY21" i="1"/>
  <c r="DX21" i="1"/>
  <c r="DW21" i="1"/>
  <c r="DV21" i="1"/>
  <c r="DU21" i="1"/>
  <c r="DT21" i="1"/>
  <c r="DS21" i="1"/>
  <c r="DR21" i="1"/>
  <c r="DQ21" i="1"/>
  <c r="DP21" i="1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DC11" i="1" s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P11" i="1" s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HC43" i="1"/>
  <c r="HB43" i="1"/>
  <c r="HA43" i="1"/>
  <c r="GZ43" i="1"/>
  <c r="GY43" i="1"/>
  <c r="GX43" i="1"/>
  <c r="GW43" i="1"/>
  <c r="GV43" i="1"/>
  <c r="GU43" i="1"/>
  <c r="GT43" i="1"/>
  <c r="GS43" i="1"/>
  <c r="GR43" i="1"/>
  <c r="GQ43" i="1"/>
  <c r="HC39" i="1"/>
  <c r="HB39" i="1"/>
  <c r="HA39" i="1"/>
  <c r="GZ39" i="1"/>
  <c r="GY39" i="1"/>
  <c r="GX39" i="1"/>
  <c r="GW39" i="1"/>
  <c r="GV39" i="1"/>
  <c r="GU39" i="1"/>
  <c r="GT39" i="1"/>
  <c r="GS39" i="1"/>
  <c r="GR39" i="1"/>
  <c r="GQ39" i="1"/>
  <c r="HC31" i="1"/>
  <c r="HC30" i="1" s="1"/>
  <c r="HB31" i="1"/>
  <c r="HA31" i="1"/>
  <c r="GZ31" i="1"/>
  <c r="GY31" i="1"/>
  <c r="GX31" i="1"/>
  <c r="GW31" i="1"/>
  <c r="GV31" i="1"/>
  <c r="GU31" i="1"/>
  <c r="GT31" i="1"/>
  <c r="GS31" i="1"/>
  <c r="GR31" i="1"/>
  <c r="GQ31" i="1"/>
  <c r="HC27" i="1"/>
  <c r="HB27" i="1"/>
  <c r="HA27" i="1"/>
  <c r="GZ27" i="1"/>
  <c r="GY27" i="1"/>
  <c r="GX27" i="1"/>
  <c r="GW27" i="1"/>
  <c r="GV27" i="1"/>
  <c r="GU27" i="1"/>
  <c r="GT27" i="1"/>
  <c r="GS27" i="1"/>
  <c r="GR27" i="1"/>
  <c r="GQ27" i="1"/>
  <c r="HC25" i="1"/>
  <c r="HB25" i="1"/>
  <c r="HA25" i="1"/>
  <c r="GZ25" i="1"/>
  <c r="GY25" i="1"/>
  <c r="GX25" i="1"/>
  <c r="GW25" i="1"/>
  <c r="GV25" i="1"/>
  <c r="GU25" i="1"/>
  <c r="GT25" i="1"/>
  <c r="GS25" i="1"/>
  <c r="GR25" i="1"/>
  <c r="GQ25" i="1"/>
  <c r="HC23" i="1"/>
  <c r="HB23" i="1"/>
  <c r="HA23" i="1"/>
  <c r="GZ23" i="1"/>
  <c r="GY23" i="1"/>
  <c r="GX23" i="1"/>
  <c r="GW23" i="1"/>
  <c r="GV23" i="1"/>
  <c r="GU23" i="1"/>
  <c r="GT23" i="1"/>
  <c r="GS23" i="1"/>
  <c r="GR23" i="1"/>
  <c r="GQ23" i="1"/>
  <c r="HC18" i="1"/>
  <c r="HB18" i="1"/>
  <c r="HA18" i="1"/>
  <c r="GZ18" i="1"/>
  <c r="GY18" i="1"/>
  <c r="GX18" i="1"/>
  <c r="GW18" i="1"/>
  <c r="GV18" i="1"/>
  <c r="GU18" i="1"/>
  <c r="GT18" i="1"/>
  <c r="GS18" i="1"/>
  <c r="GR18" i="1"/>
  <c r="GQ18" i="1"/>
  <c r="HC16" i="1"/>
  <c r="HC11" i="1" s="1"/>
  <c r="HB16" i="1"/>
  <c r="HA16" i="1"/>
  <c r="GZ16" i="1"/>
  <c r="GY16" i="1"/>
  <c r="GX16" i="1"/>
  <c r="GW16" i="1"/>
  <c r="GV16" i="1"/>
  <c r="GU16" i="1"/>
  <c r="GT16" i="1"/>
  <c r="GS16" i="1"/>
  <c r="GR16" i="1"/>
  <c r="GQ16" i="1"/>
  <c r="HC14" i="1"/>
  <c r="HB14" i="1"/>
  <c r="HA14" i="1"/>
  <c r="GZ14" i="1"/>
  <c r="GY14" i="1"/>
  <c r="GX14" i="1"/>
  <c r="GW14" i="1"/>
  <c r="GV14" i="1"/>
  <c r="GU14" i="1"/>
  <c r="GT14" i="1"/>
  <c r="GS14" i="1"/>
  <c r="GR14" i="1"/>
  <c r="GQ14" i="1"/>
  <c r="HC12" i="1"/>
  <c r="HB12" i="1"/>
  <c r="HA12" i="1"/>
  <c r="GZ12" i="1"/>
  <c r="GY12" i="1"/>
  <c r="GX12" i="1"/>
  <c r="GW12" i="1"/>
  <c r="GV12" i="1"/>
  <c r="GU12" i="1"/>
  <c r="GT12" i="1"/>
  <c r="GS12" i="1"/>
  <c r="GR12" i="1"/>
  <c r="GQ12" i="1"/>
  <c r="GG14" i="2"/>
  <c r="GH14" i="2"/>
  <c r="GI14" i="2"/>
  <c r="GJ14" i="2"/>
  <c r="GK14" i="2"/>
  <c r="GL14" i="2"/>
  <c r="GM14" i="2"/>
  <c r="GN14" i="2"/>
  <c r="GO14" i="2"/>
  <c r="GP14" i="2"/>
  <c r="GQ14" i="2"/>
  <c r="GR14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GG119" i="2"/>
  <c r="GH119" i="2"/>
  <c r="GI119" i="2"/>
  <c r="GJ119" i="2"/>
  <c r="GK119" i="2"/>
  <c r="GL119" i="2"/>
  <c r="GM119" i="2"/>
  <c r="GN119" i="2"/>
  <c r="GO119" i="2"/>
  <c r="GP119" i="2"/>
  <c r="GQ119" i="2"/>
  <c r="GR119" i="2"/>
  <c r="GF119" i="2"/>
  <c r="GF14" i="2"/>
  <c r="GF11" i="2"/>
  <c r="GR105" i="2"/>
  <c r="GQ105" i="2"/>
  <c r="GP105" i="2"/>
  <c r="GO105" i="2"/>
  <c r="GN105" i="2"/>
  <c r="GM105" i="2"/>
  <c r="GL105" i="2"/>
  <c r="GK105" i="2"/>
  <c r="GJ105" i="2"/>
  <c r="GI105" i="2"/>
  <c r="GH105" i="2"/>
  <c r="GG105" i="2"/>
  <c r="GF105" i="2"/>
  <c r="GR65" i="2"/>
  <c r="GQ65" i="2"/>
  <c r="GP65" i="2"/>
  <c r="GO65" i="2"/>
  <c r="GN65" i="2"/>
  <c r="GM65" i="2"/>
  <c r="GL65" i="2"/>
  <c r="GK65" i="2"/>
  <c r="GJ65" i="2"/>
  <c r="GI65" i="2"/>
  <c r="GH65" i="2"/>
  <c r="GG65" i="2"/>
  <c r="GF65" i="2"/>
  <c r="GR59" i="2"/>
  <c r="GQ59" i="2"/>
  <c r="GP59" i="2"/>
  <c r="GO59" i="2"/>
  <c r="GN59" i="2"/>
  <c r="GM59" i="2"/>
  <c r="GL59" i="2"/>
  <c r="GK59" i="2"/>
  <c r="GJ59" i="2"/>
  <c r="GI59" i="2"/>
  <c r="GH59" i="2"/>
  <c r="GG59" i="2"/>
  <c r="GF59" i="2"/>
  <c r="GR53" i="2"/>
  <c r="GQ53" i="2"/>
  <c r="GP53" i="2"/>
  <c r="GO53" i="2"/>
  <c r="GN53" i="2"/>
  <c r="GM53" i="2"/>
  <c r="GL53" i="2"/>
  <c r="GK53" i="2"/>
  <c r="GJ53" i="2"/>
  <c r="GI53" i="2"/>
  <c r="GH53" i="2"/>
  <c r="GG53" i="2"/>
  <c r="GF53" i="2"/>
  <c r="GR37" i="2"/>
  <c r="GQ37" i="2"/>
  <c r="GP37" i="2"/>
  <c r="GO37" i="2"/>
  <c r="GN37" i="2"/>
  <c r="GM37" i="2"/>
  <c r="GL37" i="2"/>
  <c r="GK37" i="2"/>
  <c r="GJ37" i="2"/>
  <c r="GI37" i="2"/>
  <c r="GH37" i="2"/>
  <c r="GG37" i="2"/>
  <c r="GF37" i="2"/>
  <c r="GR31" i="2"/>
  <c r="GQ31" i="2"/>
  <c r="GP31" i="2"/>
  <c r="GO31" i="2"/>
  <c r="GN31" i="2"/>
  <c r="GM31" i="2"/>
  <c r="GL31" i="2"/>
  <c r="GK31" i="2"/>
  <c r="GJ31" i="2"/>
  <c r="GI31" i="2"/>
  <c r="GH31" i="2"/>
  <c r="GG31" i="2"/>
  <c r="GF31" i="2"/>
  <c r="GR25" i="2"/>
  <c r="GQ25" i="2"/>
  <c r="GP25" i="2"/>
  <c r="GO25" i="2"/>
  <c r="GN25" i="2"/>
  <c r="GM25" i="2"/>
  <c r="GL25" i="2"/>
  <c r="GK25" i="2"/>
  <c r="GJ25" i="2"/>
  <c r="GI25" i="2"/>
  <c r="GH25" i="2"/>
  <c r="GG25" i="2"/>
  <c r="GF25" i="2"/>
  <c r="GR17" i="2"/>
  <c r="GQ17" i="2"/>
  <c r="GP17" i="2"/>
  <c r="GO17" i="2"/>
  <c r="GN17" i="2"/>
  <c r="GM17" i="2"/>
  <c r="GL17" i="2"/>
  <c r="GK17" i="2"/>
  <c r="GJ17" i="2"/>
  <c r="GI17" i="2"/>
  <c r="GH17" i="2"/>
  <c r="GG17" i="2"/>
  <c r="GF17" i="2"/>
  <c r="GE43" i="1"/>
  <c r="GF43" i="1"/>
  <c r="GG43" i="1"/>
  <c r="GH43" i="1"/>
  <c r="GI43" i="1"/>
  <c r="GJ43" i="1"/>
  <c r="GK43" i="1"/>
  <c r="GL43" i="1"/>
  <c r="GM43" i="1"/>
  <c r="GN43" i="1"/>
  <c r="GO43" i="1"/>
  <c r="GP43" i="1"/>
  <c r="GD43" i="1"/>
  <c r="GP39" i="1"/>
  <c r="GO39" i="1"/>
  <c r="GN39" i="1"/>
  <c r="GM39" i="1"/>
  <c r="GL39" i="1"/>
  <c r="GK39" i="1"/>
  <c r="GJ39" i="1"/>
  <c r="GI39" i="1"/>
  <c r="GH39" i="1"/>
  <c r="GG39" i="1"/>
  <c r="GF39" i="1"/>
  <c r="GE39" i="1"/>
  <c r="GD39" i="1"/>
  <c r="GP31" i="1"/>
  <c r="GP30" i="1" s="1"/>
  <c r="GO31" i="1"/>
  <c r="GN31" i="1"/>
  <c r="GM31" i="1"/>
  <c r="GL31" i="1"/>
  <c r="GK31" i="1"/>
  <c r="GJ31" i="1"/>
  <c r="GI31" i="1"/>
  <c r="GH31" i="1"/>
  <c r="GG31" i="1"/>
  <c r="GF31" i="1"/>
  <c r="GE31" i="1"/>
  <c r="GD31" i="1"/>
  <c r="GP27" i="1"/>
  <c r="GO27" i="1"/>
  <c r="GN27" i="1"/>
  <c r="GM27" i="1"/>
  <c r="GL27" i="1"/>
  <c r="GK27" i="1"/>
  <c r="GJ27" i="1"/>
  <c r="GI27" i="1"/>
  <c r="GH27" i="1"/>
  <c r="GG27" i="1"/>
  <c r="GF27" i="1"/>
  <c r="GE27" i="1"/>
  <c r="GD27" i="1"/>
  <c r="GP25" i="1"/>
  <c r="GO25" i="1"/>
  <c r="GN25" i="1"/>
  <c r="GM25" i="1"/>
  <c r="GL25" i="1"/>
  <c r="GK25" i="1"/>
  <c r="GJ25" i="1"/>
  <c r="GI25" i="1"/>
  <c r="GH25" i="1"/>
  <c r="GG25" i="1"/>
  <c r="GF25" i="1"/>
  <c r="GE25" i="1"/>
  <c r="GD25" i="1"/>
  <c r="GP23" i="1"/>
  <c r="GO23" i="1"/>
  <c r="GN23" i="1"/>
  <c r="GM23" i="1"/>
  <c r="GL23" i="1"/>
  <c r="GK23" i="1"/>
  <c r="GJ23" i="1"/>
  <c r="GI23" i="1"/>
  <c r="GH23" i="1"/>
  <c r="GG23" i="1"/>
  <c r="GF23" i="1"/>
  <c r="GE23" i="1"/>
  <c r="GD23" i="1"/>
  <c r="GP18" i="1"/>
  <c r="GO18" i="1"/>
  <c r="GN18" i="1"/>
  <c r="GM18" i="1"/>
  <c r="GL18" i="1"/>
  <c r="GK18" i="1"/>
  <c r="GJ18" i="1"/>
  <c r="GI18" i="1"/>
  <c r="GH18" i="1"/>
  <c r="GG18" i="1"/>
  <c r="GF18" i="1"/>
  <c r="GE18" i="1"/>
  <c r="GD18" i="1"/>
  <c r="GP16" i="1"/>
  <c r="GP11" i="1" s="1"/>
  <c r="GO16" i="1"/>
  <c r="GN16" i="1"/>
  <c r="GM16" i="1"/>
  <c r="GL16" i="1"/>
  <c r="GK16" i="1"/>
  <c r="GJ16" i="1"/>
  <c r="GI16" i="1"/>
  <c r="GH16" i="1"/>
  <c r="GG16" i="1"/>
  <c r="GF16" i="1"/>
  <c r="GE16" i="1"/>
  <c r="GD16" i="1"/>
  <c r="GP14" i="1"/>
  <c r="GO14" i="1"/>
  <c r="GN14" i="1"/>
  <c r="GM14" i="1"/>
  <c r="GL14" i="1"/>
  <c r="GK14" i="1"/>
  <c r="GJ14" i="1"/>
  <c r="GI14" i="1"/>
  <c r="GH14" i="1"/>
  <c r="GG14" i="1"/>
  <c r="GF14" i="1"/>
  <c r="GE14" i="1"/>
  <c r="GD14" i="1"/>
  <c r="GP12" i="1"/>
  <c r="GO12" i="1"/>
  <c r="GN12" i="1"/>
  <c r="GM12" i="1"/>
  <c r="GL12" i="1"/>
  <c r="GK12" i="1"/>
  <c r="GJ12" i="1"/>
  <c r="GI12" i="1"/>
  <c r="GH12" i="1"/>
  <c r="GG12" i="1"/>
  <c r="GF12" i="1"/>
  <c r="GE12" i="1"/>
  <c r="GD12" i="1"/>
  <c r="GV75" i="2" l="1"/>
  <c r="GT75" i="2"/>
  <c r="HB75" i="2"/>
  <c r="HA75" i="2"/>
  <c r="GO75" i="2"/>
  <c r="GU75" i="2"/>
  <c r="GZ75" i="2"/>
  <c r="GY75" i="2"/>
  <c r="GR15" i="2"/>
  <c r="GQ15" i="2"/>
  <c r="GP15" i="2"/>
  <c r="GO15" i="2"/>
  <c r="GN15" i="2"/>
  <c r="GM15" i="2"/>
  <c r="GL15" i="2"/>
  <c r="GK15" i="2"/>
  <c r="GJ15" i="2"/>
  <c r="GI15" i="2"/>
  <c r="GH15" i="2"/>
  <c r="GG15" i="2"/>
  <c r="GF15" i="2"/>
  <c r="HE15" i="2"/>
  <c r="HD15" i="2"/>
  <c r="HC15" i="2"/>
  <c r="HB15" i="2"/>
  <c r="HA15" i="2"/>
  <c r="GZ15" i="2"/>
  <c r="GY15" i="2"/>
  <c r="GX15" i="2"/>
  <c r="GW15" i="2"/>
  <c r="GV15" i="2"/>
  <c r="GU15" i="2"/>
  <c r="GT15" i="2"/>
  <c r="GS15" i="2"/>
  <c r="GS8" i="2"/>
  <c r="GT8" i="2"/>
  <c r="GU8" i="2"/>
  <c r="GW8" i="2"/>
  <c r="GX8" i="2"/>
  <c r="GV8" i="2"/>
  <c r="HD8" i="2"/>
  <c r="HA8" i="2"/>
  <c r="GZ8" i="2"/>
  <c r="GY8" i="2"/>
  <c r="HC8" i="2"/>
  <c r="HE8" i="2"/>
  <c r="HB8" i="2"/>
  <c r="HC7" i="1"/>
  <c r="GG7" i="1"/>
  <c r="GP75" i="2"/>
  <c r="GJ8" i="2"/>
  <c r="GI75" i="2"/>
  <c r="GQ75" i="2"/>
  <c r="GN75" i="2"/>
  <c r="GM75" i="2"/>
  <c r="GK75" i="2"/>
  <c r="GL75" i="2"/>
  <c r="GI8" i="2"/>
  <c r="GR8" i="2"/>
  <c r="GF8" i="2"/>
  <c r="GH8" i="2"/>
  <c r="GL8" i="2"/>
  <c r="GN8" i="2"/>
  <c r="GK8" i="2"/>
  <c r="GG8" i="2"/>
  <c r="GO8" i="2"/>
  <c r="GM8" i="2"/>
  <c r="GP8" i="2"/>
  <c r="GQ8" i="2"/>
  <c r="GR75" i="2"/>
  <c r="GJ75" i="2"/>
  <c r="GH75" i="2"/>
  <c r="GG75" i="2"/>
  <c r="GF75" i="2"/>
  <c r="GP7" i="1"/>
  <c r="GO7" i="1"/>
  <c r="GI7" i="1"/>
  <c r="GH7" i="1"/>
  <c r="GM7" i="1"/>
  <c r="GL7" i="1"/>
  <c r="GN7" i="1"/>
  <c r="GE7" i="1"/>
  <c r="FS14" i="2" l="1"/>
  <c r="FT14" i="2"/>
  <c r="FU14" i="2"/>
  <c r="FV14" i="2"/>
  <c r="FW14" i="2"/>
  <c r="FX14" i="2"/>
  <c r="FY14" i="2"/>
  <c r="FZ14" i="2"/>
  <c r="GA14" i="2"/>
  <c r="GB14" i="2"/>
  <c r="GC14" i="2"/>
  <c r="GD14" i="2"/>
  <c r="GE14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E119" i="2"/>
  <c r="GD119" i="2"/>
  <c r="GC119" i="2"/>
  <c r="GB119" i="2"/>
  <c r="GA119" i="2"/>
  <c r="FZ119" i="2"/>
  <c r="FY119" i="2"/>
  <c r="FX119" i="2"/>
  <c r="FW119" i="2"/>
  <c r="FV119" i="2"/>
  <c r="FU119" i="2"/>
  <c r="FT119" i="2"/>
  <c r="FS119" i="2"/>
  <c r="GE105" i="2"/>
  <c r="GD105" i="2"/>
  <c r="GC105" i="2"/>
  <c r="GB105" i="2"/>
  <c r="GA105" i="2"/>
  <c r="FZ105" i="2"/>
  <c r="FY105" i="2"/>
  <c r="FX105" i="2"/>
  <c r="FW105" i="2"/>
  <c r="FV105" i="2"/>
  <c r="FU105" i="2"/>
  <c r="FT105" i="2"/>
  <c r="FS105" i="2"/>
  <c r="GE65" i="2"/>
  <c r="GD65" i="2"/>
  <c r="GC65" i="2"/>
  <c r="GB65" i="2"/>
  <c r="GA65" i="2"/>
  <c r="FZ65" i="2"/>
  <c r="FY65" i="2"/>
  <c r="FX65" i="2"/>
  <c r="FW65" i="2"/>
  <c r="FV65" i="2"/>
  <c r="FU65" i="2"/>
  <c r="FT65" i="2"/>
  <c r="FS65" i="2"/>
  <c r="GE59" i="2"/>
  <c r="GD59" i="2"/>
  <c r="GC59" i="2"/>
  <c r="GB59" i="2"/>
  <c r="GA59" i="2"/>
  <c r="FZ59" i="2"/>
  <c r="FY59" i="2"/>
  <c r="FX59" i="2"/>
  <c r="FW59" i="2"/>
  <c r="FV59" i="2"/>
  <c r="FU59" i="2"/>
  <c r="FT59" i="2"/>
  <c r="FS59" i="2"/>
  <c r="GE53" i="2"/>
  <c r="GD53" i="2"/>
  <c r="GC53" i="2"/>
  <c r="GB53" i="2"/>
  <c r="GA53" i="2"/>
  <c r="FZ53" i="2"/>
  <c r="FY53" i="2"/>
  <c r="FX53" i="2"/>
  <c r="FW53" i="2"/>
  <c r="FV53" i="2"/>
  <c r="FU53" i="2"/>
  <c r="FT53" i="2"/>
  <c r="FS53" i="2"/>
  <c r="GE37" i="2"/>
  <c r="GD37" i="2"/>
  <c r="GC37" i="2"/>
  <c r="GB37" i="2"/>
  <c r="GA37" i="2"/>
  <c r="FZ37" i="2"/>
  <c r="FY37" i="2"/>
  <c r="FX37" i="2"/>
  <c r="FW37" i="2"/>
  <c r="FV37" i="2"/>
  <c r="FU37" i="2"/>
  <c r="FT37" i="2"/>
  <c r="FS37" i="2"/>
  <c r="GE31" i="2"/>
  <c r="GD31" i="2"/>
  <c r="GC31" i="2"/>
  <c r="GB31" i="2"/>
  <c r="GA31" i="2"/>
  <c r="FZ31" i="2"/>
  <c r="FY31" i="2"/>
  <c r="FX31" i="2"/>
  <c r="FW31" i="2"/>
  <c r="FV31" i="2"/>
  <c r="FU31" i="2"/>
  <c r="FT31" i="2"/>
  <c r="FS31" i="2"/>
  <c r="GD25" i="2"/>
  <c r="GC25" i="2"/>
  <c r="GB25" i="2"/>
  <c r="GA25" i="2"/>
  <c r="FZ25" i="2"/>
  <c r="FY25" i="2"/>
  <c r="FX25" i="2"/>
  <c r="FW25" i="2"/>
  <c r="FV25" i="2"/>
  <c r="FU25" i="2"/>
  <c r="FT25" i="2"/>
  <c r="FS25" i="2"/>
  <c r="GE17" i="2"/>
  <c r="GD17" i="2"/>
  <c r="GC17" i="2"/>
  <c r="GB17" i="2"/>
  <c r="GA17" i="2"/>
  <c r="FZ17" i="2"/>
  <c r="FY17" i="2"/>
  <c r="FX17" i="2"/>
  <c r="FW17" i="2"/>
  <c r="FW15" i="2" s="1"/>
  <c r="FV17" i="2"/>
  <c r="FV15" i="2" s="1"/>
  <c r="FU17" i="2"/>
  <c r="FU15" i="2" s="1"/>
  <c r="FT17" i="2"/>
  <c r="FT15" i="2" s="1"/>
  <c r="FS17" i="2"/>
  <c r="FS15" i="2" s="1"/>
  <c r="FY15" i="2" l="1"/>
  <c r="FZ15" i="2"/>
  <c r="FX15" i="2"/>
  <c r="GC15" i="2"/>
  <c r="GB15" i="2"/>
  <c r="GA15" i="2"/>
  <c r="GD15" i="2"/>
  <c r="FS8" i="2"/>
  <c r="GC8" i="2"/>
  <c r="FT8" i="2"/>
  <c r="GB8" i="2"/>
  <c r="GD8" i="2"/>
  <c r="FW8" i="2"/>
  <c r="FY8" i="2"/>
  <c r="GA8" i="2"/>
  <c r="FV8" i="2"/>
  <c r="FU8" i="2"/>
  <c r="FZ8" i="2"/>
  <c r="FX8" i="2"/>
  <c r="GC75" i="2"/>
  <c r="FT75" i="2"/>
  <c r="GB75" i="2"/>
  <c r="FU75" i="2"/>
  <c r="FV75" i="2"/>
  <c r="GD75" i="2"/>
  <c r="FX75" i="2"/>
  <c r="FW75" i="2"/>
  <c r="FY75" i="2"/>
  <c r="FZ75" i="2"/>
  <c r="FS75" i="2"/>
  <c r="GA75" i="2"/>
  <c r="GE75" i="2"/>
  <c r="GE25" i="2"/>
  <c r="GE15" i="2" s="1"/>
  <c r="GE8" i="2"/>
  <c r="GC43" i="1" l="1"/>
  <c r="GB43" i="1"/>
  <c r="GA43" i="1"/>
  <c r="FZ43" i="1"/>
  <c r="FY43" i="1"/>
  <c r="FX43" i="1"/>
  <c r="FW43" i="1"/>
  <c r="FV43" i="1"/>
  <c r="FU43" i="1"/>
  <c r="FT43" i="1"/>
  <c r="FS43" i="1"/>
  <c r="FR43" i="1"/>
  <c r="FQ43" i="1"/>
  <c r="GC39" i="1"/>
  <c r="GB39" i="1"/>
  <c r="GA39" i="1"/>
  <c r="FZ39" i="1"/>
  <c r="FY39" i="1"/>
  <c r="FX39" i="1"/>
  <c r="FW39" i="1"/>
  <c r="FV39" i="1"/>
  <c r="FU39" i="1"/>
  <c r="FT39" i="1"/>
  <c r="FS39" i="1"/>
  <c r="FR39" i="1"/>
  <c r="FQ39" i="1"/>
  <c r="GB31" i="1"/>
  <c r="GA31" i="1"/>
  <c r="FZ31" i="1"/>
  <c r="FY31" i="1"/>
  <c r="FX31" i="1"/>
  <c r="FW31" i="1"/>
  <c r="FV31" i="1"/>
  <c r="FU31" i="1"/>
  <c r="FT31" i="1"/>
  <c r="FS31" i="1"/>
  <c r="FR31" i="1"/>
  <c r="FQ31" i="1"/>
  <c r="GC27" i="1"/>
  <c r="GB27" i="1"/>
  <c r="GA27" i="1"/>
  <c r="FZ27" i="1"/>
  <c r="FY27" i="1"/>
  <c r="FX27" i="1"/>
  <c r="FW27" i="1"/>
  <c r="FV27" i="1"/>
  <c r="FU27" i="1"/>
  <c r="FT27" i="1"/>
  <c r="FS27" i="1"/>
  <c r="FR27" i="1"/>
  <c r="FQ27" i="1"/>
  <c r="GC25" i="1"/>
  <c r="GB25" i="1"/>
  <c r="GA25" i="1"/>
  <c r="FZ25" i="1"/>
  <c r="FY25" i="1"/>
  <c r="FX25" i="1"/>
  <c r="FW25" i="1"/>
  <c r="FV25" i="1"/>
  <c r="FU25" i="1"/>
  <c r="FT25" i="1"/>
  <c r="FS25" i="1"/>
  <c r="FR25" i="1"/>
  <c r="FQ25" i="1"/>
  <c r="GC23" i="1"/>
  <c r="GB23" i="1"/>
  <c r="GA23" i="1"/>
  <c r="FZ23" i="1"/>
  <c r="FY23" i="1"/>
  <c r="FX23" i="1"/>
  <c r="FW23" i="1"/>
  <c r="FV23" i="1"/>
  <c r="FU23" i="1"/>
  <c r="FT23" i="1"/>
  <c r="FS23" i="1"/>
  <c r="FR23" i="1"/>
  <c r="FQ23" i="1"/>
  <c r="GC18" i="1"/>
  <c r="GB18" i="1"/>
  <c r="GA18" i="1"/>
  <c r="FZ18" i="1"/>
  <c r="FY18" i="1"/>
  <c r="FX18" i="1"/>
  <c r="FW18" i="1"/>
  <c r="FV18" i="1"/>
  <c r="FU18" i="1"/>
  <c r="FT18" i="1"/>
  <c r="FS18" i="1"/>
  <c r="FR18" i="1"/>
  <c r="FQ18" i="1"/>
  <c r="GC16" i="1"/>
  <c r="GB16" i="1"/>
  <c r="GA16" i="1"/>
  <c r="FZ16" i="1"/>
  <c r="FY16" i="1"/>
  <c r="FX16" i="1"/>
  <c r="FW16" i="1"/>
  <c r="FV16" i="1"/>
  <c r="FU16" i="1"/>
  <c r="FT16" i="1"/>
  <c r="FS16" i="1"/>
  <c r="FR16" i="1"/>
  <c r="FQ16" i="1"/>
  <c r="GB14" i="1"/>
  <c r="GA14" i="1"/>
  <c r="FZ14" i="1"/>
  <c r="FY14" i="1"/>
  <c r="FX14" i="1"/>
  <c r="FW14" i="1"/>
  <c r="FV14" i="1"/>
  <c r="FU14" i="1"/>
  <c r="FT14" i="1"/>
  <c r="FS14" i="1"/>
  <c r="FR14" i="1"/>
  <c r="FQ14" i="1"/>
  <c r="GC12" i="1"/>
  <c r="GB12" i="1"/>
  <c r="GA12" i="1"/>
  <c r="FZ12" i="1"/>
  <c r="FY12" i="1"/>
  <c r="FX12" i="1"/>
  <c r="FW12" i="1"/>
  <c r="FV12" i="1"/>
  <c r="FU12" i="1"/>
  <c r="FT12" i="1"/>
  <c r="FS12" i="1"/>
  <c r="FR12" i="1"/>
  <c r="FQ12" i="1"/>
  <c r="FY7" i="1"/>
  <c r="FQ7" i="1"/>
  <c r="FR119" i="2"/>
  <c r="FQ119" i="2"/>
  <c r="FP119" i="2"/>
  <c r="FO119" i="2"/>
  <c r="FN119" i="2"/>
  <c r="FM119" i="2"/>
  <c r="FL119" i="2"/>
  <c r="FK119" i="2"/>
  <c r="FJ119" i="2"/>
  <c r="FI119" i="2"/>
  <c r="FH119" i="2"/>
  <c r="FG119" i="2"/>
  <c r="FF119" i="2"/>
  <c r="FR105" i="2"/>
  <c r="FQ105" i="2"/>
  <c r="FP105" i="2"/>
  <c r="FO105" i="2"/>
  <c r="FN105" i="2"/>
  <c r="FM105" i="2"/>
  <c r="FL105" i="2"/>
  <c r="FK105" i="2"/>
  <c r="FJ105" i="2"/>
  <c r="FI105" i="2"/>
  <c r="FH105" i="2"/>
  <c r="FG105" i="2"/>
  <c r="FF105" i="2"/>
  <c r="FQ65" i="2"/>
  <c r="FP65" i="2"/>
  <c r="FO65" i="2"/>
  <c r="FN65" i="2"/>
  <c r="FM65" i="2"/>
  <c r="FL65" i="2"/>
  <c r="FK65" i="2"/>
  <c r="FJ65" i="2"/>
  <c r="FI65" i="2"/>
  <c r="FH65" i="2"/>
  <c r="FG65" i="2"/>
  <c r="FF65" i="2"/>
  <c r="FQ59" i="2"/>
  <c r="FP59" i="2"/>
  <c r="FO59" i="2"/>
  <c r="FN59" i="2"/>
  <c r="FM59" i="2"/>
  <c r="FL59" i="2"/>
  <c r="FK59" i="2"/>
  <c r="FJ59" i="2"/>
  <c r="FI59" i="2"/>
  <c r="FH59" i="2"/>
  <c r="FG59" i="2"/>
  <c r="FF59" i="2"/>
  <c r="FR53" i="2"/>
  <c r="FQ53" i="2"/>
  <c r="FP53" i="2"/>
  <c r="FO53" i="2"/>
  <c r="FN53" i="2"/>
  <c r="FM53" i="2"/>
  <c r="FL53" i="2"/>
  <c r="FK53" i="2"/>
  <c r="FJ53" i="2"/>
  <c r="FI53" i="2"/>
  <c r="FH53" i="2"/>
  <c r="FG53" i="2"/>
  <c r="FF53" i="2"/>
  <c r="FQ37" i="2"/>
  <c r="FP37" i="2"/>
  <c r="FO37" i="2"/>
  <c r="FN37" i="2"/>
  <c r="FM37" i="2"/>
  <c r="FL37" i="2"/>
  <c r="FK37" i="2"/>
  <c r="FJ37" i="2"/>
  <c r="FI37" i="2"/>
  <c r="FH37" i="2"/>
  <c r="FG37" i="2"/>
  <c r="FF37" i="2"/>
  <c r="FR31" i="2"/>
  <c r="FQ31" i="2"/>
  <c r="FP31" i="2"/>
  <c r="FO31" i="2"/>
  <c r="FN31" i="2"/>
  <c r="FM31" i="2"/>
  <c r="FL31" i="2"/>
  <c r="FK31" i="2"/>
  <c r="FJ31" i="2"/>
  <c r="FI31" i="2"/>
  <c r="FH31" i="2"/>
  <c r="FG31" i="2"/>
  <c r="FF31" i="2"/>
  <c r="FR25" i="2"/>
  <c r="FQ25" i="2"/>
  <c r="FP25" i="2"/>
  <c r="FO25" i="2"/>
  <c r="FN25" i="2"/>
  <c r="FM25" i="2"/>
  <c r="FL25" i="2"/>
  <c r="FK25" i="2"/>
  <c r="FJ25" i="2"/>
  <c r="FI25" i="2"/>
  <c r="FH25" i="2"/>
  <c r="FG25" i="2"/>
  <c r="FF25" i="2"/>
  <c r="FR14" i="2"/>
  <c r="FR11" i="2"/>
  <c r="FQ17" i="2"/>
  <c r="FQ15" i="2" s="1"/>
  <c r="FP17" i="2"/>
  <c r="FP15" i="2" s="1"/>
  <c r="FO17" i="2"/>
  <c r="FO15" i="2" s="1"/>
  <c r="FN17" i="2"/>
  <c r="FN15" i="2" s="1"/>
  <c r="FM17" i="2"/>
  <c r="FM15" i="2" s="1"/>
  <c r="FL17" i="2"/>
  <c r="FL15" i="2" s="1"/>
  <c r="FK17" i="2"/>
  <c r="FK15" i="2" s="1"/>
  <c r="FJ17" i="2"/>
  <c r="FI17" i="2"/>
  <c r="FH17" i="2"/>
  <c r="FG17" i="2"/>
  <c r="FF17" i="2"/>
  <c r="FQ14" i="2"/>
  <c r="FP14" i="2"/>
  <c r="FO14" i="2"/>
  <c r="FN14" i="2"/>
  <c r="FM14" i="2"/>
  <c r="FL14" i="2"/>
  <c r="FK14" i="2"/>
  <c r="FJ14" i="2"/>
  <c r="FI14" i="2"/>
  <c r="FH14" i="2"/>
  <c r="FG14" i="2"/>
  <c r="FF14" i="2"/>
  <c r="FQ11" i="2"/>
  <c r="FP11" i="2"/>
  <c r="FO11" i="2"/>
  <c r="FN11" i="2"/>
  <c r="FM11" i="2"/>
  <c r="FL11" i="2"/>
  <c r="FK11" i="2"/>
  <c r="FJ11" i="2"/>
  <c r="FI11" i="2"/>
  <c r="FH11" i="2"/>
  <c r="FG11" i="2"/>
  <c r="FF11" i="2"/>
  <c r="FQ8" i="2"/>
  <c r="FP43" i="1"/>
  <c r="FO43" i="1"/>
  <c r="FN43" i="1"/>
  <c r="FM43" i="1"/>
  <c r="FL43" i="1"/>
  <c r="FK43" i="1"/>
  <c r="FJ43" i="1"/>
  <c r="FI43" i="1"/>
  <c r="FH43" i="1"/>
  <c r="FG43" i="1"/>
  <c r="FF43" i="1"/>
  <c r="FE43" i="1"/>
  <c r="FD43" i="1"/>
  <c r="FO39" i="1"/>
  <c r="FN39" i="1"/>
  <c r="FM39" i="1"/>
  <c r="FL39" i="1"/>
  <c r="FK39" i="1"/>
  <c r="FJ39" i="1"/>
  <c r="FI39" i="1"/>
  <c r="FH39" i="1"/>
  <c r="FG39" i="1"/>
  <c r="FF39" i="1"/>
  <c r="FE39" i="1"/>
  <c r="FD39" i="1"/>
  <c r="FO31" i="1"/>
  <c r="FN31" i="1"/>
  <c r="FM31" i="1"/>
  <c r="FL31" i="1"/>
  <c r="FK31" i="1"/>
  <c r="FJ31" i="1"/>
  <c r="FI31" i="1"/>
  <c r="FH31" i="1"/>
  <c r="FG31" i="1"/>
  <c r="FF31" i="1"/>
  <c r="FE31" i="1"/>
  <c r="FD31" i="1"/>
  <c r="FO27" i="1"/>
  <c r="FN27" i="1"/>
  <c r="FM27" i="1"/>
  <c r="FL27" i="1"/>
  <c r="FK27" i="1"/>
  <c r="FJ27" i="1"/>
  <c r="FI27" i="1"/>
  <c r="FH27" i="1"/>
  <c r="FG27" i="1"/>
  <c r="FF27" i="1"/>
  <c r="FE27" i="1"/>
  <c r="FD27" i="1"/>
  <c r="FP25" i="1"/>
  <c r="FO25" i="1"/>
  <c r="FN25" i="1"/>
  <c r="FM25" i="1"/>
  <c r="FL25" i="1"/>
  <c r="FK25" i="1"/>
  <c r="FJ25" i="1"/>
  <c r="FI25" i="1"/>
  <c r="FH25" i="1"/>
  <c r="FG25" i="1"/>
  <c r="FF25" i="1"/>
  <c r="FE25" i="1"/>
  <c r="FD25" i="1"/>
  <c r="FP23" i="1"/>
  <c r="FO23" i="1"/>
  <c r="FN23" i="1"/>
  <c r="FM23" i="1"/>
  <c r="FL23" i="1"/>
  <c r="FK23" i="1"/>
  <c r="FJ23" i="1"/>
  <c r="FI23" i="1"/>
  <c r="FH23" i="1"/>
  <c r="FG23" i="1"/>
  <c r="FF23" i="1"/>
  <c r="FE23" i="1"/>
  <c r="FD23" i="1"/>
  <c r="FP18" i="1"/>
  <c r="FO18" i="1"/>
  <c r="FN18" i="1"/>
  <c r="FM18" i="1"/>
  <c r="FL18" i="1"/>
  <c r="FK18" i="1"/>
  <c r="FJ18" i="1"/>
  <c r="FI18" i="1"/>
  <c r="FH18" i="1"/>
  <c r="FG18" i="1"/>
  <c r="FF18" i="1"/>
  <c r="FE18" i="1"/>
  <c r="FD18" i="1"/>
  <c r="FP16" i="1"/>
  <c r="FO16" i="1"/>
  <c r="FN16" i="1"/>
  <c r="FM16" i="1"/>
  <c r="FL16" i="1"/>
  <c r="FK16" i="1"/>
  <c r="FJ16" i="1"/>
  <c r="FI16" i="1"/>
  <c r="FH16" i="1"/>
  <c r="FG16" i="1"/>
  <c r="FF16" i="1"/>
  <c r="FE16" i="1"/>
  <c r="FD16" i="1"/>
  <c r="FP14" i="1"/>
  <c r="FP11" i="1" s="1"/>
  <c r="FO14" i="1"/>
  <c r="FN14" i="1"/>
  <c r="FM14" i="1"/>
  <c r="FL14" i="1"/>
  <c r="FK14" i="1"/>
  <c r="FJ14" i="1"/>
  <c r="FI14" i="1"/>
  <c r="FH14" i="1"/>
  <c r="FG14" i="1"/>
  <c r="FF14" i="1"/>
  <c r="FE14" i="1"/>
  <c r="FD14" i="1"/>
  <c r="FP12" i="1"/>
  <c r="FO12" i="1"/>
  <c r="FN12" i="1"/>
  <c r="FM12" i="1"/>
  <c r="FL12" i="1"/>
  <c r="FK12" i="1"/>
  <c r="FJ12" i="1"/>
  <c r="FI12" i="1"/>
  <c r="FH12" i="1"/>
  <c r="FG12" i="1"/>
  <c r="FF12" i="1"/>
  <c r="FE12" i="1"/>
  <c r="FD12" i="1"/>
  <c r="FK7" i="1"/>
  <c r="FE31" i="2"/>
  <c r="FE11" i="2"/>
  <c r="FE14" i="2"/>
  <c r="FD119" i="2"/>
  <c r="FC119" i="2"/>
  <c r="FB119" i="2"/>
  <c r="FA119" i="2"/>
  <c r="EZ119" i="2"/>
  <c r="EY119" i="2"/>
  <c r="EX119" i="2"/>
  <c r="EW119" i="2"/>
  <c r="EV119" i="2"/>
  <c r="EU119" i="2"/>
  <c r="ET119" i="2"/>
  <c r="FD105" i="2"/>
  <c r="FC105" i="2"/>
  <c r="FB105" i="2"/>
  <c r="FA105" i="2"/>
  <c r="EZ105" i="2"/>
  <c r="EY105" i="2"/>
  <c r="EX105" i="2"/>
  <c r="EW105" i="2"/>
  <c r="EV105" i="2"/>
  <c r="EU105" i="2"/>
  <c r="ET105" i="2"/>
  <c r="FD65" i="2"/>
  <c r="FC65" i="2"/>
  <c r="FB65" i="2"/>
  <c r="FA65" i="2"/>
  <c r="EZ65" i="2"/>
  <c r="EY65" i="2"/>
  <c r="EX65" i="2"/>
  <c r="EW65" i="2"/>
  <c r="EV65" i="2"/>
  <c r="EU65" i="2"/>
  <c r="ET65" i="2"/>
  <c r="FD59" i="2"/>
  <c r="FC59" i="2"/>
  <c r="FB59" i="2"/>
  <c r="FA59" i="2"/>
  <c r="EZ59" i="2"/>
  <c r="EY59" i="2"/>
  <c r="EX59" i="2"/>
  <c r="EW59" i="2"/>
  <c r="EV59" i="2"/>
  <c r="EU59" i="2"/>
  <c r="ET59" i="2"/>
  <c r="FD53" i="2"/>
  <c r="FC53" i="2"/>
  <c r="FB53" i="2"/>
  <c r="FA53" i="2"/>
  <c r="EZ53" i="2"/>
  <c r="EY53" i="2"/>
  <c r="EX53" i="2"/>
  <c r="EW53" i="2"/>
  <c r="EV53" i="2"/>
  <c r="EU53" i="2"/>
  <c r="ET53" i="2"/>
  <c r="FD37" i="2"/>
  <c r="FC37" i="2"/>
  <c r="FB37" i="2"/>
  <c r="FA37" i="2"/>
  <c r="EZ37" i="2"/>
  <c r="EY37" i="2"/>
  <c r="EX37" i="2"/>
  <c r="EW37" i="2"/>
  <c r="EV37" i="2"/>
  <c r="EU37" i="2"/>
  <c r="ET37" i="2"/>
  <c r="FD31" i="2"/>
  <c r="FC31" i="2"/>
  <c r="FB31" i="2"/>
  <c r="FA31" i="2"/>
  <c r="EZ31" i="2"/>
  <c r="EY31" i="2"/>
  <c r="EX31" i="2"/>
  <c r="EW31" i="2"/>
  <c r="EV31" i="2"/>
  <c r="EU31" i="2"/>
  <c r="ET31" i="2"/>
  <c r="FD25" i="2"/>
  <c r="FC25" i="2"/>
  <c r="FB25" i="2"/>
  <c r="FA25" i="2"/>
  <c r="EZ25" i="2"/>
  <c r="EY25" i="2"/>
  <c r="EX25" i="2"/>
  <c r="EW25" i="2"/>
  <c r="EV25" i="2"/>
  <c r="EU25" i="2"/>
  <c r="ET25" i="2"/>
  <c r="FD17" i="2"/>
  <c r="FC17" i="2"/>
  <c r="FB17" i="2"/>
  <c r="FB15" i="2" s="1"/>
  <c r="FA17" i="2"/>
  <c r="EZ17" i="2"/>
  <c r="EY17" i="2"/>
  <c r="EX17" i="2"/>
  <c r="EW17" i="2"/>
  <c r="EV17" i="2"/>
  <c r="EU17" i="2"/>
  <c r="ET17" i="2"/>
  <c r="FD14" i="2"/>
  <c r="FC14" i="2"/>
  <c r="FB14" i="2"/>
  <c r="FA14" i="2"/>
  <c r="EZ14" i="2"/>
  <c r="EY14" i="2"/>
  <c r="EX14" i="2"/>
  <c r="EW14" i="2"/>
  <c r="EV14" i="2"/>
  <c r="EU14" i="2"/>
  <c r="ET14" i="2"/>
  <c r="FD11" i="2"/>
  <c r="FC11" i="2"/>
  <c r="FB11" i="2"/>
  <c r="FA11" i="2"/>
  <c r="EZ11" i="2"/>
  <c r="EY11" i="2"/>
  <c r="EX11" i="2"/>
  <c r="EW11" i="2"/>
  <c r="EV11" i="2"/>
  <c r="EU11" i="2"/>
  <c r="ET11" i="2"/>
  <c r="ES14" i="2"/>
  <c r="ES11" i="2"/>
  <c r="ES119" i="2"/>
  <c r="ES105" i="2"/>
  <c r="ES65" i="2"/>
  <c r="ES59" i="2"/>
  <c r="ES53" i="2"/>
  <c r="ES37" i="2"/>
  <c r="ES31" i="2"/>
  <c r="ES25" i="2"/>
  <c r="ES17" i="2"/>
  <c r="FC43" i="1"/>
  <c r="FC23" i="1"/>
  <c r="FC16" i="1"/>
  <c r="FC11" i="1" s="1"/>
  <c r="FC14" i="1"/>
  <c r="FC12" i="1"/>
  <c r="FB43" i="1"/>
  <c r="FA43" i="1"/>
  <c r="EZ43" i="1"/>
  <c r="EY43" i="1"/>
  <c r="EX43" i="1"/>
  <c r="EW43" i="1"/>
  <c r="EV43" i="1"/>
  <c r="EU43" i="1"/>
  <c r="ET43" i="1"/>
  <c r="ES43" i="1"/>
  <c r="ER43" i="1"/>
  <c r="FB39" i="1"/>
  <c r="FA39" i="1"/>
  <c r="EZ39" i="1"/>
  <c r="EY39" i="1"/>
  <c r="EX39" i="1"/>
  <c r="EW39" i="1"/>
  <c r="EV39" i="1"/>
  <c r="EU39" i="1"/>
  <c r="ET39" i="1"/>
  <c r="ES39" i="1"/>
  <c r="ER39" i="1"/>
  <c r="FB31" i="1"/>
  <c r="FA31" i="1"/>
  <c r="EZ31" i="1"/>
  <c r="EY31" i="1"/>
  <c r="EX31" i="1"/>
  <c r="EW31" i="1"/>
  <c r="EV31" i="1"/>
  <c r="EU31" i="1"/>
  <c r="ET31" i="1"/>
  <c r="ES31" i="1"/>
  <c r="ER31" i="1"/>
  <c r="FB27" i="1"/>
  <c r="FA27" i="1"/>
  <c r="EZ27" i="1"/>
  <c r="EY27" i="1"/>
  <c r="EX27" i="1"/>
  <c r="EW27" i="1"/>
  <c r="EV27" i="1"/>
  <c r="EU27" i="1"/>
  <c r="ET27" i="1"/>
  <c r="ES27" i="1"/>
  <c r="ER27" i="1"/>
  <c r="FB25" i="1"/>
  <c r="FA25" i="1"/>
  <c r="EZ25" i="1"/>
  <c r="EY25" i="1"/>
  <c r="EX25" i="1"/>
  <c r="EW25" i="1"/>
  <c r="EV25" i="1"/>
  <c r="EU25" i="1"/>
  <c r="ET25" i="1"/>
  <c r="ES25" i="1"/>
  <c r="ER25" i="1"/>
  <c r="FB23" i="1"/>
  <c r="FA23" i="1"/>
  <c r="EZ23" i="1"/>
  <c r="EY23" i="1"/>
  <c r="EX23" i="1"/>
  <c r="EW23" i="1"/>
  <c r="EV23" i="1"/>
  <c r="EU23" i="1"/>
  <c r="ET23" i="1"/>
  <c r="ES23" i="1"/>
  <c r="ER23" i="1"/>
  <c r="FB18" i="1"/>
  <c r="FA18" i="1"/>
  <c r="EZ18" i="1"/>
  <c r="EY18" i="1"/>
  <c r="EX18" i="1"/>
  <c r="EW18" i="1"/>
  <c r="EV18" i="1"/>
  <c r="EU18" i="1"/>
  <c r="ET18" i="1"/>
  <c r="ES18" i="1"/>
  <c r="ER18" i="1"/>
  <c r="FB16" i="1"/>
  <c r="FA16" i="1"/>
  <c r="EZ16" i="1"/>
  <c r="EY16" i="1"/>
  <c r="EX16" i="1"/>
  <c r="EW16" i="1"/>
  <c r="EV16" i="1"/>
  <c r="EU16" i="1"/>
  <c r="ET16" i="1"/>
  <c r="ES16" i="1"/>
  <c r="ER16" i="1"/>
  <c r="FB14" i="1"/>
  <c r="FA14" i="1"/>
  <c r="EZ14" i="1"/>
  <c r="EY14" i="1"/>
  <c r="EX14" i="1"/>
  <c r="EW14" i="1"/>
  <c r="EV14" i="1"/>
  <c r="EU14" i="1"/>
  <c r="ET14" i="1"/>
  <c r="ES14" i="1"/>
  <c r="ER14" i="1"/>
  <c r="FB12" i="1"/>
  <c r="FA12" i="1"/>
  <c r="EZ12" i="1"/>
  <c r="EY12" i="1"/>
  <c r="EX12" i="1"/>
  <c r="EW12" i="1"/>
  <c r="EV12" i="1"/>
  <c r="EU12" i="1"/>
  <c r="ET12" i="1"/>
  <c r="ES12" i="1"/>
  <c r="ER12" i="1"/>
  <c r="EQ43" i="1"/>
  <c r="EQ39" i="1"/>
  <c r="EQ31" i="1"/>
  <c r="EQ27" i="1"/>
  <c r="EQ25" i="1"/>
  <c r="EQ23" i="1"/>
  <c r="EQ18" i="1"/>
  <c r="EQ16" i="1"/>
  <c r="EQ14" i="1"/>
  <c r="EQ12" i="1"/>
  <c r="ER53" i="2"/>
  <c r="ER37" i="2"/>
  <c r="EQ119" i="2"/>
  <c r="EP119" i="2"/>
  <c r="EO119" i="2"/>
  <c r="EN119" i="2"/>
  <c r="EM119" i="2"/>
  <c r="EL119" i="2"/>
  <c r="EK119" i="2"/>
  <c r="EJ119" i="2"/>
  <c r="EI119" i="2"/>
  <c r="EH119" i="2"/>
  <c r="EG119" i="2"/>
  <c r="EF119" i="2"/>
  <c r="EQ105" i="2"/>
  <c r="EP105" i="2"/>
  <c r="EO105" i="2"/>
  <c r="EN105" i="2"/>
  <c r="EM105" i="2"/>
  <c r="EL105" i="2"/>
  <c r="EK105" i="2"/>
  <c r="EJ105" i="2"/>
  <c r="EI105" i="2"/>
  <c r="EH105" i="2"/>
  <c r="EG105" i="2"/>
  <c r="EF105" i="2"/>
  <c r="EQ65" i="2"/>
  <c r="EP65" i="2"/>
  <c r="EO65" i="2"/>
  <c r="EN65" i="2"/>
  <c r="EM65" i="2"/>
  <c r="EL65" i="2"/>
  <c r="EK65" i="2"/>
  <c r="EJ65" i="2"/>
  <c r="EI65" i="2"/>
  <c r="EH65" i="2"/>
  <c r="EG65" i="2"/>
  <c r="EF65" i="2"/>
  <c r="EQ59" i="2"/>
  <c r="EP59" i="2"/>
  <c r="EO59" i="2"/>
  <c r="EN59" i="2"/>
  <c r="EM59" i="2"/>
  <c r="EL59" i="2"/>
  <c r="EK59" i="2"/>
  <c r="EJ59" i="2"/>
  <c r="EI59" i="2"/>
  <c r="EH59" i="2"/>
  <c r="EG59" i="2"/>
  <c r="EF59" i="2"/>
  <c r="EQ53" i="2"/>
  <c r="EP53" i="2"/>
  <c r="EO53" i="2"/>
  <c r="EN53" i="2"/>
  <c r="EM53" i="2"/>
  <c r="EL53" i="2"/>
  <c r="EK53" i="2"/>
  <c r="EJ53" i="2"/>
  <c r="EI53" i="2"/>
  <c r="EH53" i="2"/>
  <c r="EG53" i="2"/>
  <c r="EF53" i="2"/>
  <c r="EQ37" i="2"/>
  <c r="EP37" i="2"/>
  <c r="EO37" i="2"/>
  <c r="EN37" i="2"/>
  <c r="EM37" i="2"/>
  <c r="EL37" i="2"/>
  <c r="EK37" i="2"/>
  <c r="EJ37" i="2"/>
  <c r="EI37" i="2"/>
  <c r="EH37" i="2"/>
  <c r="EG37" i="2"/>
  <c r="EF37" i="2"/>
  <c r="EQ31" i="2"/>
  <c r="EP31" i="2"/>
  <c r="EO31" i="2"/>
  <c r="EN31" i="2"/>
  <c r="EM31" i="2"/>
  <c r="EL31" i="2"/>
  <c r="EK31" i="2"/>
  <c r="EJ31" i="2"/>
  <c r="EI31" i="2"/>
  <c r="EH31" i="2"/>
  <c r="EG31" i="2"/>
  <c r="EF31" i="2"/>
  <c r="EQ25" i="2"/>
  <c r="EP25" i="2"/>
  <c r="EO25" i="2"/>
  <c r="EN25" i="2"/>
  <c r="EM25" i="2"/>
  <c r="EL25" i="2"/>
  <c r="EK25" i="2"/>
  <c r="EJ25" i="2"/>
  <c r="EI25" i="2"/>
  <c r="EH25" i="2"/>
  <c r="EG25" i="2"/>
  <c r="EF25" i="2"/>
  <c r="EQ17" i="2"/>
  <c r="EQ15" i="2" s="1"/>
  <c r="EP17" i="2"/>
  <c r="EP15" i="2" s="1"/>
  <c r="EO17" i="2"/>
  <c r="EO15" i="2" s="1"/>
  <c r="EN17" i="2"/>
  <c r="EN15" i="2" s="1"/>
  <c r="EM17" i="2"/>
  <c r="EM15" i="2" s="1"/>
  <c r="EL17" i="2"/>
  <c r="EL15" i="2" s="1"/>
  <c r="EK17" i="2"/>
  <c r="EK15" i="2" s="1"/>
  <c r="EJ17" i="2"/>
  <c r="EJ15" i="2" s="1"/>
  <c r="EI17" i="2"/>
  <c r="EI15" i="2" s="1"/>
  <c r="EH17" i="2"/>
  <c r="EG17" i="2"/>
  <c r="EF17" i="2"/>
  <c r="EF15" i="2" s="1"/>
  <c r="EQ14" i="2"/>
  <c r="EP14" i="2"/>
  <c r="EO14" i="2"/>
  <c r="EN14" i="2"/>
  <c r="EM14" i="2"/>
  <c r="EL14" i="2"/>
  <c r="EK14" i="2"/>
  <c r="EJ14" i="2"/>
  <c r="EI14" i="2"/>
  <c r="EH14" i="2"/>
  <c r="EG14" i="2"/>
  <c r="EF14" i="2"/>
  <c r="EQ11" i="2"/>
  <c r="EP11" i="2"/>
  <c r="EO11" i="2"/>
  <c r="EN11" i="2"/>
  <c r="EM11" i="2"/>
  <c r="EL11" i="2"/>
  <c r="EK11" i="2"/>
  <c r="EJ11" i="2"/>
  <c r="EI11" i="2"/>
  <c r="EH11" i="2"/>
  <c r="EG11" i="2"/>
  <c r="EF11" i="2"/>
  <c r="ED119" i="2"/>
  <c r="EC119" i="2"/>
  <c r="EB119" i="2"/>
  <c r="EA119" i="2"/>
  <c r="DZ119" i="2"/>
  <c r="DY119" i="2"/>
  <c r="DX119" i="2"/>
  <c r="DW119" i="2"/>
  <c r="DV119" i="2"/>
  <c r="DU119" i="2"/>
  <c r="DT119" i="2"/>
  <c r="DS119" i="2"/>
  <c r="ED105" i="2"/>
  <c r="EC105" i="2"/>
  <c r="EB105" i="2"/>
  <c r="EA105" i="2"/>
  <c r="DZ105" i="2"/>
  <c r="DY105" i="2"/>
  <c r="DX105" i="2"/>
  <c r="DW105" i="2"/>
  <c r="DV105" i="2"/>
  <c r="DU105" i="2"/>
  <c r="DT105" i="2"/>
  <c r="DS105" i="2"/>
  <c r="ED65" i="2"/>
  <c r="EC65" i="2"/>
  <c r="EB65" i="2"/>
  <c r="EA65" i="2"/>
  <c r="DZ65" i="2"/>
  <c r="DY65" i="2"/>
  <c r="DX65" i="2"/>
  <c r="DW65" i="2"/>
  <c r="DV65" i="2"/>
  <c r="DU65" i="2"/>
  <c r="DT65" i="2"/>
  <c r="DS65" i="2"/>
  <c r="ED59" i="2"/>
  <c r="EC59" i="2"/>
  <c r="EB59" i="2"/>
  <c r="EA59" i="2"/>
  <c r="DZ59" i="2"/>
  <c r="DY59" i="2"/>
  <c r="DX59" i="2"/>
  <c r="DW59" i="2"/>
  <c r="DV59" i="2"/>
  <c r="DU59" i="2"/>
  <c r="DT59" i="2"/>
  <c r="DS59" i="2"/>
  <c r="ED53" i="2"/>
  <c r="EC53" i="2"/>
  <c r="EB53" i="2"/>
  <c r="EA53" i="2"/>
  <c r="DZ53" i="2"/>
  <c r="DY53" i="2"/>
  <c r="DX53" i="2"/>
  <c r="DW53" i="2"/>
  <c r="DV53" i="2"/>
  <c r="DU53" i="2"/>
  <c r="DT53" i="2"/>
  <c r="DS53" i="2"/>
  <c r="ED37" i="2"/>
  <c r="EC37" i="2"/>
  <c r="EB37" i="2"/>
  <c r="EA37" i="2"/>
  <c r="DZ37" i="2"/>
  <c r="DY37" i="2"/>
  <c r="DX37" i="2"/>
  <c r="DW37" i="2"/>
  <c r="DV37" i="2"/>
  <c r="DU37" i="2"/>
  <c r="DT37" i="2"/>
  <c r="DS37" i="2"/>
  <c r="ED31" i="2"/>
  <c r="EC31" i="2"/>
  <c r="EB31" i="2"/>
  <c r="EA31" i="2"/>
  <c r="DZ31" i="2"/>
  <c r="DY31" i="2"/>
  <c r="DX31" i="2"/>
  <c r="DW31" i="2"/>
  <c r="DV31" i="2"/>
  <c r="DU31" i="2"/>
  <c r="DT31" i="2"/>
  <c r="DS31" i="2"/>
  <c r="ED25" i="2"/>
  <c r="EC25" i="2"/>
  <c r="EB25" i="2"/>
  <c r="EA25" i="2"/>
  <c r="DZ25" i="2"/>
  <c r="DY25" i="2"/>
  <c r="DX25" i="2"/>
  <c r="DW25" i="2"/>
  <c r="DV25" i="2"/>
  <c r="DU25" i="2"/>
  <c r="DT25" i="2"/>
  <c r="DS25" i="2"/>
  <c r="ED17" i="2"/>
  <c r="ED15" i="2" s="1"/>
  <c r="EC17" i="2"/>
  <c r="EC15" i="2" s="1"/>
  <c r="EB17" i="2"/>
  <c r="EB15" i="2" s="1"/>
  <c r="EA17" i="2"/>
  <c r="EA15" i="2" s="1"/>
  <c r="DZ17" i="2"/>
  <c r="DZ15" i="2" s="1"/>
  <c r="DY17" i="2"/>
  <c r="DY15" i="2" s="1"/>
  <c r="DX17" i="2"/>
  <c r="DX15" i="2" s="1"/>
  <c r="DW17" i="2"/>
  <c r="DV17" i="2"/>
  <c r="DV15" i="2" s="1"/>
  <c r="DU17" i="2"/>
  <c r="DU15" i="2" s="1"/>
  <c r="DT17" i="2"/>
  <c r="DT15" i="2" s="1"/>
  <c r="DS17" i="2"/>
  <c r="DS15" i="2" s="1"/>
  <c r="ED14" i="2"/>
  <c r="EC14" i="2"/>
  <c r="EB14" i="2"/>
  <c r="EA14" i="2"/>
  <c r="DZ14" i="2"/>
  <c r="DY14" i="2"/>
  <c r="DX14" i="2"/>
  <c r="DW14" i="2"/>
  <c r="DV14" i="2"/>
  <c r="DU14" i="2"/>
  <c r="DT14" i="2"/>
  <c r="DS14" i="2"/>
  <c r="ED11" i="2"/>
  <c r="EC11" i="2"/>
  <c r="EB11" i="2"/>
  <c r="EA11" i="2"/>
  <c r="DZ11" i="2"/>
  <c r="DY11" i="2"/>
  <c r="DX11" i="2"/>
  <c r="DW11" i="2"/>
  <c r="DV11" i="2"/>
  <c r="DU11" i="2"/>
  <c r="DT11" i="2"/>
  <c r="DS11" i="2"/>
  <c r="DQ119" i="2"/>
  <c r="DP119" i="2"/>
  <c r="DO119" i="2"/>
  <c r="DN119" i="2"/>
  <c r="DM119" i="2"/>
  <c r="DL119" i="2"/>
  <c r="DK119" i="2"/>
  <c r="DJ119" i="2"/>
  <c r="DI119" i="2"/>
  <c r="DH119" i="2"/>
  <c r="DG119" i="2"/>
  <c r="DF119" i="2"/>
  <c r="DQ105" i="2"/>
  <c r="DP105" i="2"/>
  <c r="DO105" i="2"/>
  <c r="DN105" i="2"/>
  <c r="DM105" i="2"/>
  <c r="DL105" i="2"/>
  <c r="DK105" i="2"/>
  <c r="DJ105" i="2"/>
  <c r="DI105" i="2"/>
  <c r="DH105" i="2"/>
  <c r="DG105" i="2"/>
  <c r="DF105" i="2"/>
  <c r="DQ65" i="2"/>
  <c r="DP65" i="2"/>
  <c r="DO65" i="2"/>
  <c r="DN65" i="2"/>
  <c r="DM65" i="2"/>
  <c r="DL65" i="2"/>
  <c r="DK65" i="2"/>
  <c r="DJ65" i="2"/>
  <c r="DI65" i="2"/>
  <c r="DH65" i="2"/>
  <c r="DG65" i="2"/>
  <c r="DF65" i="2"/>
  <c r="DQ59" i="2"/>
  <c r="DP59" i="2"/>
  <c r="DO59" i="2"/>
  <c r="DN59" i="2"/>
  <c r="DM59" i="2"/>
  <c r="DL59" i="2"/>
  <c r="DK59" i="2"/>
  <c r="DJ59" i="2"/>
  <c r="DI59" i="2"/>
  <c r="DH59" i="2"/>
  <c r="DG59" i="2"/>
  <c r="DF59" i="2"/>
  <c r="DQ53" i="2"/>
  <c r="DP53" i="2"/>
  <c r="DO53" i="2"/>
  <c r="DN53" i="2"/>
  <c r="DM53" i="2"/>
  <c r="DL53" i="2"/>
  <c r="DK53" i="2"/>
  <c r="DJ53" i="2"/>
  <c r="DI53" i="2"/>
  <c r="DH53" i="2"/>
  <c r="DG53" i="2"/>
  <c r="DF53" i="2"/>
  <c r="DQ37" i="2"/>
  <c r="DP37" i="2"/>
  <c r="DO37" i="2"/>
  <c r="DN37" i="2"/>
  <c r="DM37" i="2"/>
  <c r="DL37" i="2"/>
  <c r="DK37" i="2"/>
  <c r="DJ37" i="2"/>
  <c r="DI37" i="2"/>
  <c r="DH37" i="2"/>
  <c r="DG37" i="2"/>
  <c r="DF37" i="2"/>
  <c r="DQ31" i="2"/>
  <c r="DP31" i="2"/>
  <c r="DO31" i="2"/>
  <c r="DN31" i="2"/>
  <c r="DM31" i="2"/>
  <c r="DL31" i="2"/>
  <c r="DK31" i="2"/>
  <c r="DJ31" i="2"/>
  <c r="DI31" i="2"/>
  <c r="DH31" i="2"/>
  <c r="DG31" i="2"/>
  <c r="DF31" i="2"/>
  <c r="DQ25" i="2"/>
  <c r="DP25" i="2"/>
  <c r="DO25" i="2"/>
  <c r="DN25" i="2"/>
  <c r="DM25" i="2"/>
  <c r="DL25" i="2"/>
  <c r="DK25" i="2"/>
  <c r="DJ25" i="2"/>
  <c r="DI25" i="2"/>
  <c r="DH25" i="2"/>
  <c r="DG25" i="2"/>
  <c r="DF25" i="2"/>
  <c r="DQ17" i="2"/>
  <c r="DQ15" i="2" s="1"/>
  <c r="DP17" i="2"/>
  <c r="DP15" i="2" s="1"/>
  <c r="DO17" i="2"/>
  <c r="DO15" i="2" s="1"/>
  <c r="DN17" i="2"/>
  <c r="DN15" i="2" s="1"/>
  <c r="DM17" i="2"/>
  <c r="DM15" i="2" s="1"/>
  <c r="DL17" i="2"/>
  <c r="DL15" i="2" s="1"/>
  <c r="DK17" i="2"/>
  <c r="DK15" i="2" s="1"/>
  <c r="DJ17" i="2"/>
  <c r="DJ15" i="2" s="1"/>
  <c r="DI17" i="2"/>
  <c r="DI15" i="2" s="1"/>
  <c r="DH17" i="2"/>
  <c r="DH15" i="2" s="1"/>
  <c r="DG17" i="2"/>
  <c r="DG15" i="2" s="1"/>
  <c r="DF17" i="2"/>
  <c r="DF15" i="2" s="1"/>
  <c r="DQ14" i="2"/>
  <c r="DP14" i="2"/>
  <c r="DO14" i="2"/>
  <c r="DN14" i="2"/>
  <c r="DM14" i="2"/>
  <c r="DL14" i="2"/>
  <c r="DK14" i="2"/>
  <c r="DJ14" i="2"/>
  <c r="DI14" i="2"/>
  <c r="DH14" i="2"/>
  <c r="DG14" i="2"/>
  <c r="DF14" i="2"/>
  <c r="DQ11" i="2"/>
  <c r="DP11" i="2"/>
  <c r="DO11" i="2"/>
  <c r="DN11" i="2"/>
  <c r="DM11" i="2"/>
  <c r="DL11" i="2"/>
  <c r="DK11" i="2"/>
  <c r="DJ11" i="2"/>
  <c r="DI11" i="2"/>
  <c r="DH11" i="2"/>
  <c r="DG11" i="2"/>
  <c r="DF11" i="2"/>
  <c r="DD119" i="2"/>
  <c r="DC119" i="2"/>
  <c r="DB119" i="2"/>
  <c r="DA119" i="2"/>
  <c r="CZ119" i="2"/>
  <c r="CY119" i="2"/>
  <c r="CX119" i="2"/>
  <c r="CW119" i="2"/>
  <c r="CV119" i="2"/>
  <c r="CU119" i="2"/>
  <c r="CT119" i="2"/>
  <c r="CS119" i="2"/>
  <c r="DD105" i="2"/>
  <c r="DC105" i="2"/>
  <c r="DB105" i="2"/>
  <c r="DB75" i="2" s="1"/>
  <c r="DA105" i="2"/>
  <c r="CZ105" i="2"/>
  <c r="CY105" i="2"/>
  <c r="CX105" i="2"/>
  <c r="CW105" i="2"/>
  <c r="CV105" i="2"/>
  <c r="CU105" i="2"/>
  <c r="CT105" i="2"/>
  <c r="CS105" i="2"/>
  <c r="DD65" i="2"/>
  <c r="DC65" i="2"/>
  <c r="DB65" i="2"/>
  <c r="DA65" i="2"/>
  <c r="CZ65" i="2"/>
  <c r="CY65" i="2"/>
  <c r="CX65" i="2"/>
  <c r="CW65" i="2"/>
  <c r="CV65" i="2"/>
  <c r="CU65" i="2"/>
  <c r="CT65" i="2"/>
  <c r="CS65" i="2"/>
  <c r="DD59" i="2"/>
  <c r="DC59" i="2"/>
  <c r="DB59" i="2"/>
  <c r="DA59" i="2"/>
  <c r="CZ59" i="2"/>
  <c r="CY59" i="2"/>
  <c r="CX59" i="2"/>
  <c r="CW59" i="2"/>
  <c r="CV59" i="2"/>
  <c r="CU59" i="2"/>
  <c r="CT59" i="2"/>
  <c r="CS59" i="2"/>
  <c r="DD53" i="2"/>
  <c r="DC53" i="2"/>
  <c r="DB53" i="2"/>
  <c r="DA53" i="2"/>
  <c r="CZ53" i="2"/>
  <c r="CY53" i="2"/>
  <c r="CX53" i="2"/>
  <c r="CW53" i="2"/>
  <c r="CV53" i="2"/>
  <c r="CU53" i="2"/>
  <c r="CT53" i="2"/>
  <c r="CS53" i="2"/>
  <c r="DD37" i="2"/>
  <c r="DC37" i="2"/>
  <c r="DB37" i="2"/>
  <c r="DA37" i="2"/>
  <c r="CZ37" i="2"/>
  <c r="CY37" i="2"/>
  <c r="CX37" i="2"/>
  <c r="CW37" i="2"/>
  <c r="CV37" i="2"/>
  <c r="CU37" i="2"/>
  <c r="CT37" i="2"/>
  <c r="CS37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DD25" i="2"/>
  <c r="DC25" i="2"/>
  <c r="DB25" i="2"/>
  <c r="DA25" i="2"/>
  <c r="CZ25" i="2"/>
  <c r="CY25" i="2"/>
  <c r="CX25" i="2"/>
  <c r="CW25" i="2"/>
  <c r="CV25" i="2"/>
  <c r="CU25" i="2"/>
  <c r="CT25" i="2"/>
  <c r="CS25" i="2"/>
  <c r="DD17" i="2"/>
  <c r="DD15" i="2" s="1"/>
  <c r="DC17" i="2"/>
  <c r="DC15" i="2" s="1"/>
  <c r="DB17" i="2"/>
  <c r="DB15" i="2" s="1"/>
  <c r="DA17" i="2"/>
  <c r="DA15" i="2" s="1"/>
  <c r="CZ17" i="2"/>
  <c r="CZ15" i="2" s="1"/>
  <c r="CY17" i="2"/>
  <c r="CY15" i="2" s="1"/>
  <c r="CX17" i="2"/>
  <c r="CX15" i="2" s="1"/>
  <c r="CW17" i="2"/>
  <c r="CW15" i="2" s="1"/>
  <c r="CV17" i="2"/>
  <c r="CV15" i="2" s="1"/>
  <c r="CU17" i="2"/>
  <c r="CT17" i="2"/>
  <c r="CS17" i="2"/>
  <c r="CS15" i="2" s="1"/>
  <c r="DD14" i="2"/>
  <c r="DC14" i="2"/>
  <c r="DB14" i="2"/>
  <c r="DA14" i="2"/>
  <c r="CZ14" i="2"/>
  <c r="CY14" i="2"/>
  <c r="CX14" i="2"/>
  <c r="CW14" i="2"/>
  <c r="CV14" i="2"/>
  <c r="CU14" i="2"/>
  <c r="CT14" i="2"/>
  <c r="CS14" i="2"/>
  <c r="DD11" i="2"/>
  <c r="DC11" i="2"/>
  <c r="DB11" i="2"/>
  <c r="DA11" i="2"/>
  <c r="CZ11" i="2"/>
  <c r="CY11" i="2"/>
  <c r="CX11" i="2"/>
  <c r="CW11" i="2"/>
  <c r="CV11" i="2"/>
  <c r="CU11" i="2"/>
  <c r="CT11" i="2"/>
  <c r="CS11" i="2"/>
  <c r="CQ119" i="2"/>
  <c r="CP119" i="2"/>
  <c r="CO119" i="2"/>
  <c r="CN119" i="2"/>
  <c r="CM119" i="2"/>
  <c r="CL119" i="2"/>
  <c r="CK119" i="2"/>
  <c r="CJ119" i="2"/>
  <c r="CI119" i="2"/>
  <c r="CH119" i="2"/>
  <c r="CG119" i="2"/>
  <c r="CF119" i="2"/>
  <c r="CQ105" i="2"/>
  <c r="CP105" i="2"/>
  <c r="CO105" i="2"/>
  <c r="CN105" i="2"/>
  <c r="CM105" i="2"/>
  <c r="CL105" i="2"/>
  <c r="CK105" i="2"/>
  <c r="CJ105" i="2"/>
  <c r="CI105" i="2"/>
  <c r="CH105" i="2"/>
  <c r="CG105" i="2"/>
  <c r="CF105" i="2"/>
  <c r="CQ65" i="2"/>
  <c r="CP65" i="2"/>
  <c r="CO65" i="2"/>
  <c r="CN65" i="2"/>
  <c r="CM65" i="2"/>
  <c r="CL65" i="2"/>
  <c r="CK65" i="2"/>
  <c r="CJ65" i="2"/>
  <c r="CI65" i="2"/>
  <c r="CH65" i="2"/>
  <c r="CG65" i="2"/>
  <c r="CF65" i="2"/>
  <c r="CQ59" i="2"/>
  <c r="CP59" i="2"/>
  <c r="CO59" i="2"/>
  <c r="CN59" i="2"/>
  <c r="CM59" i="2"/>
  <c r="CL59" i="2"/>
  <c r="CK59" i="2"/>
  <c r="CJ59" i="2"/>
  <c r="CI59" i="2"/>
  <c r="CH59" i="2"/>
  <c r="CG59" i="2"/>
  <c r="CF59" i="2"/>
  <c r="CQ53" i="2"/>
  <c r="CP53" i="2"/>
  <c r="CO53" i="2"/>
  <c r="CN53" i="2"/>
  <c r="CM53" i="2"/>
  <c r="CL53" i="2"/>
  <c r="CK53" i="2"/>
  <c r="CJ53" i="2"/>
  <c r="CI53" i="2"/>
  <c r="CH53" i="2"/>
  <c r="CG53" i="2"/>
  <c r="CF53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Q25" i="2"/>
  <c r="CP25" i="2"/>
  <c r="CO25" i="2"/>
  <c r="CN25" i="2"/>
  <c r="CM25" i="2"/>
  <c r="CL25" i="2"/>
  <c r="CK25" i="2"/>
  <c r="CJ25" i="2"/>
  <c r="CI25" i="2"/>
  <c r="CH25" i="2"/>
  <c r="CG25" i="2"/>
  <c r="CF25" i="2"/>
  <c r="CQ17" i="2"/>
  <c r="CQ15" i="2" s="1"/>
  <c r="CP17" i="2"/>
  <c r="CP15" i="2" s="1"/>
  <c r="CO17" i="2"/>
  <c r="CO15" i="2" s="1"/>
  <c r="CN17" i="2"/>
  <c r="CN15" i="2" s="1"/>
  <c r="CM17" i="2"/>
  <c r="CM15" i="2" s="1"/>
  <c r="CL17" i="2"/>
  <c r="CK17" i="2"/>
  <c r="CK15" i="2" s="1"/>
  <c r="CJ17" i="2"/>
  <c r="CJ15" i="2" s="1"/>
  <c r="CI17" i="2"/>
  <c r="CI15" i="2" s="1"/>
  <c r="CH17" i="2"/>
  <c r="CH15" i="2" s="1"/>
  <c r="CG17" i="2"/>
  <c r="CG15" i="2" s="1"/>
  <c r="CF17" i="2"/>
  <c r="CF15" i="2" s="1"/>
  <c r="CQ14" i="2"/>
  <c r="CP14" i="2"/>
  <c r="CO14" i="2"/>
  <c r="CN14" i="2"/>
  <c r="CM14" i="2"/>
  <c r="CL14" i="2"/>
  <c r="CK14" i="2"/>
  <c r="CJ14" i="2"/>
  <c r="CI14" i="2"/>
  <c r="CH14" i="2"/>
  <c r="CG14" i="2"/>
  <c r="CF14" i="2"/>
  <c r="CQ11" i="2"/>
  <c r="CP11" i="2"/>
  <c r="CO11" i="2"/>
  <c r="CN11" i="2"/>
  <c r="CM11" i="2"/>
  <c r="CL11" i="2"/>
  <c r="CK11" i="2"/>
  <c r="CJ11" i="2"/>
  <c r="CI11" i="2"/>
  <c r="CH11" i="2"/>
  <c r="CG11" i="2"/>
  <c r="CF11" i="2"/>
  <c r="CD119" i="2"/>
  <c r="CC119" i="2"/>
  <c r="CB119" i="2"/>
  <c r="CA119" i="2"/>
  <c r="BZ119" i="2"/>
  <c r="BY119" i="2"/>
  <c r="BX119" i="2"/>
  <c r="BW119" i="2"/>
  <c r="BV119" i="2"/>
  <c r="BU119" i="2"/>
  <c r="BT119" i="2"/>
  <c r="BS119" i="2"/>
  <c r="CD105" i="2"/>
  <c r="CC105" i="2"/>
  <c r="CB105" i="2"/>
  <c r="CA105" i="2"/>
  <c r="BZ105" i="2"/>
  <c r="BY105" i="2"/>
  <c r="BX105" i="2"/>
  <c r="BW105" i="2"/>
  <c r="BV105" i="2"/>
  <c r="BU105" i="2"/>
  <c r="BT105" i="2"/>
  <c r="BS105" i="2"/>
  <c r="CD65" i="2"/>
  <c r="CC65" i="2"/>
  <c r="CB65" i="2"/>
  <c r="CA65" i="2"/>
  <c r="BZ65" i="2"/>
  <c r="BY65" i="2"/>
  <c r="BX65" i="2"/>
  <c r="BW65" i="2"/>
  <c r="BV65" i="2"/>
  <c r="BU65" i="2"/>
  <c r="BT65" i="2"/>
  <c r="BS65" i="2"/>
  <c r="CD59" i="2"/>
  <c r="CC59" i="2"/>
  <c r="CB59" i="2"/>
  <c r="CA59" i="2"/>
  <c r="BZ59" i="2"/>
  <c r="BY59" i="2"/>
  <c r="BX59" i="2"/>
  <c r="BW59" i="2"/>
  <c r="BV59" i="2"/>
  <c r="BU59" i="2"/>
  <c r="BT59" i="2"/>
  <c r="BS59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CD17" i="2"/>
  <c r="CD15" i="2" s="1"/>
  <c r="CC17" i="2"/>
  <c r="CC15" i="2" s="1"/>
  <c r="CB17" i="2"/>
  <c r="CB15" i="2" s="1"/>
  <c r="CA17" i="2"/>
  <c r="CA15" i="2" s="1"/>
  <c r="BZ17" i="2"/>
  <c r="BY17" i="2"/>
  <c r="BY15" i="2" s="1"/>
  <c r="BX17" i="2"/>
  <c r="BX15" i="2" s="1"/>
  <c r="BW17" i="2"/>
  <c r="BW15" i="2" s="1"/>
  <c r="BV17" i="2"/>
  <c r="BV15" i="2" s="1"/>
  <c r="BU17" i="2"/>
  <c r="BU15" i="2" s="1"/>
  <c r="BT17" i="2"/>
  <c r="BT15" i="2" s="1"/>
  <c r="BS17" i="2"/>
  <c r="BS15" i="2" s="1"/>
  <c r="CD14" i="2"/>
  <c r="CC14" i="2"/>
  <c r="CB14" i="2"/>
  <c r="CA14" i="2"/>
  <c r="BZ14" i="2"/>
  <c r="BY14" i="2"/>
  <c r="BX14" i="2"/>
  <c r="BW14" i="2"/>
  <c r="BV14" i="2"/>
  <c r="BU14" i="2"/>
  <c r="BT14" i="2"/>
  <c r="BS14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Q119" i="2"/>
  <c r="BP119" i="2"/>
  <c r="BO119" i="2"/>
  <c r="BN119" i="2"/>
  <c r="BM119" i="2"/>
  <c r="BL119" i="2"/>
  <c r="BK119" i="2"/>
  <c r="BJ119" i="2"/>
  <c r="BI119" i="2"/>
  <c r="BH119" i="2"/>
  <c r="BG119" i="2"/>
  <c r="BF119" i="2"/>
  <c r="BQ105" i="2"/>
  <c r="BP105" i="2"/>
  <c r="BO105" i="2"/>
  <c r="BN105" i="2"/>
  <c r="BM105" i="2"/>
  <c r="BL105" i="2"/>
  <c r="BK105" i="2"/>
  <c r="BJ105" i="2"/>
  <c r="BI105" i="2"/>
  <c r="BH105" i="2"/>
  <c r="BG105" i="2"/>
  <c r="BF105" i="2"/>
  <c r="BQ65" i="2"/>
  <c r="BP65" i="2"/>
  <c r="BO65" i="2"/>
  <c r="BN65" i="2"/>
  <c r="BM65" i="2"/>
  <c r="BL65" i="2"/>
  <c r="BK65" i="2"/>
  <c r="BJ65" i="2"/>
  <c r="BI65" i="2"/>
  <c r="BH65" i="2"/>
  <c r="BG65" i="2"/>
  <c r="BF65" i="2"/>
  <c r="BQ59" i="2"/>
  <c r="BP59" i="2"/>
  <c r="BO59" i="2"/>
  <c r="BN59" i="2"/>
  <c r="BM59" i="2"/>
  <c r="BL59" i="2"/>
  <c r="BK59" i="2"/>
  <c r="BJ59" i="2"/>
  <c r="BI59" i="2"/>
  <c r="BH59" i="2"/>
  <c r="BG59" i="2"/>
  <c r="BF59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Q17" i="2"/>
  <c r="BQ15" i="2" s="1"/>
  <c r="BP17" i="2"/>
  <c r="BP15" i="2" s="1"/>
  <c r="BO17" i="2"/>
  <c r="BO15" i="2" s="1"/>
  <c r="BN17" i="2"/>
  <c r="BN15" i="2" s="1"/>
  <c r="BM17" i="2"/>
  <c r="BM15" i="2" s="1"/>
  <c r="BL17" i="2"/>
  <c r="BL15" i="2" s="1"/>
  <c r="BK17" i="2"/>
  <c r="BK15" i="2" s="1"/>
  <c r="BJ17" i="2"/>
  <c r="BJ15" i="2" s="1"/>
  <c r="BI17" i="2"/>
  <c r="BH17" i="2"/>
  <c r="BH15" i="2" s="1"/>
  <c r="BG17" i="2"/>
  <c r="BG15" i="2" s="1"/>
  <c r="BF17" i="2"/>
  <c r="BF15" i="2" s="1"/>
  <c r="BQ14" i="2"/>
  <c r="BP14" i="2"/>
  <c r="BO14" i="2"/>
  <c r="BN14" i="2"/>
  <c r="BM14" i="2"/>
  <c r="BL14" i="2"/>
  <c r="BK14" i="2"/>
  <c r="BJ14" i="2"/>
  <c r="BI14" i="2"/>
  <c r="BH14" i="2"/>
  <c r="BG14" i="2"/>
  <c r="BF14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D119" i="2"/>
  <c r="BC119" i="2"/>
  <c r="BB119" i="2"/>
  <c r="BA119" i="2"/>
  <c r="AZ119" i="2"/>
  <c r="AY119" i="2"/>
  <c r="AX119" i="2"/>
  <c r="AW119" i="2"/>
  <c r="AV119" i="2"/>
  <c r="AU119" i="2"/>
  <c r="AT119" i="2"/>
  <c r="AS119" i="2"/>
  <c r="BD105" i="2"/>
  <c r="BC105" i="2"/>
  <c r="BB105" i="2"/>
  <c r="BA105" i="2"/>
  <c r="AZ105" i="2"/>
  <c r="AY105" i="2"/>
  <c r="AX105" i="2"/>
  <c r="AW105" i="2"/>
  <c r="AV105" i="2"/>
  <c r="AU105" i="2"/>
  <c r="AT105" i="2"/>
  <c r="AS10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BD17" i="2"/>
  <c r="BD15" i="2" s="1"/>
  <c r="BC17" i="2"/>
  <c r="BC15" i="2" s="1"/>
  <c r="BB17" i="2"/>
  <c r="BB15" i="2" s="1"/>
  <c r="BA17" i="2"/>
  <c r="BA15" i="2" s="1"/>
  <c r="AZ17" i="2"/>
  <c r="AZ15" i="2" s="1"/>
  <c r="AY17" i="2"/>
  <c r="AY15" i="2" s="1"/>
  <c r="AX17" i="2"/>
  <c r="AX15" i="2" s="1"/>
  <c r="AW17" i="2"/>
  <c r="AV17" i="2"/>
  <c r="AV15" i="2" s="1"/>
  <c r="AU17" i="2"/>
  <c r="AU15" i="2" s="1"/>
  <c r="AT17" i="2"/>
  <c r="AT15" i="2" s="1"/>
  <c r="AS17" i="2"/>
  <c r="AS15" i="2" s="1"/>
  <c r="BD14" i="2"/>
  <c r="BC14" i="2"/>
  <c r="BB14" i="2"/>
  <c r="BA14" i="2"/>
  <c r="AZ14" i="2"/>
  <c r="AY14" i="2"/>
  <c r="AX14" i="2"/>
  <c r="AW14" i="2"/>
  <c r="AV14" i="2"/>
  <c r="AU14" i="2"/>
  <c r="AT14" i="2"/>
  <c r="AS14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Q119" i="2"/>
  <c r="AP119" i="2"/>
  <c r="AO119" i="2"/>
  <c r="AN119" i="2"/>
  <c r="AM119" i="2"/>
  <c r="AL119" i="2"/>
  <c r="AK119" i="2"/>
  <c r="AJ119" i="2"/>
  <c r="AI119" i="2"/>
  <c r="AH119" i="2"/>
  <c r="AG119" i="2"/>
  <c r="AQ105" i="2"/>
  <c r="AP105" i="2"/>
  <c r="AO105" i="2"/>
  <c r="AN105" i="2"/>
  <c r="AM105" i="2"/>
  <c r="AL105" i="2"/>
  <c r="AK105" i="2"/>
  <c r="AJ105" i="2"/>
  <c r="AI105" i="2"/>
  <c r="AH105" i="2"/>
  <c r="AG105" i="2"/>
  <c r="AQ65" i="2"/>
  <c r="AP65" i="2"/>
  <c r="AO65" i="2"/>
  <c r="AN65" i="2"/>
  <c r="AM65" i="2"/>
  <c r="AL65" i="2"/>
  <c r="AK65" i="2"/>
  <c r="AJ65" i="2"/>
  <c r="AI65" i="2"/>
  <c r="AH65" i="2"/>
  <c r="AG65" i="2"/>
  <c r="AQ59" i="2"/>
  <c r="AP59" i="2"/>
  <c r="AO59" i="2"/>
  <c r="AN59" i="2"/>
  <c r="AM59" i="2"/>
  <c r="AL59" i="2"/>
  <c r="AK59" i="2"/>
  <c r="AJ59" i="2"/>
  <c r="AI59" i="2"/>
  <c r="AH59" i="2"/>
  <c r="AG59" i="2"/>
  <c r="AQ53" i="2"/>
  <c r="AP53" i="2"/>
  <c r="AO53" i="2"/>
  <c r="AN53" i="2"/>
  <c r="AM53" i="2"/>
  <c r="AL53" i="2"/>
  <c r="AK53" i="2"/>
  <c r="AJ53" i="2"/>
  <c r="AI53" i="2"/>
  <c r="AH53" i="2"/>
  <c r="AG53" i="2"/>
  <c r="AQ37" i="2"/>
  <c r="AP37" i="2"/>
  <c r="AO37" i="2"/>
  <c r="AN37" i="2"/>
  <c r="AM37" i="2"/>
  <c r="AL37" i="2"/>
  <c r="AK37" i="2"/>
  <c r="AJ37" i="2"/>
  <c r="AI37" i="2"/>
  <c r="AH37" i="2"/>
  <c r="AG37" i="2"/>
  <c r="AQ31" i="2"/>
  <c r="AP31" i="2"/>
  <c r="AO31" i="2"/>
  <c r="AN31" i="2"/>
  <c r="AM31" i="2"/>
  <c r="AL31" i="2"/>
  <c r="AK31" i="2"/>
  <c r="AJ31" i="2"/>
  <c r="AI31" i="2"/>
  <c r="AH31" i="2"/>
  <c r="AG31" i="2"/>
  <c r="AQ25" i="2"/>
  <c r="AP25" i="2"/>
  <c r="AO25" i="2"/>
  <c r="AN25" i="2"/>
  <c r="AM25" i="2"/>
  <c r="AL25" i="2"/>
  <c r="AK25" i="2"/>
  <c r="AJ25" i="2"/>
  <c r="AI25" i="2"/>
  <c r="AH25" i="2"/>
  <c r="AG25" i="2"/>
  <c r="AQ17" i="2"/>
  <c r="AP17" i="2"/>
  <c r="AO17" i="2"/>
  <c r="AN17" i="2"/>
  <c r="AM17" i="2"/>
  <c r="AL17" i="2"/>
  <c r="AK17" i="2"/>
  <c r="AK15" i="2" s="1"/>
  <c r="AJ17" i="2"/>
  <c r="AI17" i="2"/>
  <c r="AH17" i="2"/>
  <c r="AG17" i="2"/>
  <c r="AQ14" i="2"/>
  <c r="AP14" i="2"/>
  <c r="AO14" i="2"/>
  <c r="AN14" i="2"/>
  <c r="AM14" i="2"/>
  <c r="AL14" i="2"/>
  <c r="AK14" i="2"/>
  <c r="AJ14" i="2"/>
  <c r="AI14" i="2"/>
  <c r="AH14" i="2"/>
  <c r="AG14" i="2"/>
  <c r="AQ11" i="2"/>
  <c r="AP11" i="2"/>
  <c r="AO11" i="2"/>
  <c r="AN11" i="2"/>
  <c r="AM11" i="2"/>
  <c r="AL11" i="2"/>
  <c r="AK11" i="2"/>
  <c r="AJ11" i="2"/>
  <c r="AI11" i="2"/>
  <c r="AH11" i="2"/>
  <c r="AG11" i="2"/>
  <c r="AF119" i="2"/>
  <c r="AF105" i="2"/>
  <c r="AF65" i="2"/>
  <c r="AF59" i="2"/>
  <c r="AF53" i="2"/>
  <c r="AF37" i="2"/>
  <c r="AF31" i="2"/>
  <c r="AF25" i="2"/>
  <c r="AF17" i="2"/>
  <c r="AF14" i="2"/>
  <c r="AF11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AD65" i="2"/>
  <c r="AC65" i="2"/>
  <c r="AB65" i="2"/>
  <c r="AA65" i="2"/>
  <c r="Z65" i="2"/>
  <c r="Y65" i="2"/>
  <c r="X65" i="2"/>
  <c r="W65" i="2"/>
  <c r="V65" i="2"/>
  <c r="U65" i="2"/>
  <c r="T65" i="2"/>
  <c r="S65" i="2"/>
  <c r="AD59" i="2"/>
  <c r="AC59" i="2"/>
  <c r="AB59" i="2"/>
  <c r="AA59" i="2"/>
  <c r="Z59" i="2"/>
  <c r="Y59" i="2"/>
  <c r="X59" i="2"/>
  <c r="W59" i="2"/>
  <c r="V59" i="2"/>
  <c r="U59" i="2"/>
  <c r="T59" i="2"/>
  <c r="S59" i="2"/>
  <c r="AD53" i="2"/>
  <c r="AC53" i="2"/>
  <c r="AB53" i="2"/>
  <c r="AA53" i="2"/>
  <c r="Z53" i="2"/>
  <c r="Y53" i="2"/>
  <c r="X53" i="2"/>
  <c r="W53" i="2"/>
  <c r="V53" i="2"/>
  <c r="U53" i="2"/>
  <c r="T53" i="2"/>
  <c r="S53" i="2"/>
  <c r="AD37" i="2"/>
  <c r="AC37" i="2"/>
  <c r="AB37" i="2"/>
  <c r="AA37" i="2"/>
  <c r="Z37" i="2"/>
  <c r="Y37" i="2"/>
  <c r="X37" i="2"/>
  <c r="W37" i="2"/>
  <c r="V37" i="2"/>
  <c r="U37" i="2"/>
  <c r="T37" i="2"/>
  <c r="S37" i="2"/>
  <c r="AD31" i="2"/>
  <c r="AC31" i="2"/>
  <c r="AB31" i="2"/>
  <c r="AA31" i="2"/>
  <c r="Z31" i="2"/>
  <c r="Y31" i="2"/>
  <c r="X31" i="2"/>
  <c r="W31" i="2"/>
  <c r="V31" i="2"/>
  <c r="U31" i="2"/>
  <c r="T31" i="2"/>
  <c r="S31" i="2"/>
  <c r="AD25" i="2"/>
  <c r="AC25" i="2"/>
  <c r="AB25" i="2"/>
  <c r="AA25" i="2"/>
  <c r="Z25" i="2"/>
  <c r="Y25" i="2"/>
  <c r="X25" i="2"/>
  <c r="W25" i="2"/>
  <c r="V25" i="2"/>
  <c r="U25" i="2"/>
  <c r="T25" i="2"/>
  <c r="S25" i="2"/>
  <c r="AD17" i="2"/>
  <c r="AD15" i="2" s="1"/>
  <c r="AC17" i="2"/>
  <c r="AC15" i="2" s="1"/>
  <c r="AB17" i="2"/>
  <c r="AB15" i="2" s="1"/>
  <c r="AA17" i="2"/>
  <c r="AA15" i="2" s="1"/>
  <c r="Z17" i="2"/>
  <c r="Z15" i="2" s="1"/>
  <c r="Y17" i="2"/>
  <c r="Y15" i="2" s="1"/>
  <c r="X17" i="2"/>
  <c r="X15" i="2" s="1"/>
  <c r="W17" i="2"/>
  <c r="V17" i="2"/>
  <c r="V15" i="2" s="1"/>
  <c r="U17" i="2"/>
  <c r="U15" i="2" s="1"/>
  <c r="T17" i="2"/>
  <c r="T15" i="2" s="1"/>
  <c r="S17" i="2"/>
  <c r="S15" i="2" s="1"/>
  <c r="AD14" i="2"/>
  <c r="AC14" i="2"/>
  <c r="AB14" i="2"/>
  <c r="AA14" i="2"/>
  <c r="Z14" i="2"/>
  <c r="Y14" i="2"/>
  <c r="X14" i="2"/>
  <c r="W14" i="2"/>
  <c r="V14" i="2"/>
  <c r="U14" i="2"/>
  <c r="T14" i="2"/>
  <c r="S14" i="2"/>
  <c r="AD11" i="2"/>
  <c r="AC11" i="2"/>
  <c r="AB11" i="2"/>
  <c r="AA11" i="2"/>
  <c r="Z11" i="2"/>
  <c r="Y11" i="2"/>
  <c r="X11" i="2"/>
  <c r="W11" i="2"/>
  <c r="V11" i="2"/>
  <c r="U11" i="2"/>
  <c r="T11" i="2"/>
  <c r="S11" i="2"/>
  <c r="Q119" i="2"/>
  <c r="P119" i="2"/>
  <c r="O119" i="2"/>
  <c r="N119" i="2"/>
  <c r="M119" i="2"/>
  <c r="L119" i="2"/>
  <c r="K119" i="2"/>
  <c r="J119" i="2"/>
  <c r="I119" i="2"/>
  <c r="H119" i="2"/>
  <c r="G119" i="2"/>
  <c r="Q105" i="2"/>
  <c r="P105" i="2"/>
  <c r="O105" i="2"/>
  <c r="N105" i="2"/>
  <c r="M105" i="2"/>
  <c r="L105" i="2"/>
  <c r="K105" i="2"/>
  <c r="J105" i="2"/>
  <c r="I105" i="2"/>
  <c r="H105" i="2"/>
  <c r="G105" i="2"/>
  <c r="Q65" i="2"/>
  <c r="P65" i="2"/>
  <c r="O65" i="2"/>
  <c r="N65" i="2"/>
  <c r="M65" i="2"/>
  <c r="L65" i="2"/>
  <c r="K65" i="2"/>
  <c r="J65" i="2"/>
  <c r="I65" i="2"/>
  <c r="H65" i="2"/>
  <c r="G65" i="2"/>
  <c r="Q59" i="2"/>
  <c r="P59" i="2"/>
  <c r="O59" i="2"/>
  <c r="N59" i="2"/>
  <c r="M59" i="2"/>
  <c r="L59" i="2"/>
  <c r="K59" i="2"/>
  <c r="J59" i="2"/>
  <c r="I59" i="2"/>
  <c r="H59" i="2"/>
  <c r="G59" i="2"/>
  <c r="Q53" i="2"/>
  <c r="P53" i="2"/>
  <c r="O53" i="2"/>
  <c r="N53" i="2"/>
  <c r="M53" i="2"/>
  <c r="L53" i="2"/>
  <c r="K53" i="2"/>
  <c r="J53" i="2"/>
  <c r="I53" i="2"/>
  <c r="H53" i="2"/>
  <c r="G53" i="2"/>
  <c r="Q37" i="2"/>
  <c r="P37" i="2"/>
  <c r="O37" i="2"/>
  <c r="N37" i="2"/>
  <c r="M37" i="2"/>
  <c r="L37" i="2"/>
  <c r="K37" i="2"/>
  <c r="J37" i="2"/>
  <c r="I37" i="2"/>
  <c r="H37" i="2"/>
  <c r="G37" i="2"/>
  <c r="Q31" i="2"/>
  <c r="P31" i="2"/>
  <c r="O31" i="2"/>
  <c r="N31" i="2"/>
  <c r="M31" i="2"/>
  <c r="L31" i="2"/>
  <c r="K31" i="2"/>
  <c r="J31" i="2"/>
  <c r="I31" i="2"/>
  <c r="H31" i="2"/>
  <c r="G31" i="2"/>
  <c r="Q25" i="2"/>
  <c r="P25" i="2"/>
  <c r="O25" i="2"/>
  <c r="N25" i="2"/>
  <c r="M25" i="2"/>
  <c r="L25" i="2"/>
  <c r="K25" i="2"/>
  <c r="J25" i="2"/>
  <c r="I25" i="2"/>
  <c r="H25" i="2"/>
  <c r="G25" i="2"/>
  <c r="Q17" i="2"/>
  <c r="P17" i="2"/>
  <c r="O17" i="2"/>
  <c r="N17" i="2"/>
  <c r="M17" i="2"/>
  <c r="L17" i="2"/>
  <c r="K17" i="2"/>
  <c r="K15" i="2" s="1"/>
  <c r="J17" i="2"/>
  <c r="I17" i="2"/>
  <c r="H17" i="2"/>
  <c r="G17" i="2"/>
  <c r="Q14" i="2"/>
  <c r="P14" i="2"/>
  <c r="O14" i="2"/>
  <c r="N14" i="2"/>
  <c r="M14" i="2"/>
  <c r="L14" i="2"/>
  <c r="K14" i="2"/>
  <c r="J14" i="2"/>
  <c r="I14" i="2"/>
  <c r="H14" i="2"/>
  <c r="G14" i="2"/>
  <c r="Q11" i="2"/>
  <c r="P11" i="2"/>
  <c r="O11" i="2"/>
  <c r="N11" i="2"/>
  <c r="M11" i="2"/>
  <c r="L11" i="2"/>
  <c r="K11" i="2"/>
  <c r="J11" i="2"/>
  <c r="I11" i="2"/>
  <c r="H11" i="2"/>
  <c r="G11" i="2"/>
  <c r="F119" i="2"/>
  <c r="F105" i="2"/>
  <c r="F65" i="2"/>
  <c r="F59" i="2"/>
  <c r="F53" i="2"/>
  <c r="F37" i="2"/>
  <c r="F31" i="2"/>
  <c r="F25" i="2"/>
  <c r="F17" i="2"/>
  <c r="F14" i="2"/>
  <c r="F11" i="2"/>
  <c r="ER14" i="2"/>
  <c r="EE119" i="2"/>
  <c r="DR119" i="2"/>
  <c r="DE119" i="2"/>
  <c r="CR119" i="2"/>
  <c r="CE119" i="2"/>
  <c r="BR119" i="2"/>
  <c r="BE119" i="2"/>
  <c r="AR119" i="2"/>
  <c r="AE119" i="2"/>
  <c r="R119" i="2"/>
  <c r="EE105" i="2"/>
  <c r="DR105" i="2"/>
  <c r="DE105" i="2"/>
  <c r="CR105" i="2"/>
  <c r="CE105" i="2"/>
  <c r="BR105" i="2"/>
  <c r="BE105" i="2"/>
  <c r="AR105" i="2"/>
  <c r="AE105" i="2"/>
  <c r="R105" i="2"/>
  <c r="EE65" i="2"/>
  <c r="DR65" i="2"/>
  <c r="DE65" i="2"/>
  <c r="CR65" i="2"/>
  <c r="CE65" i="2"/>
  <c r="BR65" i="2"/>
  <c r="BE65" i="2"/>
  <c r="AR65" i="2"/>
  <c r="AE65" i="2"/>
  <c r="R65" i="2"/>
  <c r="EE59" i="2"/>
  <c r="DR59" i="2"/>
  <c r="DE59" i="2"/>
  <c r="CR59" i="2"/>
  <c r="CE59" i="2"/>
  <c r="BR59" i="2"/>
  <c r="BE59" i="2"/>
  <c r="AR59" i="2"/>
  <c r="AE59" i="2"/>
  <c r="R59" i="2"/>
  <c r="EE53" i="2"/>
  <c r="DR53" i="2"/>
  <c r="DE53" i="2"/>
  <c r="CR53" i="2"/>
  <c r="CE53" i="2"/>
  <c r="BR53" i="2"/>
  <c r="BE53" i="2"/>
  <c r="AR53" i="2"/>
  <c r="AE53" i="2"/>
  <c r="R53" i="2"/>
  <c r="EE37" i="2"/>
  <c r="DR37" i="2"/>
  <c r="DE37" i="2"/>
  <c r="CR37" i="2"/>
  <c r="CE37" i="2"/>
  <c r="BR37" i="2"/>
  <c r="BE37" i="2"/>
  <c r="AR37" i="2"/>
  <c r="AE37" i="2"/>
  <c r="R37" i="2"/>
  <c r="EE31" i="2"/>
  <c r="DR31" i="2"/>
  <c r="DE31" i="2"/>
  <c r="CR31" i="2"/>
  <c r="CE31" i="2"/>
  <c r="BR31" i="2"/>
  <c r="BE31" i="2"/>
  <c r="AR31" i="2"/>
  <c r="AE31" i="2"/>
  <c r="R31" i="2"/>
  <c r="EE25" i="2"/>
  <c r="DR25" i="2"/>
  <c r="DE25" i="2"/>
  <c r="CR25" i="2"/>
  <c r="CE25" i="2"/>
  <c r="BR25" i="2"/>
  <c r="BE25" i="2"/>
  <c r="AR25" i="2"/>
  <c r="AE25" i="2"/>
  <c r="R25" i="2"/>
  <c r="EE17" i="2"/>
  <c r="EE15" i="2" s="1"/>
  <c r="DR17" i="2"/>
  <c r="DR15" i="2" s="1"/>
  <c r="DE17" i="2"/>
  <c r="CR17" i="2"/>
  <c r="CE17" i="2"/>
  <c r="BR17" i="2"/>
  <c r="BE17" i="2"/>
  <c r="AR17" i="2"/>
  <c r="AE17" i="2"/>
  <c r="R17" i="2"/>
  <c r="EE14" i="2"/>
  <c r="DR14" i="2"/>
  <c r="DE14" i="2"/>
  <c r="CR14" i="2"/>
  <c r="CE14" i="2"/>
  <c r="BR14" i="2"/>
  <c r="BE14" i="2"/>
  <c r="AR14" i="2"/>
  <c r="AE14" i="2"/>
  <c r="R14" i="2"/>
  <c r="EE11" i="2"/>
  <c r="DR11" i="2"/>
  <c r="DE11" i="2"/>
  <c r="CR11" i="2"/>
  <c r="CE11" i="2"/>
  <c r="BR11" i="2"/>
  <c r="BE11" i="2"/>
  <c r="AR11" i="2"/>
  <c r="AE11" i="2"/>
  <c r="R11" i="2"/>
  <c r="EP43" i="1"/>
  <c r="EO43" i="1"/>
  <c r="EN43" i="1"/>
  <c r="EM43" i="1"/>
  <c r="EL43" i="1"/>
  <c r="EK43" i="1"/>
  <c r="EJ43" i="1"/>
  <c r="EI43" i="1"/>
  <c r="EH43" i="1"/>
  <c r="EG43" i="1"/>
  <c r="EF43" i="1"/>
  <c r="EE43" i="1"/>
  <c r="ED43" i="1"/>
  <c r="EC43" i="1"/>
  <c r="EB43" i="1"/>
  <c r="EA43" i="1"/>
  <c r="DZ43" i="1"/>
  <c r="DY43" i="1"/>
  <c r="DX43" i="1"/>
  <c r="DW43" i="1"/>
  <c r="DV43" i="1"/>
  <c r="DU43" i="1"/>
  <c r="DT43" i="1"/>
  <c r="DS43" i="1"/>
  <c r="DR43" i="1"/>
  <c r="DQ43" i="1"/>
  <c r="DP43" i="1"/>
  <c r="DO43" i="1"/>
  <c r="DN43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EP39" i="1"/>
  <c r="EO39" i="1"/>
  <c r="EN39" i="1"/>
  <c r="EM39" i="1"/>
  <c r="EL39" i="1"/>
  <c r="EK39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DX39" i="1"/>
  <c r="DW39" i="1"/>
  <c r="DV39" i="1"/>
  <c r="DU39" i="1"/>
  <c r="DT39" i="1"/>
  <c r="DS39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EP31" i="1"/>
  <c r="EO31" i="1"/>
  <c r="EN31" i="1"/>
  <c r="EM31" i="1"/>
  <c r="EL31" i="1"/>
  <c r="EK31" i="1"/>
  <c r="EJ31" i="1"/>
  <c r="EI31" i="1"/>
  <c r="EH31" i="1"/>
  <c r="EG31" i="1"/>
  <c r="EF31" i="1"/>
  <c r="EE31" i="1"/>
  <c r="ED31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P30" i="1" s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EP27" i="1"/>
  <c r="EO27" i="1"/>
  <c r="EN27" i="1"/>
  <c r="EM27" i="1"/>
  <c r="EL27" i="1"/>
  <c r="EK27" i="1"/>
  <c r="EJ27" i="1"/>
  <c r="EI27" i="1"/>
  <c r="EH27" i="1"/>
  <c r="EG27" i="1"/>
  <c r="EF27" i="1"/>
  <c r="EE27" i="1"/>
  <c r="ED27" i="1"/>
  <c r="EC27" i="1"/>
  <c r="EB27" i="1"/>
  <c r="EA27" i="1"/>
  <c r="DZ27" i="1"/>
  <c r="DY27" i="1"/>
  <c r="DX27" i="1"/>
  <c r="DW27" i="1"/>
  <c r="DV27" i="1"/>
  <c r="DU27" i="1"/>
  <c r="DT27" i="1"/>
  <c r="DS27" i="1"/>
  <c r="DR27" i="1"/>
  <c r="DQ27" i="1"/>
  <c r="DP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EP25" i="1"/>
  <c r="EO25" i="1"/>
  <c r="EN25" i="1"/>
  <c r="EM25" i="1"/>
  <c r="EL25" i="1"/>
  <c r="EK25" i="1"/>
  <c r="EJ25" i="1"/>
  <c r="EI25" i="1"/>
  <c r="EH25" i="1"/>
  <c r="EG25" i="1"/>
  <c r="EF25" i="1"/>
  <c r="EE25" i="1"/>
  <c r="ED25" i="1"/>
  <c r="EC25" i="1"/>
  <c r="EB25" i="1"/>
  <c r="EA25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EP23" i="1"/>
  <c r="EO23" i="1"/>
  <c r="EN23" i="1"/>
  <c r="EM23" i="1"/>
  <c r="EL23" i="1"/>
  <c r="EK23" i="1"/>
  <c r="EJ23" i="1"/>
  <c r="EI23" i="1"/>
  <c r="EH23" i="1"/>
  <c r="EG23" i="1"/>
  <c r="EF23" i="1"/>
  <c r="EE23" i="1"/>
  <c r="ED23" i="1"/>
  <c r="EC23" i="1"/>
  <c r="EB23" i="1"/>
  <c r="EA23" i="1"/>
  <c r="DZ23" i="1"/>
  <c r="DY23" i="1"/>
  <c r="DX23" i="1"/>
  <c r="DW23" i="1"/>
  <c r="DV23" i="1"/>
  <c r="DU23" i="1"/>
  <c r="DT23" i="1"/>
  <c r="DS23" i="1"/>
  <c r="DR23" i="1"/>
  <c r="DQ23" i="1"/>
  <c r="DP23" i="1"/>
  <c r="DO23" i="1"/>
  <c r="DN23" i="1"/>
  <c r="DM23" i="1"/>
  <c r="DL23" i="1"/>
  <c r="DK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EP18" i="1"/>
  <c r="EO18" i="1"/>
  <c r="EN18" i="1"/>
  <c r="EM18" i="1"/>
  <c r="EL18" i="1"/>
  <c r="EK18" i="1"/>
  <c r="EJ18" i="1"/>
  <c r="EI18" i="1"/>
  <c r="EH18" i="1"/>
  <c r="EG18" i="1"/>
  <c r="EF18" i="1"/>
  <c r="EE18" i="1"/>
  <c r="ED18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EP16" i="1"/>
  <c r="EO16" i="1"/>
  <c r="EN16" i="1"/>
  <c r="EM16" i="1"/>
  <c r="EL16" i="1"/>
  <c r="EK16" i="1"/>
  <c r="EJ16" i="1"/>
  <c r="EI16" i="1"/>
  <c r="EH16" i="1"/>
  <c r="EG16" i="1"/>
  <c r="EF16" i="1"/>
  <c r="EE16" i="1"/>
  <c r="ED16" i="1"/>
  <c r="EC16" i="1"/>
  <c r="EC11" i="1" s="1"/>
  <c r="EB16" i="1"/>
  <c r="EA16" i="1"/>
  <c r="DZ16" i="1"/>
  <c r="DY16" i="1"/>
  <c r="DX16" i="1"/>
  <c r="DW16" i="1"/>
  <c r="DV16" i="1"/>
  <c r="DU16" i="1"/>
  <c r="DT16" i="1"/>
  <c r="DS16" i="1"/>
  <c r="DR16" i="1"/>
  <c r="DQ16" i="1"/>
  <c r="DP16" i="1"/>
  <c r="DP11" i="1" s="1"/>
  <c r="DO16" i="1"/>
  <c r="DN16" i="1"/>
  <c r="DM16" i="1"/>
  <c r="DL16" i="1"/>
  <c r="DK16" i="1"/>
  <c r="DJ16" i="1"/>
  <c r="DI16" i="1"/>
  <c r="DH16" i="1"/>
  <c r="DG16" i="1"/>
  <c r="DF16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C11" i="1" s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EP14" i="1"/>
  <c r="EP11" i="1" s="1"/>
  <c r="EO14" i="1"/>
  <c r="EN14" i="1"/>
  <c r="EM14" i="1"/>
  <c r="EL14" i="1"/>
  <c r="EK14" i="1"/>
  <c r="EJ14" i="1"/>
  <c r="EI14" i="1"/>
  <c r="EH14" i="1"/>
  <c r="EG14" i="1"/>
  <c r="EF14" i="1"/>
  <c r="EE14" i="1"/>
  <c r="ED14" i="1"/>
  <c r="EC14" i="1"/>
  <c r="EB14" i="1"/>
  <c r="EA14" i="1"/>
  <c r="DZ14" i="1"/>
  <c r="DY14" i="1"/>
  <c r="DX14" i="1"/>
  <c r="DW14" i="1"/>
  <c r="DV14" i="1"/>
  <c r="DU14" i="1"/>
  <c r="DT14" i="1"/>
  <c r="DS14" i="1"/>
  <c r="DR14" i="1"/>
  <c r="DQ14" i="1"/>
  <c r="DP14" i="1"/>
  <c r="DO14" i="1"/>
  <c r="DN14" i="1"/>
  <c r="DM14" i="1"/>
  <c r="DL14" i="1"/>
  <c r="DK14" i="1"/>
  <c r="DJ14" i="1"/>
  <c r="DI14" i="1"/>
  <c r="DH14" i="1"/>
  <c r="DG14" i="1"/>
  <c r="DF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CR14" i="1"/>
  <c r="CQ14" i="1"/>
  <c r="CP14" i="1"/>
  <c r="CP11" i="1" s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C11" i="1" s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P11" i="1" s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C11" i="1" s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P11" i="1" s="1"/>
  <c r="O14" i="1"/>
  <c r="N14" i="1"/>
  <c r="M14" i="1"/>
  <c r="L14" i="1"/>
  <c r="K14" i="1"/>
  <c r="J14" i="1"/>
  <c r="I14" i="1"/>
  <c r="H14" i="1"/>
  <c r="G14" i="1"/>
  <c r="F14" i="1"/>
  <c r="E14" i="1"/>
  <c r="D14" i="1"/>
  <c r="EP12" i="1"/>
  <c r="EO12" i="1"/>
  <c r="EN12" i="1"/>
  <c r="EM12" i="1"/>
  <c r="EL12" i="1"/>
  <c r="EK12" i="1"/>
  <c r="EJ12" i="1"/>
  <c r="EI12" i="1"/>
  <c r="EH12" i="1"/>
  <c r="EG12" i="1"/>
  <c r="EF12" i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DX7" i="1"/>
  <c r="CZ7" i="1"/>
  <c r="CB7" i="1"/>
  <c r="BD7" i="1"/>
  <c r="AL15" i="2" l="1"/>
  <c r="FD15" i="2"/>
  <c r="N15" i="2"/>
  <c r="R15" i="2"/>
  <c r="O15" i="2"/>
  <c r="AO15" i="2"/>
  <c r="AE15" i="2"/>
  <c r="CT15" i="2"/>
  <c r="L15" i="2"/>
  <c r="CU15" i="2"/>
  <c r="EG15" i="2"/>
  <c r="FC15" i="2"/>
  <c r="M15" i="2"/>
  <c r="AM15" i="2"/>
  <c r="BI15" i="2"/>
  <c r="EH15" i="2"/>
  <c r="W15" i="2"/>
  <c r="AN15" i="2"/>
  <c r="AW15" i="2"/>
  <c r="DW15" i="2"/>
  <c r="ET15" i="2"/>
  <c r="P15" i="2"/>
  <c r="AP15" i="2"/>
  <c r="CL15" i="2"/>
  <c r="EU15" i="2"/>
  <c r="AR15" i="2"/>
  <c r="AQ15" i="2"/>
  <c r="EV15" i="2"/>
  <c r="BE15" i="2"/>
  <c r="EW15" i="2"/>
  <c r="BR15" i="2"/>
  <c r="G15" i="2"/>
  <c r="AG15" i="2"/>
  <c r="EX15" i="2"/>
  <c r="FG15" i="2"/>
  <c r="CE15" i="2"/>
  <c r="H15" i="2"/>
  <c r="AH15" i="2"/>
  <c r="EY15" i="2"/>
  <c r="FH15" i="2"/>
  <c r="CR15" i="2"/>
  <c r="I15" i="2"/>
  <c r="AI15" i="2"/>
  <c r="EZ15" i="2"/>
  <c r="FI15" i="2"/>
  <c r="J15" i="2"/>
  <c r="AJ15" i="2"/>
  <c r="FA15" i="2"/>
  <c r="FJ15" i="2"/>
  <c r="BZ15" i="2"/>
  <c r="Q15" i="2"/>
  <c r="F15" i="2"/>
  <c r="DE15" i="2"/>
  <c r="FF15" i="2"/>
  <c r="AF15" i="2"/>
  <c r="ES15" i="2"/>
  <c r="EP75" i="2"/>
  <c r="EP30" i="1"/>
  <c r="EC30" i="1"/>
  <c r="DP30" i="1"/>
  <c r="DC30" i="1"/>
  <c r="CC30" i="1"/>
  <c r="BP30" i="1"/>
  <c r="BC30" i="1"/>
  <c r="AP30" i="1"/>
  <c r="AC30" i="1"/>
  <c r="P30" i="1"/>
  <c r="D11" i="1"/>
  <c r="FI7" i="1"/>
  <c r="R7" i="1"/>
  <c r="BN7" i="1"/>
  <c r="CL7" i="1"/>
  <c r="DJ7" i="1"/>
  <c r="EH7" i="1"/>
  <c r="AP7" i="1"/>
  <c r="DP7" i="1"/>
  <c r="BV7" i="1"/>
  <c r="DR7" i="1"/>
  <c r="CJ7" i="1"/>
  <c r="DH7" i="1"/>
  <c r="DM75" i="2"/>
  <c r="J7" i="1"/>
  <c r="DB7" i="1"/>
  <c r="EN7" i="1"/>
  <c r="EF7" i="1"/>
  <c r="CD7" i="1"/>
  <c r="DZ7" i="1"/>
  <c r="CR7" i="1"/>
  <c r="AX7" i="1"/>
  <c r="CT7" i="1"/>
  <c r="BL7" i="1"/>
  <c r="BF7" i="1"/>
  <c r="BT7" i="1"/>
  <c r="EP7" i="1"/>
  <c r="DW75" i="2"/>
  <c r="FH75" i="2"/>
  <c r="FP75" i="2"/>
  <c r="BL75" i="2"/>
  <c r="BY75" i="2"/>
  <c r="DC75" i="2"/>
  <c r="CX75" i="2"/>
  <c r="DN75" i="2"/>
  <c r="BM75" i="2"/>
  <c r="DZ75" i="2"/>
  <c r="AA75" i="2"/>
  <c r="AL75" i="2"/>
  <c r="BP75" i="2"/>
  <c r="BB75" i="2"/>
  <c r="BX75" i="2"/>
  <c r="CZ75" i="2"/>
  <c r="EM75" i="2"/>
  <c r="ED75" i="2"/>
  <c r="BW75" i="2"/>
  <c r="CS75" i="2"/>
  <c r="AB75" i="2"/>
  <c r="AT75" i="2"/>
  <c r="CT75" i="2"/>
  <c r="AU75" i="2"/>
  <c r="BC75" i="2"/>
  <c r="BH75" i="2"/>
  <c r="CU75" i="2"/>
  <c r="AD75" i="2"/>
  <c r="BV75" i="2"/>
  <c r="CD75" i="2"/>
  <c r="CJ75" i="2"/>
  <c r="CV75" i="2"/>
  <c r="DD75" i="2"/>
  <c r="EB75" i="2"/>
  <c r="FL75" i="2"/>
  <c r="H75" i="2"/>
  <c r="AH75" i="2"/>
  <c r="AP75" i="2"/>
  <c r="EH75" i="2"/>
  <c r="FJ75" i="2"/>
  <c r="FM75" i="2"/>
  <c r="EJ7" i="1"/>
  <c r="EB7" i="1"/>
  <c r="T7" i="1"/>
  <c r="AJ7" i="1"/>
  <c r="BP7" i="1"/>
  <c r="DL7" i="1"/>
  <c r="L7" i="1"/>
  <c r="AR7" i="1"/>
  <c r="BH7" i="1"/>
  <c r="BX7" i="1"/>
  <c r="CN7" i="1"/>
  <c r="DD7" i="1"/>
  <c r="DT7" i="1"/>
  <c r="CF7" i="1"/>
  <c r="D7" i="1"/>
  <c r="AB7" i="1"/>
  <c r="AZ7" i="1"/>
  <c r="CV7" i="1"/>
  <c r="AI7" i="1"/>
  <c r="AY7" i="1"/>
  <c r="DK7" i="1"/>
  <c r="N7" i="1"/>
  <c r="AD7" i="1"/>
  <c r="AL7" i="1"/>
  <c r="AT7" i="1"/>
  <c r="BB7" i="1"/>
  <c r="BJ7" i="1"/>
  <c r="BR7" i="1"/>
  <c r="V7" i="1"/>
  <c r="F7" i="1"/>
  <c r="FE7" i="1"/>
  <c r="FM7" i="1"/>
  <c r="FG7" i="1"/>
  <c r="FO7" i="1"/>
  <c r="FJ7" i="1"/>
  <c r="FF7" i="1"/>
  <c r="FN7" i="1"/>
  <c r="FU7" i="1"/>
  <c r="BG7" i="1"/>
  <c r="DS7" i="1"/>
  <c r="FW7" i="1"/>
  <c r="FX7" i="1"/>
  <c r="FR7" i="1"/>
  <c r="FZ7" i="1"/>
  <c r="GC31" i="1"/>
  <c r="GC30" i="1" s="1"/>
  <c r="FS7" i="1"/>
  <c r="GA7" i="1"/>
  <c r="FT7" i="1"/>
  <c r="GB7" i="1"/>
  <c r="FV7" i="1"/>
  <c r="GC14" i="1"/>
  <c r="GC11" i="1" s="1"/>
  <c r="FF75" i="2"/>
  <c r="FG75" i="2"/>
  <c r="FK75" i="2"/>
  <c r="FO75" i="2"/>
  <c r="FI75" i="2"/>
  <c r="FQ75" i="2"/>
  <c r="FI8" i="2"/>
  <c r="FM8" i="2"/>
  <c r="FR59" i="2"/>
  <c r="FP39" i="1"/>
  <c r="FN75" i="2"/>
  <c r="FR75" i="2"/>
  <c r="FR65" i="2"/>
  <c r="FF8" i="2"/>
  <c r="FJ8" i="2"/>
  <c r="FN8" i="2"/>
  <c r="FG8" i="2"/>
  <c r="FK8" i="2"/>
  <c r="FO8" i="2"/>
  <c r="FR17" i="2"/>
  <c r="FH8" i="2"/>
  <c r="FL8" i="2"/>
  <c r="FP8" i="2"/>
  <c r="FR37" i="2"/>
  <c r="FP31" i="1"/>
  <c r="FP27" i="1"/>
  <c r="FD7" i="1"/>
  <c r="FH7" i="1"/>
  <c r="FL7" i="1"/>
  <c r="FP7" i="1"/>
  <c r="Z7" i="1"/>
  <c r="AH7" i="1"/>
  <c r="Q75" i="2"/>
  <c r="DL75" i="2"/>
  <c r="BZ7" i="1"/>
  <c r="CP7" i="1"/>
  <c r="DN7" i="1"/>
  <c r="ED7" i="1"/>
  <c r="EL7" i="1"/>
  <c r="I75" i="2"/>
  <c r="BZ75" i="2"/>
  <c r="K7" i="1"/>
  <c r="S7" i="1"/>
  <c r="AA7" i="1"/>
  <c r="AQ7" i="1"/>
  <c r="BO7" i="1"/>
  <c r="BW7" i="1"/>
  <c r="CE7" i="1"/>
  <c r="CM7" i="1"/>
  <c r="CU7" i="1"/>
  <c r="DC7" i="1"/>
  <c r="EA7" i="1"/>
  <c r="EI7" i="1"/>
  <c r="J75" i="2"/>
  <c r="AY75" i="2"/>
  <c r="DA75" i="2"/>
  <c r="CH7" i="1"/>
  <c r="CX7" i="1"/>
  <c r="DF7" i="1"/>
  <c r="DV7" i="1"/>
  <c r="AX75" i="2"/>
  <c r="EC75" i="2"/>
  <c r="EF75" i="2"/>
  <c r="EN75" i="2"/>
  <c r="ER31" i="2"/>
  <c r="ER59" i="2"/>
  <c r="FC18" i="1"/>
  <c r="EY75" i="2"/>
  <c r="AM75" i="2"/>
  <c r="BO75" i="2"/>
  <c r="BK75" i="2"/>
  <c r="G7" i="1"/>
  <c r="O7" i="1"/>
  <c r="W7" i="1"/>
  <c r="AE7" i="1"/>
  <c r="AM7" i="1"/>
  <c r="AU7" i="1"/>
  <c r="BC7" i="1"/>
  <c r="BK7" i="1"/>
  <c r="BS7" i="1"/>
  <c r="CA7" i="1"/>
  <c r="CI7" i="1"/>
  <c r="CQ7" i="1"/>
  <c r="CY7" i="1"/>
  <c r="DG7" i="1"/>
  <c r="DO7" i="1"/>
  <c r="DW7" i="1"/>
  <c r="EE7" i="1"/>
  <c r="EM7" i="1"/>
  <c r="H7" i="1"/>
  <c r="P7" i="1"/>
  <c r="X7" i="1"/>
  <c r="AF7" i="1"/>
  <c r="AN7" i="1"/>
  <c r="AV7" i="1"/>
  <c r="AW75" i="2"/>
  <c r="I7" i="1"/>
  <c r="Q7" i="1"/>
  <c r="Y7" i="1"/>
  <c r="AG7" i="1"/>
  <c r="AO7" i="1"/>
  <c r="AW7" i="1"/>
  <c r="BE7" i="1"/>
  <c r="BM7" i="1"/>
  <c r="BU7" i="1"/>
  <c r="CC7" i="1"/>
  <c r="CK7" i="1"/>
  <c r="CS7" i="1"/>
  <c r="DA7" i="1"/>
  <c r="DI7" i="1"/>
  <c r="DQ7" i="1"/>
  <c r="DY7" i="1"/>
  <c r="EG7" i="1"/>
  <c r="EO7" i="1"/>
  <c r="X75" i="2"/>
  <c r="M75" i="2"/>
  <c r="DY75" i="2"/>
  <c r="ER65" i="2"/>
  <c r="ER105" i="2"/>
  <c r="AJ8" i="2"/>
  <c r="K75" i="2"/>
  <c r="AN75" i="2"/>
  <c r="D30" i="1"/>
  <c r="W75" i="2"/>
  <c r="AV75" i="2"/>
  <c r="BD75" i="2"/>
  <c r="AZ75" i="2"/>
  <c r="DX75" i="2"/>
  <c r="U75" i="2"/>
  <c r="AI8" i="2"/>
  <c r="AI75" i="2"/>
  <c r="BT75" i="2"/>
  <c r="CH75" i="2"/>
  <c r="CL75" i="2"/>
  <c r="DK75" i="2"/>
  <c r="FE25" i="2"/>
  <c r="Y75" i="2"/>
  <c r="AC75" i="2"/>
  <c r="AQ8" i="2"/>
  <c r="CB75" i="2"/>
  <c r="CP75" i="2"/>
  <c r="ER17" i="2"/>
  <c r="E7" i="1"/>
  <c r="M7" i="1"/>
  <c r="U7" i="1"/>
  <c r="AC7" i="1"/>
  <c r="AK7" i="1"/>
  <c r="AS7" i="1"/>
  <c r="BA7" i="1"/>
  <c r="BI7" i="1"/>
  <c r="BQ7" i="1"/>
  <c r="BY7" i="1"/>
  <c r="CG7" i="1"/>
  <c r="CO7" i="1"/>
  <c r="CW7" i="1"/>
  <c r="DE7" i="1"/>
  <c r="DM7" i="1"/>
  <c r="DU7" i="1"/>
  <c r="EC7" i="1"/>
  <c r="EK7" i="1"/>
  <c r="L75" i="2"/>
  <c r="Z75" i="2"/>
  <c r="AJ75" i="2"/>
  <c r="BU75" i="2"/>
  <c r="CC75" i="2"/>
  <c r="EL75" i="2"/>
  <c r="EX75" i="2"/>
  <c r="FE53" i="2"/>
  <c r="ET75" i="2"/>
  <c r="FB75" i="2"/>
  <c r="FE65" i="2"/>
  <c r="FE59" i="2"/>
  <c r="FE37" i="2"/>
  <c r="FE17" i="2"/>
  <c r="FE119" i="2"/>
  <c r="FE105" i="2"/>
  <c r="EW75" i="2"/>
  <c r="FA75" i="2"/>
  <c r="EU75" i="2"/>
  <c r="FC75" i="2"/>
  <c r="EV75" i="2"/>
  <c r="FD75" i="2"/>
  <c r="EZ75" i="2"/>
  <c r="EZ8" i="2"/>
  <c r="EX8" i="2"/>
  <c r="EY8" i="2"/>
  <c r="EW8" i="2"/>
  <c r="FC8" i="2"/>
  <c r="FD8" i="2"/>
  <c r="EU8" i="2"/>
  <c r="EV8" i="2"/>
  <c r="FA8" i="2"/>
  <c r="ET8" i="2"/>
  <c r="FB8" i="2"/>
  <c r="ES8" i="2"/>
  <c r="ES75" i="2"/>
  <c r="EX7" i="1"/>
  <c r="ES7" i="1"/>
  <c r="FA7" i="1"/>
  <c r="EW7" i="1"/>
  <c r="ER7" i="1"/>
  <c r="EZ7" i="1"/>
  <c r="FC31" i="1"/>
  <c r="FC27" i="1"/>
  <c r="FC39" i="1"/>
  <c r="FC25" i="1"/>
  <c r="ET7" i="1"/>
  <c r="FB7" i="1"/>
  <c r="EU7" i="1"/>
  <c r="EV7" i="1"/>
  <c r="EY7" i="1"/>
  <c r="EQ7" i="1"/>
  <c r="ER119" i="2"/>
  <c r="ER25" i="2"/>
  <c r="ER11" i="2"/>
  <c r="EK75" i="2"/>
  <c r="EG75" i="2"/>
  <c r="EO75" i="2"/>
  <c r="EI75" i="2"/>
  <c r="EQ75" i="2"/>
  <c r="EJ75" i="2"/>
  <c r="EF8" i="2"/>
  <c r="EN8" i="2"/>
  <c r="EL8" i="2"/>
  <c r="EP8" i="2"/>
  <c r="EG8" i="2"/>
  <c r="EO8" i="2"/>
  <c r="EH8" i="2"/>
  <c r="EI8" i="2"/>
  <c r="EQ8" i="2"/>
  <c r="EM8" i="2"/>
  <c r="EK8" i="2"/>
  <c r="EJ8" i="2"/>
  <c r="DV75" i="2"/>
  <c r="DS75" i="2"/>
  <c r="DT75" i="2"/>
  <c r="DU75" i="2"/>
  <c r="EA75" i="2"/>
  <c r="DS8" i="2"/>
  <c r="EA8" i="2"/>
  <c r="EB8" i="2"/>
  <c r="DX8" i="2"/>
  <c r="DT8" i="2"/>
  <c r="DV8" i="2"/>
  <c r="ED8" i="2"/>
  <c r="DY8" i="2"/>
  <c r="EC8" i="2"/>
  <c r="DZ8" i="2"/>
  <c r="DU8" i="2"/>
  <c r="DW8" i="2"/>
  <c r="DO75" i="2"/>
  <c r="DH75" i="2"/>
  <c r="DP75" i="2"/>
  <c r="DI75" i="2"/>
  <c r="DQ75" i="2"/>
  <c r="DJ75" i="2"/>
  <c r="DF75" i="2"/>
  <c r="DG75" i="2"/>
  <c r="DI8" i="2"/>
  <c r="DQ8" i="2"/>
  <c r="DM8" i="2"/>
  <c r="DH8" i="2"/>
  <c r="DP8" i="2"/>
  <c r="DF8" i="2"/>
  <c r="DN8" i="2"/>
  <c r="DG8" i="2"/>
  <c r="DO8" i="2"/>
  <c r="DL8" i="2"/>
  <c r="DJ8" i="2"/>
  <c r="DK8" i="2"/>
  <c r="CY75" i="2"/>
  <c r="CW75" i="2"/>
  <c r="DB8" i="2"/>
  <c r="CX8" i="2"/>
  <c r="DD8" i="2"/>
  <c r="CZ8" i="2"/>
  <c r="CV8" i="2"/>
  <c r="CU8" i="2"/>
  <c r="DC8" i="2"/>
  <c r="CW8" i="2"/>
  <c r="CT8" i="2"/>
  <c r="CS8" i="2"/>
  <c r="DA8" i="2"/>
  <c r="CY8" i="2"/>
  <c r="CI75" i="2"/>
  <c r="CQ75" i="2"/>
  <c r="CM75" i="2"/>
  <c r="CG75" i="2"/>
  <c r="CO75" i="2"/>
  <c r="CK75" i="2"/>
  <c r="CM8" i="2"/>
  <c r="CG8" i="2"/>
  <c r="CO8" i="2"/>
  <c r="CF75" i="2"/>
  <c r="CN75" i="2"/>
  <c r="CQ8" i="2"/>
  <c r="CF8" i="2"/>
  <c r="CN8" i="2"/>
  <c r="CH8" i="2"/>
  <c r="CP8" i="2"/>
  <c r="CK8" i="2"/>
  <c r="CL8" i="2"/>
  <c r="CI8" i="2"/>
  <c r="CJ8" i="2"/>
  <c r="CA75" i="2"/>
  <c r="BS75" i="2"/>
  <c r="BV8" i="2"/>
  <c r="CD8" i="2"/>
  <c r="BT8" i="2"/>
  <c r="CB8" i="2"/>
  <c r="CC8" i="2"/>
  <c r="BY8" i="2"/>
  <c r="BX8" i="2"/>
  <c r="BZ8" i="2"/>
  <c r="BW8" i="2"/>
  <c r="BS8" i="2"/>
  <c r="CA8" i="2"/>
  <c r="BU8" i="2"/>
  <c r="BG75" i="2"/>
  <c r="BI75" i="2"/>
  <c r="BQ75" i="2"/>
  <c r="BJ75" i="2"/>
  <c r="BO8" i="2"/>
  <c r="BK8" i="2"/>
  <c r="BF75" i="2"/>
  <c r="BN75" i="2"/>
  <c r="BQ8" i="2"/>
  <c r="BL8" i="2"/>
  <c r="BI8" i="2"/>
  <c r="BG8" i="2"/>
  <c r="BM8" i="2"/>
  <c r="BF8" i="2"/>
  <c r="BN8" i="2"/>
  <c r="BH8" i="2"/>
  <c r="BP8" i="2"/>
  <c r="BJ8" i="2"/>
  <c r="AY8" i="2"/>
  <c r="AU8" i="2"/>
  <c r="BC8" i="2"/>
  <c r="AS75" i="2"/>
  <c r="BA75" i="2"/>
  <c r="AX8" i="2"/>
  <c r="BD8" i="2"/>
  <c r="AV8" i="2"/>
  <c r="AZ8" i="2"/>
  <c r="AT8" i="2"/>
  <c r="AW8" i="2"/>
  <c r="AS8" i="2"/>
  <c r="BA8" i="2"/>
  <c r="BB8" i="2"/>
  <c r="AG75" i="2"/>
  <c r="AK75" i="2"/>
  <c r="AF75" i="2"/>
  <c r="AH8" i="2"/>
  <c r="AO75" i="2"/>
  <c r="AQ75" i="2"/>
  <c r="AP8" i="2"/>
  <c r="AG8" i="2"/>
  <c r="AO8" i="2"/>
  <c r="AM8" i="2"/>
  <c r="AF8" i="2"/>
  <c r="AN8" i="2"/>
  <c r="AL8" i="2"/>
  <c r="AK8" i="2"/>
  <c r="AD8" i="2"/>
  <c r="V75" i="2"/>
  <c r="S75" i="2"/>
  <c r="T75" i="2"/>
  <c r="AB8" i="2"/>
  <c r="T8" i="2"/>
  <c r="S8" i="2"/>
  <c r="AA8" i="2"/>
  <c r="V8" i="2"/>
  <c r="X8" i="2"/>
  <c r="U8" i="2"/>
  <c r="AC8" i="2"/>
  <c r="Y8" i="2"/>
  <c r="W8" i="2"/>
  <c r="Z8" i="2"/>
  <c r="G75" i="2"/>
  <c r="O75" i="2"/>
  <c r="N75" i="2"/>
  <c r="J8" i="2"/>
  <c r="P75" i="2"/>
  <c r="L8" i="2"/>
  <c r="I8" i="2"/>
  <c r="Q8" i="2"/>
  <c r="M8" i="2"/>
  <c r="G8" i="2"/>
  <c r="O8" i="2"/>
  <c r="F8" i="2"/>
  <c r="H8" i="2"/>
  <c r="P8" i="2"/>
  <c r="N8" i="2"/>
  <c r="K8" i="2"/>
  <c r="F75" i="2"/>
  <c r="CR75" i="2"/>
  <c r="DE8" i="2"/>
  <c r="BR75" i="2"/>
  <c r="AR75" i="2"/>
  <c r="DR75" i="2"/>
  <c r="BR8" i="2"/>
  <c r="AR8" i="2"/>
  <c r="R8" i="2"/>
  <c r="DR8" i="2"/>
  <c r="CR8" i="2"/>
  <c r="R75" i="2"/>
  <c r="AE75" i="2"/>
  <c r="EE75" i="2"/>
  <c r="DE75" i="2"/>
  <c r="CE75" i="2"/>
  <c r="BE75" i="2"/>
  <c r="BE8" i="2"/>
  <c r="CE8" i="2"/>
  <c r="AE8" i="2"/>
  <c r="EE8" i="2"/>
  <c r="FE15" i="2" l="1"/>
  <c r="FR15" i="2"/>
  <c r="ER15" i="2"/>
  <c r="FP30" i="1"/>
  <c r="FC30" i="1"/>
  <c r="ER75" i="2"/>
  <c r="GC7" i="1"/>
  <c r="FR8" i="2"/>
  <c r="FE75" i="2"/>
  <c r="FE8" i="2"/>
  <c r="FC7" i="1"/>
  <c r="ER8" i="2"/>
</calcChain>
</file>

<file path=xl/sharedStrings.xml><?xml version="1.0" encoding="utf-8"?>
<sst xmlns="http://schemas.openxmlformats.org/spreadsheetml/2006/main" count="313" uniqueCount="78">
  <si>
    <t>CONTENEDORES</t>
  </si>
  <si>
    <t xml:space="preserve">Terminales Portuarios </t>
  </si>
  <si>
    <t>Uso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</si>
  <si>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</si>
  <si>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</si>
  <si>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</si>
  <si>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</si>
  <si>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</si>
  <si>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</si>
  <si>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</si>
  <si>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</si>
  <si>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</si>
  <si>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t>Año 2019</t>
  </si>
  <si>
    <t>Año 2020</t>
  </si>
  <si>
    <t>TOTAL GENERAL</t>
  </si>
  <si>
    <t>Total IP Uso Público</t>
  </si>
  <si>
    <t>Total IP Uso Privado</t>
  </si>
  <si>
    <t>Maritimo</t>
  </si>
  <si>
    <t xml:space="preserve">Paita </t>
  </si>
  <si>
    <t>TP Paita -TPE</t>
  </si>
  <si>
    <t>Público</t>
  </si>
  <si>
    <t>Salaverry</t>
  </si>
  <si>
    <t>TP Salaverry - ENAPU / Salaverry Terminal Internacional</t>
  </si>
  <si>
    <t>Chimbote</t>
  </si>
  <si>
    <t>TP Chimbote - ENAPU/ GR</t>
  </si>
  <si>
    <t>Callao</t>
  </si>
  <si>
    <t>TNM Callao - ENAPU/ APM Terminals Callao</t>
  </si>
  <si>
    <t>TP Callao Zona Sur - DP World Callao</t>
  </si>
  <si>
    <t>Pisco</t>
  </si>
  <si>
    <t>TP General San Martín - ENAPU / Paracas</t>
  </si>
  <si>
    <t>Matarani</t>
  </si>
  <si>
    <t>TP Matarani - TISUR</t>
  </si>
  <si>
    <t>Ilo</t>
  </si>
  <si>
    <t>TP Ilo - ENAPU</t>
  </si>
  <si>
    <t>TP Southern Perú (2)</t>
  </si>
  <si>
    <t>Privado</t>
  </si>
  <si>
    <t>Fluvial</t>
  </si>
  <si>
    <t>Iquitos</t>
  </si>
  <si>
    <t>Embarcadero Jibaro - PLUSPETROL</t>
  </si>
  <si>
    <t>Embarcadero Andoas - PLUSPETROL</t>
  </si>
  <si>
    <t>TP Iquitos - ENAPU</t>
  </si>
  <si>
    <t>Embarcadero Villa Trompeteros - PLUSPETROL</t>
  </si>
  <si>
    <t>TP Malvinas - PLUSPETROL</t>
  </si>
  <si>
    <t>Embarcadero 12 de Octubre - Lote 1AB - PLUSPETROL</t>
  </si>
  <si>
    <t>Yurimaguas</t>
  </si>
  <si>
    <t>TP Yurimaguas - ENAPU</t>
  </si>
  <si>
    <t>TP Yuriport</t>
  </si>
  <si>
    <t>TP Yurimaguas NUEVA REFORMA - COPAM</t>
  </si>
  <si>
    <t>Pucallpa</t>
  </si>
  <si>
    <t>TP LPO</t>
  </si>
  <si>
    <t>Terminales Portuarios Euroandinos (TPE) inició operaciones el 01.10.09 en el TP Paita.</t>
  </si>
  <si>
    <t xml:space="preserve">APM Terminals Callao inició operaciones el 01.07.11 en el Terminal Norte Multipropósito Callao </t>
  </si>
  <si>
    <t>DP World Callao inició operaciones el 23.05.10 con el primer amarradero, las operaciones de los dos amarraderos se realizó a partir del 10.07.10.</t>
  </si>
  <si>
    <t>Transferencia del TP Chimbote al Gobierno Regional de Áncash, apartir de 01.08.13</t>
  </si>
  <si>
    <t xml:space="preserve"> LPO inició operaciones el 13.05.16</t>
  </si>
  <si>
    <t>Fuente:Terminales Portuarios de uso Público y Privado</t>
  </si>
  <si>
    <t>Elaborado por el Área de Estadísticas - DOMA</t>
  </si>
  <si>
    <t>Puerto/ Terminal Portuario</t>
  </si>
  <si>
    <t>Estado</t>
  </si>
  <si>
    <t>Tipo</t>
  </si>
  <si>
    <t>LLENOS</t>
  </si>
  <si>
    <t>Contenedor 20</t>
  </si>
  <si>
    <t>Contenedor 40</t>
  </si>
  <si>
    <t>Contenedor 45</t>
  </si>
  <si>
    <t>VACIOS</t>
  </si>
  <si>
    <t>TP Southern Perú</t>
  </si>
  <si>
    <t>TP Yurimaguas Nueva Reforma - COPAM</t>
  </si>
  <si>
    <t>Año 2021</t>
  </si>
  <si>
    <t>Año 2022</t>
  </si>
  <si>
    <t>Año 2023</t>
  </si>
  <si>
    <t>Año 2024</t>
  </si>
  <si>
    <t>TP Transtotal Logística Selva</t>
  </si>
  <si>
    <t xml:space="preserve">                                Evolucion del movimiento de contenedores mensualizados en las instalaciones portuarias de uso público y privado a nivel nacional, 
Año 2010 - 2025
(en TEUs)</t>
  </si>
  <si>
    <t>Año 2025</t>
  </si>
  <si>
    <t>Chancay</t>
  </si>
  <si>
    <t>Terminal Portuario Multipropósito de Chancay</t>
  </si>
  <si>
    <t>TP Júpiter</t>
  </si>
  <si>
    <t>Detalle del movimiento de contenedores mensualizados en las instalaciones portuarias de uso público y privado a nivel nacional, 
Año 2010 - 2025
(en TEUs)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</si>
</sst>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_(* #,##0_);_(* \(#,##0\);_(* &quot;-&quot;_);_(@_)"/>
    <numFmt numFmtId="166" formatCode="#,##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7"/>
      <name val="Arial"/>
      <family val="2"/>
    </font>
    <font>
      <sz val="9"/>
      <color theme="4" tint="-0.249977111117893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397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34998626667073579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5" fillId="0" borderId="0"/>
  </cellStyleXfs>
  <cellXfs count="118">
    <xf numFmtId="0" fontId="0" fillId="0" borderId="0" xfId="0"/>
    <xf numFmtId="0" fontId="0" fillId="3" borderId="0" xfId="0" applyFill="1"/>
    <xf numFmtId="0" fontId="6" fillId="4" borderId="0" xfId="2" applyFont="1" applyFill="1" applyAlignment="1">
      <alignment horizontal="left"/>
    </xf>
    <xf numFmtId="164" fontId="0" fillId="3" borderId="0" xfId="1" applyNumberFormat="1" applyFont="1" applyFill="1"/>
    <xf numFmtId="164" fontId="7" fillId="3" borderId="1" xfId="1" applyNumberFormat="1" applyFont="1" applyFill="1" applyBorder="1" applyAlignment="1">
      <alignment horizontal="center" vertical="center"/>
    </xf>
    <xf numFmtId="164" fontId="7" fillId="3" borderId="0" xfId="1" applyNumberFormat="1" applyFont="1" applyFill="1" applyBorder="1" applyAlignment="1">
      <alignment horizontal="center" vertical="center"/>
    </xf>
    <xf numFmtId="17" fontId="8" fillId="2" borderId="2" xfId="0" applyNumberFormat="1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left" vertical="center" indent="1"/>
    </xf>
    <xf numFmtId="0" fontId="6" fillId="3" borderId="1" xfId="3" applyFont="1" applyFill="1" applyBorder="1" applyAlignment="1">
      <alignment horizontal="center" vertical="center"/>
    </xf>
    <xf numFmtId="3" fontId="7" fillId="0" borderId="1" xfId="3" applyNumberFormat="1" applyFont="1" applyBorder="1" applyAlignment="1">
      <alignment horizontal="center" vertical="center"/>
    </xf>
    <xf numFmtId="0" fontId="6" fillId="5" borderId="3" xfId="2" applyFont="1" applyFill="1" applyBorder="1" applyAlignment="1">
      <alignment horizontal="left" vertical="center" indent="1"/>
    </xf>
    <xf numFmtId="0" fontId="2" fillId="5" borderId="3" xfId="0" applyFont="1" applyFill="1" applyBorder="1"/>
    <xf numFmtId="3" fontId="9" fillId="5" borderId="3" xfId="0" applyNumberFormat="1" applyFont="1" applyFill="1" applyBorder="1" applyAlignment="1">
      <alignment horizontal="center" vertical="center"/>
    </xf>
    <xf numFmtId="0" fontId="6" fillId="5" borderId="4" xfId="2" applyFont="1" applyFill="1" applyBorder="1" applyAlignment="1">
      <alignment horizontal="left" vertical="center" indent="1"/>
    </xf>
    <xf numFmtId="0" fontId="2" fillId="5" borderId="4" xfId="0" applyFont="1" applyFill="1" applyBorder="1"/>
    <xf numFmtId="3" fontId="9" fillId="5" borderId="4" xfId="0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left" vertical="center" indent="1"/>
    </xf>
    <xf numFmtId="0" fontId="2" fillId="3" borderId="0" xfId="0" applyFont="1" applyFill="1"/>
    <xf numFmtId="3" fontId="2" fillId="3" borderId="0" xfId="0" applyNumberFormat="1" applyFont="1" applyFill="1" applyAlignment="1">
      <alignment horizontal="center" vertical="center"/>
    </xf>
    <xf numFmtId="165" fontId="6" fillId="6" borderId="0" xfId="3" applyNumberFormat="1" applyFont="1" applyFill="1" applyAlignment="1">
      <alignment horizontal="left" vertical="center"/>
    </xf>
    <xf numFmtId="0" fontId="6" fillId="6" borderId="0" xfId="3" applyFont="1" applyFill="1" applyAlignment="1">
      <alignment horizontal="center" vertical="center"/>
    </xf>
    <xf numFmtId="3" fontId="6" fillId="6" borderId="0" xfId="3" applyNumberFormat="1" applyFont="1" applyFill="1" applyAlignment="1">
      <alignment horizontal="center" vertical="center"/>
    </xf>
    <xf numFmtId="0" fontId="6" fillId="3" borderId="0" xfId="3" applyFont="1" applyFill="1" applyAlignment="1">
      <alignment horizontal="left" vertical="center" indent="1"/>
    </xf>
    <xf numFmtId="0" fontId="11" fillId="3" borderId="0" xfId="4" applyFont="1" applyFill="1" applyAlignment="1">
      <alignment horizontal="center" vertical="center"/>
    </xf>
    <xf numFmtId="3" fontId="6" fillId="3" borderId="0" xfId="3" applyNumberFormat="1" applyFont="1" applyFill="1" applyAlignment="1">
      <alignment horizontal="center" vertical="center"/>
    </xf>
    <xf numFmtId="0" fontId="11" fillId="3" borderId="5" xfId="3" applyFont="1" applyFill="1" applyBorder="1" applyAlignment="1">
      <alignment horizontal="left" vertical="center" indent="1"/>
    </xf>
    <xf numFmtId="0" fontId="11" fillId="3" borderId="5" xfId="5" applyFont="1" applyFill="1" applyBorder="1" applyAlignment="1">
      <alignment horizontal="center" vertical="center"/>
    </xf>
    <xf numFmtId="3" fontId="11" fillId="3" borderId="5" xfId="3" applyNumberFormat="1" applyFont="1" applyFill="1" applyBorder="1" applyAlignment="1">
      <alignment horizontal="center" vertical="center"/>
    </xf>
    <xf numFmtId="0" fontId="6" fillId="3" borderId="0" xfId="5" applyFont="1" applyFill="1" applyAlignment="1">
      <alignment horizontal="center" vertical="center"/>
    </xf>
    <xf numFmtId="0" fontId="11" fillId="3" borderId="5" xfId="4" applyFont="1" applyFill="1" applyBorder="1" applyAlignment="1">
      <alignment horizontal="center" vertical="center"/>
    </xf>
    <xf numFmtId="3" fontId="11" fillId="0" borderId="5" xfId="3" applyNumberFormat="1" applyFont="1" applyBorder="1" applyAlignment="1">
      <alignment horizontal="center" vertical="center"/>
    </xf>
    <xf numFmtId="0" fontId="6" fillId="3" borderId="0" xfId="4" applyFont="1" applyFill="1" applyAlignment="1">
      <alignment horizontal="center" vertical="center"/>
    </xf>
    <xf numFmtId="0" fontId="12" fillId="3" borderId="0" xfId="2" applyFont="1" applyFill="1" applyAlignment="1">
      <alignment horizontal="left"/>
    </xf>
    <xf numFmtId="0" fontId="11" fillId="4" borderId="0" xfId="2" applyFont="1" applyFill="1" applyAlignment="1">
      <alignment horizontal="left"/>
    </xf>
    <xf numFmtId="0" fontId="13" fillId="4" borderId="0" xfId="2" applyFont="1" applyFill="1"/>
    <xf numFmtId="0" fontId="11" fillId="4" borderId="0" xfId="2" applyFont="1" applyFill="1"/>
    <xf numFmtId="0" fontId="12" fillId="3" borderId="0" xfId="5" applyFont="1" applyFill="1" applyAlignment="1">
      <alignment vertical="center"/>
    </xf>
    <xf numFmtId="0" fontId="11" fillId="0" borderId="0" xfId="2" applyFont="1"/>
    <xf numFmtId="166" fontId="13" fillId="4" borderId="0" xfId="2" applyNumberFormat="1" applyFont="1" applyFill="1"/>
    <xf numFmtId="17" fontId="8" fillId="2" borderId="6" xfId="0" applyNumberFormat="1" applyFont="1" applyFill="1" applyBorder="1" applyAlignment="1">
      <alignment vertical="center" wrapText="1"/>
    </xf>
    <xf numFmtId="17" fontId="8" fillId="2" borderId="6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0" fontId="6" fillId="0" borderId="6" xfId="2" applyFont="1" applyBorder="1" applyAlignment="1">
      <alignment horizontal="left" vertical="center" indent="1"/>
    </xf>
    <xf numFmtId="0" fontId="6" fillId="0" borderId="6" xfId="3" applyFont="1" applyBorder="1" applyAlignment="1">
      <alignment horizontal="center" vertical="center"/>
    </xf>
    <xf numFmtId="3" fontId="6" fillId="0" borderId="6" xfId="3" applyNumberFormat="1" applyFont="1" applyBorder="1" applyAlignment="1">
      <alignment horizontal="center" vertical="center"/>
    </xf>
    <xf numFmtId="0" fontId="6" fillId="0" borderId="0" xfId="2" applyFont="1" applyAlignment="1">
      <alignment horizontal="left" vertical="center" indent="1"/>
    </xf>
    <xf numFmtId="0" fontId="6" fillId="0" borderId="0" xfId="3" applyFont="1" applyAlignment="1">
      <alignment horizontal="center" vertical="center"/>
    </xf>
    <xf numFmtId="3" fontId="11" fillId="3" borderId="5" xfId="2" applyNumberFormat="1" applyFont="1" applyFill="1" applyBorder="1" applyAlignment="1">
      <alignment horizontal="center" vertical="center"/>
    </xf>
    <xf numFmtId="0" fontId="11" fillId="3" borderId="7" xfId="4" applyFont="1" applyFill="1" applyBorder="1" applyAlignment="1">
      <alignment horizontal="center" vertical="center"/>
    </xf>
    <xf numFmtId="3" fontId="11" fillId="3" borderId="7" xfId="2" applyNumberFormat="1" applyFont="1" applyFill="1" applyBorder="1" applyAlignment="1">
      <alignment horizontal="center" vertical="center"/>
    </xf>
    <xf numFmtId="165" fontId="6" fillId="3" borderId="0" xfId="3" applyNumberFormat="1" applyFont="1" applyFill="1" applyAlignment="1">
      <alignment horizontal="left" vertical="center"/>
    </xf>
    <xf numFmtId="0" fontId="6" fillId="3" borderId="0" xfId="3" applyFont="1" applyFill="1" applyAlignment="1">
      <alignment horizontal="center" vertical="center"/>
    </xf>
    <xf numFmtId="0" fontId="11" fillId="3" borderId="0" xfId="2" applyFont="1" applyFill="1"/>
    <xf numFmtId="4" fontId="11" fillId="3" borderId="7" xfId="4" applyNumberFormat="1" applyFont="1" applyFill="1" applyBorder="1" applyAlignment="1">
      <alignment horizontal="left" vertical="center" indent="1"/>
    </xf>
    <xf numFmtId="0" fontId="11" fillId="3" borderId="7" xfId="4" applyFont="1" applyFill="1" applyBorder="1" applyAlignment="1">
      <alignment vertical="center"/>
    </xf>
    <xf numFmtId="3" fontId="11" fillId="3" borderId="5" xfId="3" applyNumberFormat="1" applyFont="1" applyFill="1" applyBorder="1" applyAlignment="1">
      <alignment horizontal="center"/>
    </xf>
    <xf numFmtId="4" fontId="11" fillId="3" borderId="0" xfId="4" applyNumberFormat="1" applyFont="1" applyFill="1" applyAlignment="1">
      <alignment horizontal="left" vertical="center" indent="1"/>
    </xf>
    <xf numFmtId="0" fontId="11" fillId="3" borderId="0" xfId="4" applyFont="1" applyFill="1" applyAlignment="1">
      <alignment vertical="center"/>
    </xf>
    <xf numFmtId="3" fontId="11" fillId="3" borderId="7" xfId="3" applyNumberFormat="1" applyFont="1" applyFill="1" applyBorder="1" applyAlignment="1">
      <alignment horizontal="center"/>
    </xf>
    <xf numFmtId="4" fontId="6" fillId="3" borderId="8" xfId="3" applyNumberFormat="1" applyFont="1" applyFill="1" applyBorder="1" applyAlignment="1">
      <alignment horizontal="left" vertical="center" indent="1"/>
    </xf>
    <xf numFmtId="0" fontId="6" fillId="3" borderId="8" xfId="5" applyFont="1" applyFill="1" applyBorder="1" applyAlignment="1">
      <alignment horizontal="center" vertical="center"/>
    </xf>
    <xf numFmtId="3" fontId="6" fillId="3" borderId="8" xfId="3" applyNumberFormat="1" applyFont="1" applyFill="1" applyBorder="1" applyAlignment="1">
      <alignment horizontal="center" vertical="center"/>
    </xf>
    <xf numFmtId="4" fontId="11" fillId="3" borderId="7" xfId="3" applyNumberFormat="1" applyFont="1" applyFill="1" applyBorder="1" applyAlignment="1">
      <alignment horizontal="left" vertical="center" indent="1"/>
    </xf>
    <xf numFmtId="4" fontId="11" fillId="3" borderId="0" xfId="3" applyNumberFormat="1" applyFont="1" applyFill="1" applyAlignment="1">
      <alignment horizontal="left" vertical="center" indent="1"/>
    </xf>
    <xf numFmtId="4" fontId="11" fillId="3" borderId="8" xfId="3" applyNumberFormat="1" applyFont="1" applyFill="1" applyBorder="1" applyAlignment="1">
      <alignment horizontal="left" vertical="center" indent="1"/>
    </xf>
    <xf numFmtId="0" fontId="11" fillId="3" borderId="8" xfId="4" applyFont="1" applyFill="1" applyBorder="1" applyAlignment="1">
      <alignment vertical="center"/>
    </xf>
    <xf numFmtId="3" fontId="11" fillId="3" borderId="0" xfId="2" applyNumberFormat="1" applyFont="1" applyFill="1" applyAlignment="1">
      <alignment horizontal="center" vertical="center"/>
    </xf>
    <xf numFmtId="3" fontId="11" fillId="3" borderId="0" xfId="3" applyNumberFormat="1" applyFont="1" applyFill="1" applyAlignment="1">
      <alignment horizontal="center"/>
    </xf>
    <xf numFmtId="4" fontId="11" fillId="3" borderId="5" xfId="3" applyNumberFormat="1" applyFont="1" applyFill="1" applyBorder="1" applyAlignment="1">
      <alignment horizontal="left" vertical="center" indent="1"/>
    </xf>
    <xf numFmtId="4" fontId="6" fillId="6" borderId="5" xfId="3" applyNumberFormat="1" applyFont="1" applyFill="1" applyBorder="1" applyAlignment="1">
      <alignment horizontal="left" vertical="center" indent="1"/>
    </xf>
    <xf numFmtId="0" fontId="6" fillId="6" borderId="5" xfId="3" applyFont="1" applyFill="1" applyBorder="1" applyAlignment="1">
      <alignment horizontal="center" vertical="center"/>
    </xf>
    <xf numFmtId="4" fontId="6" fillId="0" borderId="7" xfId="3" applyNumberFormat="1" applyFont="1" applyBorder="1" applyAlignment="1">
      <alignment horizontal="left" vertical="center" indent="1"/>
    </xf>
    <xf numFmtId="0" fontId="6" fillId="0" borderId="7" xfId="3" applyFont="1" applyBorder="1" applyAlignment="1">
      <alignment horizontal="center" vertical="center"/>
    </xf>
    <xf numFmtId="3" fontId="6" fillId="3" borderId="7" xfId="3" applyNumberFormat="1" applyFont="1" applyFill="1" applyBorder="1" applyAlignment="1">
      <alignment horizontal="center" vertical="center"/>
    </xf>
    <xf numFmtId="3" fontId="11" fillId="3" borderId="5" xfId="5" applyNumberFormat="1" applyFont="1" applyFill="1" applyBorder="1" applyAlignment="1">
      <alignment horizontal="center" vertical="center"/>
    </xf>
    <xf numFmtId="4" fontId="11" fillId="3" borderId="7" xfId="3" applyNumberFormat="1" applyFont="1" applyFill="1" applyBorder="1" applyAlignment="1">
      <alignment horizontal="left" vertical="center" wrapText="1" indent="1"/>
    </xf>
    <xf numFmtId="4" fontId="11" fillId="3" borderId="0" xfId="3" applyNumberFormat="1" applyFont="1" applyFill="1" applyAlignment="1">
      <alignment horizontal="left" vertical="center" wrapText="1" indent="1"/>
    </xf>
    <xf numFmtId="4" fontId="11" fillId="3" borderId="8" xfId="3" applyNumberFormat="1" applyFont="1" applyFill="1" applyBorder="1" applyAlignment="1">
      <alignment horizontal="left" vertical="center" wrapText="1" indent="1"/>
    </xf>
    <xf numFmtId="3" fontId="11" fillId="3" borderId="7" xfId="5" applyNumberFormat="1" applyFont="1" applyFill="1" applyBorder="1" applyAlignment="1">
      <alignment horizontal="center" vertical="center"/>
    </xf>
    <xf numFmtId="3" fontId="11" fillId="0" borderId="5" xfId="3" applyNumberFormat="1" applyFont="1" applyBorder="1" applyAlignment="1">
      <alignment horizontal="center"/>
    </xf>
    <xf numFmtId="3" fontId="11" fillId="3" borderId="7" xfId="3" applyNumberFormat="1" applyFont="1" applyFill="1" applyBorder="1" applyAlignment="1">
      <alignment horizontal="center" vertical="center"/>
    </xf>
    <xf numFmtId="3" fontId="11" fillId="0" borderId="7" xfId="3" applyNumberFormat="1" applyFont="1" applyBorder="1" applyAlignment="1">
      <alignment horizontal="center"/>
    </xf>
    <xf numFmtId="0" fontId="6" fillId="3" borderId="8" xfId="4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left"/>
    </xf>
    <xf numFmtId="0" fontId="14" fillId="4" borderId="1" xfId="2" applyFont="1" applyFill="1" applyBorder="1" applyAlignment="1">
      <alignment horizontal="left"/>
    </xf>
    <xf numFmtId="0" fontId="11" fillId="4" borderId="1" xfId="2" applyFont="1" applyFill="1" applyBorder="1"/>
    <xf numFmtId="0" fontId="14" fillId="3" borderId="0" xfId="2" applyFont="1" applyFill="1" applyAlignment="1">
      <alignment horizontal="left"/>
    </xf>
    <xf numFmtId="0" fontId="14" fillId="3" borderId="0" xfId="5" applyFont="1" applyFill="1" applyAlignment="1">
      <alignment vertical="center"/>
    </xf>
    <xf numFmtId="17" fontId="8" fillId="2" borderId="0" xfId="0" applyNumberFormat="1" applyFont="1" applyFill="1" applyAlignment="1">
      <alignment horizontal="center" vertical="center" wrapText="1"/>
    </xf>
    <xf numFmtId="0" fontId="11" fillId="0" borderId="9" xfId="2" applyFont="1" applyBorder="1"/>
    <xf numFmtId="3" fontId="11" fillId="3" borderId="0" xfId="3" applyNumberFormat="1" applyFont="1" applyFill="1" applyAlignment="1">
      <alignment horizontal="center" vertical="center"/>
    </xf>
    <xf numFmtId="3" fontId="11" fillId="3" borderId="8" xfId="3" applyNumberFormat="1" applyFont="1" applyFill="1" applyBorder="1" applyAlignment="1">
      <alignment horizontal="center" vertical="center"/>
    </xf>
    <xf numFmtId="3" fontId="11" fillId="3" borderId="10" xfId="3" applyNumberFormat="1" applyFont="1" applyFill="1" applyBorder="1" applyAlignment="1">
      <alignment horizontal="center" vertical="center"/>
    </xf>
    <xf numFmtId="3" fontId="6" fillId="3" borderId="10" xfId="3" applyNumberFormat="1" applyFont="1" applyFill="1" applyBorder="1" applyAlignment="1">
      <alignment horizontal="center" vertical="center"/>
    </xf>
    <xf numFmtId="4" fontId="11" fillId="3" borderId="10" xfId="3" applyNumberFormat="1" applyFont="1" applyFill="1" applyBorder="1" applyAlignment="1">
      <alignment horizontal="left" vertical="center" indent="1"/>
    </xf>
    <xf numFmtId="4" fontId="11" fillId="3" borderId="11" xfId="3" applyNumberFormat="1" applyFont="1" applyFill="1" applyBorder="1" applyAlignment="1">
      <alignment horizontal="left" vertical="center" indent="1"/>
    </xf>
    <xf numFmtId="3" fontId="11" fillId="3" borderId="11" xfId="3" applyNumberFormat="1" applyFont="1" applyFill="1" applyBorder="1" applyAlignment="1">
      <alignment horizontal="center" vertical="center"/>
    </xf>
    <xf numFmtId="3" fontId="11" fillId="3" borderId="11" xfId="5" applyNumberFormat="1" applyFont="1" applyFill="1" applyBorder="1" applyAlignment="1">
      <alignment horizontal="center" vertical="center"/>
    </xf>
    <xf numFmtId="3" fontId="11" fillId="3" borderId="11" xfId="3" applyNumberFormat="1" applyFont="1" applyFill="1" applyBorder="1" applyAlignment="1">
      <alignment horizontal="center"/>
    </xf>
    <xf numFmtId="3" fontId="11" fillId="3" borderId="11" xfId="2" applyNumberFormat="1" applyFont="1" applyFill="1" applyBorder="1" applyAlignment="1">
      <alignment horizontal="center" vertical="center"/>
    </xf>
    <xf numFmtId="3" fontId="11" fillId="3" borderId="12" xfId="3" applyNumberFormat="1" applyFont="1" applyFill="1" applyBorder="1" applyAlignment="1">
      <alignment horizontal="center" vertical="center"/>
    </xf>
    <xf numFmtId="3" fontId="11" fillId="3" borderId="10" xfId="2" applyNumberFormat="1" applyFont="1" applyFill="1" applyBorder="1" applyAlignment="1">
      <alignment horizontal="center" vertical="center"/>
    </xf>
    <xf numFmtId="3" fontId="11" fillId="3" borderId="12" xfId="5" applyNumberFormat="1" applyFont="1" applyFill="1" applyBorder="1" applyAlignment="1">
      <alignment horizontal="center" vertical="center"/>
    </xf>
    <xf numFmtId="3" fontId="11" fillId="3" borderId="12" xfId="3" applyNumberFormat="1" applyFont="1" applyFill="1" applyBorder="1" applyAlignment="1">
      <alignment horizontal="center"/>
    </xf>
    <xf numFmtId="3" fontId="11" fillId="3" borderId="12" xfId="2" applyNumberFormat="1" applyFont="1" applyFill="1" applyBorder="1" applyAlignment="1">
      <alignment horizontal="center" vertical="center"/>
    </xf>
    <xf numFmtId="3" fontId="11" fillId="3" borderId="10" xfId="5" applyNumberFormat="1" applyFont="1" applyFill="1" applyBorder="1" applyAlignment="1">
      <alignment horizontal="center" vertical="center"/>
    </xf>
    <xf numFmtId="3" fontId="11" fillId="3" borderId="10" xfId="3" applyNumberFormat="1" applyFont="1" applyFill="1" applyBorder="1" applyAlignment="1">
      <alignment horizontal="center"/>
    </xf>
    <xf numFmtId="0" fontId="11" fillId="0" borderId="5" xfId="3" applyFont="1" applyBorder="1" applyAlignment="1">
      <alignment horizontal="left" vertical="center" indent="1"/>
    </xf>
    <xf numFmtId="0" fontId="11" fillId="0" borderId="5" xfId="5" applyFont="1" applyBorder="1" applyAlignment="1">
      <alignment horizontal="center" vertical="center"/>
    </xf>
    <xf numFmtId="3" fontId="11" fillId="3" borderId="8" xfId="5" applyNumberFormat="1" applyFont="1" applyFill="1" applyBorder="1" applyAlignment="1">
      <alignment horizontal="center" vertical="center"/>
    </xf>
    <xf numFmtId="3" fontId="11" fillId="3" borderId="13" xfId="3" applyNumberFormat="1" applyFont="1" applyFill="1" applyBorder="1" applyAlignment="1">
      <alignment horizontal="center" vertical="center"/>
    </xf>
    <xf numFmtId="3" fontId="11" fillId="3" borderId="13" xfId="5" applyNumberFormat="1" applyFont="1" applyFill="1" applyBorder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1" fillId="3" borderId="5" xfId="4" applyFont="1" applyFill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3" borderId="7" xfId="4" applyFont="1" applyFill="1" applyBorder="1" applyAlignment="1">
      <alignment horizontal="center" vertical="center"/>
    </xf>
  </cellXfs>
  <cellStyles count="6">
    <cellStyle name="Normal" xfId="0" builtinId="0"/>
    <cellStyle name="Normal 2" xfId="3" xr:uid="{792DFF5A-D516-4EBF-95E0-6283042165BB}"/>
    <cellStyle name="Normal 2 2" xfId="4" xr:uid="{206CBC2A-1446-4769-99D1-41AF703A5CEF}"/>
    <cellStyle name="Normal_110518 Resumen de carga - Año 2010 2" xfId="5" xr:uid="{1DA78B63-0F7A-439D-8722-0554A9DAB404}"/>
    <cellStyle name="Normal_110630 Estadísticas de tráfico de carga - Junio 2011" xfId="2" xr:uid="{CEFD4434-6185-4EF5-B9A2-92E9B9EB0AF8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</xdr:row>
      <xdr:rowOff>523875</xdr:rowOff>
    </xdr:from>
    <xdr:to>
      <xdr:col>1</xdr:col>
      <xdr:colOff>1383695</xdr:colOff>
      <xdr:row>3</xdr:row>
      <xdr:rowOff>714704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555F42-AFFB-4037-BF86-C6829D9FA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" y="708025"/>
          <a:ext cx="916970" cy="9052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1085850</xdr:colOff>
      <xdr:row>4</xdr:row>
      <xdr:rowOff>0</xdr:rowOff>
    </xdr:from>
    <xdr:to>
      <xdr:col>1</xdr:col>
      <xdr:colOff>1295400</xdr:colOff>
      <xdr:row>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59EE4CFF-D3B7-453B-83A5-4760F101150A}"/>
            </a:ext>
          </a:extLst>
        </xdr:cNvPr>
        <xdr:cNvSpPr txBox="1">
          <a:spLocks noChangeArrowheads="1"/>
        </xdr:cNvSpPr>
      </xdr:nvSpPr>
      <xdr:spPr bwMode="auto">
        <a:xfrm>
          <a:off x="1346200" y="147320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(3)</a:t>
          </a:r>
        </a:p>
      </xdr:txBody>
    </xdr:sp>
    <xdr:clientData/>
  </xdr:twoCellAnchor>
  <xdr:twoCellAnchor>
    <xdr:from>
      <xdr:col>1</xdr:col>
      <xdr:colOff>1095375</xdr:colOff>
      <xdr:row>4</xdr:row>
      <xdr:rowOff>0</xdr:rowOff>
    </xdr:from>
    <xdr:to>
      <xdr:col>1</xdr:col>
      <xdr:colOff>1304925</xdr:colOff>
      <xdr:row>4</xdr:row>
      <xdr:rowOff>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F1EE5FA2-4A51-4057-A3EF-889AE34FA344}"/>
            </a:ext>
          </a:extLst>
        </xdr:cNvPr>
        <xdr:cNvSpPr txBox="1">
          <a:spLocks noChangeArrowheads="1"/>
        </xdr:cNvSpPr>
      </xdr:nvSpPr>
      <xdr:spPr bwMode="auto">
        <a:xfrm>
          <a:off x="1355725" y="147320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(3)</a:t>
          </a:r>
        </a:p>
      </xdr:txBody>
    </xdr:sp>
    <xdr:clientData/>
  </xdr:twoCellAnchor>
  <xdr:twoCellAnchor>
    <xdr:from>
      <xdr:col>1</xdr:col>
      <xdr:colOff>895350</xdr:colOff>
      <xdr:row>4</xdr:row>
      <xdr:rowOff>0</xdr:rowOff>
    </xdr:from>
    <xdr:to>
      <xdr:col>1</xdr:col>
      <xdr:colOff>1133475</xdr:colOff>
      <xdr:row>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1DA298B7-4CA9-4FBD-A183-9E047280908B}"/>
            </a:ext>
          </a:extLst>
        </xdr:cNvPr>
        <xdr:cNvSpPr txBox="1">
          <a:spLocks noChangeArrowheads="1"/>
        </xdr:cNvSpPr>
      </xdr:nvSpPr>
      <xdr:spPr bwMode="auto">
        <a:xfrm>
          <a:off x="1155700" y="1473200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(2)</a:t>
          </a:r>
        </a:p>
      </xdr:txBody>
    </xdr:sp>
    <xdr:clientData/>
  </xdr:twoCellAnchor>
  <xdr:twoCellAnchor>
    <xdr:from>
      <xdr:col>1</xdr:col>
      <xdr:colOff>762000</xdr:colOff>
      <xdr:row>4</xdr:row>
      <xdr:rowOff>0</xdr:rowOff>
    </xdr:from>
    <xdr:to>
      <xdr:col>1</xdr:col>
      <xdr:colOff>971550</xdr:colOff>
      <xdr:row>4</xdr:row>
      <xdr:rowOff>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1BB14CC6-41B0-4365-A784-CF2859C3F26B}"/>
            </a:ext>
          </a:extLst>
        </xdr:cNvPr>
        <xdr:cNvSpPr txBox="1">
          <a:spLocks noChangeArrowheads="1"/>
        </xdr:cNvSpPr>
      </xdr:nvSpPr>
      <xdr:spPr bwMode="auto">
        <a:xfrm>
          <a:off x="1022350" y="147320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(3)</a:t>
          </a:r>
        </a:p>
      </xdr:txBody>
    </xdr:sp>
    <xdr:clientData/>
  </xdr:twoCellAnchor>
  <xdr:twoCellAnchor editAs="oneCell">
    <xdr:from>
      <xdr:col>1</xdr:col>
      <xdr:colOff>549519</xdr:colOff>
      <xdr:row>1</xdr:row>
      <xdr:rowOff>454270</xdr:rowOff>
    </xdr:from>
    <xdr:to>
      <xdr:col>1</xdr:col>
      <xdr:colOff>1466489</xdr:colOff>
      <xdr:row>3</xdr:row>
      <xdr:rowOff>663213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A17DD0D-85A0-42BD-B409-DEEAC080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869" y="600320"/>
          <a:ext cx="916970" cy="9067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WINDOWS\Temp\Archivos%20temporales%20de%20Internet\OLK28\Estadistica-Nov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cia\zarpes%20arribos%2005-08\ZARPE%20Y%20ARRI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carga%20cuadro%20resumen%20x%20tipo%20ope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Archivos%20temporales%20de%20Internet\OLK28\Estadistica-Mar08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WINDOWS/Temp/Archivos%20temporales%20de%20Internet/OLK28/Estadistica-Mar08.xls" TargetMode="External"/><Relationship Id="rId1" Type="http://schemas.openxmlformats.org/officeDocument/2006/relationships/externalLinkPath" Target="/WINDOWS/Temp/Archivos%20temporales%20de%20Internet/OLK28/Estadistica-Mar08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/Documents%20and%20Settings/adrianh/Desktop/GLCB023W.xls" TargetMode="External"/><Relationship Id="rId1" Type="http://schemas.openxmlformats.org/officeDocument/2006/relationships/externalLinkPath" Target="/C/Documents%20and%20Settings/adrianh/Desktop/GLCB023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 refreshError="1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RIBO- 2008"/>
      <sheetName val="DESPACHO-2008"/>
      <sheetName val="2005"/>
      <sheetName val="2006"/>
      <sheetName val="2007"/>
      <sheetName val="ESTAD 2005"/>
      <sheetName val="ESTAD 2006"/>
      <sheetName val="ESTAD 2007"/>
      <sheetName val="ESTAD. 2008"/>
    </sheetNames>
    <sheetDataSet>
      <sheetData sheetId="0"/>
      <sheetData sheetId="1"/>
      <sheetData sheetId="2" refreshError="1">
        <row r="14">
          <cell r="J14">
            <v>20638.199999999997</v>
          </cell>
        </row>
      </sheetData>
      <sheetData sheetId="3"/>
      <sheetData sheetId="4"/>
      <sheetData sheetId="5" refreshError="1">
        <row r="15">
          <cell r="C15">
            <v>20638.199999999997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asco Terminals Limited (1)"/>
      <sheetName val="Casco Terminals Limited (2)"/>
    </sheetNames>
    <sheetDataSet>
      <sheetData sheetId="0" refreshError="1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3FAFF-25DC-4041-A09D-DF897DA534D0}">
  <dimension ref="B2:HC52"/>
  <sheetViews>
    <sheetView showGridLines="0" tabSelected="1" zoomScale="119" zoomScaleNormal="100" workbookViewId="0">
      <selection activeCell="AC11" sqref="AC11"/>
    </sheetView>
  </sheetViews>
  <sheetFormatPr baseColWidth="10" defaultColWidth="11.44140625" defaultRowHeight="14.4" outlineLevelRow="1" outlineLevelCol="1" x14ac:dyDescent="0.3"/>
  <cols>
    <col min="1" max="1" width="5.21875" style="1" customWidth="1"/>
    <col min="2" max="2" width="44.21875" style="1" customWidth="1"/>
    <col min="3" max="3" width="11.44140625" style="1"/>
    <col min="4" max="15" width="11.44140625" style="1" hidden="1" customWidth="1" outlineLevel="1"/>
    <col min="16" max="16" width="13.44140625" style="1" customWidth="1" collapsed="1"/>
    <col min="17" max="28" width="11.21875" style="1" hidden="1" customWidth="1" outlineLevel="1"/>
    <col min="29" max="29" width="11.21875" style="1" customWidth="1" collapsed="1"/>
    <col min="30" max="41" width="11.44140625" style="1" hidden="1" customWidth="1" outlineLevel="1"/>
    <col min="42" max="42" width="11.44140625" style="1" customWidth="1" collapsed="1"/>
    <col min="43" max="54" width="11.44140625" style="1" hidden="1" customWidth="1" outlineLevel="1"/>
    <col min="55" max="55" width="11.44140625" style="1" customWidth="1" collapsed="1"/>
    <col min="56" max="67" width="11.44140625" style="1" hidden="1" customWidth="1" outlineLevel="1"/>
    <col min="68" max="68" width="11.44140625" style="1" customWidth="1" collapsed="1"/>
    <col min="69" max="80" width="11.44140625" style="1" hidden="1" customWidth="1" outlineLevel="1"/>
    <col min="81" max="81" width="11.44140625" style="1" customWidth="1" collapsed="1"/>
    <col min="82" max="93" width="11.44140625" style="1" hidden="1" customWidth="1" outlineLevel="1"/>
    <col min="94" max="94" width="11.44140625" style="1" customWidth="1" collapsed="1"/>
    <col min="95" max="106" width="11.44140625" style="1" hidden="1" customWidth="1" outlineLevel="1"/>
    <col min="107" max="107" width="11.44140625" style="1" customWidth="1" collapsed="1"/>
    <col min="108" max="119" width="11.44140625" style="1" hidden="1" customWidth="1" outlineLevel="1"/>
    <col min="120" max="120" width="11.44140625" style="1" customWidth="1" collapsed="1"/>
    <col min="121" max="132" width="11.44140625" style="1" hidden="1" customWidth="1" outlineLevel="1"/>
    <col min="133" max="133" width="11.44140625" style="1" customWidth="1" collapsed="1"/>
    <col min="134" max="145" width="11.44140625" style="1" hidden="1" customWidth="1" outlineLevel="1"/>
    <col min="146" max="146" width="11.44140625" style="1" customWidth="1" collapsed="1"/>
    <col min="147" max="158" width="11.44140625" style="1" hidden="1" customWidth="1" outlineLevel="1"/>
    <col min="159" max="159" width="11.44140625" style="1" customWidth="1" collapsed="1"/>
    <col min="160" max="171" width="11.44140625" style="1" hidden="1" customWidth="1" outlineLevel="1"/>
    <col min="172" max="172" width="11.44140625" style="1" customWidth="1" collapsed="1"/>
    <col min="173" max="184" width="11.44140625" style="1" hidden="1" customWidth="1" outlineLevel="1"/>
    <col min="185" max="185" width="11.44140625" style="1" customWidth="1" collapsed="1"/>
    <col min="186" max="197" width="11.44140625" style="1" hidden="1" customWidth="1" outlineLevel="1"/>
    <col min="198" max="198" width="11.44140625" style="1" collapsed="1"/>
    <col min="199" max="210" width="11.44140625" style="1" hidden="1" customWidth="1" outlineLevel="1"/>
    <col min="211" max="211" width="13" style="1" customWidth="1" collapsed="1"/>
    <col min="212" max="16384" width="11.44140625" style="1"/>
  </cols>
  <sheetData>
    <row r="2" spans="2:211" ht="42" customHeight="1" x14ac:dyDescent="0.3">
      <c r="B2" s="113" t="s">
        <v>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</row>
    <row r="4" spans="2:211" ht="84.6" customHeight="1" x14ac:dyDescent="0.3">
      <c r="B4" s="114" t="s">
        <v>72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</row>
    <row r="5" spans="2:211" ht="2.4" customHeight="1" thickBot="1" x14ac:dyDescent="0.35">
      <c r="B5" s="2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4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</row>
    <row r="6" spans="2:211" ht="50.1" customHeight="1" thickBot="1" x14ac:dyDescent="0.35">
      <c r="B6" s="6" t="s">
        <v>1</v>
      </c>
      <c r="C6" s="6" t="s">
        <v>2</v>
      </c>
      <c r="D6" s="6">
        <v>40179</v>
      </c>
      <c r="E6" s="6">
        <v>40210</v>
      </c>
      <c r="F6" s="6">
        <v>40238</v>
      </c>
      <c r="G6" s="6">
        <v>40269</v>
      </c>
      <c r="H6" s="6">
        <v>40299</v>
      </c>
      <c r="I6" s="6">
        <v>40330</v>
      </c>
      <c r="J6" s="6">
        <v>40360</v>
      </c>
      <c r="K6" s="6">
        <v>40391</v>
      </c>
      <c r="L6" s="6">
        <v>40422</v>
      </c>
      <c r="M6" s="6">
        <v>40452</v>
      </c>
      <c r="N6" s="6">
        <v>40483</v>
      </c>
      <c r="O6" s="6">
        <v>40513</v>
      </c>
      <c r="P6" s="7" t="s">
        <v>3</v>
      </c>
      <c r="Q6" s="6">
        <v>40544</v>
      </c>
      <c r="R6" s="6">
        <v>40575</v>
      </c>
      <c r="S6" s="6">
        <v>40603</v>
      </c>
      <c r="T6" s="6">
        <v>40634</v>
      </c>
      <c r="U6" s="6">
        <v>40664</v>
      </c>
      <c r="V6" s="6">
        <v>40695</v>
      </c>
      <c r="W6" s="6">
        <v>40725</v>
      </c>
      <c r="X6" s="6">
        <v>40756</v>
      </c>
      <c r="Y6" s="6">
        <v>40787</v>
      </c>
      <c r="Z6" s="6">
        <v>40817</v>
      </c>
      <c r="AA6" s="6">
        <v>40848</v>
      </c>
      <c r="AB6" s="6">
        <v>40878</v>
      </c>
      <c r="AC6" s="7" t="s">
        <v>4</v>
      </c>
      <c r="AD6" s="6">
        <v>40909</v>
      </c>
      <c r="AE6" s="6">
        <v>40940</v>
      </c>
      <c r="AF6" s="6">
        <v>40969</v>
      </c>
      <c r="AG6" s="6">
        <v>41000</v>
      </c>
      <c r="AH6" s="6">
        <v>41030</v>
      </c>
      <c r="AI6" s="6">
        <v>41061</v>
      </c>
      <c r="AJ6" s="6">
        <v>41091</v>
      </c>
      <c r="AK6" s="6">
        <v>41122</v>
      </c>
      <c r="AL6" s="6">
        <v>41153</v>
      </c>
      <c r="AM6" s="6">
        <v>41183</v>
      </c>
      <c r="AN6" s="6">
        <v>41214</v>
      </c>
      <c r="AO6" s="6">
        <v>41244</v>
      </c>
      <c r="AP6" s="7" t="s">
        <v>5</v>
      </c>
      <c r="AQ6" s="6">
        <v>41275</v>
      </c>
      <c r="AR6" s="6">
        <v>41306</v>
      </c>
      <c r="AS6" s="6">
        <v>41334</v>
      </c>
      <c r="AT6" s="6">
        <v>41365</v>
      </c>
      <c r="AU6" s="6">
        <v>41395</v>
      </c>
      <c r="AV6" s="6">
        <v>41426</v>
      </c>
      <c r="AW6" s="6">
        <v>41456</v>
      </c>
      <c r="AX6" s="6">
        <v>41487</v>
      </c>
      <c r="AY6" s="6">
        <v>41518</v>
      </c>
      <c r="AZ6" s="6">
        <v>41548</v>
      </c>
      <c r="BA6" s="6">
        <v>41579</v>
      </c>
      <c r="BB6" s="6">
        <v>41609</v>
      </c>
      <c r="BC6" s="7" t="s">
        <v>6</v>
      </c>
      <c r="BD6" s="6">
        <v>41640</v>
      </c>
      <c r="BE6" s="6">
        <v>41671</v>
      </c>
      <c r="BF6" s="6">
        <v>41699</v>
      </c>
      <c r="BG6" s="6">
        <v>41730</v>
      </c>
      <c r="BH6" s="6">
        <v>41760</v>
      </c>
      <c r="BI6" s="6">
        <v>41791</v>
      </c>
      <c r="BJ6" s="6">
        <v>41821</v>
      </c>
      <c r="BK6" s="6">
        <v>41852</v>
      </c>
      <c r="BL6" s="6">
        <v>41883</v>
      </c>
      <c r="BM6" s="6">
        <v>41913</v>
      </c>
      <c r="BN6" s="6">
        <v>41944</v>
      </c>
      <c r="BO6" s="6">
        <v>41974</v>
      </c>
      <c r="BP6" s="7" t="s">
        <v>7</v>
      </c>
      <c r="BQ6" s="6">
        <v>42005</v>
      </c>
      <c r="BR6" s="6">
        <v>42036</v>
      </c>
      <c r="BS6" s="6">
        <v>42064</v>
      </c>
      <c r="BT6" s="6">
        <v>42095</v>
      </c>
      <c r="BU6" s="6">
        <v>42125</v>
      </c>
      <c r="BV6" s="6">
        <v>42156</v>
      </c>
      <c r="BW6" s="6">
        <v>42186</v>
      </c>
      <c r="BX6" s="6">
        <v>42217</v>
      </c>
      <c r="BY6" s="6">
        <v>42248</v>
      </c>
      <c r="BZ6" s="6">
        <v>42278</v>
      </c>
      <c r="CA6" s="6">
        <v>42309</v>
      </c>
      <c r="CB6" s="6">
        <v>42339</v>
      </c>
      <c r="CC6" s="7" t="s">
        <v>8</v>
      </c>
      <c r="CD6" s="6">
        <v>42370</v>
      </c>
      <c r="CE6" s="6">
        <v>42401</v>
      </c>
      <c r="CF6" s="6">
        <v>42430</v>
      </c>
      <c r="CG6" s="6">
        <v>42461</v>
      </c>
      <c r="CH6" s="6">
        <v>42491</v>
      </c>
      <c r="CI6" s="6">
        <v>42522</v>
      </c>
      <c r="CJ6" s="6">
        <v>42552</v>
      </c>
      <c r="CK6" s="6">
        <v>42583</v>
      </c>
      <c r="CL6" s="6">
        <v>42614</v>
      </c>
      <c r="CM6" s="6">
        <v>42644</v>
      </c>
      <c r="CN6" s="6">
        <v>42675</v>
      </c>
      <c r="CO6" s="6">
        <v>42705</v>
      </c>
      <c r="CP6" s="7" t="s">
        <v>9</v>
      </c>
      <c r="CQ6" s="6">
        <v>42736</v>
      </c>
      <c r="CR6" s="6">
        <v>42767</v>
      </c>
      <c r="CS6" s="6">
        <v>42795</v>
      </c>
      <c r="CT6" s="6">
        <v>42826</v>
      </c>
      <c r="CU6" s="6">
        <v>42856</v>
      </c>
      <c r="CV6" s="6">
        <v>42887</v>
      </c>
      <c r="CW6" s="6">
        <v>42917</v>
      </c>
      <c r="CX6" s="6">
        <v>42948</v>
      </c>
      <c r="CY6" s="6">
        <v>42979</v>
      </c>
      <c r="CZ6" s="6">
        <v>43009</v>
      </c>
      <c r="DA6" s="6">
        <v>43040</v>
      </c>
      <c r="DB6" s="6">
        <v>43070</v>
      </c>
      <c r="DC6" s="7" t="s">
        <v>10</v>
      </c>
      <c r="DD6" s="6">
        <v>43101</v>
      </c>
      <c r="DE6" s="6">
        <v>43132</v>
      </c>
      <c r="DF6" s="6">
        <v>43160</v>
      </c>
      <c r="DG6" s="6">
        <v>43191</v>
      </c>
      <c r="DH6" s="6">
        <v>43221</v>
      </c>
      <c r="DI6" s="6">
        <v>43252</v>
      </c>
      <c r="DJ6" s="6">
        <v>43282</v>
      </c>
      <c r="DK6" s="6">
        <v>43313</v>
      </c>
      <c r="DL6" s="6">
        <v>43344</v>
      </c>
      <c r="DM6" s="6">
        <v>43374</v>
      </c>
      <c r="DN6" s="6">
        <v>43405</v>
      </c>
      <c r="DO6" s="6">
        <v>43435</v>
      </c>
      <c r="DP6" s="7" t="s">
        <v>11</v>
      </c>
      <c r="DQ6" s="6">
        <v>43466</v>
      </c>
      <c r="DR6" s="6">
        <v>43497</v>
      </c>
      <c r="DS6" s="6">
        <v>43525</v>
      </c>
      <c r="DT6" s="6">
        <v>43556</v>
      </c>
      <c r="DU6" s="6">
        <v>43586</v>
      </c>
      <c r="DV6" s="6">
        <v>43617</v>
      </c>
      <c r="DW6" s="6">
        <v>43647</v>
      </c>
      <c r="DX6" s="6">
        <v>43678</v>
      </c>
      <c r="DY6" s="6">
        <v>43709</v>
      </c>
      <c r="DZ6" s="6">
        <v>43739</v>
      </c>
      <c r="EA6" s="6">
        <v>43770</v>
      </c>
      <c r="EB6" s="6">
        <v>43800</v>
      </c>
      <c r="EC6" s="7" t="s">
        <v>12</v>
      </c>
      <c r="ED6" s="6">
        <v>43831</v>
      </c>
      <c r="EE6" s="6">
        <v>43862</v>
      </c>
      <c r="EF6" s="6">
        <v>43891</v>
      </c>
      <c r="EG6" s="6">
        <v>43922</v>
      </c>
      <c r="EH6" s="6">
        <v>43952</v>
      </c>
      <c r="EI6" s="6">
        <v>43983</v>
      </c>
      <c r="EJ6" s="6">
        <v>44013</v>
      </c>
      <c r="EK6" s="6">
        <v>44044</v>
      </c>
      <c r="EL6" s="6">
        <v>44075</v>
      </c>
      <c r="EM6" s="6">
        <v>44105</v>
      </c>
      <c r="EN6" s="6">
        <v>44136</v>
      </c>
      <c r="EO6" s="6">
        <v>44166</v>
      </c>
      <c r="EP6" s="7" t="s">
        <v>13</v>
      </c>
      <c r="EQ6" s="6">
        <v>44197</v>
      </c>
      <c r="ER6" s="6">
        <v>44228</v>
      </c>
      <c r="ES6" s="6">
        <v>44256</v>
      </c>
      <c r="ET6" s="6">
        <v>44287</v>
      </c>
      <c r="EU6" s="6">
        <v>44317</v>
      </c>
      <c r="EV6" s="6">
        <v>44348</v>
      </c>
      <c r="EW6" s="6">
        <v>44378</v>
      </c>
      <c r="EX6" s="6">
        <v>44409</v>
      </c>
      <c r="EY6" s="6">
        <v>44440</v>
      </c>
      <c r="EZ6" s="6">
        <v>44470</v>
      </c>
      <c r="FA6" s="6">
        <v>44501</v>
      </c>
      <c r="FB6" s="6">
        <v>44531</v>
      </c>
      <c r="FC6" s="7" t="s">
        <v>67</v>
      </c>
      <c r="FD6" s="6">
        <v>44562</v>
      </c>
      <c r="FE6" s="6">
        <v>44593</v>
      </c>
      <c r="FF6" s="6">
        <v>44621</v>
      </c>
      <c r="FG6" s="6">
        <v>44652</v>
      </c>
      <c r="FH6" s="6">
        <v>44682</v>
      </c>
      <c r="FI6" s="6">
        <v>44713</v>
      </c>
      <c r="FJ6" s="6">
        <v>44743</v>
      </c>
      <c r="FK6" s="6">
        <v>44774</v>
      </c>
      <c r="FL6" s="6">
        <v>44805</v>
      </c>
      <c r="FM6" s="6">
        <v>44835</v>
      </c>
      <c r="FN6" s="6">
        <v>44866</v>
      </c>
      <c r="FO6" s="6">
        <v>44896</v>
      </c>
      <c r="FP6" s="7" t="s">
        <v>68</v>
      </c>
      <c r="FQ6" s="6">
        <v>44927</v>
      </c>
      <c r="FR6" s="6">
        <v>44958</v>
      </c>
      <c r="FS6" s="6">
        <v>44986</v>
      </c>
      <c r="FT6" s="6">
        <v>45017</v>
      </c>
      <c r="FU6" s="6">
        <v>45047</v>
      </c>
      <c r="FV6" s="6">
        <v>45078</v>
      </c>
      <c r="FW6" s="6">
        <v>45108</v>
      </c>
      <c r="FX6" s="6">
        <v>45139</v>
      </c>
      <c r="FY6" s="6">
        <v>45170</v>
      </c>
      <c r="FZ6" s="6">
        <v>45200</v>
      </c>
      <c r="GA6" s="6">
        <v>45231</v>
      </c>
      <c r="GB6" s="6">
        <v>45261</v>
      </c>
      <c r="GC6" s="7" t="s">
        <v>69</v>
      </c>
      <c r="GD6" s="6">
        <v>45292</v>
      </c>
      <c r="GE6" s="6">
        <v>45323</v>
      </c>
      <c r="GF6" s="6">
        <v>45352</v>
      </c>
      <c r="GG6" s="6">
        <v>45383</v>
      </c>
      <c r="GH6" s="6">
        <v>45413</v>
      </c>
      <c r="GI6" s="6">
        <v>45444</v>
      </c>
      <c r="GJ6" s="6">
        <v>45474</v>
      </c>
      <c r="GK6" s="6">
        <v>45505</v>
      </c>
      <c r="GL6" s="6">
        <v>45536</v>
      </c>
      <c r="GM6" s="6">
        <v>45566</v>
      </c>
      <c r="GN6" s="6">
        <v>45597</v>
      </c>
      <c r="GO6" s="6">
        <v>45627</v>
      </c>
      <c r="GP6" s="7" t="s">
        <v>70</v>
      </c>
      <c r="GQ6" s="6">
        <v>45658</v>
      </c>
      <c r="GR6" s="6">
        <v>45689</v>
      </c>
      <c r="GS6" s="6">
        <v>45717</v>
      </c>
      <c r="GT6" s="6">
        <v>45748</v>
      </c>
      <c r="GU6" s="6">
        <v>45778</v>
      </c>
      <c r="GV6" s="6">
        <v>45809</v>
      </c>
      <c r="GW6" s="6">
        <v>45839</v>
      </c>
      <c r="GX6" s="6">
        <v>45870</v>
      </c>
      <c r="GY6" s="6">
        <v>45901</v>
      </c>
      <c r="GZ6" s="6">
        <v>45931</v>
      </c>
      <c r="HA6" s="6">
        <v>45962</v>
      </c>
      <c r="HB6" s="6">
        <v>45992</v>
      </c>
      <c r="HC6" s="7" t="s">
        <v>73</v>
      </c>
    </row>
    <row r="7" spans="2:211" ht="19.5" customHeight="1" thickBot="1" x14ac:dyDescent="0.35">
      <c r="B7" s="8" t="s">
        <v>14</v>
      </c>
      <c r="C7" s="9"/>
      <c r="D7" s="10">
        <f>+D8+D9</f>
        <v>122432</v>
      </c>
      <c r="E7" s="10">
        <f t="shared" ref="E7:O7" si="0">+E8+E9</f>
        <v>122345</v>
      </c>
      <c r="F7" s="10">
        <f t="shared" si="0"/>
        <v>121163</v>
      </c>
      <c r="G7" s="10">
        <f t="shared" si="0"/>
        <v>116465</v>
      </c>
      <c r="H7" s="10">
        <f t="shared" si="0"/>
        <v>95136</v>
      </c>
      <c r="I7" s="10">
        <f t="shared" si="0"/>
        <v>141758</v>
      </c>
      <c r="J7" s="10">
        <f t="shared" si="0"/>
        <v>148759</v>
      </c>
      <c r="K7" s="10">
        <f t="shared" si="0"/>
        <v>125470</v>
      </c>
      <c r="L7" s="10">
        <f t="shared" si="0"/>
        <v>116750</v>
      </c>
      <c r="M7" s="10">
        <f t="shared" si="0"/>
        <v>135440</v>
      </c>
      <c r="N7" s="10">
        <f t="shared" si="0"/>
        <v>140018</v>
      </c>
      <c r="O7" s="10">
        <f t="shared" si="0"/>
        <v>144526</v>
      </c>
      <c r="P7" s="10">
        <f>+P8+P9</f>
        <v>1530262</v>
      </c>
      <c r="Q7" s="10">
        <f t="shared" ref="Q7:CB7" si="1">+Q8+Q9</f>
        <v>135875</v>
      </c>
      <c r="R7" s="10">
        <f t="shared" si="1"/>
        <v>140309</v>
      </c>
      <c r="S7" s="10">
        <f t="shared" si="1"/>
        <v>143909</v>
      </c>
      <c r="T7" s="10">
        <f t="shared" si="1"/>
        <v>140249</v>
      </c>
      <c r="U7" s="10">
        <f t="shared" si="1"/>
        <v>154538</v>
      </c>
      <c r="V7" s="10">
        <f t="shared" si="1"/>
        <v>151006</v>
      </c>
      <c r="W7" s="10">
        <f t="shared" si="1"/>
        <v>162863</v>
      </c>
      <c r="X7" s="10">
        <f t="shared" si="1"/>
        <v>157404</v>
      </c>
      <c r="Y7" s="10">
        <f t="shared" si="1"/>
        <v>149716</v>
      </c>
      <c r="Z7" s="10">
        <f t="shared" si="1"/>
        <v>160661</v>
      </c>
      <c r="AA7" s="10">
        <f t="shared" si="1"/>
        <v>155326</v>
      </c>
      <c r="AB7" s="10">
        <f t="shared" si="1"/>
        <v>175167</v>
      </c>
      <c r="AC7" s="10">
        <f t="shared" si="1"/>
        <v>1827023</v>
      </c>
      <c r="AD7" s="10">
        <f t="shared" si="1"/>
        <v>167333</v>
      </c>
      <c r="AE7" s="10">
        <f t="shared" si="1"/>
        <v>152463</v>
      </c>
      <c r="AF7" s="10">
        <f t="shared" si="1"/>
        <v>160703</v>
      </c>
      <c r="AG7" s="10">
        <f t="shared" si="1"/>
        <v>151497</v>
      </c>
      <c r="AH7" s="10">
        <f t="shared" si="1"/>
        <v>170776</v>
      </c>
      <c r="AI7" s="10">
        <f t="shared" si="1"/>
        <v>166504</v>
      </c>
      <c r="AJ7" s="10">
        <f t="shared" si="1"/>
        <v>190434</v>
      </c>
      <c r="AK7" s="10">
        <f t="shared" si="1"/>
        <v>176860</v>
      </c>
      <c r="AL7" s="10">
        <f t="shared" si="1"/>
        <v>163218</v>
      </c>
      <c r="AM7" s="10">
        <f t="shared" si="1"/>
        <v>177462</v>
      </c>
      <c r="AN7" s="10">
        <f t="shared" si="1"/>
        <v>162260</v>
      </c>
      <c r="AO7" s="10">
        <f t="shared" si="1"/>
        <v>187746</v>
      </c>
      <c r="AP7" s="10">
        <f t="shared" si="1"/>
        <v>2027256</v>
      </c>
      <c r="AQ7" s="10">
        <f t="shared" si="1"/>
        <v>174997</v>
      </c>
      <c r="AR7" s="10">
        <f t="shared" si="1"/>
        <v>152510</v>
      </c>
      <c r="AS7" s="10">
        <f t="shared" si="1"/>
        <v>160994</v>
      </c>
      <c r="AT7" s="10">
        <f t="shared" si="1"/>
        <v>159637</v>
      </c>
      <c r="AU7" s="10">
        <f t="shared" si="1"/>
        <v>165409</v>
      </c>
      <c r="AV7" s="10">
        <f t="shared" si="1"/>
        <v>165984</v>
      </c>
      <c r="AW7" s="10">
        <f t="shared" si="1"/>
        <v>183054</v>
      </c>
      <c r="AX7" s="10">
        <f t="shared" si="1"/>
        <v>184356</v>
      </c>
      <c r="AY7" s="10">
        <f t="shared" si="1"/>
        <v>170180</v>
      </c>
      <c r="AZ7" s="10">
        <f t="shared" si="1"/>
        <v>173859</v>
      </c>
      <c r="BA7" s="10">
        <f t="shared" si="1"/>
        <v>181850</v>
      </c>
      <c r="BB7" s="10">
        <f t="shared" si="1"/>
        <v>196789</v>
      </c>
      <c r="BC7" s="10">
        <f t="shared" si="1"/>
        <v>2069619</v>
      </c>
      <c r="BD7" s="10">
        <f t="shared" si="1"/>
        <v>186810</v>
      </c>
      <c r="BE7" s="10">
        <f t="shared" si="1"/>
        <v>173677</v>
      </c>
      <c r="BF7" s="10">
        <f t="shared" si="1"/>
        <v>191065</v>
      </c>
      <c r="BG7" s="10">
        <f t="shared" si="1"/>
        <v>186872</v>
      </c>
      <c r="BH7" s="10">
        <f t="shared" si="1"/>
        <v>192610</v>
      </c>
      <c r="BI7" s="10">
        <f t="shared" si="1"/>
        <v>187142</v>
      </c>
      <c r="BJ7" s="10">
        <f t="shared" si="1"/>
        <v>177712</v>
      </c>
      <c r="BK7" s="10">
        <f t="shared" si="1"/>
        <v>177590</v>
      </c>
      <c r="BL7" s="10">
        <f t="shared" si="1"/>
        <v>190393</v>
      </c>
      <c r="BM7" s="10">
        <f t="shared" si="1"/>
        <v>183785</v>
      </c>
      <c r="BN7" s="10">
        <f t="shared" si="1"/>
        <v>193838</v>
      </c>
      <c r="BO7" s="10">
        <f t="shared" si="1"/>
        <v>201009</v>
      </c>
      <c r="BP7" s="10">
        <f t="shared" si="1"/>
        <v>2242503</v>
      </c>
      <c r="BQ7" s="10">
        <f t="shared" si="1"/>
        <v>181033</v>
      </c>
      <c r="BR7" s="10">
        <f t="shared" si="1"/>
        <v>172662</v>
      </c>
      <c r="BS7" s="10">
        <f t="shared" si="1"/>
        <v>172264</v>
      </c>
      <c r="BT7" s="10">
        <f t="shared" si="1"/>
        <v>149105</v>
      </c>
      <c r="BU7" s="10">
        <f t="shared" si="1"/>
        <v>177177</v>
      </c>
      <c r="BV7" s="10">
        <f t="shared" si="1"/>
        <v>184202</v>
      </c>
      <c r="BW7" s="10">
        <f t="shared" si="1"/>
        <v>175836</v>
      </c>
      <c r="BX7" s="10">
        <f t="shared" si="1"/>
        <v>186215</v>
      </c>
      <c r="BY7" s="10">
        <f t="shared" si="1"/>
        <v>182267</v>
      </c>
      <c r="BZ7" s="10">
        <f t="shared" si="1"/>
        <v>188435</v>
      </c>
      <c r="CA7" s="10">
        <f t="shared" si="1"/>
        <v>180740</v>
      </c>
      <c r="CB7" s="10">
        <f t="shared" si="1"/>
        <v>208786</v>
      </c>
      <c r="CC7" s="10">
        <f t="shared" ref="CC7:EP7" si="2">+CC8+CC9</f>
        <v>2158722</v>
      </c>
      <c r="CD7" s="10">
        <f t="shared" si="2"/>
        <v>183123</v>
      </c>
      <c r="CE7" s="10">
        <f t="shared" si="2"/>
        <v>170709</v>
      </c>
      <c r="CF7" s="10">
        <f t="shared" si="2"/>
        <v>164570</v>
      </c>
      <c r="CG7" s="10">
        <f t="shared" si="2"/>
        <v>178025</v>
      </c>
      <c r="CH7" s="10">
        <f t="shared" si="2"/>
        <v>189445</v>
      </c>
      <c r="CI7" s="10">
        <f t="shared" si="2"/>
        <v>177253</v>
      </c>
      <c r="CJ7" s="10">
        <f t="shared" si="2"/>
        <v>187315</v>
      </c>
      <c r="CK7" s="10">
        <f t="shared" si="2"/>
        <v>193015</v>
      </c>
      <c r="CL7" s="10">
        <f t="shared" si="2"/>
        <v>213714</v>
      </c>
      <c r="CM7" s="10">
        <f t="shared" si="2"/>
        <v>214254</v>
      </c>
      <c r="CN7" s="10">
        <f t="shared" si="2"/>
        <v>213866</v>
      </c>
      <c r="CO7" s="10">
        <f t="shared" si="2"/>
        <v>236300</v>
      </c>
      <c r="CP7" s="10">
        <f t="shared" si="2"/>
        <v>2321589</v>
      </c>
      <c r="CQ7" s="10">
        <f t="shared" si="2"/>
        <v>236244</v>
      </c>
      <c r="CR7" s="10">
        <f t="shared" si="2"/>
        <v>193701</v>
      </c>
      <c r="CS7" s="10">
        <f t="shared" si="2"/>
        <v>201730</v>
      </c>
      <c r="CT7" s="10">
        <f t="shared" si="2"/>
        <v>194922</v>
      </c>
      <c r="CU7" s="10">
        <f t="shared" si="2"/>
        <v>200690</v>
      </c>
      <c r="CV7" s="10">
        <f t="shared" si="2"/>
        <v>197265</v>
      </c>
      <c r="CW7" s="10">
        <f t="shared" si="2"/>
        <v>205267</v>
      </c>
      <c r="CX7" s="10">
        <f t="shared" si="2"/>
        <v>220516</v>
      </c>
      <c r="CY7" s="10">
        <f t="shared" si="2"/>
        <v>217158</v>
      </c>
      <c r="CZ7" s="10">
        <f t="shared" si="2"/>
        <v>219643</v>
      </c>
      <c r="DA7" s="10">
        <f t="shared" si="2"/>
        <v>215784</v>
      </c>
      <c r="DB7" s="10">
        <f t="shared" si="2"/>
        <v>238040</v>
      </c>
      <c r="DC7" s="10">
        <f t="shared" si="2"/>
        <v>2540960</v>
      </c>
      <c r="DD7" s="10">
        <f t="shared" si="2"/>
        <v>231880</v>
      </c>
      <c r="DE7" s="10">
        <f t="shared" si="2"/>
        <v>203004</v>
      </c>
      <c r="DF7" s="10">
        <f t="shared" si="2"/>
        <v>201292</v>
      </c>
      <c r="DG7" s="10">
        <f t="shared" si="2"/>
        <v>195993</v>
      </c>
      <c r="DH7" s="10">
        <f t="shared" si="2"/>
        <v>217764</v>
      </c>
      <c r="DI7" s="10">
        <f t="shared" si="2"/>
        <v>214859</v>
      </c>
      <c r="DJ7" s="10">
        <f t="shared" si="2"/>
        <v>233367</v>
      </c>
      <c r="DK7" s="10">
        <f t="shared" si="2"/>
        <v>235504</v>
      </c>
      <c r="DL7" s="10">
        <f t="shared" si="2"/>
        <v>226756</v>
      </c>
      <c r="DM7" s="10">
        <f t="shared" si="2"/>
        <v>234842</v>
      </c>
      <c r="DN7" s="10">
        <f t="shared" si="2"/>
        <v>232534</v>
      </c>
      <c r="DO7" s="10">
        <f t="shared" si="2"/>
        <v>241237</v>
      </c>
      <c r="DP7" s="10">
        <f t="shared" si="2"/>
        <v>2669032</v>
      </c>
      <c r="DQ7" s="10">
        <f t="shared" si="2"/>
        <v>244407</v>
      </c>
      <c r="DR7" s="10">
        <f t="shared" si="2"/>
        <v>209714</v>
      </c>
      <c r="DS7" s="10">
        <f t="shared" si="2"/>
        <v>216479</v>
      </c>
      <c r="DT7" s="10">
        <f t="shared" si="2"/>
        <v>213111</v>
      </c>
      <c r="DU7" s="10">
        <f t="shared" si="2"/>
        <v>199766</v>
      </c>
      <c r="DV7" s="10">
        <f t="shared" si="2"/>
        <v>214231</v>
      </c>
      <c r="DW7" s="10">
        <f t="shared" si="2"/>
        <v>223489</v>
      </c>
      <c r="DX7" s="10">
        <f t="shared" si="2"/>
        <v>227254</v>
      </c>
      <c r="DY7" s="10">
        <f t="shared" si="2"/>
        <v>221765</v>
      </c>
      <c r="DZ7" s="10">
        <f t="shared" si="2"/>
        <v>224632</v>
      </c>
      <c r="EA7" s="10">
        <f t="shared" si="2"/>
        <v>230965</v>
      </c>
      <c r="EB7" s="10">
        <f t="shared" si="2"/>
        <v>252445</v>
      </c>
      <c r="EC7" s="10">
        <f t="shared" si="2"/>
        <v>2678258</v>
      </c>
      <c r="ED7" s="10">
        <f t="shared" si="2"/>
        <v>235195</v>
      </c>
      <c r="EE7" s="10">
        <f t="shared" si="2"/>
        <v>222844</v>
      </c>
      <c r="EF7" s="10">
        <f t="shared" si="2"/>
        <v>196405</v>
      </c>
      <c r="EG7" s="10">
        <f t="shared" si="2"/>
        <v>184456</v>
      </c>
      <c r="EH7" s="10">
        <f t="shared" si="2"/>
        <v>194172</v>
      </c>
      <c r="EI7" s="10">
        <f t="shared" si="2"/>
        <v>167297</v>
      </c>
      <c r="EJ7" s="10">
        <f t="shared" si="2"/>
        <v>213265</v>
      </c>
      <c r="EK7" s="10">
        <f t="shared" si="2"/>
        <v>225249</v>
      </c>
      <c r="EL7" s="10">
        <f t="shared" si="2"/>
        <v>217350</v>
      </c>
      <c r="EM7" s="10">
        <f t="shared" si="2"/>
        <v>255944</v>
      </c>
      <c r="EN7" s="10">
        <f t="shared" si="2"/>
        <v>267827</v>
      </c>
      <c r="EO7" s="10">
        <f t="shared" si="2"/>
        <v>274223</v>
      </c>
      <c r="EP7" s="10">
        <f t="shared" si="2"/>
        <v>2654227</v>
      </c>
      <c r="EQ7" s="10">
        <f t="shared" ref="EQ7:FB7" si="3">+EQ8+EQ9</f>
        <v>253528</v>
      </c>
      <c r="ER7" s="10">
        <f t="shared" si="3"/>
        <v>229889</v>
      </c>
      <c r="ES7" s="10">
        <f t="shared" si="3"/>
        <v>236484</v>
      </c>
      <c r="ET7" s="10">
        <f t="shared" si="3"/>
        <v>226746</v>
      </c>
      <c r="EU7" s="10">
        <f t="shared" si="3"/>
        <v>247674</v>
      </c>
      <c r="EV7" s="10">
        <f t="shared" si="3"/>
        <v>234740</v>
      </c>
      <c r="EW7" s="10">
        <f t="shared" si="3"/>
        <v>241042</v>
      </c>
      <c r="EX7" s="10">
        <f t="shared" si="3"/>
        <v>254228</v>
      </c>
      <c r="EY7" s="10">
        <f t="shared" si="3"/>
        <v>221288</v>
      </c>
      <c r="EZ7" s="10">
        <f t="shared" si="3"/>
        <v>245821</v>
      </c>
      <c r="FA7" s="10">
        <f t="shared" si="3"/>
        <v>227946</v>
      </c>
      <c r="FB7" s="10">
        <f t="shared" si="3"/>
        <v>263156</v>
      </c>
      <c r="FC7" s="10">
        <f t="shared" ref="FC7:FO7" si="4">+FC8+FC9</f>
        <v>2882542</v>
      </c>
      <c r="FD7" s="10">
        <f t="shared" si="4"/>
        <v>235232</v>
      </c>
      <c r="FE7" s="10">
        <f t="shared" si="4"/>
        <v>217648</v>
      </c>
      <c r="FF7" s="10">
        <f t="shared" si="4"/>
        <v>232296</v>
      </c>
      <c r="FG7" s="10">
        <f t="shared" si="4"/>
        <v>202643</v>
      </c>
      <c r="FH7" s="10">
        <f t="shared" si="4"/>
        <v>221061</v>
      </c>
      <c r="FI7" s="10">
        <f t="shared" si="4"/>
        <v>210827</v>
      </c>
      <c r="FJ7" s="10">
        <f t="shared" si="4"/>
        <v>251878</v>
      </c>
      <c r="FK7" s="10">
        <f t="shared" si="4"/>
        <v>257297</v>
      </c>
      <c r="FL7" s="10">
        <f t="shared" si="4"/>
        <v>250133</v>
      </c>
      <c r="FM7" s="10">
        <f t="shared" si="4"/>
        <v>255296</v>
      </c>
      <c r="FN7" s="10">
        <f t="shared" si="4"/>
        <v>267559</v>
      </c>
      <c r="FO7" s="10">
        <f t="shared" si="4"/>
        <v>271922</v>
      </c>
      <c r="FP7" s="10">
        <f t="shared" ref="FP7:GB7" si="5">+FP8+FP9</f>
        <v>2873792</v>
      </c>
      <c r="FQ7" s="10">
        <f t="shared" si="5"/>
        <v>234854</v>
      </c>
      <c r="FR7" s="10">
        <f t="shared" si="5"/>
        <v>257987</v>
      </c>
      <c r="FS7" s="10">
        <f t="shared" si="5"/>
        <v>245787</v>
      </c>
      <c r="FT7" s="10">
        <f t="shared" si="5"/>
        <v>243345</v>
      </c>
      <c r="FU7" s="10">
        <f t="shared" si="5"/>
        <v>271164</v>
      </c>
      <c r="FV7" s="10">
        <f t="shared" si="5"/>
        <v>256495</v>
      </c>
      <c r="FW7" s="10">
        <f t="shared" si="5"/>
        <v>274839</v>
      </c>
      <c r="FX7" s="10">
        <f t="shared" si="5"/>
        <v>274131</v>
      </c>
      <c r="FY7" s="10">
        <f t="shared" si="5"/>
        <v>254081</v>
      </c>
      <c r="FZ7" s="10">
        <f t="shared" si="5"/>
        <v>298124</v>
      </c>
      <c r="GA7" s="10">
        <f t="shared" si="5"/>
        <v>268259</v>
      </c>
      <c r="GB7" s="10">
        <f t="shared" si="5"/>
        <v>274870</v>
      </c>
      <c r="GC7" s="10">
        <f t="shared" ref="GC7:GO7" si="6">+GC8+GC9</f>
        <v>3153936</v>
      </c>
      <c r="GD7" s="10">
        <f t="shared" si="6"/>
        <v>288579</v>
      </c>
      <c r="GE7" s="10">
        <f t="shared" si="6"/>
        <v>256357</v>
      </c>
      <c r="GF7" s="10">
        <f t="shared" si="6"/>
        <v>259025</v>
      </c>
      <c r="GG7" s="10">
        <f t="shared" si="6"/>
        <v>258597</v>
      </c>
      <c r="GH7" s="10">
        <f t="shared" si="6"/>
        <v>283343</v>
      </c>
      <c r="GI7" s="10">
        <f t="shared" si="6"/>
        <v>269512</v>
      </c>
      <c r="GJ7" s="10">
        <f t="shared" si="6"/>
        <v>304491</v>
      </c>
      <c r="GK7" s="10">
        <f t="shared" si="6"/>
        <v>292643</v>
      </c>
      <c r="GL7" s="10">
        <f t="shared" si="6"/>
        <v>284193</v>
      </c>
      <c r="GM7" s="10">
        <f t="shared" si="6"/>
        <v>341014</v>
      </c>
      <c r="GN7" s="10">
        <f t="shared" si="6"/>
        <v>344701</v>
      </c>
      <c r="GO7" s="10">
        <f t="shared" si="6"/>
        <v>327201</v>
      </c>
      <c r="GP7" s="10">
        <f t="shared" ref="GP7:HB7" si="7">+GP8+GP9</f>
        <v>3509656</v>
      </c>
      <c r="GQ7" s="10">
        <f t="shared" si="7"/>
        <v>332021</v>
      </c>
      <c r="GR7" s="10">
        <f t="shared" si="7"/>
        <v>271989</v>
      </c>
      <c r="GS7" s="10">
        <f t="shared" si="7"/>
        <v>315670</v>
      </c>
      <c r="GT7" s="10">
        <f t="shared" si="7"/>
        <v>290343</v>
      </c>
      <c r="GU7" s="10">
        <f t="shared" si="7"/>
        <v>322810</v>
      </c>
      <c r="GV7" s="10">
        <f t="shared" si="7"/>
        <v>363225</v>
      </c>
      <c r="GW7" s="10">
        <f t="shared" si="7"/>
        <v>350097</v>
      </c>
      <c r="GX7" s="10">
        <f t="shared" si="7"/>
        <v>355826</v>
      </c>
      <c r="GY7" s="10">
        <f t="shared" si="7"/>
        <v>356169</v>
      </c>
      <c r="GZ7" s="10">
        <f t="shared" si="7"/>
        <v>388499</v>
      </c>
      <c r="HA7" s="10">
        <f t="shared" si="7"/>
        <v>370061</v>
      </c>
      <c r="HB7" s="10">
        <f t="shared" si="7"/>
        <v>391326</v>
      </c>
      <c r="HC7" s="10">
        <f>+HC8+HC9</f>
        <v>4108036</v>
      </c>
    </row>
    <row r="8" spans="2:211" x14ac:dyDescent="0.3">
      <c r="B8" s="11" t="s">
        <v>15</v>
      </c>
      <c r="C8" s="12"/>
      <c r="D8" s="13">
        <f>+D13+D15+D17+D19+D20+D24+D26+D28+D34+D40+D44+D42+D22+D35</f>
        <v>120295</v>
      </c>
      <c r="E8" s="13">
        <f t="shared" ref="E8:BP8" si="8">+E13+E15+E17+E19+E20+E24+E26+E28+E34+E40+E44+E42+E22+E35</f>
        <v>119741</v>
      </c>
      <c r="F8" s="13">
        <f t="shared" si="8"/>
        <v>117668</v>
      </c>
      <c r="G8" s="13">
        <f t="shared" si="8"/>
        <v>113598</v>
      </c>
      <c r="H8" s="13">
        <f t="shared" si="8"/>
        <v>92791</v>
      </c>
      <c r="I8" s="13">
        <f t="shared" si="8"/>
        <v>139605</v>
      </c>
      <c r="J8" s="13">
        <f t="shared" si="8"/>
        <v>146723</v>
      </c>
      <c r="K8" s="13">
        <f t="shared" si="8"/>
        <v>124023</v>
      </c>
      <c r="L8" s="13">
        <f t="shared" si="8"/>
        <v>115692</v>
      </c>
      <c r="M8" s="13">
        <f t="shared" si="8"/>
        <v>133091</v>
      </c>
      <c r="N8" s="13">
        <f t="shared" si="8"/>
        <v>138153</v>
      </c>
      <c r="O8" s="13">
        <f t="shared" si="8"/>
        <v>142986</v>
      </c>
      <c r="P8" s="13">
        <f t="shared" si="8"/>
        <v>1504366</v>
      </c>
      <c r="Q8" s="13">
        <f t="shared" si="8"/>
        <v>134276</v>
      </c>
      <c r="R8" s="13">
        <f t="shared" si="8"/>
        <v>137826</v>
      </c>
      <c r="S8" s="13">
        <f t="shared" si="8"/>
        <v>140823</v>
      </c>
      <c r="T8" s="13">
        <f t="shared" si="8"/>
        <v>138585</v>
      </c>
      <c r="U8" s="13">
        <f t="shared" si="8"/>
        <v>152001</v>
      </c>
      <c r="V8" s="13">
        <f t="shared" si="8"/>
        <v>148486</v>
      </c>
      <c r="W8" s="13">
        <f t="shared" si="8"/>
        <v>161723</v>
      </c>
      <c r="X8" s="13">
        <f t="shared" si="8"/>
        <v>155788</v>
      </c>
      <c r="Y8" s="13">
        <f t="shared" si="8"/>
        <v>148057</v>
      </c>
      <c r="Z8" s="13">
        <f t="shared" si="8"/>
        <v>159536</v>
      </c>
      <c r="AA8" s="13">
        <f t="shared" si="8"/>
        <v>153448</v>
      </c>
      <c r="AB8" s="13">
        <f t="shared" si="8"/>
        <v>174396</v>
      </c>
      <c r="AC8" s="13">
        <f t="shared" si="8"/>
        <v>1804945</v>
      </c>
      <c r="AD8" s="13">
        <f t="shared" si="8"/>
        <v>164695</v>
      </c>
      <c r="AE8" s="13">
        <f t="shared" si="8"/>
        <v>151187</v>
      </c>
      <c r="AF8" s="13">
        <f t="shared" si="8"/>
        <v>159061</v>
      </c>
      <c r="AG8" s="13">
        <f t="shared" si="8"/>
        <v>148918</v>
      </c>
      <c r="AH8" s="13">
        <f t="shared" si="8"/>
        <v>169034</v>
      </c>
      <c r="AI8" s="13">
        <f t="shared" si="8"/>
        <v>165222</v>
      </c>
      <c r="AJ8" s="13">
        <f t="shared" si="8"/>
        <v>188854</v>
      </c>
      <c r="AK8" s="13">
        <f t="shared" si="8"/>
        <v>175137</v>
      </c>
      <c r="AL8" s="13">
        <f t="shared" si="8"/>
        <v>162684</v>
      </c>
      <c r="AM8" s="13">
        <f t="shared" si="8"/>
        <v>176248</v>
      </c>
      <c r="AN8" s="13">
        <f t="shared" si="8"/>
        <v>160856</v>
      </c>
      <c r="AO8" s="13">
        <f t="shared" si="8"/>
        <v>186109</v>
      </c>
      <c r="AP8" s="13">
        <f t="shared" si="8"/>
        <v>2008005</v>
      </c>
      <c r="AQ8" s="13">
        <f t="shared" si="8"/>
        <v>173174</v>
      </c>
      <c r="AR8" s="13">
        <f t="shared" si="8"/>
        <v>151197</v>
      </c>
      <c r="AS8" s="13">
        <f t="shared" si="8"/>
        <v>159439</v>
      </c>
      <c r="AT8" s="13">
        <f t="shared" si="8"/>
        <v>158668</v>
      </c>
      <c r="AU8" s="13">
        <f t="shared" si="8"/>
        <v>164301</v>
      </c>
      <c r="AV8" s="13">
        <f t="shared" si="8"/>
        <v>164874</v>
      </c>
      <c r="AW8" s="13">
        <f t="shared" si="8"/>
        <v>180896</v>
      </c>
      <c r="AX8" s="13">
        <f t="shared" si="8"/>
        <v>181965</v>
      </c>
      <c r="AY8" s="13">
        <f t="shared" si="8"/>
        <v>168509</v>
      </c>
      <c r="AZ8" s="13">
        <f t="shared" si="8"/>
        <v>170301</v>
      </c>
      <c r="BA8" s="13">
        <f t="shared" si="8"/>
        <v>179539</v>
      </c>
      <c r="BB8" s="13">
        <f t="shared" si="8"/>
        <v>194401</v>
      </c>
      <c r="BC8" s="13">
        <f t="shared" si="8"/>
        <v>2047264</v>
      </c>
      <c r="BD8" s="13">
        <f t="shared" si="8"/>
        <v>185522</v>
      </c>
      <c r="BE8" s="13">
        <f t="shared" si="8"/>
        <v>172384</v>
      </c>
      <c r="BF8" s="13">
        <f t="shared" si="8"/>
        <v>188785</v>
      </c>
      <c r="BG8" s="13">
        <f t="shared" si="8"/>
        <v>185394</v>
      </c>
      <c r="BH8" s="13">
        <f t="shared" si="8"/>
        <v>190715</v>
      </c>
      <c r="BI8" s="13">
        <f t="shared" si="8"/>
        <v>185302</v>
      </c>
      <c r="BJ8" s="13">
        <f t="shared" si="8"/>
        <v>175008</v>
      </c>
      <c r="BK8" s="13">
        <f t="shared" si="8"/>
        <v>175884</v>
      </c>
      <c r="BL8" s="13">
        <f t="shared" si="8"/>
        <v>187760</v>
      </c>
      <c r="BM8" s="13">
        <f t="shared" si="8"/>
        <v>183371</v>
      </c>
      <c r="BN8" s="13">
        <f t="shared" si="8"/>
        <v>192687</v>
      </c>
      <c r="BO8" s="13">
        <f t="shared" si="8"/>
        <v>199310</v>
      </c>
      <c r="BP8" s="13">
        <f t="shared" si="8"/>
        <v>2222122</v>
      </c>
      <c r="BQ8" s="13">
        <f t="shared" ref="BQ8:EB8" si="9">+BQ13+BQ15+BQ17+BQ19+BQ20+BQ24+BQ26+BQ28+BQ34+BQ40+BQ44+BQ42+BQ22+BQ35</f>
        <v>178922</v>
      </c>
      <c r="BR8" s="13">
        <f t="shared" si="9"/>
        <v>171012</v>
      </c>
      <c r="BS8" s="13">
        <f t="shared" si="9"/>
        <v>170961</v>
      </c>
      <c r="BT8" s="13">
        <f t="shared" si="9"/>
        <v>147860</v>
      </c>
      <c r="BU8" s="13">
        <f t="shared" si="9"/>
        <v>175011</v>
      </c>
      <c r="BV8" s="13">
        <f t="shared" si="9"/>
        <v>184069</v>
      </c>
      <c r="BW8" s="13">
        <f t="shared" si="9"/>
        <v>174431</v>
      </c>
      <c r="BX8" s="13">
        <f t="shared" si="9"/>
        <v>183240</v>
      </c>
      <c r="BY8" s="13">
        <f t="shared" si="9"/>
        <v>180212</v>
      </c>
      <c r="BZ8" s="13">
        <f t="shared" si="9"/>
        <v>186662</v>
      </c>
      <c r="CA8" s="13">
        <f t="shared" si="9"/>
        <v>179201</v>
      </c>
      <c r="CB8" s="13">
        <f t="shared" si="9"/>
        <v>208786</v>
      </c>
      <c r="CC8" s="13">
        <f t="shared" si="9"/>
        <v>2140367</v>
      </c>
      <c r="CD8" s="13">
        <f t="shared" si="9"/>
        <v>180386</v>
      </c>
      <c r="CE8" s="13">
        <f t="shared" si="9"/>
        <v>169018</v>
      </c>
      <c r="CF8" s="13">
        <f t="shared" si="9"/>
        <v>163320</v>
      </c>
      <c r="CG8" s="13">
        <f t="shared" si="9"/>
        <v>175219</v>
      </c>
      <c r="CH8" s="13">
        <f t="shared" si="9"/>
        <v>188013</v>
      </c>
      <c r="CI8" s="13">
        <f t="shared" si="9"/>
        <v>175825</v>
      </c>
      <c r="CJ8" s="13">
        <f t="shared" si="9"/>
        <v>185720</v>
      </c>
      <c r="CK8" s="13">
        <f t="shared" si="9"/>
        <v>191147</v>
      </c>
      <c r="CL8" s="13">
        <f t="shared" si="9"/>
        <v>211213</v>
      </c>
      <c r="CM8" s="13">
        <f t="shared" si="9"/>
        <v>213109</v>
      </c>
      <c r="CN8" s="13">
        <f t="shared" si="9"/>
        <v>211630</v>
      </c>
      <c r="CO8" s="13">
        <f t="shared" si="9"/>
        <v>234690</v>
      </c>
      <c r="CP8" s="13">
        <f t="shared" si="9"/>
        <v>2299290</v>
      </c>
      <c r="CQ8" s="13">
        <f t="shared" si="9"/>
        <v>233868</v>
      </c>
      <c r="CR8" s="13">
        <f t="shared" si="9"/>
        <v>191748</v>
      </c>
      <c r="CS8" s="13">
        <f t="shared" si="9"/>
        <v>200728</v>
      </c>
      <c r="CT8" s="13">
        <f t="shared" si="9"/>
        <v>192792</v>
      </c>
      <c r="CU8" s="13">
        <f t="shared" si="9"/>
        <v>198898</v>
      </c>
      <c r="CV8" s="13">
        <f t="shared" si="9"/>
        <v>195481</v>
      </c>
      <c r="CW8" s="13">
        <f t="shared" si="9"/>
        <v>203982</v>
      </c>
      <c r="CX8" s="13">
        <f t="shared" si="9"/>
        <v>219437</v>
      </c>
      <c r="CY8" s="13">
        <f t="shared" si="9"/>
        <v>214375</v>
      </c>
      <c r="CZ8" s="13">
        <f t="shared" si="9"/>
        <v>218082</v>
      </c>
      <c r="DA8" s="13">
        <f t="shared" si="9"/>
        <v>213543</v>
      </c>
      <c r="DB8" s="13">
        <f t="shared" si="9"/>
        <v>236092</v>
      </c>
      <c r="DC8" s="13">
        <f t="shared" si="9"/>
        <v>2519026</v>
      </c>
      <c r="DD8" s="13">
        <f t="shared" si="9"/>
        <v>229293</v>
      </c>
      <c r="DE8" s="13">
        <f t="shared" si="9"/>
        <v>201970</v>
      </c>
      <c r="DF8" s="13">
        <f t="shared" si="9"/>
        <v>199929</v>
      </c>
      <c r="DG8" s="13">
        <f t="shared" si="9"/>
        <v>194517</v>
      </c>
      <c r="DH8" s="13">
        <f t="shared" si="9"/>
        <v>215401</v>
      </c>
      <c r="DI8" s="13">
        <f t="shared" si="9"/>
        <v>214029</v>
      </c>
      <c r="DJ8" s="13">
        <f t="shared" si="9"/>
        <v>230953</v>
      </c>
      <c r="DK8" s="13">
        <f t="shared" si="9"/>
        <v>233102</v>
      </c>
      <c r="DL8" s="13">
        <f t="shared" si="9"/>
        <v>225949</v>
      </c>
      <c r="DM8" s="13">
        <f t="shared" si="9"/>
        <v>232594</v>
      </c>
      <c r="DN8" s="13">
        <f t="shared" si="9"/>
        <v>229761</v>
      </c>
      <c r="DO8" s="13">
        <f t="shared" si="9"/>
        <v>239099</v>
      </c>
      <c r="DP8" s="13">
        <f t="shared" si="9"/>
        <v>2646597</v>
      </c>
      <c r="DQ8" s="13">
        <f t="shared" si="9"/>
        <v>243115</v>
      </c>
      <c r="DR8" s="13">
        <f t="shared" si="9"/>
        <v>209646</v>
      </c>
      <c r="DS8" s="13">
        <f t="shared" si="9"/>
        <v>215187</v>
      </c>
      <c r="DT8" s="13">
        <f t="shared" si="9"/>
        <v>212597</v>
      </c>
      <c r="DU8" s="13">
        <f t="shared" si="9"/>
        <v>199629</v>
      </c>
      <c r="DV8" s="13">
        <f t="shared" si="9"/>
        <v>213551</v>
      </c>
      <c r="DW8" s="13">
        <f t="shared" si="9"/>
        <v>222910</v>
      </c>
      <c r="DX8" s="13">
        <f t="shared" si="9"/>
        <v>226459</v>
      </c>
      <c r="DY8" s="13">
        <f t="shared" si="9"/>
        <v>219027</v>
      </c>
      <c r="DZ8" s="13">
        <f t="shared" si="9"/>
        <v>223316</v>
      </c>
      <c r="EA8" s="13">
        <f t="shared" si="9"/>
        <v>230965</v>
      </c>
      <c r="EB8" s="13">
        <f t="shared" si="9"/>
        <v>252410</v>
      </c>
      <c r="EC8" s="13">
        <f t="shared" ref="EC8:GN8" si="10">+EC13+EC15+EC17+EC19+EC20+EC24+EC26+EC28+EC34+EC40+EC44+EC42+EC22+EC35</f>
        <v>2668812</v>
      </c>
      <c r="ED8" s="13">
        <f t="shared" si="10"/>
        <v>233836</v>
      </c>
      <c r="EE8" s="13">
        <f t="shared" si="10"/>
        <v>221840</v>
      </c>
      <c r="EF8" s="13">
        <f t="shared" si="10"/>
        <v>195891</v>
      </c>
      <c r="EG8" s="13">
        <f t="shared" si="10"/>
        <v>181970</v>
      </c>
      <c r="EH8" s="13">
        <f t="shared" si="10"/>
        <v>193126</v>
      </c>
      <c r="EI8" s="13">
        <f t="shared" si="10"/>
        <v>167297</v>
      </c>
      <c r="EJ8" s="13">
        <f t="shared" si="10"/>
        <v>212556</v>
      </c>
      <c r="EK8" s="13">
        <f t="shared" si="10"/>
        <v>225249</v>
      </c>
      <c r="EL8" s="13">
        <f t="shared" si="10"/>
        <v>217288</v>
      </c>
      <c r="EM8" s="13">
        <f t="shared" si="10"/>
        <v>254572</v>
      </c>
      <c r="EN8" s="13">
        <f t="shared" si="10"/>
        <v>267056</v>
      </c>
      <c r="EO8" s="13">
        <f t="shared" si="10"/>
        <v>272950</v>
      </c>
      <c r="EP8" s="13">
        <f t="shared" si="10"/>
        <v>2643631</v>
      </c>
      <c r="EQ8" s="13">
        <f t="shared" si="10"/>
        <v>251137</v>
      </c>
      <c r="ER8" s="13">
        <f t="shared" si="10"/>
        <v>228723</v>
      </c>
      <c r="ES8" s="13">
        <f t="shared" si="10"/>
        <v>234272</v>
      </c>
      <c r="ET8" s="13">
        <f t="shared" si="10"/>
        <v>225276</v>
      </c>
      <c r="EU8" s="13">
        <f t="shared" si="10"/>
        <v>244954</v>
      </c>
      <c r="EV8" s="13">
        <f t="shared" si="10"/>
        <v>233945</v>
      </c>
      <c r="EW8" s="13">
        <f t="shared" si="10"/>
        <v>239290</v>
      </c>
      <c r="EX8" s="13">
        <f t="shared" si="10"/>
        <v>251754</v>
      </c>
      <c r="EY8" s="13">
        <f t="shared" si="10"/>
        <v>220968</v>
      </c>
      <c r="EZ8" s="13">
        <f t="shared" si="10"/>
        <v>244925</v>
      </c>
      <c r="FA8" s="13">
        <f t="shared" si="10"/>
        <v>226700</v>
      </c>
      <c r="FB8" s="13">
        <f t="shared" si="10"/>
        <v>261291</v>
      </c>
      <c r="FC8" s="13">
        <f t="shared" si="10"/>
        <v>2863235</v>
      </c>
      <c r="FD8" s="13">
        <f t="shared" si="10"/>
        <v>233394</v>
      </c>
      <c r="FE8" s="13">
        <f t="shared" si="10"/>
        <v>215865</v>
      </c>
      <c r="FF8" s="13">
        <f t="shared" si="10"/>
        <v>230948</v>
      </c>
      <c r="FG8" s="13">
        <f t="shared" si="10"/>
        <v>201578</v>
      </c>
      <c r="FH8" s="13">
        <f t="shared" si="10"/>
        <v>219569</v>
      </c>
      <c r="FI8" s="13">
        <f t="shared" si="10"/>
        <v>209015</v>
      </c>
      <c r="FJ8" s="13">
        <f t="shared" si="10"/>
        <v>250440</v>
      </c>
      <c r="FK8" s="13">
        <f t="shared" si="10"/>
        <v>253895</v>
      </c>
      <c r="FL8" s="13">
        <f t="shared" si="10"/>
        <v>247518</v>
      </c>
      <c r="FM8" s="13">
        <f t="shared" si="10"/>
        <v>251301</v>
      </c>
      <c r="FN8" s="13">
        <f t="shared" si="10"/>
        <v>264221</v>
      </c>
      <c r="FO8" s="13">
        <f t="shared" si="10"/>
        <v>269620</v>
      </c>
      <c r="FP8" s="13">
        <f t="shared" si="10"/>
        <v>2847364</v>
      </c>
      <c r="FQ8" s="13">
        <f t="shared" si="10"/>
        <v>233737</v>
      </c>
      <c r="FR8" s="13">
        <f t="shared" si="10"/>
        <v>256270</v>
      </c>
      <c r="FS8" s="13">
        <f t="shared" si="10"/>
        <v>243894</v>
      </c>
      <c r="FT8" s="13">
        <f t="shared" si="10"/>
        <v>240895</v>
      </c>
      <c r="FU8" s="13">
        <f t="shared" si="10"/>
        <v>269749</v>
      </c>
      <c r="FV8" s="13">
        <f t="shared" si="10"/>
        <v>255007</v>
      </c>
      <c r="FW8" s="13">
        <f t="shared" si="10"/>
        <v>272643</v>
      </c>
      <c r="FX8" s="13">
        <f t="shared" si="10"/>
        <v>272189</v>
      </c>
      <c r="FY8" s="13">
        <f t="shared" si="10"/>
        <v>251266</v>
      </c>
      <c r="FZ8" s="13">
        <f t="shared" si="10"/>
        <v>296956</v>
      </c>
      <c r="GA8" s="13">
        <f t="shared" si="10"/>
        <v>266873</v>
      </c>
      <c r="GB8" s="13">
        <f t="shared" si="10"/>
        <v>271216</v>
      </c>
      <c r="GC8" s="13">
        <f t="shared" si="10"/>
        <v>3130695</v>
      </c>
      <c r="GD8" s="13">
        <f t="shared" si="10"/>
        <v>287330</v>
      </c>
      <c r="GE8" s="13">
        <f t="shared" si="10"/>
        <v>253785</v>
      </c>
      <c r="GF8" s="13">
        <f t="shared" si="10"/>
        <v>257737</v>
      </c>
      <c r="GG8" s="13">
        <f t="shared" si="10"/>
        <v>255680</v>
      </c>
      <c r="GH8" s="13">
        <f t="shared" si="10"/>
        <v>281294</v>
      </c>
      <c r="GI8" s="13">
        <f t="shared" si="10"/>
        <v>268319</v>
      </c>
      <c r="GJ8" s="13">
        <f t="shared" si="10"/>
        <v>302180</v>
      </c>
      <c r="GK8" s="13">
        <f t="shared" si="10"/>
        <v>291426</v>
      </c>
      <c r="GL8" s="13">
        <f t="shared" si="10"/>
        <v>282634</v>
      </c>
      <c r="GM8" s="13">
        <f t="shared" si="10"/>
        <v>340999</v>
      </c>
      <c r="GN8" s="13">
        <f t="shared" si="10"/>
        <v>343810</v>
      </c>
      <c r="GO8" s="13">
        <f t="shared" ref="GO8:HC8" si="11">+GO13+GO15+GO17+GO19+GO20+GO24+GO26+GO28+GO34+GO40+GO44+GO42+GO22+GO35</f>
        <v>325200</v>
      </c>
      <c r="GP8" s="13">
        <f t="shared" si="11"/>
        <v>3490394</v>
      </c>
      <c r="GQ8" s="13">
        <f t="shared" si="11"/>
        <v>329481</v>
      </c>
      <c r="GR8" s="13">
        <f t="shared" si="11"/>
        <v>271934</v>
      </c>
      <c r="GS8" s="13">
        <f t="shared" si="11"/>
        <v>314837</v>
      </c>
      <c r="GT8" s="13">
        <f t="shared" si="11"/>
        <v>290205</v>
      </c>
      <c r="GU8" s="13">
        <f t="shared" si="11"/>
        <v>321512</v>
      </c>
      <c r="GV8" s="13">
        <f t="shared" si="11"/>
        <v>362135</v>
      </c>
      <c r="GW8" s="13">
        <f t="shared" si="11"/>
        <v>349874</v>
      </c>
      <c r="GX8" s="13">
        <f t="shared" si="11"/>
        <v>355432</v>
      </c>
      <c r="GY8" s="13">
        <f t="shared" si="11"/>
        <v>354890</v>
      </c>
      <c r="GZ8" s="13">
        <f t="shared" si="11"/>
        <v>387664</v>
      </c>
      <c r="HA8" s="13">
        <f t="shared" si="11"/>
        <v>367779</v>
      </c>
      <c r="HB8" s="13">
        <f t="shared" si="11"/>
        <v>389417</v>
      </c>
      <c r="HC8" s="13">
        <f t="shared" si="11"/>
        <v>4095160</v>
      </c>
    </row>
    <row r="9" spans="2:211" x14ac:dyDescent="0.3">
      <c r="B9" s="14" t="s">
        <v>16</v>
      </c>
      <c r="C9" s="15"/>
      <c r="D9" s="16">
        <f>+D29+D32+D33+D36+D37+D38+D41+D45</f>
        <v>2137</v>
      </c>
      <c r="E9" s="16">
        <f t="shared" ref="E9:BP9" si="12">+E29+E32+E33+E36+E37+E38+E41+E45</f>
        <v>2604</v>
      </c>
      <c r="F9" s="16">
        <f t="shared" si="12"/>
        <v>3495</v>
      </c>
      <c r="G9" s="16">
        <f t="shared" si="12"/>
        <v>2867</v>
      </c>
      <c r="H9" s="16">
        <f t="shared" si="12"/>
        <v>2345</v>
      </c>
      <c r="I9" s="16">
        <f t="shared" si="12"/>
        <v>2153</v>
      </c>
      <c r="J9" s="16">
        <f t="shared" si="12"/>
        <v>2036</v>
      </c>
      <c r="K9" s="16">
        <f t="shared" si="12"/>
        <v>1447</v>
      </c>
      <c r="L9" s="16">
        <f t="shared" si="12"/>
        <v>1058</v>
      </c>
      <c r="M9" s="16">
        <f t="shared" si="12"/>
        <v>2349</v>
      </c>
      <c r="N9" s="16">
        <f t="shared" si="12"/>
        <v>1865</v>
      </c>
      <c r="O9" s="16">
        <f t="shared" si="12"/>
        <v>1540</v>
      </c>
      <c r="P9" s="16">
        <f t="shared" si="12"/>
        <v>25896</v>
      </c>
      <c r="Q9" s="16">
        <f t="shared" si="12"/>
        <v>1599</v>
      </c>
      <c r="R9" s="16">
        <f t="shared" si="12"/>
        <v>2483</v>
      </c>
      <c r="S9" s="16">
        <f t="shared" si="12"/>
        <v>3086</v>
      </c>
      <c r="T9" s="16">
        <f t="shared" si="12"/>
        <v>1664</v>
      </c>
      <c r="U9" s="16">
        <f t="shared" si="12"/>
        <v>2537</v>
      </c>
      <c r="V9" s="16">
        <f t="shared" si="12"/>
        <v>2520</v>
      </c>
      <c r="W9" s="16">
        <f t="shared" si="12"/>
        <v>1140</v>
      </c>
      <c r="X9" s="16">
        <f t="shared" si="12"/>
        <v>1616</v>
      </c>
      <c r="Y9" s="16">
        <f t="shared" si="12"/>
        <v>1659</v>
      </c>
      <c r="Z9" s="16">
        <f t="shared" si="12"/>
        <v>1125</v>
      </c>
      <c r="AA9" s="16">
        <f t="shared" si="12"/>
        <v>1878</v>
      </c>
      <c r="AB9" s="16">
        <f t="shared" si="12"/>
        <v>771</v>
      </c>
      <c r="AC9" s="16">
        <f t="shared" si="12"/>
        <v>22078</v>
      </c>
      <c r="AD9" s="16">
        <f t="shared" si="12"/>
        <v>2638</v>
      </c>
      <c r="AE9" s="16">
        <f t="shared" si="12"/>
        <v>1276</v>
      </c>
      <c r="AF9" s="16">
        <f t="shared" si="12"/>
        <v>1642</v>
      </c>
      <c r="AG9" s="16">
        <f t="shared" si="12"/>
        <v>2579</v>
      </c>
      <c r="AH9" s="16">
        <f t="shared" si="12"/>
        <v>1742</v>
      </c>
      <c r="AI9" s="16">
        <f t="shared" si="12"/>
        <v>1282</v>
      </c>
      <c r="AJ9" s="16">
        <f t="shared" si="12"/>
        <v>1580</v>
      </c>
      <c r="AK9" s="16">
        <f t="shared" si="12"/>
        <v>1723</v>
      </c>
      <c r="AL9" s="16">
        <f t="shared" si="12"/>
        <v>534</v>
      </c>
      <c r="AM9" s="16">
        <f t="shared" si="12"/>
        <v>1214</v>
      </c>
      <c r="AN9" s="16">
        <f t="shared" si="12"/>
        <v>1404</v>
      </c>
      <c r="AO9" s="16">
        <f t="shared" si="12"/>
        <v>1637</v>
      </c>
      <c r="AP9" s="16">
        <f t="shared" si="12"/>
        <v>19251</v>
      </c>
      <c r="AQ9" s="16">
        <f t="shared" si="12"/>
        <v>1823</v>
      </c>
      <c r="AR9" s="16">
        <f t="shared" si="12"/>
        <v>1313</v>
      </c>
      <c r="AS9" s="16">
        <f t="shared" si="12"/>
        <v>1555</v>
      </c>
      <c r="AT9" s="16">
        <f t="shared" si="12"/>
        <v>969</v>
      </c>
      <c r="AU9" s="16">
        <f t="shared" si="12"/>
        <v>1108</v>
      </c>
      <c r="AV9" s="16">
        <f t="shared" si="12"/>
        <v>1110</v>
      </c>
      <c r="AW9" s="16">
        <f t="shared" si="12"/>
        <v>2158</v>
      </c>
      <c r="AX9" s="16">
        <f t="shared" si="12"/>
        <v>2391</v>
      </c>
      <c r="AY9" s="16">
        <f t="shared" si="12"/>
        <v>1671</v>
      </c>
      <c r="AZ9" s="16">
        <f t="shared" si="12"/>
        <v>3558</v>
      </c>
      <c r="BA9" s="16">
        <f t="shared" si="12"/>
        <v>2311</v>
      </c>
      <c r="BB9" s="16">
        <f t="shared" si="12"/>
        <v>2388</v>
      </c>
      <c r="BC9" s="16">
        <f t="shared" si="12"/>
        <v>22355</v>
      </c>
      <c r="BD9" s="16">
        <f t="shared" si="12"/>
        <v>1288</v>
      </c>
      <c r="BE9" s="16">
        <f t="shared" si="12"/>
        <v>1293</v>
      </c>
      <c r="BF9" s="16">
        <f t="shared" si="12"/>
        <v>2280</v>
      </c>
      <c r="BG9" s="16">
        <f t="shared" si="12"/>
        <v>1478</v>
      </c>
      <c r="BH9" s="16">
        <f t="shared" si="12"/>
        <v>1895</v>
      </c>
      <c r="BI9" s="16">
        <f t="shared" si="12"/>
        <v>1840</v>
      </c>
      <c r="BJ9" s="16">
        <f t="shared" si="12"/>
        <v>2704</v>
      </c>
      <c r="BK9" s="16">
        <f t="shared" si="12"/>
        <v>1706</v>
      </c>
      <c r="BL9" s="16">
        <f t="shared" si="12"/>
        <v>2633</v>
      </c>
      <c r="BM9" s="16">
        <f t="shared" si="12"/>
        <v>414</v>
      </c>
      <c r="BN9" s="16">
        <f t="shared" si="12"/>
        <v>1151</v>
      </c>
      <c r="BO9" s="16">
        <f t="shared" si="12"/>
        <v>1699</v>
      </c>
      <c r="BP9" s="16">
        <f t="shared" si="12"/>
        <v>20381</v>
      </c>
      <c r="BQ9" s="16">
        <f t="shared" ref="BQ9:EB9" si="13">+BQ29+BQ32+BQ33+BQ36+BQ37+BQ38+BQ41+BQ45</f>
        <v>2111</v>
      </c>
      <c r="BR9" s="16">
        <f t="shared" si="13"/>
        <v>1650</v>
      </c>
      <c r="BS9" s="16">
        <f t="shared" si="13"/>
        <v>1303</v>
      </c>
      <c r="BT9" s="16">
        <f t="shared" si="13"/>
        <v>1245</v>
      </c>
      <c r="BU9" s="16">
        <f t="shared" si="13"/>
        <v>2166</v>
      </c>
      <c r="BV9" s="16">
        <f t="shared" si="13"/>
        <v>133</v>
      </c>
      <c r="BW9" s="16">
        <f t="shared" si="13"/>
        <v>1405</v>
      </c>
      <c r="BX9" s="16">
        <f t="shared" si="13"/>
        <v>2975</v>
      </c>
      <c r="BY9" s="16">
        <f t="shared" si="13"/>
        <v>2055</v>
      </c>
      <c r="BZ9" s="16">
        <f t="shared" si="13"/>
        <v>1773</v>
      </c>
      <c r="CA9" s="16">
        <f t="shared" si="13"/>
        <v>1539</v>
      </c>
      <c r="CB9" s="16">
        <f t="shared" si="13"/>
        <v>0</v>
      </c>
      <c r="CC9" s="16">
        <f t="shared" si="13"/>
        <v>18355</v>
      </c>
      <c r="CD9" s="16">
        <f t="shared" si="13"/>
        <v>2737</v>
      </c>
      <c r="CE9" s="16">
        <f t="shared" si="13"/>
        <v>1691</v>
      </c>
      <c r="CF9" s="16">
        <f t="shared" si="13"/>
        <v>1250</v>
      </c>
      <c r="CG9" s="16">
        <f t="shared" si="13"/>
        <v>2806</v>
      </c>
      <c r="CH9" s="16">
        <f t="shared" si="13"/>
        <v>1432</v>
      </c>
      <c r="CI9" s="16">
        <f t="shared" si="13"/>
        <v>1428</v>
      </c>
      <c r="CJ9" s="16">
        <f t="shared" si="13"/>
        <v>1595</v>
      </c>
      <c r="CK9" s="16">
        <f t="shared" si="13"/>
        <v>1868</v>
      </c>
      <c r="CL9" s="16">
        <f t="shared" si="13"/>
        <v>2501</v>
      </c>
      <c r="CM9" s="16">
        <f t="shared" si="13"/>
        <v>1145</v>
      </c>
      <c r="CN9" s="16">
        <f t="shared" si="13"/>
        <v>2236</v>
      </c>
      <c r="CO9" s="16">
        <f t="shared" si="13"/>
        <v>1610</v>
      </c>
      <c r="CP9" s="16">
        <f t="shared" si="13"/>
        <v>22299</v>
      </c>
      <c r="CQ9" s="16">
        <f t="shared" si="13"/>
        <v>2376</v>
      </c>
      <c r="CR9" s="16">
        <f t="shared" si="13"/>
        <v>1953</v>
      </c>
      <c r="CS9" s="16">
        <f t="shared" si="13"/>
        <v>1002</v>
      </c>
      <c r="CT9" s="16">
        <f t="shared" si="13"/>
        <v>2130</v>
      </c>
      <c r="CU9" s="16">
        <f t="shared" si="13"/>
        <v>1792</v>
      </c>
      <c r="CV9" s="16">
        <f t="shared" si="13"/>
        <v>1784</v>
      </c>
      <c r="CW9" s="16">
        <f t="shared" si="13"/>
        <v>1285</v>
      </c>
      <c r="CX9" s="16">
        <f t="shared" si="13"/>
        <v>1079</v>
      </c>
      <c r="CY9" s="16">
        <f t="shared" si="13"/>
        <v>2783</v>
      </c>
      <c r="CZ9" s="16">
        <f t="shared" si="13"/>
        <v>1561</v>
      </c>
      <c r="DA9" s="16">
        <f t="shared" si="13"/>
        <v>2241</v>
      </c>
      <c r="DB9" s="16">
        <f t="shared" si="13"/>
        <v>1948</v>
      </c>
      <c r="DC9" s="16">
        <f t="shared" si="13"/>
        <v>21934</v>
      </c>
      <c r="DD9" s="16">
        <f t="shared" si="13"/>
        <v>2587</v>
      </c>
      <c r="DE9" s="16">
        <f t="shared" si="13"/>
        <v>1034</v>
      </c>
      <c r="DF9" s="16">
        <f t="shared" si="13"/>
        <v>1363</v>
      </c>
      <c r="DG9" s="16">
        <f t="shared" si="13"/>
        <v>1476</v>
      </c>
      <c r="DH9" s="16">
        <f t="shared" si="13"/>
        <v>2363</v>
      </c>
      <c r="DI9" s="16">
        <f t="shared" si="13"/>
        <v>830</v>
      </c>
      <c r="DJ9" s="16">
        <f t="shared" si="13"/>
        <v>2414</v>
      </c>
      <c r="DK9" s="16">
        <f t="shared" si="13"/>
        <v>2402</v>
      </c>
      <c r="DL9" s="16">
        <f t="shared" si="13"/>
        <v>807</v>
      </c>
      <c r="DM9" s="16">
        <f t="shared" si="13"/>
        <v>2248</v>
      </c>
      <c r="DN9" s="16">
        <f t="shared" si="13"/>
        <v>2773</v>
      </c>
      <c r="DO9" s="16">
        <f t="shared" si="13"/>
        <v>2138</v>
      </c>
      <c r="DP9" s="16">
        <f t="shared" si="13"/>
        <v>22435</v>
      </c>
      <c r="DQ9" s="16">
        <f t="shared" si="13"/>
        <v>1292</v>
      </c>
      <c r="DR9" s="16">
        <f t="shared" si="13"/>
        <v>68</v>
      </c>
      <c r="DS9" s="16">
        <f t="shared" si="13"/>
        <v>1292</v>
      </c>
      <c r="DT9" s="16">
        <f t="shared" si="13"/>
        <v>514</v>
      </c>
      <c r="DU9" s="16">
        <f t="shared" si="13"/>
        <v>137</v>
      </c>
      <c r="DV9" s="16">
        <f t="shared" si="13"/>
        <v>680</v>
      </c>
      <c r="DW9" s="16">
        <f t="shared" si="13"/>
        <v>579</v>
      </c>
      <c r="DX9" s="16">
        <f t="shared" si="13"/>
        <v>795</v>
      </c>
      <c r="DY9" s="16">
        <f t="shared" si="13"/>
        <v>2738</v>
      </c>
      <c r="DZ9" s="16">
        <f t="shared" si="13"/>
        <v>1316</v>
      </c>
      <c r="EA9" s="16">
        <f t="shared" si="13"/>
        <v>0</v>
      </c>
      <c r="EB9" s="16">
        <f t="shared" si="13"/>
        <v>35</v>
      </c>
      <c r="EC9" s="16">
        <f t="shared" ref="EC9:GN9" si="14">+EC29+EC32+EC33+EC36+EC37+EC38+EC41+EC45</f>
        <v>9446</v>
      </c>
      <c r="ED9" s="16">
        <f t="shared" si="14"/>
        <v>1359</v>
      </c>
      <c r="EE9" s="16">
        <f t="shared" si="14"/>
        <v>1004</v>
      </c>
      <c r="EF9" s="16">
        <f t="shared" si="14"/>
        <v>514</v>
      </c>
      <c r="EG9" s="16">
        <f t="shared" si="14"/>
        <v>2486</v>
      </c>
      <c r="EH9" s="16">
        <f t="shared" si="14"/>
        <v>1046</v>
      </c>
      <c r="EI9" s="16">
        <f t="shared" si="14"/>
        <v>0</v>
      </c>
      <c r="EJ9" s="16">
        <f t="shared" si="14"/>
        <v>709</v>
      </c>
      <c r="EK9" s="16">
        <f t="shared" si="14"/>
        <v>0</v>
      </c>
      <c r="EL9" s="16">
        <f t="shared" si="14"/>
        <v>62</v>
      </c>
      <c r="EM9" s="16">
        <f t="shared" si="14"/>
        <v>1372</v>
      </c>
      <c r="EN9" s="16">
        <f t="shared" si="14"/>
        <v>771</v>
      </c>
      <c r="EO9" s="16">
        <f t="shared" si="14"/>
        <v>1273</v>
      </c>
      <c r="EP9" s="16">
        <f t="shared" si="14"/>
        <v>10596</v>
      </c>
      <c r="EQ9" s="16">
        <f t="shared" si="14"/>
        <v>2391</v>
      </c>
      <c r="ER9" s="16">
        <f t="shared" si="14"/>
        <v>1166</v>
      </c>
      <c r="ES9" s="16">
        <f t="shared" si="14"/>
        <v>2212</v>
      </c>
      <c r="ET9" s="16">
        <f t="shared" si="14"/>
        <v>1470</v>
      </c>
      <c r="EU9" s="16">
        <f t="shared" si="14"/>
        <v>2720</v>
      </c>
      <c r="EV9" s="16">
        <f t="shared" si="14"/>
        <v>795</v>
      </c>
      <c r="EW9" s="16">
        <f t="shared" si="14"/>
        <v>1752</v>
      </c>
      <c r="EX9" s="16">
        <f t="shared" si="14"/>
        <v>2474</v>
      </c>
      <c r="EY9" s="16">
        <f t="shared" si="14"/>
        <v>320</v>
      </c>
      <c r="EZ9" s="16">
        <f t="shared" si="14"/>
        <v>896</v>
      </c>
      <c r="FA9" s="16">
        <f t="shared" si="14"/>
        <v>1246</v>
      </c>
      <c r="FB9" s="16">
        <f t="shared" si="14"/>
        <v>1865</v>
      </c>
      <c r="FC9" s="16">
        <f t="shared" si="14"/>
        <v>19307</v>
      </c>
      <c r="FD9" s="16">
        <f t="shared" si="14"/>
        <v>1838</v>
      </c>
      <c r="FE9" s="16">
        <f t="shared" si="14"/>
        <v>1783</v>
      </c>
      <c r="FF9" s="16">
        <f t="shared" si="14"/>
        <v>1348</v>
      </c>
      <c r="FG9" s="16">
        <f t="shared" si="14"/>
        <v>1065</v>
      </c>
      <c r="FH9" s="16">
        <f t="shared" si="14"/>
        <v>1492</v>
      </c>
      <c r="FI9" s="16">
        <f t="shared" si="14"/>
        <v>1812</v>
      </c>
      <c r="FJ9" s="16">
        <f t="shared" si="14"/>
        <v>1438</v>
      </c>
      <c r="FK9" s="16">
        <f t="shared" si="14"/>
        <v>3402</v>
      </c>
      <c r="FL9" s="16">
        <f t="shared" si="14"/>
        <v>2615</v>
      </c>
      <c r="FM9" s="16">
        <f t="shared" si="14"/>
        <v>3995</v>
      </c>
      <c r="FN9" s="16">
        <f t="shared" si="14"/>
        <v>3338</v>
      </c>
      <c r="FO9" s="16">
        <f t="shared" si="14"/>
        <v>2302</v>
      </c>
      <c r="FP9" s="16">
        <f t="shared" si="14"/>
        <v>26428</v>
      </c>
      <c r="FQ9" s="16">
        <f t="shared" si="14"/>
        <v>1117</v>
      </c>
      <c r="FR9" s="16">
        <f t="shared" si="14"/>
        <v>1717</v>
      </c>
      <c r="FS9" s="16">
        <f t="shared" si="14"/>
        <v>1893</v>
      </c>
      <c r="FT9" s="16">
        <f t="shared" si="14"/>
        <v>2450</v>
      </c>
      <c r="FU9" s="16">
        <f t="shared" si="14"/>
        <v>1415</v>
      </c>
      <c r="FV9" s="16">
        <f t="shared" si="14"/>
        <v>1488</v>
      </c>
      <c r="FW9" s="16">
        <f t="shared" si="14"/>
        <v>2196</v>
      </c>
      <c r="FX9" s="16">
        <f t="shared" si="14"/>
        <v>1942</v>
      </c>
      <c r="FY9" s="16">
        <f t="shared" si="14"/>
        <v>2815</v>
      </c>
      <c r="FZ9" s="16">
        <f t="shared" si="14"/>
        <v>1168</v>
      </c>
      <c r="GA9" s="16">
        <f t="shared" si="14"/>
        <v>1386</v>
      </c>
      <c r="GB9" s="16">
        <f t="shared" si="14"/>
        <v>3654</v>
      </c>
      <c r="GC9" s="16">
        <f t="shared" si="14"/>
        <v>23241</v>
      </c>
      <c r="GD9" s="16">
        <f t="shared" si="14"/>
        <v>1249</v>
      </c>
      <c r="GE9" s="16">
        <f t="shared" si="14"/>
        <v>2572</v>
      </c>
      <c r="GF9" s="16">
        <f t="shared" si="14"/>
        <v>1288</v>
      </c>
      <c r="GG9" s="16">
        <f t="shared" si="14"/>
        <v>2917</v>
      </c>
      <c r="GH9" s="16">
        <f t="shared" si="14"/>
        <v>2049</v>
      </c>
      <c r="GI9" s="16">
        <f t="shared" si="14"/>
        <v>1193</v>
      </c>
      <c r="GJ9" s="16">
        <f t="shared" si="14"/>
        <v>2311</v>
      </c>
      <c r="GK9" s="16">
        <f t="shared" si="14"/>
        <v>1217</v>
      </c>
      <c r="GL9" s="16">
        <f t="shared" si="14"/>
        <v>1559</v>
      </c>
      <c r="GM9" s="16">
        <f t="shared" si="14"/>
        <v>15</v>
      </c>
      <c r="GN9" s="16">
        <f t="shared" si="14"/>
        <v>891</v>
      </c>
      <c r="GO9" s="16">
        <f t="shared" ref="GO9:HC9" si="15">+GO29+GO32+GO33+GO36+GO37+GO38+GO41+GO45</f>
        <v>2001</v>
      </c>
      <c r="GP9" s="16">
        <f t="shared" si="15"/>
        <v>19262</v>
      </c>
      <c r="GQ9" s="16">
        <f t="shared" si="15"/>
        <v>2540</v>
      </c>
      <c r="GR9" s="16">
        <f t="shared" si="15"/>
        <v>55</v>
      </c>
      <c r="GS9" s="16">
        <f t="shared" si="15"/>
        <v>833</v>
      </c>
      <c r="GT9" s="16">
        <f t="shared" si="15"/>
        <v>138</v>
      </c>
      <c r="GU9" s="16">
        <f t="shared" si="15"/>
        <v>1298</v>
      </c>
      <c r="GV9" s="16">
        <f t="shared" si="15"/>
        <v>1090</v>
      </c>
      <c r="GW9" s="16">
        <f t="shared" si="15"/>
        <v>223</v>
      </c>
      <c r="GX9" s="16">
        <f t="shared" si="15"/>
        <v>394</v>
      </c>
      <c r="GY9" s="16">
        <f t="shared" si="15"/>
        <v>1279</v>
      </c>
      <c r="GZ9" s="16">
        <f t="shared" si="15"/>
        <v>835</v>
      </c>
      <c r="HA9" s="16">
        <f t="shared" si="15"/>
        <v>2282</v>
      </c>
      <c r="HB9" s="16">
        <f t="shared" si="15"/>
        <v>1909</v>
      </c>
      <c r="HC9" s="16">
        <f t="shared" si="15"/>
        <v>12876</v>
      </c>
    </row>
    <row r="10" spans="2:211" ht="2.5499999999999998" customHeight="1" x14ac:dyDescent="0.3">
      <c r="B10" s="17"/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</row>
    <row r="11" spans="2:211" x14ac:dyDescent="0.3">
      <c r="B11" s="20" t="s">
        <v>17</v>
      </c>
      <c r="C11" s="21"/>
      <c r="D11" s="22">
        <f>+D12+D14+D16+D18+D23+D25+D27+D21</f>
        <v>122371</v>
      </c>
      <c r="E11" s="22">
        <f t="shared" ref="E11:BP11" si="16">+E12+E14+E16+E18+E23+E25+E27+E21</f>
        <v>122302</v>
      </c>
      <c r="F11" s="22">
        <f t="shared" si="16"/>
        <v>121104</v>
      </c>
      <c r="G11" s="22">
        <f t="shared" si="16"/>
        <v>116413</v>
      </c>
      <c r="H11" s="22">
        <f t="shared" si="16"/>
        <v>95057</v>
      </c>
      <c r="I11" s="22">
        <f t="shared" si="16"/>
        <v>141710</v>
      </c>
      <c r="J11" s="22">
        <f t="shared" si="16"/>
        <v>148742</v>
      </c>
      <c r="K11" s="22">
        <f t="shared" si="16"/>
        <v>125461</v>
      </c>
      <c r="L11" s="22">
        <f t="shared" si="16"/>
        <v>116725</v>
      </c>
      <c r="M11" s="22">
        <f t="shared" si="16"/>
        <v>135399</v>
      </c>
      <c r="N11" s="22">
        <f t="shared" si="16"/>
        <v>139992</v>
      </c>
      <c r="O11" s="22">
        <f t="shared" si="16"/>
        <v>144479</v>
      </c>
      <c r="P11" s="22">
        <f t="shared" si="16"/>
        <v>1529755</v>
      </c>
      <c r="Q11" s="22">
        <f t="shared" si="16"/>
        <v>135858</v>
      </c>
      <c r="R11" s="22">
        <f t="shared" si="16"/>
        <v>140304</v>
      </c>
      <c r="S11" s="22">
        <f t="shared" si="16"/>
        <v>143905</v>
      </c>
      <c r="T11" s="22">
        <f t="shared" si="16"/>
        <v>140241</v>
      </c>
      <c r="U11" s="22">
        <f t="shared" si="16"/>
        <v>154538</v>
      </c>
      <c r="V11" s="22">
        <f t="shared" si="16"/>
        <v>150985</v>
      </c>
      <c r="W11" s="22">
        <f t="shared" si="16"/>
        <v>162863</v>
      </c>
      <c r="X11" s="22">
        <f t="shared" si="16"/>
        <v>157388</v>
      </c>
      <c r="Y11" s="22">
        <f t="shared" si="16"/>
        <v>149699</v>
      </c>
      <c r="Z11" s="22">
        <f t="shared" si="16"/>
        <v>160657</v>
      </c>
      <c r="AA11" s="22">
        <f t="shared" si="16"/>
        <v>155271</v>
      </c>
      <c r="AB11" s="22">
        <f t="shared" si="16"/>
        <v>175147</v>
      </c>
      <c r="AC11" s="22">
        <f t="shared" si="16"/>
        <v>1826856</v>
      </c>
      <c r="AD11" s="22">
        <f t="shared" si="16"/>
        <v>167190</v>
      </c>
      <c r="AE11" s="22">
        <f t="shared" si="16"/>
        <v>152448</v>
      </c>
      <c r="AF11" s="22">
        <f t="shared" si="16"/>
        <v>160635</v>
      </c>
      <c r="AG11" s="22">
        <f t="shared" si="16"/>
        <v>151477</v>
      </c>
      <c r="AH11" s="22">
        <f t="shared" si="16"/>
        <v>170689</v>
      </c>
      <c r="AI11" s="22">
        <f t="shared" si="16"/>
        <v>166456</v>
      </c>
      <c r="AJ11" s="22">
        <f t="shared" si="16"/>
        <v>190376</v>
      </c>
      <c r="AK11" s="22">
        <f t="shared" si="16"/>
        <v>176794</v>
      </c>
      <c r="AL11" s="22">
        <f t="shared" si="16"/>
        <v>163168</v>
      </c>
      <c r="AM11" s="22">
        <f t="shared" si="16"/>
        <v>177403</v>
      </c>
      <c r="AN11" s="22">
        <f t="shared" si="16"/>
        <v>162185</v>
      </c>
      <c r="AO11" s="22">
        <f t="shared" si="16"/>
        <v>187699</v>
      </c>
      <c r="AP11" s="22">
        <f t="shared" si="16"/>
        <v>2026520</v>
      </c>
      <c r="AQ11" s="22">
        <f t="shared" si="16"/>
        <v>174932</v>
      </c>
      <c r="AR11" s="22">
        <f t="shared" si="16"/>
        <v>152483</v>
      </c>
      <c r="AS11" s="22">
        <f t="shared" si="16"/>
        <v>160958</v>
      </c>
      <c r="AT11" s="22">
        <f t="shared" si="16"/>
        <v>159615</v>
      </c>
      <c r="AU11" s="22">
        <f t="shared" si="16"/>
        <v>165386</v>
      </c>
      <c r="AV11" s="22">
        <f t="shared" si="16"/>
        <v>165968</v>
      </c>
      <c r="AW11" s="22">
        <f t="shared" si="16"/>
        <v>183000</v>
      </c>
      <c r="AX11" s="22">
        <f t="shared" si="16"/>
        <v>184336</v>
      </c>
      <c r="AY11" s="22">
        <f t="shared" si="16"/>
        <v>170156</v>
      </c>
      <c r="AZ11" s="22">
        <f t="shared" si="16"/>
        <v>173820</v>
      </c>
      <c r="BA11" s="22">
        <f t="shared" si="16"/>
        <v>181746</v>
      </c>
      <c r="BB11" s="22">
        <f t="shared" si="16"/>
        <v>196763</v>
      </c>
      <c r="BC11" s="22">
        <f t="shared" si="16"/>
        <v>2069163</v>
      </c>
      <c r="BD11" s="22">
        <f t="shared" si="16"/>
        <v>186810</v>
      </c>
      <c r="BE11" s="22">
        <f t="shared" si="16"/>
        <v>173675</v>
      </c>
      <c r="BF11" s="22">
        <f t="shared" si="16"/>
        <v>191053</v>
      </c>
      <c r="BG11" s="22">
        <f t="shared" si="16"/>
        <v>186872</v>
      </c>
      <c r="BH11" s="22">
        <f t="shared" si="16"/>
        <v>192610</v>
      </c>
      <c r="BI11" s="22">
        <f t="shared" si="16"/>
        <v>187140</v>
      </c>
      <c r="BJ11" s="22">
        <f t="shared" si="16"/>
        <v>177707</v>
      </c>
      <c r="BK11" s="22">
        <f t="shared" si="16"/>
        <v>177589</v>
      </c>
      <c r="BL11" s="22">
        <f t="shared" si="16"/>
        <v>190389</v>
      </c>
      <c r="BM11" s="22">
        <f t="shared" si="16"/>
        <v>183781</v>
      </c>
      <c r="BN11" s="22">
        <f t="shared" si="16"/>
        <v>193838</v>
      </c>
      <c r="BO11" s="22">
        <f t="shared" si="16"/>
        <v>201007</v>
      </c>
      <c r="BP11" s="22">
        <f t="shared" si="16"/>
        <v>2242471</v>
      </c>
      <c r="BQ11" s="22">
        <f t="shared" ref="BQ11:EB11" si="17">+BQ12+BQ14+BQ16+BQ18+BQ23+BQ25+BQ27+BQ21</f>
        <v>180951</v>
      </c>
      <c r="BR11" s="22">
        <f t="shared" si="17"/>
        <v>172588</v>
      </c>
      <c r="BS11" s="22">
        <f t="shared" si="17"/>
        <v>172123</v>
      </c>
      <c r="BT11" s="22">
        <f t="shared" si="17"/>
        <v>149020</v>
      </c>
      <c r="BU11" s="22">
        <f t="shared" si="17"/>
        <v>177098</v>
      </c>
      <c r="BV11" s="22">
        <f t="shared" si="17"/>
        <v>184055</v>
      </c>
      <c r="BW11" s="22">
        <f t="shared" si="17"/>
        <v>175818</v>
      </c>
      <c r="BX11" s="22">
        <f t="shared" si="17"/>
        <v>186209</v>
      </c>
      <c r="BY11" s="22">
        <f t="shared" si="17"/>
        <v>182263</v>
      </c>
      <c r="BZ11" s="22">
        <f t="shared" si="17"/>
        <v>188393</v>
      </c>
      <c r="CA11" s="22">
        <f t="shared" si="17"/>
        <v>180698</v>
      </c>
      <c r="CB11" s="22">
        <f t="shared" si="17"/>
        <v>208786</v>
      </c>
      <c r="CC11" s="22">
        <f t="shared" si="17"/>
        <v>2158002</v>
      </c>
      <c r="CD11" s="22">
        <f t="shared" si="17"/>
        <v>183123</v>
      </c>
      <c r="CE11" s="22">
        <f t="shared" si="17"/>
        <v>170709</v>
      </c>
      <c r="CF11" s="22">
        <f t="shared" si="17"/>
        <v>164570</v>
      </c>
      <c r="CG11" s="22">
        <f t="shared" si="17"/>
        <v>178019</v>
      </c>
      <c r="CH11" s="22">
        <f t="shared" si="17"/>
        <v>189391</v>
      </c>
      <c r="CI11" s="22">
        <f t="shared" si="17"/>
        <v>177186</v>
      </c>
      <c r="CJ11" s="22">
        <f t="shared" si="17"/>
        <v>187256</v>
      </c>
      <c r="CK11" s="22">
        <f t="shared" si="17"/>
        <v>192961</v>
      </c>
      <c r="CL11" s="22">
        <f t="shared" si="17"/>
        <v>213681</v>
      </c>
      <c r="CM11" s="22">
        <f t="shared" si="17"/>
        <v>214192</v>
      </c>
      <c r="CN11" s="22">
        <f t="shared" si="17"/>
        <v>213785</v>
      </c>
      <c r="CO11" s="22">
        <f t="shared" si="17"/>
        <v>236157</v>
      </c>
      <c r="CP11" s="22">
        <f t="shared" si="17"/>
        <v>2321030</v>
      </c>
      <c r="CQ11" s="22">
        <f t="shared" si="17"/>
        <v>236095</v>
      </c>
      <c r="CR11" s="22">
        <f t="shared" si="17"/>
        <v>193637</v>
      </c>
      <c r="CS11" s="22">
        <f t="shared" si="17"/>
        <v>201521</v>
      </c>
      <c r="CT11" s="22">
        <f t="shared" si="17"/>
        <v>194801</v>
      </c>
      <c r="CU11" s="22">
        <f t="shared" si="17"/>
        <v>200570</v>
      </c>
      <c r="CV11" s="22">
        <f t="shared" si="17"/>
        <v>197146</v>
      </c>
      <c r="CW11" s="22">
        <f t="shared" si="17"/>
        <v>205196</v>
      </c>
      <c r="CX11" s="22">
        <f t="shared" si="17"/>
        <v>220471</v>
      </c>
      <c r="CY11" s="22">
        <f t="shared" si="17"/>
        <v>217099</v>
      </c>
      <c r="CZ11" s="22">
        <f t="shared" si="17"/>
        <v>219603</v>
      </c>
      <c r="DA11" s="22">
        <f t="shared" si="17"/>
        <v>215694</v>
      </c>
      <c r="DB11" s="22">
        <f t="shared" si="17"/>
        <v>237891</v>
      </c>
      <c r="DC11" s="22">
        <f t="shared" si="17"/>
        <v>2539724</v>
      </c>
      <c r="DD11" s="22">
        <f t="shared" si="17"/>
        <v>231803</v>
      </c>
      <c r="DE11" s="22">
        <f t="shared" si="17"/>
        <v>202969</v>
      </c>
      <c r="DF11" s="22">
        <f t="shared" si="17"/>
        <v>201186</v>
      </c>
      <c r="DG11" s="22">
        <f t="shared" si="17"/>
        <v>195915</v>
      </c>
      <c r="DH11" s="22">
        <f t="shared" si="17"/>
        <v>217570</v>
      </c>
      <c r="DI11" s="22">
        <f t="shared" si="17"/>
        <v>214702</v>
      </c>
      <c r="DJ11" s="22">
        <f t="shared" si="17"/>
        <v>233322</v>
      </c>
      <c r="DK11" s="22">
        <f t="shared" si="17"/>
        <v>235448</v>
      </c>
      <c r="DL11" s="22">
        <f t="shared" si="17"/>
        <v>226704</v>
      </c>
      <c r="DM11" s="22">
        <f t="shared" si="17"/>
        <v>234769</v>
      </c>
      <c r="DN11" s="22">
        <f t="shared" si="17"/>
        <v>232429</v>
      </c>
      <c r="DO11" s="22">
        <f t="shared" si="17"/>
        <v>241157</v>
      </c>
      <c r="DP11" s="22">
        <f t="shared" si="17"/>
        <v>2667974</v>
      </c>
      <c r="DQ11" s="22">
        <f t="shared" si="17"/>
        <v>244286</v>
      </c>
      <c r="DR11" s="22">
        <f t="shared" si="17"/>
        <v>209593</v>
      </c>
      <c r="DS11" s="22">
        <f t="shared" si="17"/>
        <v>216323</v>
      </c>
      <c r="DT11" s="22">
        <f t="shared" si="17"/>
        <v>213008</v>
      </c>
      <c r="DU11" s="22">
        <f t="shared" si="17"/>
        <v>199621</v>
      </c>
      <c r="DV11" s="22">
        <f t="shared" si="17"/>
        <v>214175</v>
      </c>
      <c r="DW11" s="22">
        <f t="shared" si="17"/>
        <v>223458</v>
      </c>
      <c r="DX11" s="22">
        <f t="shared" si="17"/>
        <v>227233</v>
      </c>
      <c r="DY11" s="22">
        <f t="shared" si="17"/>
        <v>221739</v>
      </c>
      <c r="DZ11" s="22">
        <f t="shared" si="17"/>
        <v>224604</v>
      </c>
      <c r="EA11" s="22">
        <f t="shared" si="17"/>
        <v>230845</v>
      </c>
      <c r="EB11" s="22">
        <f t="shared" si="17"/>
        <v>252354</v>
      </c>
      <c r="EC11" s="22">
        <f t="shared" ref="EC11:GN11" si="18">+EC12+EC14+EC16+EC18+EC23+EC25+EC27+EC21</f>
        <v>2677239</v>
      </c>
      <c r="ED11" s="22">
        <f t="shared" si="18"/>
        <v>235085</v>
      </c>
      <c r="EE11" s="22">
        <f t="shared" si="18"/>
        <v>222683</v>
      </c>
      <c r="EF11" s="22">
        <f t="shared" si="18"/>
        <v>196216</v>
      </c>
      <c r="EG11" s="22">
        <f t="shared" si="18"/>
        <v>184354</v>
      </c>
      <c r="EH11" s="22">
        <f t="shared" si="18"/>
        <v>193993</v>
      </c>
      <c r="EI11" s="22">
        <f t="shared" si="18"/>
        <v>167102</v>
      </c>
      <c r="EJ11" s="22">
        <f t="shared" si="18"/>
        <v>212905</v>
      </c>
      <c r="EK11" s="22">
        <f t="shared" si="18"/>
        <v>224965</v>
      </c>
      <c r="EL11" s="22">
        <f t="shared" si="18"/>
        <v>216781</v>
      </c>
      <c r="EM11" s="22">
        <f t="shared" si="18"/>
        <v>255332</v>
      </c>
      <c r="EN11" s="22">
        <f t="shared" si="18"/>
        <v>267250</v>
      </c>
      <c r="EO11" s="22">
        <f t="shared" si="18"/>
        <v>273703</v>
      </c>
      <c r="EP11" s="22">
        <f t="shared" si="18"/>
        <v>2650369</v>
      </c>
      <c r="EQ11" s="22">
        <f t="shared" si="18"/>
        <v>252910</v>
      </c>
      <c r="ER11" s="22">
        <f t="shared" si="18"/>
        <v>229197</v>
      </c>
      <c r="ES11" s="22">
        <f t="shared" si="18"/>
        <v>235719</v>
      </c>
      <c r="ET11" s="22">
        <f t="shared" si="18"/>
        <v>226140</v>
      </c>
      <c r="EU11" s="22">
        <f t="shared" si="18"/>
        <v>247020</v>
      </c>
      <c r="EV11" s="22">
        <f t="shared" si="18"/>
        <v>233704</v>
      </c>
      <c r="EW11" s="22">
        <f t="shared" si="18"/>
        <v>240160</v>
      </c>
      <c r="EX11" s="22">
        <f t="shared" si="18"/>
        <v>253952</v>
      </c>
      <c r="EY11" s="22">
        <f t="shared" si="18"/>
        <v>220449</v>
      </c>
      <c r="EZ11" s="22">
        <f t="shared" si="18"/>
        <v>245224</v>
      </c>
      <c r="FA11" s="22">
        <f t="shared" si="18"/>
        <v>227160</v>
      </c>
      <c r="FB11" s="22">
        <f t="shared" si="18"/>
        <v>262450</v>
      </c>
      <c r="FC11" s="22">
        <f t="shared" si="18"/>
        <v>2874085</v>
      </c>
      <c r="FD11" s="22">
        <f t="shared" si="18"/>
        <v>234700</v>
      </c>
      <c r="FE11" s="22">
        <f t="shared" si="18"/>
        <v>216848</v>
      </c>
      <c r="FF11" s="22">
        <f t="shared" si="18"/>
        <v>231643</v>
      </c>
      <c r="FG11" s="22">
        <f t="shared" si="18"/>
        <v>202250</v>
      </c>
      <c r="FH11" s="22">
        <f t="shared" si="18"/>
        <v>220333</v>
      </c>
      <c r="FI11" s="22">
        <f t="shared" si="18"/>
        <v>210029</v>
      </c>
      <c r="FJ11" s="22">
        <f t="shared" si="18"/>
        <v>251028</v>
      </c>
      <c r="FK11" s="22">
        <f t="shared" si="18"/>
        <v>256411</v>
      </c>
      <c r="FL11" s="22">
        <f t="shared" si="18"/>
        <v>249269</v>
      </c>
      <c r="FM11" s="22">
        <f t="shared" si="18"/>
        <v>254599</v>
      </c>
      <c r="FN11" s="22">
        <f t="shared" si="18"/>
        <v>266835</v>
      </c>
      <c r="FO11" s="22">
        <f t="shared" si="18"/>
        <v>271610</v>
      </c>
      <c r="FP11" s="22">
        <f t="shared" si="18"/>
        <v>2865555</v>
      </c>
      <c r="FQ11" s="22">
        <f t="shared" si="18"/>
        <v>234244</v>
      </c>
      <c r="FR11" s="22">
        <f t="shared" si="18"/>
        <v>257220</v>
      </c>
      <c r="FS11" s="22">
        <f t="shared" si="18"/>
        <v>245159</v>
      </c>
      <c r="FT11" s="22">
        <f t="shared" si="18"/>
        <v>242753</v>
      </c>
      <c r="FU11" s="22">
        <f t="shared" si="18"/>
        <v>270351</v>
      </c>
      <c r="FV11" s="22">
        <f t="shared" si="18"/>
        <v>255620</v>
      </c>
      <c r="FW11" s="22">
        <f t="shared" si="18"/>
        <v>273661</v>
      </c>
      <c r="FX11" s="22">
        <f t="shared" si="18"/>
        <v>273299</v>
      </c>
      <c r="FY11" s="22">
        <f t="shared" si="18"/>
        <v>253147</v>
      </c>
      <c r="FZ11" s="22">
        <f t="shared" si="18"/>
        <v>297244</v>
      </c>
      <c r="GA11" s="22">
        <f t="shared" si="18"/>
        <v>267404</v>
      </c>
      <c r="GB11" s="22">
        <f t="shared" si="18"/>
        <v>274098</v>
      </c>
      <c r="GC11" s="22">
        <f t="shared" si="18"/>
        <v>3144200</v>
      </c>
      <c r="GD11" s="22">
        <f t="shared" si="18"/>
        <v>287913</v>
      </c>
      <c r="GE11" s="22">
        <f t="shared" si="18"/>
        <v>255607</v>
      </c>
      <c r="GF11" s="22">
        <f t="shared" si="18"/>
        <v>258200</v>
      </c>
      <c r="GG11" s="22">
        <f t="shared" si="18"/>
        <v>257785</v>
      </c>
      <c r="GH11" s="22">
        <f t="shared" si="18"/>
        <v>282427</v>
      </c>
      <c r="GI11" s="22">
        <f t="shared" si="18"/>
        <v>268891</v>
      </c>
      <c r="GJ11" s="22">
        <f t="shared" si="18"/>
        <v>303680</v>
      </c>
      <c r="GK11" s="22">
        <f t="shared" si="18"/>
        <v>291850</v>
      </c>
      <c r="GL11" s="22">
        <f t="shared" si="18"/>
        <v>283480</v>
      </c>
      <c r="GM11" s="22">
        <f t="shared" si="18"/>
        <v>340170</v>
      </c>
      <c r="GN11" s="22">
        <f t="shared" si="18"/>
        <v>343820</v>
      </c>
      <c r="GO11" s="22">
        <f t="shared" ref="GO11:HC11" si="19">+GO12+GO14+GO16+GO18+GO23+GO25+GO27+GO21</f>
        <v>326671</v>
      </c>
      <c r="GP11" s="22">
        <f t="shared" si="19"/>
        <v>3500494</v>
      </c>
      <c r="GQ11" s="22">
        <f t="shared" si="19"/>
        <v>331326</v>
      </c>
      <c r="GR11" s="22">
        <f t="shared" si="19"/>
        <v>270963</v>
      </c>
      <c r="GS11" s="22">
        <f t="shared" si="19"/>
        <v>313697</v>
      </c>
      <c r="GT11" s="22">
        <f t="shared" si="19"/>
        <v>288844</v>
      </c>
      <c r="GU11" s="22">
        <f t="shared" si="19"/>
        <v>321808</v>
      </c>
      <c r="GV11" s="22">
        <f t="shared" si="19"/>
        <v>361879</v>
      </c>
      <c r="GW11" s="22">
        <f t="shared" si="19"/>
        <v>348343</v>
      </c>
      <c r="GX11" s="22">
        <f t="shared" si="19"/>
        <v>354272</v>
      </c>
      <c r="GY11" s="22">
        <f t="shared" si="19"/>
        <v>354635</v>
      </c>
      <c r="GZ11" s="22">
        <f t="shared" si="19"/>
        <v>386720</v>
      </c>
      <c r="HA11" s="22">
        <f t="shared" si="19"/>
        <v>368465</v>
      </c>
      <c r="HB11" s="22">
        <f t="shared" si="19"/>
        <v>389971</v>
      </c>
      <c r="HC11" s="22">
        <f t="shared" si="19"/>
        <v>4090923</v>
      </c>
    </row>
    <row r="12" spans="2:211" outlineLevel="1" x14ac:dyDescent="0.3">
      <c r="B12" s="23" t="s">
        <v>18</v>
      </c>
      <c r="C12" s="24"/>
      <c r="D12" s="25">
        <f>+D13</f>
        <v>11650</v>
      </c>
      <c r="E12" s="25">
        <f t="shared" ref="E12:O12" si="20">+E13</f>
        <v>13394</v>
      </c>
      <c r="F12" s="25">
        <f t="shared" si="20"/>
        <v>11562</v>
      </c>
      <c r="G12" s="25">
        <f t="shared" si="20"/>
        <v>8983</v>
      </c>
      <c r="H12" s="25">
        <f t="shared" si="20"/>
        <v>9344</v>
      </c>
      <c r="I12" s="25">
        <f t="shared" si="20"/>
        <v>13248</v>
      </c>
      <c r="J12" s="25">
        <f t="shared" si="20"/>
        <v>11011</v>
      </c>
      <c r="K12" s="25">
        <f t="shared" si="20"/>
        <v>6151</v>
      </c>
      <c r="L12" s="25">
        <f t="shared" si="20"/>
        <v>6575</v>
      </c>
      <c r="M12" s="25">
        <f t="shared" si="20"/>
        <v>8407</v>
      </c>
      <c r="N12" s="25">
        <f t="shared" si="20"/>
        <v>10955</v>
      </c>
      <c r="O12" s="25">
        <f t="shared" si="20"/>
        <v>15240</v>
      </c>
      <c r="P12" s="25">
        <f>+P13</f>
        <v>126520</v>
      </c>
      <c r="Q12" s="25">
        <f t="shared" ref="Q12:CB12" si="21">+Q13</f>
        <v>14761</v>
      </c>
      <c r="R12" s="25">
        <f t="shared" si="21"/>
        <v>17472</v>
      </c>
      <c r="S12" s="25">
        <f t="shared" si="21"/>
        <v>11719</v>
      </c>
      <c r="T12" s="25">
        <f t="shared" si="21"/>
        <v>8848</v>
      </c>
      <c r="U12" s="25">
        <f t="shared" si="21"/>
        <v>11941</v>
      </c>
      <c r="V12" s="25">
        <f t="shared" si="21"/>
        <v>11384</v>
      </c>
      <c r="W12" s="25">
        <f t="shared" si="21"/>
        <v>13751</v>
      </c>
      <c r="X12" s="25">
        <f t="shared" si="21"/>
        <v>12010</v>
      </c>
      <c r="Y12" s="25">
        <f t="shared" si="21"/>
        <v>11585</v>
      </c>
      <c r="Z12" s="25">
        <f t="shared" si="21"/>
        <v>9605</v>
      </c>
      <c r="AA12" s="25">
        <f t="shared" si="21"/>
        <v>13116</v>
      </c>
      <c r="AB12" s="25">
        <f t="shared" si="21"/>
        <v>17461</v>
      </c>
      <c r="AC12" s="25">
        <f t="shared" si="21"/>
        <v>153653</v>
      </c>
      <c r="AD12" s="25">
        <f t="shared" si="21"/>
        <v>15610</v>
      </c>
      <c r="AE12" s="25">
        <f t="shared" si="21"/>
        <v>14939</v>
      </c>
      <c r="AF12" s="25">
        <f t="shared" si="21"/>
        <v>15140</v>
      </c>
      <c r="AG12" s="25">
        <f t="shared" si="21"/>
        <v>10273</v>
      </c>
      <c r="AH12" s="25">
        <f t="shared" si="21"/>
        <v>8374</v>
      </c>
      <c r="AI12" s="25">
        <f t="shared" si="21"/>
        <v>13321</v>
      </c>
      <c r="AJ12" s="25">
        <f t="shared" si="21"/>
        <v>14817</v>
      </c>
      <c r="AK12" s="25">
        <f t="shared" si="21"/>
        <v>10185</v>
      </c>
      <c r="AL12" s="25">
        <f t="shared" si="21"/>
        <v>11819</v>
      </c>
      <c r="AM12" s="25">
        <f t="shared" si="21"/>
        <v>19061</v>
      </c>
      <c r="AN12" s="25">
        <f t="shared" si="21"/>
        <v>17749</v>
      </c>
      <c r="AO12" s="25">
        <f t="shared" si="21"/>
        <v>19567</v>
      </c>
      <c r="AP12" s="25">
        <f t="shared" si="21"/>
        <v>170855</v>
      </c>
      <c r="AQ12" s="25">
        <f t="shared" si="21"/>
        <v>16851</v>
      </c>
      <c r="AR12" s="25">
        <f t="shared" si="21"/>
        <v>17834</v>
      </c>
      <c r="AS12" s="25">
        <f t="shared" si="21"/>
        <v>10927</v>
      </c>
      <c r="AT12" s="25">
        <f t="shared" si="21"/>
        <v>10195</v>
      </c>
      <c r="AU12" s="25">
        <f t="shared" si="21"/>
        <v>10214</v>
      </c>
      <c r="AV12" s="25">
        <f t="shared" si="21"/>
        <v>13090</v>
      </c>
      <c r="AW12" s="25">
        <f t="shared" si="21"/>
        <v>12808</v>
      </c>
      <c r="AX12" s="25">
        <f t="shared" si="21"/>
        <v>11555</v>
      </c>
      <c r="AY12" s="25">
        <f t="shared" si="21"/>
        <v>10608</v>
      </c>
      <c r="AZ12" s="25">
        <f t="shared" si="21"/>
        <v>12190</v>
      </c>
      <c r="BA12" s="25">
        <f t="shared" si="21"/>
        <v>22338</v>
      </c>
      <c r="BB12" s="25">
        <f t="shared" si="21"/>
        <v>25243</v>
      </c>
      <c r="BC12" s="25">
        <f t="shared" si="21"/>
        <v>173853</v>
      </c>
      <c r="BD12" s="25">
        <f t="shared" si="21"/>
        <v>21507</v>
      </c>
      <c r="BE12" s="25">
        <f t="shared" si="21"/>
        <v>17351</v>
      </c>
      <c r="BF12" s="25">
        <f t="shared" si="21"/>
        <v>17071</v>
      </c>
      <c r="BG12" s="25">
        <f t="shared" si="21"/>
        <v>12141</v>
      </c>
      <c r="BH12" s="25">
        <f t="shared" si="21"/>
        <v>14098</v>
      </c>
      <c r="BI12" s="25">
        <f t="shared" si="21"/>
        <v>14493</v>
      </c>
      <c r="BJ12" s="25">
        <f t="shared" si="21"/>
        <v>11403</v>
      </c>
      <c r="BK12" s="25">
        <f t="shared" si="21"/>
        <v>14869</v>
      </c>
      <c r="BL12" s="25">
        <f t="shared" si="21"/>
        <v>13886</v>
      </c>
      <c r="BM12" s="25">
        <f t="shared" si="21"/>
        <v>18346</v>
      </c>
      <c r="BN12" s="25">
        <f t="shared" si="21"/>
        <v>25143</v>
      </c>
      <c r="BO12" s="25">
        <f t="shared" si="21"/>
        <v>24247</v>
      </c>
      <c r="BP12" s="25">
        <f t="shared" si="21"/>
        <v>204555</v>
      </c>
      <c r="BQ12" s="25">
        <f t="shared" si="21"/>
        <v>17610</v>
      </c>
      <c r="BR12" s="25">
        <f t="shared" si="21"/>
        <v>19113</v>
      </c>
      <c r="BS12" s="25">
        <f t="shared" si="21"/>
        <v>16503</v>
      </c>
      <c r="BT12" s="25">
        <f t="shared" si="21"/>
        <v>12715</v>
      </c>
      <c r="BU12" s="25">
        <f t="shared" si="21"/>
        <v>16024</v>
      </c>
      <c r="BV12" s="25">
        <f t="shared" si="21"/>
        <v>15121</v>
      </c>
      <c r="BW12" s="25">
        <f t="shared" si="21"/>
        <v>13315</v>
      </c>
      <c r="BX12" s="25">
        <f t="shared" si="21"/>
        <v>10865</v>
      </c>
      <c r="BY12" s="25">
        <f t="shared" si="21"/>
        <v>16381</v>
      </c>
      <c r="BZ12" s="25">
        <f t="shared" si="21"/>
        <v>23528</v>
      </c>
      <c r="CA12" s="25">
        <f t="shared" si="21"/>
        <v>27506</v>
      </c>
      <c r="CB12" s="25">
        <f t="shared" si="21"/>
        <v>25802</v>
      </c>
      <c r="CC12" s="25">
        <f t="shared" ref="CC12:ER12" si="22">+CC13</f>
        <v>214483</v>
      </c>
      <c r="CD12" s="25">
        <f t="shared" si="22"/>
        <v>20393</v>
      </c>
      <c r="CE12" s="25">
        <f t="shared" si="22"/>
        <v>14914</v>
      </c>
      <c r="CF12" s="25">
        <f t="shared" si="22"/>
        <v>11549</v>
      </c>
      <c r="CG12" s="25">
        <f t="shared" si="22"/>
        <v>10647</v>
      </c>
      <c r="CH12" s="25">
        <f t="shared" si="22"/>
        <v>17696</v>
      </c>
      <c r="CI12" s="25">
        <f t="shared" si="22"/>
        <v>11920</v>
      </c>
      <c r="CJ12" s="25">
        <f t="shared" si="22"/>
        <v>12336</v>
      </c>
      <c r="CK12" s="25">
        <f t="shared" si="22"/>
        <v>14022</v>
      </c>
      <c r="CL12" s="25">
        <f t="shared" si="22"/>
        <v>18594</v>
      </c>
      <c r="CM12" s="25">
        <f t="shared" si="22"/>
        <v>22647</v>
      </c>
      <c r="CN12" s="25">
        <f t="shared" si="22"/>
        <v>29048</v>
      </c>
      <c r="CO12" s="25">
        <f t="shared" si="22"/>
        <v>35460</v>
      </c>
      <c r="CP12" s="25">
        <f t="shared" si="22"/>
        <v>219226</v>
      </c>
      <c r="CQ12" s="25">
        <f t="shared" si="22"/>
        <v>29445</v>
      </c>
      <c r="CR12" s="25">
        <f t="shared" si="22"/>
        <v>20275</v>
      </c>
      <c r="CS12" s="25">
        <f t="shared" si="22"/>
        <v>17888</v>
      </c>
      <c r="CT12" s="25">
        <f t="shared" si="22"/>
        <v>13765</v>
      </c>
      <c r="CU12" s="25">
        <f t="shared" si="22"/>
        <v>16846</v>
      </c>
      <c r="CV12" s="25">
        <f t="shared" si="22"/>
        <v>16868</v>
      </c>
      <c r="CW12" s="25">
        <f t="shared" si="22"/>
        <v>13393</v>
      </c>
      <c r="CX12" s="25">
        <f t="shared" si="22"/>
        <v>16541</v>
      </c>
      <c r="CY12" s="25">
        <f t="shared" si="22"/>
        <v>13120</v>
      </c>
      <c r="CZ12" s="25">
        <f t="shared" si="22"/>
        <v>19823</v>
      </c>
      <c r="DA12" s="25">
        <f t="shared" si="22"/>
        <v>23876</v>
      </c>
      <c r="DB12" s="25">
        <f t="shared" si="22"/>
        <v>26527</v>
      </c>
      <c r="DC12" s="25">
        <f t="shared" si="22"/>
        <v>228367</v>
      </c>
      <c r="DD12" s="25">
        <f t="shared" si="22"/>
        <v>27610</v>
      </c>
      <c r="DE12" s="25">
        <f t="shared" si="22"/>
        <v>21614</v>
      </c>
      <c r="DF12" s="25">
        <f t="shared" si="22"/>
        <v>18739</v>
      </c>
      <c r="DG12" s="25">
        <f t="shared" si="22"/>
        <v>18017</v>
      </c>
      <c r="DH12" s="25">
        <f t="shared" si="22"/>
        <v>22286</v>
      </c>
      <c r="DI12" s="25">
        <f t="shared" si="22"/>
        <v>23923</v>
      </c>
      <c r="DJ12" s="25">
        <f t="shared" si="22"/>
        <v>20989</v>
      </c>
      <c r="DK12" s="25">
        <f t="shared" si="22"/>
        <v>18334</v>
      </c>
      <c r="DL12" s="25">
        <f t="shared" si="22"/>
        <v>15234</v>
      </c>
      <c r="DM12" s="25">
        <f t="shared" si="22"/>
        <v>23693</v>
      </c>
      <c r="DN12" s="25">
        <f t="shared" si="22"/>
        <v>31455</v>
      </c>
      <c r="DO12" s="25">
        <f t="shared" si="22"/>
        <v>32257</v>
      </c>
      <c r="DP12" s="25">
        <f t="shared" si="22"/>
        <v>274151</v>
      </c>
      <c r="DQ12" s="25">
        <f t="shared" si="22"/>
        <v>31631</v>
      </c>
      <c r="DR12" s="25">
        <f t="shared" si="22"/>
        <v>21646</v>
      </c>
      <c r="DS12" s="25">
        <f t="shared" si="22"/>
        <v>23397</v>
      </c>
      <c r="DT12" s="25">
        <f t="shared" si="22"/>
        <v>24000</v>
      </c>
      <c r="DU12" s="25">
        <f t="shared" si="22"/>
        <v>17828</v>
      </c>
      <c r="DV12" s="25">
        <f t="shared" si="22"/>
        <v>19913</v>
      </c>
      <c r="DW12" s="25">
        <f t="shared" si="22"/>
        <v>19575</v>
      </c>
      <c r="DX12" s="25">
        <f t="shared" si="22"/>
        <v>15901</v>
      </c>
      <c r="DY12" s="25">
        <f t="shared" si="22"/>
        <v>21162</v>
      </c>
      <c r="DZ12" s="25">
        <f t="shared" si="22"/>
        <v>31846</v>
      </c>
      <c r="EA12" s="25">
        <f t="shared" si="22"/>
        <v>35965</v>
      </c>
      <c r="EB12" s="25">
        <f t="shared" si="22"/>
        <v>40414</v>
      </c>
      <c r="EC12" s="25">
        <f t="shared" si="22"/>
        <v>303278</v>
      </c>
      <c r="ED12" s="25">
        <f t="shared" si="22"/>
        <v>35015</v>
      </c>
      <c r="EE12" s="25">
        <f t="shared" si="22"/>
        <v>25446</v>
      </c>
      <c r="EF12" s="25">
        <f t="shared" si="22"/>
        <v>17019</v>
      </c>
      <c r="EG12" s="25">
        <f t="shared" si="22"/>
        <v>17778</v>
      </c>
      <c r="EH12" s="25">
        <f t="shared" si="22"/>
        <v>18777</v>
      </c>
      <c r="EI12" s="25">
        <f t="shared" si="22"/>
        <v>17177</v>
      </c>
      <c r="EJ12" s="25">
        <f t="shared" si="22"/>
        <v>21415</v>
      </c>
      <c r="EK12" s="25">
        <f t="shared" si="22"/>
        <v>28039</v>
      </c>
      <c r="EL12" s="25">
        <f t="shared" si="22"/>
        <v>26333</v>
      </c>
      <c r="EM12" s="25">
        <f t="shared" si="22"/>
        <v>38005</v>
      </c>
      <c r="EN12" s="25">
        <f t="shared" si="22"/>
        <v>43666</v>
      </c>
      <c r="EO12" s="25">
        <f t="shared" si="22"/>
        <v>46428</v>
      </c>
      <c r="EP12" s="25">
        <f t="shared" si="22"/>
        <v>335098</v>
      </c>
      <c r="EQ12" s="25">
        <f t="shared" si="22"/>
        <v>36804</v>
      </c>
      <c r="ER12" s="25">
        <f t="shared" si="22"/>
        <v>26558</v>
      </c>
      <c r="ES12" s="25">
        <f t="shared" ref="ES12:HC12" si="23">+ES13</f>
        <v>18232</v>
      </c>
      <c r="ET12" s="25">
        <f t="shared" si="23"/>
        <v>20234</v>
      </c>
      <c r="EU12" s="25">
        <f t="shared" si="23"/>
        <v>19218</v>
      </c>
      <c r="EV12" s="25">
        <f t="shared" si="23"/>
        <v>23069</v>
      </c>
      <c r="EW12" s="25">
        <f t="shared" si="23"/>
        <v>27775</v>
      </c>
      <c r="EX12" s="25">
        <f t="shared" si="23"/>
        <v>22404</v>
      </c>
      <c r="EY12" s="25">
        <f t="shared" si="23"/>
        <v>26022</v>
      </c>
      <c r="EZ12" s="25">
        <f t="shared" si="23"/>
        <v>29856</v>
      </c>
      <c r="FA12" s="25">
        <f t="shared" si="23"/>
        <v>39516</v>
      </c>
      <c r="FB12" s="25">
        <f t="shared" si="23"/>
        <v>42866</v>
      </c>
      <c r="FC12" s="25">
        <f t="shared" si="23"/>
        <v>332554</v>
      </c>
      <c r="FD12" s="25">
        <f t="shared" si="23"/>
        <v>33318</v>
      </c>
      <c r="FE12" s="25">
        <f t="shared" si="23"/>
        <v>24033</v>
      </c>
      <c r="FF12" s="25">
        <f t="shared" si="23"/>
        <v>19773</v>
      </c>
      <c r="FG12" s="25">
        <f t="shared" si="23"/>
        <v>17915</v>
      </c>
      <c r="FH12" s="25">
        <f t="shared" si="23"/>
        <v>21804</v>
      </c>
      <c r="FI12" s="25">
        <f t="shared" si="23"/>
        <v>20821</v>
      </c>
      <c r="FJ12" s="25">
        <f t="shared" si="23"/>
        <v>26560</v>
      </c>
      <c r="FK12" s="25">
        <f t="shared" si="23"/>
        <v>27786</v>
      </c>
      <c r="FL12" s="25">
        <f t="shared" si="23"/>
        <v>29053</v>
      </c>
      <c r="FM12" s="25">
        <f t="shared" si="23"/>
        <v>35021</v>
      </c>
      <c r="FN12" s="25">
        <f t="shared" si="23"/>
        <v>46505</v>
      </c>
      <c r="FO12" s="25">
        <f t="shared" si="23"/>
        <v>52878</v>
      </c>
      <c r="FP12" s="25">
        <f t="shared" si="23"/>
        <v>355467</v>
      </c>
      <c r="FQ12" s="25">
        <f t="shared" si="23"/>
        <v>36553</v>
      </c>
      <c r="FR12" s="25">
        <f t="shared" si="23"/>
        <v>30276</v>
      </c>
      <c r="FS12" s="25">
        <f t="shared" si="23"/>
        <v>28760</v>
      </c>
      <c r="FT12" s="25">
        <f t="shared" si="23"/>
        <v>22312</v>
      </c>
      <c r="FU12" s="25">
        <f t="shared" si="23"/>
        <v>24926</v>
      </c>
      <c r="FV12" s="25">
        <f t="shared" si="23"/>
        <v>24709</v>
      </c>
      <c r="FW12" s="25">
        <f t="shared" si="23"/>
        <v>20453</v>
      </c>
      <c r="FX12" s="25">
        <f t="shared" si="23"/>
        <v>16251</v>
      </c>
      <c r="FY12" s="25">
        <f t="shared" si="23"/>
        <v>20898</v>
      </c>
      <c r="FZ12" s="25">
        <f t="shared" si="23"/>
        <v>36896</v>
      </c>
      <c r="GA12" s="25">
        <f t="shared" si="23"/>
        <v>38108</v>
      </c>
      <c r="GB12" s="25">
        <f t="shared" si="23"/>
        <v>23505</v>
      </c>
      <c r="GC12" s="25">
        <f t="shared" si="23"/>
        <v>323647</v>
      </c>
      <c r="GD12" s="25">
        <f t="shared" si="23"/>
        <v>19430</v>
      </c>
      <c r="GE12" s="25">
        <f t="shared" si="23"/>
        <v>18145</v>
      </c>
      <c r="GF12" s="25">
        <f t="shared" si="23"/>
        <v>14204</v>
      </c>
      <c r="GG12" s="25">
        <f t="shared" si="23"/>
        <v>13631</v>
      </c>
      <c r="GH12" s="25">
        <f t="shared" si="23"/>
        <v>16583</v>
      </c>
      <c r="GI12" s="25">
        <f t="shared" si="23"/>
        <v>16497</v>
      </c>
      <c r="GJ12" s="25">
        <f t="shared" si="23"/>
        <v>24441</v>
      </c>
      <c r="GK12" s="25">
        <f t="shared" si="23"/>
        <v>19334</v>
      </c>
      <c r="GL12" s="25">
        <f t="shared" si="23"/>
        <v>22691</v>
      </c>
      <c r="GM12" s="25">
        <f t="shared" si="23"/>
        <v>36507</v>
      </c>
      <c r="GN12" s="25">
        <f t="shared" si="23"/>
        <v>56569</v>
      </c>
      <c r="GO12" s="25">
        <f t="shared" si="23"/>
        <v>51148</v>
      </c>
      <c r="GP12" s="25">
        <f t="shared" si="23"/>
        <v>309180</v>
      </c>
      <c r="GQ12" s="25">
        <f t="shared" si="23"/>
        <v>29313</v>
      </c>
      <c r="GR12" s="25">
        <f t="shared" si="23"/>
        <v>22388</v>
      </c>
      <c r="GS12" s="25">
        <f t="shared" si="23"/>
        <v>19539</v>
      </c>
      <c r="GT12" s="25">
        <f t="shared" si="23"/>
        <v>24304</v>
      </c>
      <c r="GU12" s="25">
        <f t="shared" si="23"/>
        <v>27507</v>
      </c>
      <c r="GV12" s="25">
        <f t="shared" si="23"/>
        <v>31581</v>
      </c>
      <c r="GW12" s="25">
        <f t="shared" si="23"/>
        <v>32410</v>
      </c>
      <c r="GX12" s="25">
        <f t="shared" si="23"/>
        <v>34554</v>
      </c>
      <c r="GY12" s="25">
        <f t="shared" si="23"/>
        <v>35743</v>
      </c>
      <c r="GZ12" s="25">
        <f t="shared" si="23"/>
        <v>45793</v>
      </c>
      <c r="HA12" s="25">
        <f t="shared" si="23"/>
        <v>60030</v>
      </c>
      <c r="HB12" s="25">
        <f t="shared" si="23"/>
        <v>51475</v>
      </c>
      <c r="HC12" s="25">
        <f t="shared" si="23"/>
        <v>414637</v>
      </c>
    </row>
    <row r="13" spans="2:211" outlineLevel="1" x14ac:dyDescent="0.3">
      <c r="B13" s="26" t="s">
        <v>19</v>
      </c>
      <c r="C13" s="27" t="s">
        <v>20</v>
      </c>
      <c r="D13" s="28">
        <v>11650</v>
      </c>
      <c r="E13" s="28">
        <v>13394</v>
      </c>
      <c r="F13" s="28">
        <v>11562</v>
      </c>
      <c r="G13" s="28">
        <v>8983</v>
      </c>
      <c r="H13" s="28">
        <v>9344</v>
      </c>
      <c r="I13" s="28">
        <v>13248</v>
      </c>
      <c r="J13" s="28">
        <v>11011</v>
      </c>
      <c r="K13" s="28">
        <v>6151</v>
      </c>
      <c r="L13" s="28">
        <v>6575</v>
      </c>
      <c r="M13" s="28">
        <v>8407</v>
      </c>
      <c r="N13" s="28">
        <v>10955</v>
      </c>
      <c r="O13" s="28">
        <v>15240</v>
      </c>
      <c r="P13" s="28">
        <v>126520</v>
      </c>
      <c r="Q13" s="28">
        <v>14761</v>
      </c>
      <c r="R13" s="28">
        <v>17472</v>
      </c>
      <c r="S13" s="28">
        <v>11719</v>
      </c>
      <c r="T13" s="28">
        <v>8848</v>
      </c>
      <c r="U13" s="28">
        <v>11941</v>
      </c>
      <c r="V13" s="28">
        <v>11384</v>
      </c>
      <c r="W13" s="28">
        <v>13751</v>
      </c>
      <c r="X13" s="28">
        <v>12010</v>
      </c>
      <c r="Y13" s="28">
        <v>11585</v>
      </c>
      <c r="Z13" s="28">
        <v>9605</v>
      </c>
      <c r="AA13" s="28">
        <v>13116</v>
      </c>
      <c r="AB13" s="28">
        <v>17461</v>
      </c>
      <c r="AC13" s="28">
        <v>153653</v>
      </c>
      <c r="AD13" s="28">
        <v>15610</v>
      </c>
      <c r="AE13" s="28">
        <v>14939</v>
      </c>
      <c r="AF13" s="28">
        <v>15140</v>
      </c>
      <c r="AG13" s="28">
        <v>10273</v>
      </c>
      <c r="AH13" s="28">
        <v>8374</v>
      </c>
      <c r="AI13" s="28">
        <v>13321</v>
      </c>
      <c r="AJ13" s="28">
        <v>14817</v>
      </c>
      <c r="AK13" s="28">
        <v>10185</v>
      </c>
      <c r="AL13" s="28">
        <v>11819</v>
      </c>
      <c r="AM13" s="28">
        <v>19061</v>
      </c>
      <c r="AN13" s="28">
        <v>17749</v>
      </c>
      <c r="AO13" s="28">
        <v>19567</v>
      </c>
      <c r="AP13" s="28">
        <v>170855</v>
      </c>
      <c r="AQ13" s="28">
        <v>16851</v>
      </c>
      <c r="AR13" s="28">
        <v>17834</v>
      </c>
      <c r="AS13" s="28">
        <v>10927</v>
      </c>
      <c r="AT13" s="28">
        <v>10195</v>
      </c>
      <c r="AU13" s="28">
        <v>10214</v>
      </c>
      <c r="AV13" s="28">
        <v>13090</v>
      </c>
      <c r="AW13" s="28">
        <v>12808</v>
      </c>
      <c r="AX13" s="28">
        <v>11555</v>
      </c>
      <c r="AY13" s="28">
        <v>10608</v>
      </c>
      <c r="AZ13" s="28">
        <v>12190</v>
      </c>
      <c r="BA13" s="28">
        <v>22338</v>
      </c>
      <c r="BB13" s="28">
        <v>25243</v>
      </c>
      <c r="BC13" s="28">
        <v>173853</v>
      </c>
      <c r="BD13" s="28">
        <v>21507</v>
      </c>
      <c r="BE13" s="28">
        <v>17351</v>
      </c>
      <c r="BF13" s="28">
        <v>17071</v>
      </c>
      <c r="BG13" s="28">
        <v>12141</v>
      </c>
      <c r="BH13" s="28">
        <v>14098</v>
      </c>
      <c r="BI13" s="28">
        <v>14493</v>
      </c>
      <c r="BJ13" s="28">
        <v>11403</v>
      </c>
      <c r="BK13" s="28">
        <v>14869</v>
      </c>
      <c r="BL13" s="28">
        <v>13886</v>
      </c>
      <c r="BM13" s="28">
        <v>18346</v>
      </c>
      <c r="BN13" s="28">
        <v>25143</v>
      </c>
      <c r="BO13" s="28">
        <v>24247</v>
      </c>
      <c r="BP13" s="28">
        <v>204555</v>
      </c>
      <c r="BQ13" s="28">
        <v>17610</v>
      </c>
      <c r="BR13" s="28">
        <v>19113</v>
      </c>
      <c r="BS13" s="28">
        <v>16503</v>
      </c>
      <c r="BT13" s="28">
        <v>12715</v>
      </c>
      <c r="BU13" s="28">
        <v>16024</v>
      </c>
      <c r="BV13" s="28">
        <v>15121</v>
      </c>
      <c r="BW13" s="28">
        <v>13315</v>
      </c>
      <c r="BX13" s="28">
        <v>10865</v>
      </c>
      <c r="BY13" s="28">
        <v>16381</v>
      </c>
      <c r="BZ13" s="28">
        <v>23528</v>
      </c>
      <c r="CA13" s="28">
        <v>27506</v>
      </c>
      <c r="CB13" s="28">
        <v>25802</v>
      </c>
      <c r="CC13" s="28">
        <v>214483</v>
      </c>
      <c r="CD13" s="28">
        <v>20393</v>
      </c>
      <c r="CE13" s="28">
        <v>14914</v>
      </c>
      <c r="CF13" s="28">
        <v>11549</v>
      </c>
      <c r="CG13" s="28">
        <v>10647</v>
      </c>
      <c r="CH13" s="28">
        <v>17696</v>
      </c>
      <c r="CI13" s="28">
        <v>11920</v>
      </c>
      <c r="CJ13" s="28">
        <v>12336</v>
      </c>
      <c r="CK13" s="28">
        <v>14022</v>
      </c>
      <c r="CL13" s="28">
        <v>18594</v>
      </c>
      <c r="CM13" s="28">
        <v>22647</v>
      </c>
      <c r="CN13" s="28">
        <v>29048</v>
      </c>
      <c r="CO13" s="28">
        <v>35460</v>
      </c>
      <c r="CP13" s="28">
        <v>219226</v>
      </c>
      <c r="CQ13" s="28">
        <v>29445</v>
      </c>
      <c r="CR13" s="28">
        <v>20275</v>
      </c>
      <c r="CS13" s="28">
        <v>17888</v>
      </c>
      <c r="CT13" s="28">
        <v>13765</v>
      </c>
      <c r="CU13" s="28">
        <v>16846</v>
      </c>
      <c r="CV13" s="28">
        <v>16868</v>
      </c>
      <c r="CW13" s="28">
        <v>13393</v>
      </c>
      <c r="CX13" s="28">
        <v>16541</v>
      </c>
      <c r="CY13" s="28">
        <v>13120</v>
      </c>
      <c r="CZ13" s="28">
        <v>19823</v>
      </c>
      <c r="DA13" s="28">
        <v>23876</v>
      </c>
      <c r="DB13" s="28">
        <v>26527</v>
      </c>
      <c r="DC13" s="28">
        <v>228367</v>
      </c>
      <c r="DD13" s="28">
        <v>27610</v>
      </c>
      <c r="DE13" s="28">
        <v>21614</v>
      </c>
      <c r="DF13" s="28">
        <v>18739</v>
      </c>
      <c r="DG13" s="28">
        <v>18017</v>
      </c>
      <c r="DH13" s="28">
        <v>22286</v>
      </c>
      <c r="DI13" s="28">
        <v>23923</v>
      </c>
      <c r="DJ13" s="28">
        <v>20989</v>
      </c>
      <c r="DK13" s="28">
        <v>18334</v>
      </c>
      <c r="DL13" s="28">
        <v>15234</v>
      </c>
      <c r="DM13" s="28">
        <v>23693</v>
      </c>
      <c r="DN13" s="28">
        <v>31455</v>
      </c>
      <c r="DO13" s="28">
        <v>32257</v>
      </c>
      <c r="DP13" s="28">
        <v>274151</v>
      </c>
      <c r="DQ13" s="28">
        <v>31631</v>
      </c>
      <c r="DR13" s="28">
        <v>21646</v>
      </c>
      <c r="DS13" s="28">
        <v>23397</v>
      </c>
      <c r="DT13" s="28">
        <v>24000</v>
      </c>
      <c r="DU13" s="28">
        <v>17828</v>
      </c>
      <c r="DV13" s="28">
        <v>19913</v>
      </c>
      <c r="DW13" s="28">
        <v>19575</v>
      </c>
      <c r="DX13" s="28">
        <v>15901</v>
      </c>
      <c r="DY13" s="28">
        <v>21162</v>
      </c>
      <c r="DZ13" s="28">
        <v>31846</v>
      </c>
      <c r="EA13" s="28">
        <v>35965</v>
      </c>
      <c r="EB13" s="28">
        <v>40414</v>
      </c>
      <c r="EC13" s="28">
        <v>303278</v>
      </c>
      <c r="ED13" s="28">
        <v>35015</v>
      </c>
      <c r="EE13" s="28">
        <v>25446</v>
      </c>
      <c r="EF13" s="28">
        <v>17019</v>
      </c>
      <c r="EG13" s="28">
        <v>17778</v>
      </c>
      <c r="EH13" s="28">
        <v>18777</v>
      </c>
      <c r="EI13" s="28">
        <v>17177</v>
      </c>
      <c r="EJ13" s="28">
        <v>21415</v>
      </c>
      <c r="EK13" s="28">
        <v>28039</v>
      </c>
      <c r="EL13" s="28">
        <v>26333</v>
      </c>
      <c r="EM13" s="28">
        <v>38005</v>
      </c>
      <c r="EN13" s="28">
        <v>43666</v>
      </c>
      <c r="EO13" s="28">
        <v>46428</v>
      </c>
      <c r="EP13" s="28">
        <v>335098</v>
      </c>
      <c r="EQ13" s="28">
        <v>36804</v>
      </c>
      <c r="ER13" s="28">
        <v>26558</v>
      </c>
      <c r="ES13" s="28">
        <v>18232</v>
      </c>
      <c r="ET13" s="28">
        <v>20234</v>
      </c>
      <c r="EU13" s="28">
        <v>19218</v>
      </c>
      <c r="EV13" s="28">
        <v>23069</v>
      </c>
      <c r="EW13" s="28">
        <v>27775</v>
      </c>
      <c r="EX13" s="28">
        <v>22404</v>
      </c>
      <c r="EY13" s="28">
        <v>26022</v>
      </c>
      <c r="EZ13" s="28">
        <v>29856</v>
      </c>
      <c r="FA13" s="28">
        <v>39516</v>
      </c>
      <c r="FB13" s="28">
        <v>42866</v>
      </c>
      <c r="FC13" s="28">
        <v>332554</v>
      </c>
      <c r="FD13" s="28">
        <v>33318</v>
      </c>
      <c r="FE13" s="28">
        <v>24033</v>
      </c>
      <c r="FF13" s="28">
        <v>19773</v>
      </c>
      <c r="FG13" s="28">
        <v>17915</v>
      </c>
      <c r="FH13" s="28">
        <v>21804</v>
      </c>
      <c r="FI13" s="28">
        <v>20821</v>
      </c>
      <c r="FJ13" s="28">
        <v>26560</v>
      </c>
      <c r="FK13" s="28">
        <v>27786</v>
      </c>
      <c r="FL13" s="28">
        <v>29053</v>
      </c>
      <c r="FM13" s="28">
        <v>35021</v>
      </c>
      <c r="FN13" s="28">
        <v>46505</v>
      </c>
      <c r="FO13" s="28">
        <v>52878</v>
      </c>
      <c r="FP13" s="28">
        <v>355467</v>
      </c>
      <c r="FQ13" s="28">
        <v>36553</v>
      </c>
      <c r="FR13" s="28">
        <v>30276</v>
      </c>
      <c r="FS13" s="28">
        <v>28760</v>
      </c>
      <c r="FT13" s="28">
        <v>22312</v>
      </c>
      <c r="FU13" s="28">
        <v>24926</v>
      </c>
      <c r="FV13" s="28">
        <v>24709</v>
      </c>
      <c r="FW13" s="28">
        <v>20453</v>
      </c>
      <c r="FX13" s="28">
        <v>16251</v>
      </c>
      <c r="FY13" s="28">
        <v>20898</v>
      </c>
      <c r="FZ13" s="28">
        <v>36896</v>
      </c>
      <c r="GA13" s="28">
        <v>38108</v>
      </c>
      <c r="GB13" s="28">
        <v>23505</v>
      </c>
      <c r="GC13" s="28">
        <v>323647</v>
      </c>
      <c r="GD13" s="28">
        <v>19430</v>
      </c>
      <c r="GE13" s="28">
        <v>18145</v>
      </c>
      <c r="GF13" s="28">
        <v>14204</v>
      </c>
      <c r="GG13" s="28">
        <v>13631</v>
      </c>
      <c r="GH13" s="28">
        <v>16583</v>
      </c>
      <c r="GI13" s="28">
        <v>16497</v>
      </c>
      <c r="GJ13" s="28">
        <v>24441</v>
      </c>
      <c r="GK13" s="28">
        <v>19334</v>
      </c>
      <c r="GL13" s="28">
        <v>22691</v>
      </c>
      <c r="GM13" s="28">
        <v>36507</v>
      </c>
      <c r="GN13" s="28">
        <v>56569</v>
      </c>
      <c r="GO13" s="28">
        <v>51148</v>
      </c>
      <c r="GP13" s="28">
        <v>309180</v>
      </c>
      <c r="GQ13" s="28">
        <v>29313</v>
      </c>
      <c r="GR13" s="28">
        <v>22388</v>
      </c>
      <c r="GS13" s="28">
        <v>19539</v>
      </c>
      <c r="GT13" s="28">
        <v>24304</v>
      </c>
      <c r="GU13" s="28">
        <v>27507</v>
      </c>
      <c r="GV13" s="28">
        <v>31581</v>
      </c>
      <c r="GW13" s="28">
        <v>32410</v>
      </c>
      <c r="GX13" s="28">
        <v>34554</v>
      </c>
      <c r="GY13" s="28">
        <v>35743</v>
      </c>
      <c r="GZ13" s="28">
        <v>45793</v>
      </c>
      <c r="HA13" s="28">
        <v>60030</v>
      </c>
      <c r="HB13" s="28">
        <v>51475</v>
      </c>
      <c r="HC13" s="28">
        <v>414637</v>
      </c>
    </row>
    <row r="14" spans="2:211" outlineLevel="1" x14ac:dyDescent="0.3">
      <c r="B14" s="23" t="s">
        <v>21</v>
      </c>
      <c r="C14" s="29"/>
      <c r="D14" s="25">
        <f>+D15</f>
        <v>0</v>
      </c>
      <c r="E14" s="25">
        <f t="shared" ref="E14:O14" si="24">+E15</f>
        <v>0</v>
      </c>
      <c r="F14" s="25">
        <f t="shared" si="24"/>
        <v>0</v>
      </c>
      <c r="G14" s="25">
        <f t="shared" si="24"/>
        <v>0</v>
      </c>
      <c r="H14" s="25">
        <f t="shared" si="24"/>
        <v>0</v>
      </c>
      <c r="I14" s="25">
        <f t="shared" si="24"/>
        <v>0</v>
      </c>
      <c r="J14" s="25">
        <f t="shared" si="24"/>
        <v>0</v>
      </c>
      <c r="K14" s="25">
        <f t="shared" si="24"/>
        <v>0</v>
      </c>
      <c r="L14" s="25">
        <f t="shared" si="24"/>
        <v>0</v>
      </c>
      <c r="M14" s="25">
        <f t="shared" si="24"/>
        <v>0</v>
      </c>
      <c r="N14" s="25">
        <f t="shared" si="24"/>
        <v>0</v>
      </c>
      <c r="O14" s="25">
        <f t="shared" si="24"/>
        <v>0</v>
      </c>
      <c r="P14" s="25">
        <f>+P15</f>
        <v>0</v>
      </c>
      <c r="Q14" s="25">
        <f t="shared" ref="Q14:CB14" si="25">+Q15</f>
        <v>0</v>
      </c>
      <c r="R14" s="25">
        <f t="shared" si="25"/>
        <v>0</v>
      </c>
      <c r="S14" s="25">
        <f t="shared" si="25"/>
        <v>0</v>
      </c>
      <c r="T14" s="25">
        <f t="shared" si="25"/>
        <v>0</v>
      </c>
      <c r="U14" s="25">
        <f t="shared" si="25"/>
        <v>0</v>
      </c>
      <c r="V14" s="25">
        <f t="shared" si="25"/>
        <v>0</v>
      </c>
      <c r="W14" s="25">
        <f t="shared" si="25"/>
        <v>0</v>
      </c>
      <c r="X14" s="25">
        <f t="shared" si="25"/>
        <v>0</v>
      </c>
      <c r="Y14" s="25">
        <f t="shared" si="25"/>
        <v>0</v>
      </c>
      <c r="Z14" s="25">
        <f t="shared" si="25"/>
        <v>0</v>
      </c>
      <c r="AA14" s="25">
        <f t="shared" si="25"/>
        <v>0</v>
      </c>
      <c r="AB14" s="25">
        <f t="shared" si="25"/>
        <v>0</v>
      </c>
      <c r="AC14" s="25">
        <f t="shared" si="25"/>
        <v>0</v>
      </c>
      <c r="AD14" s="25">
        <f t="shared" si="25"/>
        <v>0</v>
      </c>
      <c r="AE14" s="25">
        <f t="shared" si="25"/>
        <v>0</v>
      </c>
      <c r="AF14" s="25">
        <f t="shared" si="25"/>
        <v>0</v>
      </c>
      <c r="AG14" s="25">
        <f t="shared" si="25"/>
        <v>0</v>
      </c>
      <c r="AH14" s="25">
        <f t="shared" si="25"/>
        <v>0</v>
      </c>
      <c r="AI14" s="25">
        <f t="shared" si="25"/>
        <v>0</v>
      </c>
      <c r="AJ14" s="25">
        <f t="shared" si="25"/>
        <v>0</v>
      </c>
      <c r="AK14" s="25">
        <f t="shared" si="25"/>
        <v>0</v>
      </c>
      <c r="AL14" s="25">
        <f t="shared" si="25"/>
        <v>0</v>
      </c>
      <c r="AM14" s="25">
        <f t="shared" si="25"/>
        <v>0</v>
      </c>
      <c r="AN14" s="25">
        <f t="shared" si="25"/>
        <v>0</v>
      </c>
      <c r="AO14" s="25">
        <f t="shared" si="25"/>
        <v>0</v>
      </c>
      <c r="AP14" s="25">
        <f t="shared" si="25"/>
        <v>0</v>
      </c>
      <c r="AQ14" s="25">
        <f t="shared" si="25"/>
        <v>0</v>
      </c>
      <c r="AR14" s="25">
        <f t="shared" si="25"/>
        <v>0</v>
      </c>
      <c r="AS14" s="25">
        <f t="shared" si="25"/>
        <v>14</v>
      </c>
      <c r="AT14" s="25">
        <f t="shared" si="25"/>
        <v>0</v>
      </c>
      <c r="AU14" s="25">
        <f t="shared" si="25"/>
        <v>0</v>
      </c>
      <c r="AV14" s="25">
        <f t="shared" si="25"/>
        <v>0</v>
      </c>
      <c r="AW14" s="25">
        <f t="shared" si="25"/>
        <v>0</v>
      </c>
      <c r="AX14" s="25">
        <f t="shared" si="25"/>
        <v>0</v>
      </c>
      <c r="AY14" s="25">
        <f t="shared" si="25"/>
        <v>0</v>
      </c>
      <c r="AZ14" s="25">
        <f t="shared" si="25"/>
        <v>8</v>
      </c>
      <c r="BA14" s="25">
        <f t="shared" si="25"/>
        <v>12</v>
      </c>
      <c r="BB14" s="25">
        <f t="shared" si="25"/>
        <v>0</v>
      </c>
      <c r="BC14" s="25">
        <f t="shared" si="25"/>
        <v>34</v>
      </c>
      <c r="BD14" s="25">
        <f t="shared" si="25"/>
        <v>0</v>
      </c>
      <c r="BE14" s="25">
        <f t="shared" si="25"/>
        <v>0</v>
      </c>
      <c r="BF14" s="25">
        <f t="shared" si="25"/>
        <v>0</v>
      </c>
      <c r="BG14" s="25">
        <f t="shared" si="25"/>
        <v>80</v>
      </c>
      <c r="BH14" s="25">
        <f t="shared" si="25"/>
        <v>23</v>
      </c>
      <c r="BI14" s="25">
        <f t="shared" si="25"/>
        <v>146</v>
      </c>
      <c r="BJ14" s="25">
        <f t="shared" si="25"/>
        <v>0</v>
      </c>
      <c r="BK14" s="25">
        <f t="shared" si="25"/>
        <v>0</v>
      </c>
      <c r="BL14" s="25">
        <f t="shared" si="25"/>
        <v>0</v>
      </c>
      <c r="BM14" s="25">
        <f t="shared" si="25"/>
        <v>0</v>
      </c>
      <c r="BN14" s="25">
        <f t="shared" si="25"/>
        <v>0</v>
      </c>
      <c r="BO14" s="25">
        <f t="shared" si="25"/>
        <v>0</v>
      </c>
      <c r="BP14" s="25">
        <f t="shared" si="25"/>
        <v>249</v>
      </c>
      <c r="BQ14" s="25">
        <f t="shared" si="25"/>
        <v>0</v>
      </c>
      <c r="BR14" s="25">
        <f t="shared" si="25"/>
        <v>0</v>
      </c>
      <c r="BS14" s="25">
        <f t="shared" si="25"/>
        <v>0</v>
      </c>
      <c r="BT14" s="25">
        <f t="shared" si="25"/>
        <v>0</v>
      </c>
      <c r="BU14" s="25">
        <f t="shared" si="25"/>
        <v>0</v>
      </c>
      <c r="BV14" s="25">
        <f t="shared" si="25"/>
        <v>0</v>
      </c>
      <c r="BW14" s="25">
        <f t="shared" si="25"/>
        <v>0</v>
      </c>
      <c r="BX14" s="25">
        <f t="shared" si="25"/>
        <v>0</v>
      </c>
      <c r="BY14" s="25">
        <f t="shared" si="25"/>
        <v>0</v>
      </c>
      <c r="BZ14" s="25">
        <f t="shared" si="25"/>
        <v>0</v>
      </c>
      <c r="CA14" s="25">
        <f t="shared" si="25"/>
        <v>0</v>
      </c>
      <c r="CB14" s="25">
        <f t="shared" si="25"/>
        <v>0</v>
      </c>
      <c r="CC14" s="25">
        <f t="shared" ref="CC14:ER14" si="26">+CC15</f>
        <v>0</v>
      </c>
      <c r="CD14" s="25">
        <f t="shared" si="26"/>
        <v>0</v>
      </c>
      <c r="CE14" s="25">
        <f t="shared" si="26"/>
        <v>0</v>
      </c>
      <c r="CF14" s="25">
        <f t="shared" si="26"/>
        <v>0</v>
      </c>
      <c r="CG14" s="25">
        <f t="shared" si="26"/>
        <v>0</v>
      </c>
      <c r="CH14" s="25">
        <f t="shared" si="26"/>
        <v>0</v>
      </c>
      <c r="CI14" s="25">
        <f t="shared" si="26"/>
        <v>0</v>
      </c>
      <c r="CJ14" s="25">
        <f t="shared" si="26"/>
        <v>0</v>
      </c>
      <c r="CK14" s="25">
        <f t="shared" si="26"/>
        <v>0</v>
      </c>
      <c r="CL14" s="25">
        <f t="shared" si="26"/>
        <v>0</v>
      </c>
      <c r="CM14" s="25">
        <f t="shared" si="26"/>
        <v>0</v>
      </c>
      <c r="CN14" s="25">
        <f t="shared" si="26"/>
        <v>0</v>
      </c>
      <c r="CO14" s="25">
        <f t="shared" si="26"/>
        <v>0</v>
      </c>
      <c r="CP14" s="25">
        <f t="shared" si="26"/>
        <v>0</v>
      </c>
      <c r="CQ14" s="25">
        <f t="shared" si="26"/>
        <v>0</v>
      </c>
      <c r="CR14" s="25">
        <f t="shared" si="26"/>
        <v>0</v>
      </c>
      <c r="CS14" s="25">
        <f t="shared" si="26"/>
        <v>0</v>
      </c>
      <c r="CT14" s="25">
        <f t="shared" si="26"/>
        <v>1488</v>
      </c>
      <c r="CU14" s="25">
        <f t="shared" si="26"/>
        <v>0</v>
      </c>
      <c r="CV14" s="25">
        <f t="shared" si="26"/>
        <v>0</v>
      </c>
      <c r="CW14" s="25">
        <f t="shared" si="26"/>
        <v>443</v>
      </c>
      <c r="CX14" s="25">
        <f t="shared" si="26"/>
        <v>0</v>
      </c>
      <c r="CY14" s="25">
        <f t="shared" si="26"/>
        <v>0</v>
      </c>
      <c r="CZ14" s="25">
        <f t="shared" si="26"/>
        <v>0</v>
      </c>
      <c r="DA14" s="25">
        <f t="shared" si="26"/>
        <v>0</v>
      </c>
      <c r="DB14" s="25">
        <f t="shared" si="26"/>
        <v>0</v>
      </c>
      <c r="DC14" s="25">
        <f t="shared" si="26"/>
        <v>1931</v>
      </c>
      <c r="DD14" s="25">
        <f t="shared" si="26"/>
        <v>0</v>
      </c>
      <c r="DE14" s="25">
        <f t="shared" si="26"/>
        <v>0</v>
      </c>
      <c r="DF14" s="25">
        <f t="shared" si="26"/>
        <v>0</v>
      </c>
      <c r="DG14" s="25">
        <f t="shared" si="26"/>
        <v>0</v>
      </c>
      <c r="DH14" s="25">
        <f t="shared" si="26"/>
        <v>0</v>
      </c>
      <c r="DI14" s="25">
        <f t="shared" si="26"/>
        <v>0</v>
      </c>
      <c r="DJ14" s="25">
        <f t="shared" si="26"/>
        <v>40</v>
      </c>
      <c r="DK14" s="25">
        <f t="shared" si="26"/>
        <v>0</v>
      </c>
      <c r="DL14" s="25">
        <f t="shared" si="26"/>
        <v>0</v>
      </c>
      <c r="DM14" s="25">
        <f t="shared" si="26"/>
        <v>0</v>
      </c>
      <c r="DN14" s="25">
        <f t="shared" si="26"/>
        <v>0</v>
      </c>
      <c r="DO14" s="25">
        <f t="shared" si="26"/>
        <v>0</v>
      </c>
      <c r="DP14" s="25">
        <f t="shared" si="26"/>
        <v>40</v>
      </c>
      <c r="DQ14" s="25">
        <f t="shared" si="26"/>
        <v>0</v>
      </c>
      <c r="DR14" s="25">
        <f t="shared" si="26"/>
        <v>0</v>
      </c>
      <c r="DS14" s="25">
        <f t="shared" si="26"/>
        <v>0</v>
      </c>
      <c r="DT14" s="25">
        <f t="shared" si="26"/>
        <v>0</v>
      </c>
      <c r="DU14" s="25">
        <f t="shared" si="26"/>
        <v>0</v>
      </c>
      <c r="DV14" s="25">
        <f t="shared" si="26"/>
        <v>0</v>
      </c>
      <c r="DW14" s="25">
        <f t="shared" si="26"/>
        <v>380</v>
      </c>
      <c r="DX14" s="25">
        <f t="shared" si="26"/>
        <v>647</v>
      </c>
      <c r="DY14" s="25">
        <f t="shared" si="26"/>
        <v>793</v>
      </c>
      <c r="DZ14" s="25">
        <f t="shared" si="26"/>
        <v>0</v>
      </c>
      <c r="EA14" s="25">
        <f t="shared" si="26"/>
        <v>0</v>
      </c>
      <c r="EB14" s="25">
        <f t="shared" si="26"/>
        <v>0</v>
      </c>
      <c r="EC14" s="25">
        <f t="shared" si="26"/>
        <v>1820</v>
      </c>
      <c r="ED14" s="25">
        <f t="shared" si="26"/>
        <v>0</v>
      </c>
      <c r="EE14" s="25">
        <f t="shared" si="26"/>
        <v>0</v>
      </c>
      <c r="EF14" s="25">
        <f t="shared" si="26"/>
        <v>0</v>
      </c>
      <c r="EG14" s="25">
        <f t="shared" si="26"/>
        <v>0</v>
      </c>
      <c r="EH14" s="25">
        <f t="shared" si="26"/>
        <v>0</v>
      </c>
      <c r="EI14" s="25">
        <f t="shared" si="26"/>
        <v>0</v>
      </c>
      <c r="EJ14" s="25">
        <f t="shared" si="26"/>
        <v>0</v>
      </c>
      <c r="EK14" s="25">
        <f t="shared" si="26"/>
        <v>0</v>
      </c>
      <c r="EL14" s="25">
        <f t="shared" si="26"/>
        <v>0</v>
      </c>
      <c r="EM14" s="25">
        <f t="shared" si="26"/>
        <v>0</v>
      </c>
      <c r="EN14" s="25">
        <f t="shared" si="26"/>
        <v>0</v>
      </c>
      <c r="EO14" s="25">
        <f t="shared" si="26"/>
        <v>0</v>
      </c>
      <c r="EP14" s="25">
        <f t="shared" si="26"/>
        <v>0</v>
      </c>
      <c r="EQ14" s="25">
        <f t="shared" si="26"/>
        <v>0</v>
      </c>
      <c r="ER14" s="25">
        <f t="shared" si="26"/>
        <v>0</v>
      </c>
      <c r="ES14" s="25">
        <f t="shared" ref="ES14:HC14" si="27">+ES15</f>
        <v>0</v>
      </c>
      <c r="ET14" s="25">
        <f t="shared" si="27"/>
        <v>0</v>
      </c>
      <c r="EU14" s="25">
        <f t="shared" si="27"/>
        <v>0</v>
      </c>
      <c r="EV14" s="25">
        <f t="shared" si="27"/>
        <v>22</v>
      </c>
      <c r="EW14" s="25">
        <f t="shared" si="27"/>
        <v>0</v>
      </c>
      <c r="EX14" s="25">
        <f t="shared" si="27"/>
        <v>0</v>
      </c>
      <c r="EY14" s="25">
        <f t="shared" si="27"/>
        <v>0</v>
      </c>
      <c r="EZ14" s="25">
        <f t="shared" si="27"/>
        <v>0</v>
      </c>
      <c r="FA14" s="25">
        <f t="shared" si="27"/>
        <v>0</v>
      </c>
      <c r="FB14" s="25">
        <f t="shared" si="27"/>
        <v>0</v>
      </c>
      <c r="FC14" s="25">
        <f t="shared" si="27"/>
        <v>22</v>
      </c>
      <c r="FD14" s="25">
        <f t="shared" si="27"/>
        <v>0</v>
      </c>
      <c r="FE14" s="25">
        <f t="shared" si="27"/>
        <v>0</v>
      </c>
      <c r="FF14" s="25">
        <f t="shared" si="27"/>
        <v>0</v>
      </c>
      <c r="FG14" s="25">
        <f t="shared" si="27"/>
        <v>0</v>
      </c>
      <c r="FH14" s="25">
        <f t="shared" si="27"/>
        <v>0</v>
      </c>
      <c r="FI14" s="25">
        <f t="shared" si="27"/>
        <v>0</v>
      </c>
      <c r="FJ14" s="25">
        <f t="shared" si="27"/>
        <v>0</v>
      </c>
      <c r="FK14" s="25">
        <f t="shared" si="27"/>
        <v>0</v>
      </c>
      <c r="FL14" s="25">
        <f t="shared" si="27"/>
        <v>0</v>
      </c>
      <c r="FM14" s="25">
        <f t="shared" si="27"/>
        <v>0</v>
      </c>
      <c r="FN14" s="25">
        <f t="shared" si="27"/>
        <v>0</v>
      </c>
      <c r="FO14" s="25">
        <f t="shared" si="27"/>
        <v>0</v>
      </c>
      <c r="FP14" s="25">
        <f t="shared" si="27"/>
        <v>0</v>
      </c>
      <c r="FQ14" s="25">
        <f t="shared" si="27"/>
        <v>0</v>
      </c>
      <c r="FR14" s="25">
        <f t="shared" si="27"/>
        <v>0</v>
      </c>
      <c r="FS14" s="25">
        <f t="shared" si="27"/>
        <v>0</v>
      </c>
      <c r="FT14" s="25">
        <f t="shared" si="27"/>
        <v>0</v>
      </c>
      <c r="FU14" s="25">
        <f t="shared" si="27"/>
        <v>0</v>
      </c>
      <c r="FV14" s="25">
        <f t="shared" si="27"/>
        <v>0</v>
      </c>
      <c r="FW14" s="25">
        <f t="shared" si="27"/>
        <v>0</v>
      </c>
      <c r="FX14" s="25">
        <f t="shared" si="27"/>
        <v>0</v>
      </c>
      <c r="FY14" s="25">
        <f t="shared" si="27"/>
        <v>0</v>
      </c>
      <c r="FZ14" s="25">
        <f t="shared" si="27"/>
        <v>0</v>
      </c>
      <c r="GA14" s="25">
        <f t="shared" si="27"/>
        <v>0</v>
      </c>
      <c r="GB14" s="25">
        <f t="shared" si="27"/>
        <v>0</v>
      </c>
      <c r="GC14" s="25">
        <f t="shared" si="27"/>
        <v>0</v>
      </c>
      <c r="GD14" s="25">
        <f t="shared" si="27"/>
        <v>0</v>
      </c>
      <c r="GE14" s="25">
        <f t="shared" si="27"/>
        <v>0</v>
      </c>
      <c r="GF14" s="25">
        <f t="shared" si="27"/>
        <v>0</v>
      </c>
      <c r="GG14" s="25">
        <f t="shared" si="27"/>
        <v>0</v>
      </c>
      <c r="GH14" s="25">
        <f t="shared" si="27"/>
        <v>1376</v>
      </c>
      <c r="GI14" s="25">
        <f t="shared" si="27"/>
        <v>2615</v>
      </c>
      <c r="GJ14" s="25">
        <f t="shared" si="27"/>
        <v>2707</v>
      </c>
      <c r="GK14" s="25">
        <f t="shared" si="27"/>
        <v>568</v>
      </c>
      <c r="GL14" s="25">
        <f t="shared" si="27"/>
        <v>670</v>
      </c>
      <c r="GM14" s="25">
        <f t="shared" si="27"/>
        <v>843</v>
      </c>
      <c r="GN14" s="25">
        <f t="shared" si="27"/>
        <v>535</v>
      </c>
      <c r="GO14" s="25">
        <f t="shared" si="27"/>
        <v>1087</v>
      </c>
      <c r="GP14" s="25">
        <f t="shared" si="27"/>
        <v>10401</v>
      </c>
      <c r="GQ14" s="25">
        <f t="shared" si="27"/>
        <v>0</v>
      </c>
      <c r="GR14" s="25">
        <f t="shared" si="27"/>
        <v>406</v>
      </c>
      <c r="GS14" s="25">
        <f t="shared" si="27"/>
        <v>0</v>
      </c>
      <c r="GT14" s="25">
        <f t="shared" si="27"/>
        <v>840</v>
      </c>
      <c r="GU14" s="25">
        <f t="shared" si="27"/>
        <v>80</v>
      </c>
      <c r="GV14" s="25">
        <f t="shared" si="27"/>
        <v>156</v>
      </c>
      <c r="GW14" s="25">
        <f t="shared" si="27"/>
        <v>733</v>
      </c>
      <c r="GX14" s="25">
        <f t="shared" si="27"/>
        <v>62</v>
      </c>
      <c r="GY14" s="25">
        <f t="shared" si="27"/>
        <v>476</v>
      </c>
      <c r="GZ14" s="25">
        <f t="shared" si="27"/>
        <v>54</v>
      </c>
      <c r="HA14" s="25">
        <f t="shared" si="27"/>
        <v>0</v>
      </c>
      <c r="HB14" s="25">
        <f t="shared" si="27"/>
        <v>0</v>
      </c>
      <c r="HC14" s="25">
        <f t="shared" si="27"/>
        <v>2807</v>
      </c>
    </row>
    <row r="15" spans="2:211" outlineLevel="1" x14ac:dyDescent="0.3">
      <c r="B15" s="26" t="s">
        <v>22</v>
      </c>
      <c r="C15" s="27" t="s">
        <v>20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>
        <v>0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>
        <v>0</v>
      </c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>
        <v>0</v>
      </c>
      <c r="AQ15" s="28"/>
      <c r="AR15" s="28"/>
      <c r="AS15" s="28">
        <v>14</v>
      </c>
      <c r="AT15" s="28"/>
      <c r="AU15" s="28"/>
      <c r="AV15" s="28"/>
      <c r="AW15" s="28"/>
      <c r="AX15" s="28"/>
      <c r="AY15" s="28"/>
      <c r="AZ15" s="28">
        <v>8</v>
      </c>
      <c r="BA15" s="28">
        <v>12</v>
      </c>
      <c r="BB15" s="28"/>
      <c r="BC15" s="28">
        <v>34</v>
      </c>
      <c r="BD15" s="28"/>
      <c r="BE15" s="28"/>
      <c r="BF15" s="28"/>
      <c r="BG15" s="28">
        <v>80</v>
      </c>
      <c r="BH15" s="28">
        <v>23</v>
      </c>
      <c r="BI15" s="28">
        <v>146</v>
      </c>
      <c r="BJ15" s="28"/>
      <c r="BK15" s="28"/>
      <c r="BL15" s="28"/>
      <c r="BM15" s="28"/>
      <c r="BN15" s="28"/>
      <c r="BO15" s="28"/>
      <c r="BP15" s="28">
        <v>249</v>
      </c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>
        <v>0</v>
      </c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>
        <v>0</v>
      </c>
      <c r="CQ15" s="28"/>
      <c r="CR15" s="28"/>
      <c r="CS15" s="28"/>
      <c r="CT15" s="28">
        <v>1488</v>
      </c>
      <c r="CU15" s="28"/>
      <c r="CV15" s="28"/>
      <c r="CW15" s="28">
        <v>443</v>
      </c>
      <c r="CX15" s="28"/>
      <c r="CY15" s="28"/>
      <c r="CZ15" s="28"/>
      <c r="DA15" s="28"/>
      <c r="DB15" s="28"/>
      <c r="DC15" s="28">
        <v>1931</v>
      </c>
      <c r="DD15" s="28"/>
      <c r="DE15" s="28"/>
      <c r="DF15" s="28"/>
      <c r="DG15" s="28"/>
      <c r="DH15" s="28"/>
      <c r="DI15" s="28"/>
      <c r="DJ15" s="28">
        <v>40</v>
      </c>
      <c r="DK15" s="28"/>
      <c r="DL15" s="28"/>
      <c r="DM15" s="28"/>
      <c r="DN15" s="28"/>
      <c r="DO15" s="28"/>
      <c r="DP15" s="28">
        <v>40</v>
      </c>
      <c r="DQ15" s="28"/>
      <c r="DR15" s="28"/>
      <c r="DS15" s="28"/>
      <c r="DT15" s="28"/>
      <c r="DU15" s="28"/>
      <c r="DV15" s="28"/>
      <c r="DW15" s="28">
        <v>380</v>
      </c>
      <c r="DX15" s="28">
        <v>647</v>
      </c>
      <c r="DY15" s="28">
        <v>793</v>
      </c>
      <c r="DZ15" s="28"/>
      <c r="EA15" s="28"/>
      <c r="EB15" s="28"/>
      <c r="EC15" s="28">
        <v>1820</v>
      </c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>
        <v>0</v>
      </c>
      <c r="EQ15" s="28"/>
      <c r="ER15" s="28"/>
      <c r="ES15" s="28"/>
      <c r="ET15" s="28"/>
      <c r="EU15" s="28"/>
      <c r="EV15" s="28">
        <v>22</v>
      </c>
      <c r="EW15" s="28"/>
      <c r="EX15" s="28"/>
      <c r="EY15" s="28"/>
      <c r="EZ15" s="28"/>
      <c r="FA15" s="28"/>
      <c r="FB15" s="28"/>
      <c r="FC15" s="28">
        <v>22</v>
      </c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>
        <v>0</v>
      </c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>
        <v>0</v>
      </c>
      <c r="GD15" s="28"/>
      <c r="GE15" s="28"/>
      <c r="GF15" s="28"/>
      <c r="GG15" s="28"/>
      <c r="GH15" s="28">
        <v>1376</v>
      </c>
      <c r="GI15" s="28">
        <v>2615</v>
      </c>
      <c r="GJ15" s="28">
        <v>2707</v>
      </c>
      <c r="GK15" s="28">
        <v>568</v>
      </c>
      <c r="GL15" s="28">
        <v>670</v>
      </c>
      <c r="GM15" s="28">
        <v>843</v>
      </c>
      <c r="GN15" s="28">
        <v>535</v>
      </c>
      <c r="GO15" s="28">
        <v>1087</v>
      </c>
      <c r="GP15" s="28">
        <v>10401</v>
      </c>
      <c r="GQ15" s="28"/>
      <c r="GR15" s="28">
        <v>406</v>
      </c>
      <c r="GS15" s="28"/>
      <c r="GT15" s="28">
        <v>840</v>
      </c>
      <c r="GU15" s="28">
        <v>80</v>
      </c>
      <c r="GV15" s="28">
        <v>156</v>
      </c>
      <c r="GW15" s="28">
        <v>733</v>
      </c>
      <c r="GX15" s="28">
        <v>62</v>
      </c>
      <c r="GY15" s="28">
        <v>476</v>
      </c>
      <c r="GZ15" s="28">
        <v>54</v>
      </c>
      <c r="HA15" s="28">
        <v>0</v>
      </c>
      <c r="HB15" s="28">
        <v>0</v>
      </c>
      <c r="HC15" s="28">
        <v>2807</v>
      </c>
    </row>
    <row r="16" spans="2:211" outlineLevel="1" x14ac:dyDescent="0.3">
      <c r="B16" s="23" t="s">
        <v>23</v>
      </c>
      <c r="C16" s="29"/>
      <c r="D16" s="25">
        <f>+D17</f>
        <v>1136</v>
      </c>
      <c r="E16" s="25">
        <f t="shared" ref="E16:O16" si="28">+E17</f>
        <v>1078</v>
      </c>
      <c r="F16" s="25">
        <f t="shared" si="28"/>
        <v>800</v>
      </c>
      <c r="G16" s="25">
        <f t="shared" si="28"/>
        <v>0</v>
      </c>
      <c r="H16" s="25">
        <f t="shared" si="28"/>
        <v>0</v>
      </c>
      <c r="I16" s="25">
        <f t="shared" si="28"/>
        <v>1994</v>
      </c>
      <c r="J16" s="25">
        <f t="shared" si="28"/>
        <v>2046</v>
      </c>
      <c r="K16" s="25">
        <f t="shared" si="28"/>
        <v>132</v>
      </c>
      <c r="L16" s="25">
        <f t="shared" si="28"/>
        <v>0</v>
      </c>
      <c r="M16" s="25">
        <f t="shared" si="28"/>
        <v>0</v>
      </c>
      <c r="N16" s="25">
        <f t="shared" si="28"/>
        <v>0</v>
      </c>
      <c r="O16" s="25">
        <f t="shared" si="28"/>
        <v>0</v>
      </c>
      <c r="P16" s="25">
        <f>+P17</f>
        <v>7186</v>
      </c>
      <c r="Q16" s="25">
        <f t="shared" ref="Q16:CB16" si="29">+Q17</f>
        <v>0</v>
      </c>
      <c r="R16" s="25">
        <f t="shared" si="29"/>
        <v>0</v>
      </c>
      <c r="S16" s="25">
        <f t="shared" si="29"/>
        <v>0</v>
      </c>
      <c r="T16" s="25">
        <f t="shared" si="29"/>
        <v>0</v>
      </c>
      <c r="U16" s="25">
        <f t="shared" si="29"/>
        <v>0</v>
      </c>
      <c r="V16" s="25">
        <f t="shared" si="29"/>
        <v>0</v>
      </c>
      <c r="W16" s="25">
        <f t="shared" si="29"/>
        <v>0</v>
      </c>
      <c r="X16" s="25">
        <f t="shared" si="29"/>
        <v>0</v>
      </c>
      <c r="Y16" s="25">
        <f t="shared" si="29"/>
        <v>0</v>
      </c>
      <c r="Z16" s="25">
        <f t="shared" si="29"/>
        <v>0</v>
      </c>
      <c r="AA16" s="25">
        <f t="shared" si="29"/>
        <v>0</v>
      </c>
      <c r="AB16" s="25">
        <f t="shared" si="29"/>
        <v>0</v>
      </c>
      <c r="AC16" s="25">
        <f t="shared" si="29"/>
        <v>0</v>
      </c>
      <c r="AD16" s="25">
        <f t="shared" si="29"/>
        <v>0</v>
      </c>
      <c r="AE16" s="25">
        <f t="shared" si="29"/>
        <v>0</v>
      </c>
      <c r="AF16" s="25">
        <f t="shared" si="29"/>
        <v>0</v>
      </c>
      <c r="AG16" s="25">
        <f t="shared" si="29"/>
        <v>0</v>
      </c>
      <c r="AH16" s="25">
        <f t="shared" si="29"/>
        <v>0</v>
      </c>
      <c r="AI16" s="25">
        <f t="shared" si="29"/>
        <v>0</v>
      </c>
      <c r="AJ16" s="25">
        <f t="shared" si="29"/>
        <v>0</v>
      </c>
      <c r="AK16" s="25">
        <f t="shared" si="29"/>
        <v>0</v>
      </c>
      <c r="AL16" s="25">
        <f t="shared" si="29"/>
        <v>0</v>
      </c>
      <c r="AM16" s="25">
        <f t="shared" si="29"/>
        <v>0</v>
      </c>
      <c r="AN16" s="25">
        <f t="shared" si="29"/>
        <v>0</v>
      </c>
      <c r="AO16" s="25">
        <f t="shared" si="29"/>
        <v>0</v>
      </c>
      <c r="AP16" s="25">
        <f t="shared" si="29"/>
        <v>0</v>
      </c>
      <c r="AQ16" s="25">
        <f t="shared" si="29"/>
        <v>0</v>
      </c>
      <c r="AR16" s="25">
        <f t="shared" si="29"/>
        <v>0</v>
      </c>
      <c r="AS16" s="25">
        <f t="shared" si="29"/>
        <v>0</v>
      </c>
      <c r="AT16" s="25">
        <f t="shared" si="29"/>
        <v>0</v>
      </c>
      <c r="AU16" s="25">
        <f t="shared" si="29"/>
        <v>0</v>
      </c>
      <c r="AV16" s="25">
        <f t="shared" si="29"/>
        <v>0</v>
      </c>
      <c r="AW16" s="25">
        <f t="shared" si="29"/>
        <v>0</v>
      </c>
      <c r="AX16" s="25">
        <f t="shared" si="29"/>
        <v>0</v>
      </c>
      <c r="AY16" s="25">
        <f t="shared" si="29"/>
        <v>0</v>
      </c>
      <c r="AZ16" s="25">
        <f t="shared" si="29"/>
        <v>0</v>
      </c>
      <c r="BA16" s="25">
        <f t="shared" si="29"/>
        <v>0</v>
      </c>
      <c r="BB16" s="25">
        <f t="shared" si="29"/>
        <v>0</v>
      </c>
      <c r="BC16" s="25">
        <f t="shared" si="29"/>
        <v>0</v>
      </c>
      <c r="BD16" s="25">
        <f t="shared" si="29"/>
        <v>142</v>
      </c>
      <c r="BE16" s="25">
        <f t="shared" si="29"/>
        <v>1018</v>
      </c>
      <c r="BF16" s="25">
        <f t="shared" si="29"/>
        <v>206</v>
      </c>
      <c r="BG16" s="25">
        <f t="shared" si="29"/>
        <v>40</v>
      </c>
      <c r="BH16" s="25">
        <f t="shared" si="29"/>
        <v>0</v>
      </c>
      <c r="BI16" s="25">
        <f t="shared" si="29"/>
        <v>0</v>
      </c>
      <c r="BJ16" s="25">
        <f t="shared" si="29"/>
        <v>0</v>
      </c>
      <c r="BK16" s="25">
        <f t="shared" si="29"/>
        <v>0</v>
      </c>
      <c r="BL16" s="25">
        <f t="shared" si="29"/>
        <v>0</v>
      </c>
      <c r="BM16" s="25">
        <f t="shared" si="29"/>
        <v>30</v>
      </c>
      <c r="BN16" s="25">
        <f t="shared" si="29"/>
        <v>0</v>
      </c>
      <c r="BO16" s="25">
        <f t="shared" si="29"/>
        <v>0</v>
      </c>
      <c r="BP16" s="25">
        <f t="shared" si="29"/>
        <v>1436</v>
      </c>
      <c r="BQ16" s="25">
        <f t="shared" si="29"/>
        <v>0</v>
      </c>
      <c r="BR16" s="25">
        <f t="shared" si="29"/>
        <v>0</v>
      </c>
      <c r="BS16" s="25">
        <f t="shared" si="29"/>
        <v>0</v>
      </c>
      <c r="BT16" s="25">
        <f t="shared" si="29"/>
        <v>0</v>
      </c>
      <c r="BU16" s="25">
        <f t="shared" si="29"/>
        <v>0</v>
      </c>
      <c r="BV16" s="25">
        <f t="shared" si="29"/>
        <v>0</v>
      </c>
      <c r="BW16" s="25">
        <f t="shared" si="29"/>
        <v>0</v>
      </c>
      <c r="BX16" s="25">
        <f t="shared" si="29"/>
        <v>0</v>
      </c>
      <c r="BY16" s="25">
        <f t="shared" si="29"/>
        <v>0</v>
      </c>
      <c r="BZ16" s="25">
        <f t="shared" si="29"/>
        <v>0</v>
      </c>
      <c r="CA16" s="25">
        <f t="shared" si="29"/>
        <v>0</v>
      </c>
      <c r="CB16" s="25">
        <f t="shared" si="29"/>
        <v>0</v>
      </c>
      <c r="CC16" s="25">
        <f t="shared" ref="CC16:ER16" si="30">+CC17</f>
        <v>0</v>
      </c>
      <c r="CD16" s="25">
        <f t="shared" si="30"/>
        <v>0</v>
      </c>
      <c r="CE16" s="25">
        <f t="shared" si="30"/>
        <v>0</v>
      </c>
      <c r="CF16" s="25">
        <f t="shared" si="30"/>
        <v>0</v>
      </c>
      <c r="CG16" s="25">
        <f t="shared" si="30"/>
        <v>0</v>
      </c>
      <c r="CH16" s="25">
        <f t="shared" si="30"/>
        <v>0</v>
      </c>
      <c r="CI16" s="25">
        <f t="shared" si="30"/>
        <v>0</v>
      </c>
      <c r="CJ16" s="25">
        <f t="shared" si="30"/>
        <v>0</v>
      </c>
      <c r="CK16" s="25">
        <f t="shared" si="30"/>
        <v>0</v>
      </c>
      <c r="CL16" s="25">
        <f t="shared" si="30"/>
        <v>0</v>
      </c>
      <c r="CM16" s="25">
        <f t="shared" si="30"/>
        <v>0</v>
      </c>
      <c r="CN16" s="25">
        <f t="shared" si="30"/>
        <v>0</v>
      </c>
      <c r="CO16" s="25">
        <f t="shared" si="30"/>
        <v>0</v>
      </c>
      <c r="CP16" s="25">
        <f t="shared" si="30"/>
        <v>0</v>
      </c>
      <c r="CQ16" s="25">
        <f t="shared" si="30"/>
        <v>0</v>
      </c>
      <c r="CR16" s="25">
        <f t="shared" si="30"/>
        <v>0</v>
      </c>
      <c r="CS16" s="25">
        <f t="shared" si="30"/>
        <v>0</v>
      </c>
      <c r="CT16" s="25">
        <f t="shared" si="30"/>
        <v>5</v>
      </c>
      <c r="CU16" s="25">
        <f t="shared" si="30"/>
        <v>0</v>
      </c>
      <c r="CV16" s="25">
        <f t="shared" si="30"/>
        <v>0</v>
      </c>
      <c r="CW16" s="25">
        <f t="shared" si="30"/>
        <v>0</v>
      </c>
      <c r="CX16" s="25">
        <f t="shared" si="30"/>
        <v>0</v>
      </c>
      <c r="CY16" s="25">
        <f t="shared" si="30"/>
        <v>0</v>
      </c>
      <c r="CZ16" s="25">
        <f t="shared" si="30"/>
        <v>0</v>
      </c>
      <c r="DA16" s="25">
        <f t="shared" si="30"/>
        <v>0</v>
      </c>
      <c r="DB16" s="25">
        <f t="shared" si="30"/>
        <v>0</v>
      </c>
      <c r="DC16" s="25">
        <f t="shared" si="30"/>
        <v>5</v>
      </c>
      <c r="DD16" s="25">
        <f t="shared" si="30"/>
        <v>0</v>
      </c>
      <c r="DE16" s="25">
        <f t="shared" si="30"/>
        <v>0</v>
      </c>
      <c r="DF16" s="25">
        <f t="shared" si="30"/>
        <v>0</v>
      </c>
      <c r="DG16" s="25">
        <f t="shared" si="30"/>
        <v>0</v>
      </c>
      <c r="DH16" s="25">
        <f t="shared" si="30"/>
        <v>0</v>
      </c>
      <c r="DI16" s="25">
        <f t="shared" si="30"/>
        <v>0</v>
      </c>
      <c r="DJ16" s="25">
        <f t="shared" si="30"/>
        <v>0</v>
      </c>
      <c r="DK16" s="25">
        <f t="shared" si="30"/>
        <v>0</v>
      </c>
      <c r="DL16" s="25">
        <f t="shared" si="30"/>
        <v>0</v>
      </c>
      <c r="DM16" s="25">
        <f t="shared" si="30"/>
        <v>0</v>
      </c>
      <c r="DN16" s="25">
        <f t="shared" si="30"/>
        <v>0</v>
      </c>
      <c r="DO16" s="25">
        <f t="shared" si="30"/>
        <v>0</v>
      </c>
      <c r="DP16" s="25">
        <f t="shared" si="30"/>
        <v>0</v>
      </c>
      <c r="DQ16" s="25">
        <f t="shared" si="30"/>
        <v>0</v>
      </c>
      <c r="DR16" s="25">
        <f t="shared" si="30"/>
        <v>0</v>
      </c>
      <c r="DS16" s="25">
        <f t="shared" si="30"/>
        <v>0</v>
      </c>
      <c r="DT16" s="25">
        <f t="shared" si="30"/>
        <v>0</v>
      </c>
      <c r="DU16" s="25">
        <f t="shared" si="30"/>
        <v>0</v>
      </c>
      <c r="DV16" s="25">
        <f t="shared" si="30"/>
        <v>0</v>
      </c>
      <c r="DW16" s="25">
        <f t="shared" si="30"/>
        <v>0</v>
      </c>
      <c r="DX16" s="25">
        <f t="shared" si="30"/>
        <v>0</v>
      </c>
      <c r="DY16" s="25">
        <f t="shared" si="30"/>
        <v>0</v>
      </c>
      <c r="DZ16" s="25">
        <f t="shared" si="30"/>
        <v>0</v>
      </c>
      <c r="EA16" s="25">
        <f t="shared" si="30"/>
        <v>0</v>
      </c>
      <c r="EB16" s="25">
        <f t="shared" si="30"/>
        <v>0</v>
      </c>
      <c r="EC16" s="25">
        <f t="shared" si="30"/>
        <v>0</v>
      </c>
      <c r="ED16" s="25">
        <f t="shared" si="30"/>
        <v>0</v>
      </c>
      <c r="EE16" s="25">
        <f t="shared" si="30"/>
        <v>0</v>
      </c>
      <c r="EF16" s="25">
        <f t="shared" si="30"/>
        <v>0</v>
      </c>
      <c r="EG16" s="25">
        <f t="shared" si="30"/>
        <v>0</v>
      </c>
      <c r="EH16" s="25">
        <f t="shared" si="30"/>
        <v>0</v>
      </c>
      <c r="EI16" s="25">
        <f t="shared" si="30"/>
        <v>12</v>
      </c>
      <c r="EJ16" s="25">
        <f t="shared" si="30"/>
        <v>0</v>
      </c>
      <c r="EK16" s="25">
        <f t="shared" si="30"/>
        <v>0</v>
      </c>
      <c r="EL16" s="25">
        <f t="shared" si="30"/>
        <v>0</v>
      </c>
      <c r="EM16" s="25">
        <f t="shared" si="30"/>
        <v>0</v>
      </c>
      <c r="EN16" s="25">
        <f t="shared" si="30"/>
        <v>0</v>
      </c>
      <c r="EO16" s="25">
        <f t="shared" si="30"/>
        <v>0</v>
      </c>
      <c r="EP16" s="25">
        <f t="shared" si="30"/>
        <v>12</v>
      </c>
      <c r="EQ16" s="25">
        <f t="shared" si="30"/>
        <v>0</v>
      </c>
      <c r="ER16" s="25">
        <f t="shared" si="30"/>
        <v>0</v>
      </c>
      <c r="ES16" s="25">
        <f t="shared" ref="ES16:HC16" si="31">+ES17</f>
        <v>0</v>
      </c>
      <c r="ET16" s="25">
        <f t="shared" si="31"/>
        <v>0</v>
      </c>
      <c r="EU16" s="25">
        <f t="shared" si="31"/>
        <v>0</v>
      </c>
      <c r="EV16" s="25">
        <f t="shared" si="31"/>
        <v>0</v>
      </c>
      <c r="EW16" s="25">
        <f t="shared" si="31"/>
        <v>0</v>
      </c>
      <c r="EX16" s="25">
        <f t="shared" si="31"/>
        <v>0</v>
      </c>
      <c r="EY16" s="25">
        <f t="shared" si="31"/>
        <v>0</v>
      </c>
      <c r="EZ16" s="25">
        <f t="shared" si="31"/>
        <v>0</v>
      </c>
      <c r="FA16" s="25">
        <f t="shared" si="31"/>
        <v>0</v>
      </c>
      <c r="FB16" s="25">
        <f t="shared" si="31"/>
        <v>0</v>
      </c>
      <c r="FC16" s="25">
        <f t="shared" si="31"/>
        <v>0</v>
      </c>
      <c r="FD16" s="25">
        <f t="shared" si="31"/>
        <v>0</v>
      </c>
      <c r="FE16" s="25">
        <f t="shared" si="31"/>
        <v>0</v>
      </c>
      <c r="FF16" s="25">
        <f t="shared" si="31"/>
        <v>0</v>
      </c>
      <c r="FG16" s="25">
        <f t="shared" si="31"/>
        <v>0</v>
      </c>
      <c r="FH16" s="25">
        <f t="shared" si="31"/>
        <v>0</v>
      </c>
      <c r="FI16" s="25">
        <f t="shared" si="31"/>
        <v>0</v>
      </c>
      <c r="FJ16" s="25">
        <f t="shared" si="31"/>
        <v>0</v>
      </c>
      <c r="FK16" s="25">
        <f t="shared" si="31"/>
        <v>0</v>
      </c>
      <c r="FL16" s="25">
        <f t="shared" si="31"/>
        <v>0</v>
      </c>
      <c r="FM16" s="25">
        <f t="shared" si="31"/>
        <v>0</v>
      </c>
      <c r="FN16" s="25">
        <f t="shared" si="31"/>
        <v>0</v>
      </c>
      <c r="FO16" s="25">
        <f t="shared" si="31"/>
        <v>0</v>
      </c>
      <c r="FP16" s="25">
        <f t="shared" si="31"/>
        <v>0</v>
      </c>
      <c r="FQ16" s="25">
        <f t="shared" si="31"/>
        <v>0</v>
      </c>
      <c r="FR16" s="25">
        <f t="shared" si="31"/>
        <v>0</v>
      </c>
      <c r="FS16" s="25">
        <f t="shared" si="31"/>
        <v>0</v>
      </c>
      <c r="FT16" s="25">
        <f t="shared" si="31"/>
        <v>0</v>
      </c>
      <c r="FU16" s="25">
        <f t="shared" si="31"/>
        <v>0</v>
      </c>
      <c r="FV16" s="25">
        <f t="shared" si="31"/>
        <v>0</v>
      </c>
      <c r="FW16" s="25">
        <f t="shared" si="31"/>
        <v>0</v>
      </c>
      <c r="FX16" s="25">
        <f t="shared" si="31"/>
        <v>0</v>
      </c>
      <c r="FY16" s="25">
        <f t="shared" si="31"/>
        <v>0</v>
      </c>
      <c r="FZ16" s="25">
        <f t="shared" si="31"/>
        <v>0</v>
      </c>
      <c r="GA16" s="25">
        <f t="shared" si="31"/>
        <v>0</v>
      </c>
      <c r="GB16" s="25">
        <f t="shared" si="31"/>
        <v>0</v>
      </c>
      <c r="GC16" s="25">
        <f t="shared" si="31"/>
        <v>0</v>
      </c>
      <c r="GD16" s="25">
        <f t="shared" si="31"/>
        <v>0</v>
      </c>
      <c r="GE16" s="25">
        <f t="shared" si="31"/>
        <v>0</v>
      </c>
      <c r="GF16" s="25">
        <f t="shared" si="31"/>
        <v>0</v>
      </c>
      <c r="GG16" s="25">
        <f t="shared" si="31"/>
        <v>0</v>
      </c>
      <c r="GH16" s="25">
        <f t="shared" si="31"/>
        <v>0</v>
      </c>
      <c r="GI16" s="25">
        <f t="shared" si="31"/>
        <v>0</v>
      </c>
      <c r="GJ16" s="25">
        <f t="shared" si="31"/>
        <v>0</v>
      </c>
      <c r="GK16" s="25">
        <f t="shared" si="31"/>
        <v>0</v>
      </c>
      <c r="GL16" s="25">
        <f t="shared" si="31"/>
        <v>0</v>
      </c>
      <c r="GM16" s="25">
        <f t="shared" si="31"/>
        <v>0</v>
      </c>
      <c r="GN16" s="25">
        <f t="shared" si="31"/>
        <v>0</v>
      </c>
      <c r="GO16" s="25">
        <f t="shared" si="31"/>
        <v>0</v>
      </c>
      <c r="GP16" s="25">
        <f t="shared" si="31"/>
        <v>0</v>
      </c>
      <c r="GQ16" s="25">
        <f t="shared" si="31"/>
        <v>0</v>
      </c>
      <c r="GR16" s="25">
        <f t="shared" si="31"/>
        <v>0</v>
      </c>
      <c r="GS16" s="25">
        <f t="shared" si="31"/>
        <v>0</v>
      </c>
      <c r="GT16" s="25">
        <f t="shared" si="31"/>
        <v>0</v>
      </c>
      <c r="GU16" s="25">
        <f t="shared" si="31"/>
        <v>0</v>
      </c>
      <c r="GV16" s="25">
        <f t="shared" si="31"/>
        <v>0</v>
      </c>
      <c r="GW16" s="25">
        <f t="shared" si="31"/>
        <v>0</v>
      </c>
      <c r="GX16" s="25">
        <f t="shared" si="31"/>
        <v>0</v>
      </c>
      <c r="GY16" s="25">
        <f t="shared" si="31"/>
        <v>0</v>
      </c>
      <c r="GZ16" s="25">
        <f t="shared" si="31"/>
        <v>0</v>
      </c>
      <c r="HA16" s="25">
        <f t="shared" si="31"/>
        <v>0</v>
      </c>
      <c r="HB16" s="25">
        <f t="shared" si="31"/>
        <v>0</v>
      </c>
      <c r="HC16" s="25">
        <f t="shared" si="31"/>
        <v>0</v>
      </c>
    </row>
    <row r="17" spans="2:211" outlineLevel="1" x14ac:dyDescent="0.3">
      <c r="B17" s="26" t="s">
        <v>24</v>
      </c>
      <c r="C17" s="27" t="s">
        <v>20</v>
      </c>
      <c r="D17" s="28">
        <v>1136</v>
      </c>
      <c r="E17" s="28">
        <v>1078</v>
      </c>
      <c r="F17" s="28">
        <v>800</v>
      </c>
      <c r="G17" s="28"/>
      <c r="H17" s="28"/>
      <c r="I17" s="28">
        <v>1994</v>
      </c>
      <c r="J17" s="28">
        <v>2046</v>
      </c>
      <c r="K17" s="28">
        <v>132</v>
      </c>
      <c r="L17" s="28"/>
      <c r="M17" s="28"/>
      <c r="N17" s="28"/>
      <c r="O17" s="28"/>
      <c r="P17" s="28">
        <v>7186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>
        <v>0</v>
      </c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>
        <v>0</v>
      </c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>
        <v>0</v>
      </c>
      <c r="BD17" s="28">
        <v>142</v>
      </c>
      <c r="BE17" s="28">
        <v>1018</v>
      </c>
      <c r="BF17" s="28">
        <v>206</v>
      </c>
      <c r="BG17" s="28">
        <v>40</v>
      </c>
      <c r="BH17" s="28"/>
      <c r="BI17" s="28"/>
      <c r="BJ17" s="28"/>
      <c r="BK17" s="28"/>
      <c r="BL17" s="28"/>
      <c r="BM17" s="28">
        <v>30</v>
      </c>
      <c r="BN17" s="28"/>
      <c r="BO17" s="28"/>
      <c r="BP17" s="28">
        <v>1436</v>
      </c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>
        <v>0</v>
      </c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>
        <v>0</v>
      </c>
      <c r="CQ17" s="28"/>
      <c r="CR17" s="28"/>
      <c r="CS17" s="28"/>
      <c r="CT17" s="28">
        <v>5</v>
      </c>
      <c r="CU17" s="28"/>
      <c r="CV17" s="28"/>
      <c r="CW17" s="28"/>
      <c r="CX17" s="28"/>
      <c r="CY17" s="28"/>
      <c r="CZ17" s="28"/>
      <c r="DA17" s="28"/>
      <c r="DB17" s="28"/>
      <c r="DC17" s="28">
        <v>5</v>
      </c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>
        <v>0</v>
      </c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>
        <v>0</v>
      </c>
      <c r="ED17" s="28"/>
      <c r="EE17" s="28"/>
      <c r="EF17" s="28"/>
      <c r="EG17" s="28"/>
      <c r="EH17" s="28"/>
      <c r="EI17" s="28">
        <v>12</v>
      </c>
      <c r="EJ17" s="28"/>
      <c r="EK17" s="28"/>
      <c r="EL17" s="28"/>
      <c r="EM17" s="28"/>
      <c r="EN17" s="28"/>
      <c r="EO17" s="28"/>
      <c r="EP17" s="31">
        <v>12</v>
      </c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>
        <v>0</v>
      </c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>
        <v>0</v>
      </c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>
        <v>0</v>
      </c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>
        <v>0</v>
      </c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>
        <v>0</v>
      </c>
    </row>
    <row r="18" spans="2:211" outlineLevel="1" x14ac:dyDescent="0.3">
      <c r="B18" s="23" t="s">
        <v>25</v>
      </c>
      <c r="C18" s="29"/>
      <c r="D18" s="25">
        <f>+D19+D20</f>
        <v>104570</v>
      </c>
      <c r="E18" s="25">
        <f t="shared" ref="E18:O18" si="32">+E19+E20</f>
        <v>102220</v>
      </c>
      <c r="F18" s="25">
        <f t="shared" si="32"/>
        <v>103640</v>
      </c>
      <c r="G18" s="25">
        <f t="shared" si="32"/>
        <v>103002</v>
      </c>
      <c r="H18" s="25">
        <f t="shared" si="32"/>
        <v>80925</v>
      </c>
      <c r="I18" s="25">
        <f t="shared" si="32"/>
        <v>123223</v>
      </c>
      <c r="J18" s="25">
        <f t="shared" si="32"/>
        <v>132330</v>
      </c>
      <c r="K18" s="25">
        <f t="shared" si="32"/>
        <v>115963</v>
      </c>
      <c r="L18" s="25">
        <f t="shared" si="32"/>
        <v>107513</v>
      </c>
      <c r="M18" s="25">
        <f t="shared" si="32"/>
        <v>122709</v>
      </c>
      <c r="N18" s="25">
        <f t="shared" si="32"/>
        <v>124878</v>
      </c>
      <c r="O18" s="25">
        <f t="shared" si="32"/>
        <v>125213</v>
      </c>
      <c r="P18" s="25">
        <f>+P19+P20</f>
        <v>1346186</v>
      </c>
      <c r="Q18" s="25">
        <f t="shared" ref="Q18:CB18" si="33">+Q19+Q20</f>
        <v>118090</v>
      </c>
      <c r="R18" s="25">
        <f t="shared" si="33"/>
        <v>117820</v>
      </c>
      <c r="S18" s="25">
        <f t="shared" si="33"/>
        <v>125429</v>
      </c>
      <c r="T18" s="25">
        <f t="shared" si="33"/>
        <v>125282</v>
      </c>
      <c r="U18" s="25">
        <f t="shared" si="33"/>
        <v>137690</v>
      </c>
      <c r="V18" s="25">
        <f t="shared" si="33"/>
        <v>136336</v>
      </c>
      <c r="W18" s="25">
        <f t="shared" si="33"/>
        <v>144064</v>
      </c>
      <c r="X18" s="25">
        <f t="shared" si="33"/>
        <v>139705</v>
      </c>
      <c r="Y18" s="25">
        <f t="shared" si="33"/>
        <v>134502</v>
      </c>
      <c r="Z18" s="25">
        <f t="shared" si="33"/>
        <v>146140</v>
      </c>
      <c r="AA18" s="25">
        <f t="shared" si="33"/>
        <v>137303</v>
      </c>
      <c r="AB18" s="25">
        <f t="shared" si="33"/>
        <v>153804</v>
      </c>
      <c r="AC18" s="25">
        <f t="shared" si="33"/>
        <v>1616165</v>
      </c>
      <c r="AD18" s="25">
        <f t="shared" si="33"/>
        <v>147639</v>
      </c>
      <c r="AE18" s="25">
        <f t="shared" si="33"/>
        <v>135298</v>
      </c>
      <c r="AF18" s="25">
        <f t="shared" si="33"/>
        <v>142339</v>
      </c>
      <c r="AG18" s="25">
        <f t="shared" si="33"/>
        <v>137417</v>
      </c>
      <c r="AH18" s="25">
        <f t="shared" si="33"/>
        <v>158352</v>
      </c>
      <c r="AI18" s="25">
        <f t="shared" si="33"/>
        <v>149706</v>
      </c>
      <c r="AJ18" s="25">
        <f t="shared" si="33"/>
        <v>171772</v>
      </c>
      <c r="AK18" s="25">
        <f t="shared" si="33"/>
        <v>163577</v>
      </c>
      <c r="AL18" s="25">
        <f t="shared" si="33"/>
        <v>149546</v>
      </c>
      <c r="AM18" s="25">
        <f t="shared" si="33"/>
        <v>155586</v>
      </c>
      <c r="AN18" s="25">
        <f t="shared" si="33"/>
        <v>141685</v>
      </c>
      <c r="AO18" s="25">
        <f t="shared" si="33"/>
        <v>164746</v>
      </c>
      <c r="AP18" s="25">
        <f t="shared" si="33"/>
        <v>1817663</v>
      </c>
      <c r="AQ18" s="25">
        <f t="shared" si="33"/>
        <v>154983</v>
      </c>
      <c r="AR18" s="25">
        <f t="shared" si="33"/>
        <v>132296</v>
      </c>
      <c r="AS18" s="25">
        <f t="shared" si="33"/>
        <v>147126</v>
      </c>
      <c r="AT18" s="25">
        <f t="shared" si="33"/>
        <v>147828</v>
      </c>
      <c r="AU18" s="25">
        <f t="shared" si="33"/>
        <v>152560</v>
      </c>
      <c r="AV18" s="25">
        <f t="shared" si="33"/>
        <v>150618</v>
      </c>
      <c r="AW18" s="25">
        <f t="shared" si="33"/>
        <v>165412</v>
      </c>
      <c r="AX18" s="25">
        <f t="shared" si="33"/>
        <v>169236</v>
      </c>
      <c r="AY18" s="25">
        <f t="shared" si="33"/>
        <v>156777</v>
      </c>
      <c r="AZ18" s="25">
        <f t="shared" si="33"/>
        <v>156701</v>
      </c>
      <c r="BA18" s="25">
        <f t="shared" si="33"/>
        <v>155930</v>
      </c>
      <c r="BB18" s="25">
        <f t="shared" si="33"/>
        <v>166553</v>
      </c>
      <c r="BC18" s="25">
        <f t="shared" si="33"/>
        <v>1856020</v>
      </c>
      <c r="BD18" s="25">
        <f t="shared" si="33"/>
        <v>162965</v>
      </c>
      <c r="BE18" s="25">
        <f t="shared" si="33"/>
        <v>152972</v>
      </c>
      <c r="BF18" s="25">
        <f t="shared" si="33"/>
        <v>168705</v>
      </c>
      <c r="BG18" s="25">
        <f t="shared" si="33"/>
        <v>171373</v>
      </c>
      <c r="BH18" s="25">
        <f t="shared" si="33"/>
        <v>174684</v>
      </c>
      <c r="BI18" s="25">
        <f t="shared" si="33"/>
        <v>168095</v>
      </c>
      <c r="BJ18" s="25">
        <f t="shared" si="33"/>
        <v>161198</v>
      </c>
      <c r="BK18" s="25">
        <f t="shared" si="33"/>
        <v>160153</v>
      </c>
      <c r="BL18" s="25">
        <f t="shared" si="33"/>
        <v>171690</v>
      </c>
      <c r="BM18" s="25">
        <f t="shared" si="33"/>
        <v>161398</v>
      </c>
      <c r="BN18" s="25">
        <f t="shared" si="33"/>
        <v>165768</v>
      </c>
      <c r="BO18" s="25">
        <f t="shared" si="33"/>
        <v>173472</v>
      </c>
      <c r="BP18" s="25">
        <f t="shared" si="33"/>
        <v>1992473</v>
      </c>
      <c r="BQ18" s="25">
        <f t="shared" si="33"/>
        <v>160090</v>
      </c>
      <c r="BR18" s="25">
        <f t="shared" si="33"/>
        <v>150524</v>
      </c>
      <c r="BS18" s="25">
        <f t="shared" si="33"/>
        <v>153158</v>
      </c>
      <c r="BT18" s="25">
        <f t="shared" si="33"/>
        <v>133724</v>
      </c>
      <c r="BU18" s="25">
        <f t="shared" si="33"/>
        <v>157009</v>
      </c>
      <c r="BV18" s="25">
        <f t="shared" si="33"/>
        <v>167621</v>
      </c>
      <c r="BW18" s="25">
        <f t="shared" si="33"/>
        <v>158770</v>
      </c>
      <c r="BX18" s="25">
        <f t="shared" si="33"/>
        <v>169393</v>
      </c>
      <c r="BY18" s="25">
        <f t="shared" si="33"/>
        <v>160584</v>
      </c>
      <c r="BZ18" s="25">
        <f t="shared" si="33"/>
        <v>160324</v>
      </c>
      <c r="CA18" s="25">
        <f t="shared" si="33"/>
        <v>148205</v>
      </c>
      <c r="CB18" s="25">
        <f t="shared" si="33"/>
        <v>181042</v>
      </c>
      <c r="CC18" s="25">
        <f t="shared" ref="CC18:EP18" si="34">+CC19+CC20</f>
        <v>1900444</v>
      </c>
      <c r="CD18" s="25">
        <f t="shared" si="34"/>
        <v>158971</v>
      </c>
      <c r="CE18" s="25">
        <f t="shared" si="34"/>
        <v>152804</v>
      </c>
      <c r="CF18" s="25">
        <f t="shared" si="34"/>
        <v>150618</v>
      </c>
      <c r="CG18" s="25">
        <f t="shared" si="34"/>
        <v>162118</v>
      </c>
      <c r="CH18" s="25">
        <f t="shared" si="34"/>
        <v>168312</v>
      </c>
      <c r="CI18" s="25">
        <f t="shared" si="34"/>
        <v>161515</v>
      </c>
      <c r="CJ18" s="25">
        <f t="shared" si="34"/>
        <v>170951</v>
      </c>
      <c r="CK18" s="25">
        <f t="shared" si="34"/>
        <v>174825</v>
      </c>
      <c r="CL18" s="25">
        <f t="shared" si="34"/>
        <v>189682</v>
      </c>
      <c r="CM18" s="25">
        <f t="shared" si="34"/>
        <v>188061</v>
      </c>
      <c r="CN18" s="25">
        <f t="shared" si="34"/>
        <v>180699</v>
      </c>
      <c r="CO18" s="25">
        <f t="shared" si="34"/>
        <v>196414</v>
      </c>
      <c r="CP18" s="25">
        <f t="shared" si="34"/>
        <v>2054970</v>
      </c>
      <c r="CQ18" s="25">
        <f t="shared" si="34"/>
        <v>202335</v>
      </c>
      <c r="CR18" s="25">
        <f t="shared" si="34"/>
        <v>169307</v>
      </c>
      <c r="CS18" s="25">
        <f t="shared" si="34"/>
        <v>180234</v>
      </c>
      <c r="CT18" s="25">
        <f t="shared" si="34"/>
        <v>173745</v>
      </c>
      <c r="CU18" s="25">
        <f t="shared" si="34"/>
        <v>178304</v>
      </c>
      <c r="CV18" s="25">
        <f t="shared" si="34"/>
        <v>175619</v>
      </c>
      <c r="CW18" s="25">
        <f t="shared" si="34"/>
        <v>187422</v>
      </c>
      <c r="CX18" s="25">
        <f t="shared" si="34"/>
        <v>198585</v>
      </c>
      <c r="CY18" s="25">
        <f t="shared" si="34"/>
        <v>197811</v>
      </c>
      <c r="CZ18" s="25">
        <f t="shared" si="34"/>
        <v>195049</v>
      </c>
      <c r="DA18" s="25">
        <f t="shared" si="34"/>
        <v>185723</v>
      </c>
      <c r="DB18" s="25">
        <f t="shared" si="34"/>
        <v>206090</v>
      </c>
      <c r="DC18" s="25">
        <f t="shared" si="34"/>
        <v>2250224</v>
      </c>
      <c r="DD18" s="25">
        <f t="shared" si="34"/>
        <v>197237</v>
      </c>
      <c r="DE18" s="25">
        <f t="shared" si="34"/>
        <v>178224</v>
      </c>
      <c r="DF18" s="25">
        <f t="shared" si="34"/>
        <v>177092</v>
      </c>
      <c r="DG18" s="25">
        <f t="shared" si="34"/>
        <v>173492</v>
      </c>
      <c r="DH18" s="25">
        <f t="shared" si="34"/>
        <v>191612</v>
      </c>
      <c r="DI18" s="25">
        <f t="shared" si="34"/>
        <v>187212</v>
      </c>
      <c r="DJ18" s="25">
        <f t="shared" si="34"/>
        <v>207527</v>
      </c>
      <c r="DK18" s="25">
        <f t="shared" si="34"/>
        <v>211941</v>
      </c>
      <c r="DL18" s="25">
        <f t="shared" si="34"/>
        <v>207725</v>
      </c>
      <c r="DM18" s="25">
        <f t="shared" si="34"/>
        <v>206639</v>
      </c>
      <c r="DN18" s="25">
        <f t="shared" si="34"/>
        <v>196825</v>
      </c>
      <c r="DO18" s="25">
        <f t="shared" si="34"/>
        <v>205131</v>
      </c>
      <c r="DP18" s="25">
        <f t="shared" si="34"/>
        <v>2340657</v>
      </c>
      <c r="DQ18" s="25">
        <f t="shared" si="34"/>
        <v>210273</v>
      </c>
      <c r="DR18" s="25">
        <f t="shared" si="34"/>
        <v>186346</v>
      </c>
      <c r="DS18" s="25">
        <f t="shared" si="34"/>
        <v>188725</v>
      </c>
      <c r="DT18" s="25">
        <f t="shared" si="34"/>
        <v>185505</v>
      </c>
      <c r="DU18" s="25">
        <f t="shared" si="34"/>
        <v>178733</v>
      </c>
      <c r="DV18" s="25">
        <f t="shared" si="34"/>
        <v>190034</v>
      </c>
      <c r="DW18" s="25">
        <f t="shared" si="34"/>
        <v>198361</v>
      </c>
      <c r="DX18" s="25">
        <f t="shared" si="34"/>
        <v>203704</v>
      </c>
      <c r="DY18" s="25">
        <f t="shared" si="34"/>
        <v>193632</v>
      </c>
      <c r="DZ18" s="25">
        <f t="shared" si="34"/>
        <v>185068</v>
      </c>
      <c r="EA18" s="25">
        <f t="shared" si="34"/>
        <v>187651</v>
      </c>
      <c r="EB18" s="25">
        <f t="shared" si="34"/>
        <v>205875</v>
      </c>
      <c r="EC18" s="25">
        <f t="shared" si="34"/>
        <v>2313907</v>
      </c>
      <c r="ED18" s="25">
        <f t="shared" si="34"/>
        <v>191039</v>
      </c>
      <c r="EE18" s="25">
        <f t="shared" si="34"/>
        <v>192165</v>
      </c>
      <c r="EF18" s="25">
        <f t="shared" si="34"/>
        <v>176564</v>
      </c>
      <c r="EG18" s="25">
        <f t="shared" si="34"/>
        <v>161486</v>
      </c>
      <c r="EH18" s="25">
        <f t="shared" si="34"/>
        <v>172254</v>
      </c>
      <c r="EI18" s="25">
        <f t="shared" si="34"/>
        <v>145835</v>
      </c>
      <c r="EJ18" s="25">
        <f t="shared" si="34"/>
        <v>184998</v>
      </c>
      <c r="EK18" s="25">
        <f t="shared" si="34"/>
        <v>193502</v>
      </c>
      <c r="EL18" s="25">
        <f t="shared" si="34"/>
        <v>184607</v>
      </c>
      <c r="EM18" s="25">
        <f t="shared" si="34"/>
        <v>211259</v>
      </c>
      <c r="EN18" s="25">
        <f t="shared" si="34"/>
        <v>217262</v>
      </c>
      <c r="EO18" s="25">
        <f t="shared" si="34"/>
        <v>219794</v>
      </c>
      <c r="EP18" s="25">
        <f t="shared" si="34"/>
        <v>2250765</v>
      </c>
      <c r="EQ18" s="25">
        <f t="shared" ref="EQ18:FB18" si="35">+EQ19+EQ20</f>
        <v>209481</v>
      </c>
      <c r="ER18" s="25">
        <f t="shared" si="35"/>
        <v>197702</v>
      </c>
      <c r="ES18" s="25">
        <f t="shared" si="35"/>
        <v>212144</v>
      </c>
      <c r="ET18" s="25">
        <f t="shared" si="35"/>
        <v>202828</v>
      </c>
      <c r="EU18" s="25">
        <f t="shared" si="35"/>
        <v>224551</v>
      </c>
      <c r="EV18" s="25">
        <f t="shared" si="35"/>
        <v>207577</v>
      </c>
      <c r="EW18" s="25">
        <f t="shared" si="35"/>
        <v>208953</v>
      </c>
      <c r="EX18" s="25">
        <f t="shared" si="35"/>
        <v>225498</v>
      </c>
      <c r="EY18" s="25">
        <f t="shared" si="35"/>
        <v>189801</v>
      </c>
      <c r="EZ18" s="25">
        <f t="shared" si="35"/>
        <v>211195</v>
      </c>
      <c r="FA18" s="25">
        <f t="shared" si="35"/>
        <v>183148</v>
      </c>
      <c r="FB18" s="25">
        <f t="shared" si="35"/>
        <v>213547</v>
      </c>
      <c r="FC18" s="25">
        <f t="shared" ref="FC18:FO18" si="36">+FC19+FC20</f>
        <v>2486425</v>
      </c>
      <c r="FD18" s="25">
        <f t="shared" si="36"/>
        <v>197438</v>
      </c>
      <c r="FE18" s="25">
        <f t="shared" si="36"/>
        <v>189058</v>
      </c>
      <c r="FF18" s="25">
        <f t="shared" si="36"/>
        <v>209417</v>
      </c>
      <c r="FG18" s="25">
        <f t="shared" si="36"/>
        <v>180750</v>
      </c>
      <c r="FH18" s="25">
        <f t="shared" si="36"/>
        <v>196637</v>
      </c>
      <c r="FI18" s="25">
        <f t="shared" si="36"/>
        <v>185098</v>
      </c>
      <c r="FJ18" s="25">
        <f t="shared" si="36"/>
        <v>221579</v>
      </c>
      <c r="FK18" s="25">
        <f t="shared" si="36"/>
        <v>223414</v>
      </c>
      <c r="FL18" s="25">
        <f t="shared" si="36"/>
        <v>215739</v>
      </c>
      <c r="FM18" s="25">
        <f t="shared" si="36"/>
        <v>213287</v>
      </c>
      <c r="FN18" s="25">
        <f t="shared" si="36"/>
        <v>214410</v>
      </c>
      <c r="FO18" s="25">
        <f t="shared" si="36"/>
        <v>214678</v>
      </c>
      <c r="FP18" s="25">
        <f t="shared" ref="FP18:GB18" si="37">+FP19+FP20</f>
        <v>2461505</v>
      </c>
      <c r="FQ18" s="25">
        <f t="shared" si="37"/>
        <v>194851</v>
      </c>
      <c r="FR18" s="25">
        <f t="shared" si="37"/>
        <v>222101</v>
      </c>
      <c r="FS18" s="25">
        <f t="shared" si="37"/>
        <v>212988</v>
      </c>
      <c r="FT18" s="25">
        <f t="shared" si="37"/>
        <v>216561</v>
      </c>
      <c r="FU18" s="25">
        <f t="shared" si="37"/>
        <v>242792</v>
      </c>
      <c r="FV18" s="25">
        <f t="shared" si="37"/>
        <v>229098</v>
      </c>
      <c r="FW18" s="25">
        <f t="shared" si="37"/>
        <v>247249</v>
      </c>
      <c r="FX18" s="25">
        <f t="shared" si="37"/>
        <v>252244</v>
      </c>
      <c r="FY18" s="25">
        <f t="shared" si="37"/>
        <v>227981</v>
      </c>
      <c r="FZ18" s="25">
        <f t="shared" si="37"/>
        <v>257414</v>
      </c>
      <c r="GA18" s="25">
        <f t="shared" si="37"/>
        <v>218863</v>
      </c>
      <c r="GB18" s="25">
        <f t="shared" si="37"/>
        <v>235289</v>
      </c>
      <c r="GC18" s="25">
        <f t="shared" ref="GC18:GO18" si="38">+GC19+GC20</f>
        <v>2757431</v>
      </c>
      <c r="GD18" s="25">
        <f t="shared" si="38"/>
        <v>258293</v>
      </c>
      <c r="GE18" s="25">
        <f t="shared" si="38"/>
        <v>229472</v>
      </c>
      <c r="GF18" s="25">
        <f t="shared" si="38"/>
        <v>238304</v>
      </c>
      <c r="GG18" s="25">
        <f t="shared" si="38"/>
        <v>237126</v>
      </c>
      <c r="GH18" s="25">
        <f t="shared" si="38"/>
        <v>258820</v>
      </c>
      <c r="GI18" s="25">
        <f t="shared" si="38"/>
        <v>244609</v>
      </c>
      <c r="GJ18" s="25">
        <f t="shared" si="38"/>
        <v>265595</v>
      </c>
      <c r="GK18" s="25">
        <f t="shared" si="38"/>
        <v>262215</v>
      </c>
      <c r="GL18" s="25">
        <f t="shared" si="38"/>
        <v>250752</v>
      </c>
      <c r="GM18" s="25">
        <f t="shared" si="38"/>
        <v>296032</v>
      </c>
      <c r="GN18" s="25">
        <f t="shared" si="38"/>
        <v>277988</v>
      </c>
      <c r="GO18" s="25">
        <f t="shared" si="38"/>
        <v>255324</v>
      </c>
      <c r="GP18" s="25">
        <f t="shared" ref="GP18:HB18" si="39">+GP19+GP20</f>
        <v>3074530</v>
      </c>
      <c r="GQ18" s="25">
        <f t="shared" si="39"/>
        <v>282390</v>
      </c>
      <c r="GR18" s="25">
        <f t="shared" si="39"/>
        <v>236608</v>
      </c>
      <c r="GS18" s="25">
        <f t="shared" si="39"/>
        <v>290335</v>
      </c>
      <c r="GT18" s="25">
        <f t="shared" si="39"/>
        <v>257035</v>
      </c>
      <c r="GU18" s="25">
        <f t="shared" si="39"/>
        <v>286983</v>
      </c>
      <c r="GV18" s="25">
        <f t="shared" si="39"/>
        <v>298628</v>
      </c>
      <c r="GW18" s="25">
        <f t="shared" si="39"/>
        <v>275028</v>
      </c>
      <c r="GX18" s="25">
        <f t="shared" si="39"/>
        <v>272269</v>
      </c>
      <c r="GY18" s="25">
        <f t="shared" si="39"/>
        <v>274374</v>
      </c>
      <c r="GZ18" s="25">
        <f t="shared" si="39"/>
        <v>297840</v>
      </c>
      <c r="HA18" s="25">
        <f t="shared" si="39"/>
        <v>263678</v>
      </c>
      <c r="HB18" s="25">
        <f t="shared" si="39"/>
        <v>288240</v>
      </c>
      <c r="HC18" s="25">
        <f>+HC19+HC20</f>
        <v>3323408</v>
      </c>
    </row>
    <row r="19" spans="2:211" customFormat="1" outlineLevel="1" x14ac:dyDescent="0.3">
      <c r="B19" s="108" t="s">
        <v>26</v>
      </c>
      <c r="C19" s="109" t="s">
        <v>20</v>
      </c>
      <c r="D19" s="31">
        <v>104570</v>
      </c>
      <c r="E19" s="31">
        <v>102220</v>
      </c>
      <c r="F19" s="31">
        <v>103640</v>
      </c>
      <c r="G19" s="31">
        <v>103002</v>
      </c>
      <c r="H19" s="31">
        <v>75450</v>
      </c>
      <c r="I19" s="31">
        <v>97691</v>
      </c>
      <c r="J19" s="31">
        <v>88508</v>
      </c>
      <c r="K19" s="31">
        <v>61932</v>
      </c>
      <c r="L19" s="31">
        <v>38270</v>
      </c>
      <c r="M19" s="31">
        <v>43369</v>
      </c>
      <c r="N19" s="31">
        <v>44325</v>
      </c>
      <c r="O19" s="31">
        <v>47813</v>
      </c>
      <c r="P19" s="31">
        <v>910790</v>
      </c>
      <c r="Q19" s="31">
        <v>38227</v>
      </c>
      <c r="R19" s="31">
        <v>34981</v>
      </c>
      <c r="S19" s="31">
        <v>36601</v>
      </c>
      <c r="T19" s="31">
        <v>35447</v>
      </c>
      <c r="U19" s="31">
        <v>36685</v>
      </c>
      <c r="V19" s="31">
        <v>41831</v>
      </c>
      <c r="W19" s="31">
        <v>48379</v>
      </c>
      <c r="X19" s="31">
        <v>36879</v>
      </c>
      <c r="Y19" s="31">
        <v>38161</v>
      </c>
      <c r="Z19" s="31">
        <v>45190</v>
      </c>
      <c r="AA19" s="31">
        <v>43379</v>
      </c>
      <c r="AB19" s="31">
        <v>40566</v>
      </c>
      <c r="AC19" s="31">
        <v>476326</v>
      </c>
      <c r="AD19" s="31">
        <v>27251</v>
      </c>
      <c r="AE19" s="31">
        <v>30438</v>
      </c>
      <c r="AF19" s="31">
        <v>30284</v>
      </c>
      <c r="AG19" s="31">
        <v>24067</v>
      </c>
      <c r="AH19" s="31">
        <v>40279</v>
      </c>
      <c r="AI19" s="31">
        <v>31061</v>
      </c>
      <c r="AJ19" s="31">
        <v>41586</v>
      </c>
      <c r="AK19" s="31">
        <v>38482</v>
      </c>
      <c r="AL19" s="31">
        <v>41564</v>
      </c>
      <c r="AM19" s="31">
        <v>33627</v>
      </c>
      <c r="AN19" s="31">
        <v>30281</v>
      </c>
      <c r="AO19" s="31">
        <v>43229</v>
      </c>
      <c r="AP19" s="31">
        <v>412149</v>
      </c>
      <c r="AQ19" s="31">
        <v>37465</v>
      </c>
      <c r="AR19" s="31">
        <v>34386</v>
      </c>
      <c r="AS19" s="31">
        <v>43634</v>
      </c>
      <c r="AT19" s="31">
        <v>40277</v>
      </c>
      <c r="AU19" s="31">
        <v>40638</v>
      </c>
      <c r="AV19" s="31">
        <v>45576</v>
      </c>
      <c r="AW19" s="31">
        <v>47481</v>
      </c>
      <c r="AX19" s="31">
        <v>47223</v>
      </c>
      <c r="AY19" s="31">
        <v>43915</v>
      </c>
      <c r="AZ19" s="31">
        <v>44796</v>
      </c>
      <c r="BA19" s="31">
        <v>42265</v>
      </c>
      <c r="BB19" s="31">
        <v>39946</v>
      </c>
      <c r="BC19" s="31">
        <v>507602</v>
      </c>
      <c r="BD19" s="31">
        <v>46324</v>
      </c>
      <c r="BE19" s="31">
        <v>40426</v>
      </c>
      <c r="BF19" s="31">
        <v>43302</v>
      </c>
      <c r="BG19" s="31">
        <v>45083</v>
      </c>
      <c r="BH19" s="31">
        <v>43033</v>
      </c>
      <c r="BI19" s="31">
        <v>42001</v>
      </c>
      <c r="BJ19" s="31">
        <v>42124</v>
      </c>
      <c r="BK19" s="31">
        <v>44616</v>
      </c>
      <c r="BL19" s="31">
        <v>44820</v>
      </c>
      <c r="BM19" s="31">
        <v>41646</v>
      </c>
      <c r="BN19" s="31">
        <v>40495</v>
      </c>
      <c r="BO19" s="31">
        <v>44859</v>
      </c>
      <c r="BP19" s="31">
        <v>518729</v>
      </c>
      <c r="BQ19" s="31">
        <v>37141</v>
      </c>
      <c r="BR19" s="31">
        <v>37455</v>
      </c>
      <c r="BS19" s="31">
        <v>47530</v>
      </c>
      <c r="BT19" s="31">
        <v>39068</v>
      </c>
      <c r="BU19" s="31">
        <v>41473</v>
      </c>
      <c r="BV19" s="31">
        <v>50399</v>
      </c>
      <c r="BW19" s="31">
        <v>50536</v>
      </c>
      <c r="BX19" s="31">
        <v>60212</v>
      </c>
      <c r="BY19" s="31">
        <v>63314</v>
      </c>
      <c r="BZ19" s="31">
        <v>59175</v>
      </c>
      <c r="CA19" s="31">
        <v>60258</v>
      </c>
      <c r="CB19" s="31">
        <v>69665</v>
      </c>
      <c r="CC19" s="31">
        <v>616226</v>
      </c>
      <c r="CD19" s="31">
        <v>57443</v>
      </c>
      <c r="CE19" s="31">
        <v>62056</v>
      </c>
      <c r="CF19" s="31">
        <v>66412</v>
      </c>
      <c r="CG19" s="31">
        <v>67547</v>
      </c>
      <c r="CH19" s="31">
        <v>78221</v>
      </c>
      <c r="CI19" s="31">
        <v>68494</v>
      </c>
      <c r="CJ19" s="31">
        <v>71242</v>
      </c>
      <c r="CK19" s="31">
        <v>78228</v>
      </c>
      <c r="CL19" s="31">
        <v>92216</v>
      </c>
      <c r="CM19" s="31">
        <v>89798</v>
      </c>
      <c r="CN19" s="31">
        <v>90789</v>
      </c>
      <c r="CO19" s="31">
        <v>93295</v>
      </c>
      <c r="CP19" s="31">
        <v>915741</v>
      </c>
      <c r="CQ19" s="31">
        <v>92498</v>
      </c>
      <c r="CR19" s="31">
        <v>72424</v>
      </c>
      <c r="CS19" s="31">
        <v>74846</v>
      </c>
      <c r="CT19" s="31">
        <v>76216</v>
      </c>
      <c r="CU19" s="31">
        <v>82870</v>
      </c>
      <c r="CV19" s="31">
        <v>67704</v>
      </c>
      <c r="CW19" s="31">
        <v>72838</v>
      </c>
      <c r="CX19" s="31">
        <v>91397</v>
      </c>
      <c r="CY19" s="31">
        <v>91889</v>
      </c>
      <c r="CZ19" s="31">
        <v>93182</v>
      </c>
      <c r="DA19" s="31">
        <v>89605</v>
      </c>
      <c r="DB19" s="31">
        <v>97496</v>
      </c>
      <c r="DC19" s="31">
        <v>1002965</v>
      </c>
      <c r="DD19" s="31">
        <v>97401</v>
      </c>
      <c r="DE19" s="31">
        <v>85109</v>
      </c>
      <c r="DF19" s="31">
        <v>81928</v>
      </c>
      <c r="DG19" s="31">
        <v>78153</v>
      </c>
      <c r="DH19" s="31">
        <v>83329</v>
      </c>
      <c r="DI19" s="31">
        <v>75948</v>
      </c>
      <c r="DJ19" s="31">
        <v>99393</v>
      </c>
      <c r="DK19" s="31">
        <v>94338</v>
      </c>
      <c r="DL19" s="31">
        <v>84934</v>
      </c>
      <c r="DM19" s="31">
        <v>87985</v>
      </c>
      <c r="DN19" s="31">
        <v>81256</v>
      </c>
      <c r="DO19" s="31">
        <v>85641</v>
      </c>
      <c r="DP19" s="31">
        <v>1035415</v>
      </c>
      <c r="DQ19" s="31">
        <v>91052</v>
      </c>
      <c r="DR19" s="31">
        <v>76648</v>
      </c>
      <c r="DS19" s="31">
        <v>72629</v>
      </c>
      <c r="DT19" s="31">
        <v>71127</v>
      </c>
      <c r="DU19" s="31">
        <v>72376</v>
      </c>
      <c r="DV19" s="31">
        <v>69762</v>
      </c>
      <c r="DW19" s="31">
        <v>76978</v>
      </c>
      <c r="DX19" s="31">
        <v>85708</v>
      </c>
      <c r="DY19" s="31">
        <v>78078</v>
      </c>
      <c r="DZ19" s="31">
        <v>76558</v>
      </c>
      <c r="EA19" s="31">
        <v>75576</v>
      </c>
      <c r="EB19" s="31">
        <v>81198</v>
      </c>
      <c r="EC19" s="31">
        <v>927690</v>
      </c>
      <c r="ED19" s="31">
        <v>81742</v>
      </c>
      <c r="EE19" s="31">
        <v>72340</v>
      </c>
      <c r="EF19" s="31">
        <v>72024</v>
      </c>
      <c r="EG19" s="31">
        <v>64869</v>
      </c>
      <c r="EH19" s="31">
        <v>68855</v>
      </c>
      <c r="EI19" s="31">
        <v>49570</v>
      </c>
      <c r="EJ19" s="31">
        <v>69783</v>
      </c>
      <c r="EK19" s="31">
        <v>75647</v>
      </c>
      <c r="EL19" s="31">
        <v>71705</v>
      </c>
      <c r="EM19" s="31">
        <v>78757</v>
      </c>
      <c r="EN19" s="31">
        <v>88301</v>
      </c>
      <c r="EO19" s="31">
        <v>95105</v>
      </c>
      <c r="EP19" s="31">
        <v>888698</v>
      </c>
      <c r="EQ19" s="31">
        <v>81516</v>
      </c>
      <c r="ER19" s="31">
        <v>81143</v>
      </c>
      <c r="ES19" s="31">
        <v>84049</v>
      </c>
      <c r="ET19" s="31">
        <v>78042</v>
      </c>
      <c r="EU19" s="31">
        <v>91371</v>
      </c>
      <c r="EV19" s="31">
        <v>82996</v>
      </c>
      <c r="EW19" s="31">
        <v>77219</v>
      </c>
      <c r="EX19" s="31">
        <v>89647</v>
      </c>
      <c r="EY19" s="31">
        <v>77819</v>
      </c>
      <c r="EZ19" s="31">
        <v>89120</v>
      </c>
      <c r="FA19" s="31">
        <v>67711</v>
      </c>
      <c r="FB19" s="31">
        <v>83417</v>
      </c>
      <c r="FC19" s="31">
        <v>984050</v>
      </c>
      <c r="FD19" s="31">
        <v>78920</v>
      </c>
      <c r="FE19" s="31">
        <v>74847</v>
      </c>
      <c r="FF19" s="31">
        <v>82548</v>
      </c>
      <c r="FG19" s="31">
        <v>71265</v>
      </c>
      <c r="FH19" s="31">
        <v>77814</v>
      </c>
      <c r="FI19" s="31">
        <v>82148</v>
      </c>
      <c r="FJ19" s="31">
        <v>84427</v>
      </c>
      <c r="FK19" s="31">
        <v>98467</v>
      </c>
      <c r="FL19" s="31">
        <v>86730</v>
      </c>
      <c r="FM19" s="31">
        <v>89417</v>
      </c>
      <c r="FN19" s="31">
        <v>87584</v>
      </c>
      <c r="FO19" s="31">
        <v>83728</v>
      </c>
      <c r="FP19" s="31">
        <v>997895</v>
      </c>
      <c r="FQ19" s="31">
        <v>85031</v>
      </c>
      <c r="FR19" s="31">
        <v>91545</v>
      </c>
      <c r="FS19" s="31">
        <v>87775</v>
      </c>
      <c r="FT19" s="31">
        <v>91923</v>
      </c>
      <c r="FU19" s="31">
        <v>101153</v>
      </c>
      <c r="FV19" s="31">
        <v>91931</v>
      </c>
      <c r="FW19" s="31">
        <v>98352</v>
      </c>
      <c r="FX19" s="31">
        <v>98424</v>
      </c>
      <c r="FY19" s="31">
        <v>88222</v>
      </c>
      <c r="FZ19" s="31">
        <v>103560</v>
      </c>
      <c r="GA19" s="31">
        <v>84977</v>
      </c>
      <c r="GB19" s="31">
        <v>92139</v>
      </c>
      <c r="GC19" s="31">
        <v>1115032</v>
      </c>
      <c r="GD19" s="31">
        <v>108375</v>
      </c>
      <c r="GE19" s="31">
        <v>80284</v>
      </c>
      <c r="GF19" s="31">
        <v>87016</v>
      </c>
      <c r="GG19" s="31">
        <v>91710</v>
      </c>
      <c r="GH19" s="31">
        <v>87830</v>
      </c>
      <c r="GI19" s="31">
        <v>88775</v>
      </c>
      <c r="GJ19" s="31">
        <v>102887</v>
      </c>
      <c r="GK19" s="31">
        <v>86423</v>
      </c>
      <c r="GL19" s="31">
        <v>82620</v>
      </c>
      <c r="GM19" s="31">
        <v>114373</v>
      </c>
      <c r="GN19" s="31">
        <v>93811</v>
      </c>
      <c r="GO19" s="31">
        <v>86973</v>
      </c>
      <c r="GP19" s="31">
        <v>1111077</v>
      </c>
      <c r="GQ19" s="31">
        <v>101885</v>
      </c>
      <c r="GR19" s="31">
        <v>78495</v>
      </c>
      <c r="GS19" s="31">
        <v>103753</v>
      </c>
      <c r="GT19" s="31">
        <v>100465</v>
      </c>
      <c r="GU19" s="31">
        <v>107727</v>
      </c>
      <c r="GV19" s="31">
        <v>126504</v>
      </c>
      <c r="GW19" s="31">
        <v>102474</v>
      </c>
      <c r="GX19" s="31">
        <v>97119</v>
      </c>
      <c r="GY19" s="31">
        <v>114544</v>
      </c>
      <c r="GZ19" s="31">
        <v>117370</v>
      </c>
      <c r="HA19" s="31">
        <v>97139</v>
      </c>
      <c r="HB19" s="31">
        <v>97357</v>
      </c>
      <c r="HC19" s="31">
        <v>1244832</v>
      </c>
    </row>
    <row r="20" spans="2:211" customFormat="1" outlineLevel="1" x14ac:dyDescent="0.3">
      <c r="B20" s="108" t="s">
        <v>27</v>
      </c>
      <c r="C20" s="109" t="s">
        <v>20</v>
      </c>
      <c r="D20" s="31"/>
      <c r="E20" s="31"/>
      <c r="F20" s="31"/>
      <c r="G20" s="31"/>
      <c r="H20" s="31">
        <v>5475</v>
      </c>
      <c r="I20" s="31">
        <v>25532</v>
      </c>
      <c r="J20" s="31">
        <v>43822</v>
      </c>
      <c r="K20" s="31">
        <v>54031</v>
      </c>
      <c r="L20" s="31">
        <v>69243</v>
      </c>
      <c r="M20" s="31">
        <v>79340</v>
      </c>
      <c r="N20" s="31">
        <v>80553</v>
      </c>
      <c r="O20" s="31">
        <v>77400</v>
      </c>
      <c r="P20" s="31">
        <v>435396</v>
      </c>
      <c r="Q20" s="31">
        <v>79863</v>
      </c>
      <c r="R20" s="31">
        <v>82839</v>
      </c>
      <c r="S20" s="31">
        <v>88828</v>
      </c>
      <c r="T20" s="31">
        <v>89835</v>
      </c>
      <c r="U20" s="31">
        <v>101005</v>
      </c>
      <c r="V20" s="31">
        <v>94505</v>
      </c>
      <c r="W20" s="31">
        <v>95685</v>
      </c>
      <c r="X20" s="31">
        <v>102826</v>
      </c>
      <c r="Y20" s="31">
        <v>96341</v>
      </c>
      <c r="Z20" s="31">
        <v>100950</v>
      </c>
      <c r="AA20" s="31">
        <v>93924</v>
      </c>
      <c r="AB20" s="31">
        <v>113238</v>
      </c>
      <c r="AC20" s="31">
        <v>1139839</v>
      </c>
      <c r="AD20" s="31">
        <v>120388</v>
      </c>
      <c r="AE20" s="31">
        <v>104860</v>
      </c>
      <c r="AF20" s="31">
        <v>112055</v>
      </c>
      <c r="AG20" s="31">
        <v>113350</v>
      </c>
      <c r="AH20" s="31">
        <v>118073</v>
      </c>
      <c r="AI20" s="31">
        <v>118645</v>
      </c>
      <c r="AJ20" s="31">
        <v>130186</v>
      </c>
      <c r="AK20" s="31">
        <v>125095</v>
      </c>
      <c r="AL20" s="31">
        <v>107982</v>
      </c>
      <c r="AM20" s="31">
        <v>121959</v>
      </c>
      <c r="AN20" s="31">
        <v>111404</v>
      </c>
      <c r="AO20" s="31">
        <v>121517</v>
      </c>
      <c r="AP20" s="31">
        <v>1405514</v>
      </c>
      <c r="AQ20" s="31">
        <v>117518</v>
      </c>
      <c r="AR20" s="31">
        <v>97910</v>
      </c>
      <c r="AS20" s="31">
        <v>103492</v>
      </c>
      <c r="AT20" s="31">
        <v>107551</v>
      </c>
      <c r="AU20" s="31">
        <v>111922</v>
      </c>
      <c r="AV20" s="31">
        <v>105042</v>
      </c>
      <c r="AW20" s="31">
        <v>117931</v>
      </c>
      <c r="AX20" s="31">
        <v>122013</v>
      </c>
      <c r="AY20" s="31">
        <v>112862</v>
      </c>
      <c r="AZ20" s="31">
        <v>111905</v>
      </c>
      <c r="BA20" s="31">
        <v>113665</v>
      </c>
      <c r="BB20" s="31">
        <v>126607</v>
      </c>
      <c r="BC20" s="31">
        <v>1348418</v>
      </c>
      <c r="BD20" s="31">
        <v>116641</v>
      </c>
      <c r="BE20" s="31">
        <v>112546</v>
      </c>
      <c r="BF20" s="31">
        <v>125403</v>
      </c>
      <c r="BG20" s="31">
        <v>126290</v>
      </c>
      <c r="BH20" s="31">
        <v>131651</v>
      </c>
      <c r="BI20" s="31">
        <v>126094</v>
      </c>
      <c r="BJ20" s="31">
        <v>119074</v>
      </c>
      <c r="BK20" s="31">
        <v>115537</v>
      </c>
      <c r="BL20" s="31">
        <v>126870</v>
      </c>
      <c r="BM20" s="31">
        <v>119752</v>
      </c>
      <c r="BN20" s="31">
        <v>125273</v>
      </c>
      <c r="BO20" s="31">
        <v>128613</v>
      </c>
      <c r="BP20" s="31">
        <v>1473744</v>
      </c>
      <c r="BQ20" s="31">
        <v>122949</v>
      </c>
      <c r="BR20" s="31">
        <v>113069</v>
      </c>
      <c r="BS20" s="31">
        <v>105628</v>
      </c>
      <c r="BT20" s="31">
        <v>94656</v>
      </c>
      <c r="BU20" s="31">
        <v>115536</v>
      </c>
      <c r="BV20" s="31">
        <v>117222</v>
      </c>
      <c r="BW20" s="31">
        <v>108234</v>
      </c>
      <c r="BX20" s="31">
        <v>109181</v>
      </c>
      <c r="BY20" s="31">
        <v>97270</v>
      </c>
      <c r="BZ20" s="31">
        <v>101149</v>
      </c>
      <c r="CA20" s="31">
        <v>87947</v>
      </c>
      <c r="CB20" s="31">
        <v>111377</v>
      </c>
      <c r="CC20" s="31">
        <v>1284218</v>
      </c>
      <c r="CD20" s="31">
        <v>101528</v>
      </c>
      <c r="CE20" s="31">
        <v>90748</v>
      </c>
      <c r="CF20" s="31">
        <v>84206</v>
      </c>
      <c r="CG20" s="31">
        <v>94571</v>
      </c>
      <c r="CH20" s="31">
        <v>90091</v>
      </c>
      <c r="CI20" s="31">
        <v>93021</v>
      </c>
      <c r="CJ20" s="31">
        <v>99709</v>
      </c>
      <c r="CK20" s="31">
        <v>96597</v>
      </c>
      <c r="CL20" s="31">
        <v>97466</v>
      </c>
      <c r="CM20" s="31">
        <v>98263</v>
      </c>
      <c r="CN20" s="31">
        <v>89910</v>
      </c>
      <c r="CO20" s="31">
        <v>103119</v>
      </c>
      <c r="CP20" s="31">
        <v>1139229</v>
      </c>
      <c r="CQ20" s="31">
        <v>109837</v>
      </c>
      <c r="CR20" s="31">
        <v>96883</v>
      </c>
      <c r="CS20" s="31">
        <v>105388</v>
      </c>
      <c r="CT20" s="31">
        <v>97529</v>
      </c>
      <c r="CU20" s="31">
        <v>95434</v>
      </c>
      <c r="CV20" s="31">
        <v>107915</v>
      </c>
      <c r="CW20" s="31">
        <v>114584</v>
      </c>
      <c r="CX20" s="31">
        <v>107188</v>
      </c>
      <c r="CY20" s="31">
        <v>105922</v>
      </c>
      <c r="CZ20" s="31">
        <v>101867</v>
      </c>
      <c r="DA20" s="31">
        <v>96118</v>
      </c>
      <c r="DB20" s="31">
        <v>108594</v>
      </c>
      <c r="DC20" s="31">
        <v>1247259</v>
      </c>
      <c r="DD20" s="31">
        <v>99836</v>
      </c>
      <c r="DE20" s="31">
        <v>93115</v>
      </c>
      <c r="DF20" s="31">
        <v>95164</v>
      </c>
      <c r="DG20" s="31">
        <v>95339</v>
      </c>
      <c r="DH20" s="31">
        <v>108283</v>
      </c>
      <c r="DI20" s="31">
        <v>111264</v>
      </c>
      <c r="DJ20" s="31">
        <v>108134</v>
      </c>
      <c r="DK20" s="31">
        <v>117603</v>
      </c>
      <c r="DL20" s="31">
        <v>122791</v>
      </c>
      <c r="DM20" s="31">
        <v>118654</v>
      </c>
      <c r="DN20" s="31">
        <v>115569</v>
      </c>
      <c r="DO20" s="31">
        <v>119490</v>
      </c>
      <c r="DP20" s="31">
        <v>1305242</v>
      </c>
      <c r="DQ20" s="31">
        <v>119221</v>
      </c>
      <c r="DR20" s="31">
        <v>109698</v>
      </c>
      <c r="DS20" s="31">
        <v>116096</v>
      </c>
      <c r="DT20" s="31">
        <v>114378</v>
      </c>
      <c r="DU20" s="31">
        <v>106357</v>
      </c>
      <c r="DV20" s="31">
        <v>120272</v>
      </c>
      <c r="DW20" s="31">
        <v>121383</v>
      </c>
      <c r="DX20" s="31">
        <v>117996</v>
      </c>
      <c r="DY20" s="31">
        <v>115554</v>
      </c>
      <c r="DZ20" s="31">
        <v>108510</v>
      </c>
      <c r="EA20" s="31">
        <v>112075</v>
      </c>
      <c r="EB20" s="31">
        <v>124677</v>
      </c>
      <c r="EC20" s="31">
        <v>1386217</v>
      </c>
      <c r="ED20" s="31">
        <v>109297</v>
      </c>
      <c r="EE20" s="31">
        <v>119825</v>
      </c>
      <c r="EF20" s="31">
        <v>104540</v>
      </c>
      <c r="EG20" s="31">
        <v>96617</v>
      </c>
      <c r="EH20" s="31">
        <v>103399</v>
      </c>
      <c r="EI20" s="31">
        <v>96265</v>
      </c>
      <c r="EJ20" s="31">
        <v>115215</v>
      </c>
      <c r="EK20" s="31">
        <v>117855</v>
      </c>
      <c r="EL20" s="31">
        <v>112902</v>
      </c>
      <c r="EM20" s="31">
        <v>132502</v>
      </c>
      <c r="EN20" s="31">
        <v>128961</v>
      </c>
      <c r="EO20" s="31">
        <v>124689</v>
      </c>
      <c r="EP20" s="31">
        <v>1362067</v>
      </c>
      <c r="EQ20" s="31">
        <v>127965</v>
      </c>
      <c r="ER20" s="31">
        <v>116559</v>
      </c>
      <c r="ES20" s="31">
        <v>128095</v>
      </c>
      <c r="ET20" s="31">
        <v>124786</v>
      </c>
      <c r="EU20" s="31">
        <v>133180</v>
      </c>
      <c r="EV20" s="31">
        <v>124581</v>
      </c>
      <c r="EW20" s="31">
        <v>131734</v>
      </c>
      <c r="EX20" s="31">
        <v>135851</v>
      </c>
      <c r="EY20" s="31">
        <v>111982</v>
      </c>
      <c r="EZ20" s="31">
        <v>122075</v>
      </c>
      <c r="FA20" s="31">
        <v>115437</v>
      </c>
      <c r="FB20" s="31">
        <v>130130</v>
      </c>
      <c r="FC20" s="31">
        <v>1502375</v>
      </c>
      <c r="FD20" s="31">
        <v>118518</v>
      </c>
      <c r="FE20" s="31">
        <v>114211</v>
      </c>
      <c r="FF20" s="31">
        <v>126869</v>
      </c>
      <c r="FG20" s="31">
        <v>109485</v>
      </c>
      <c r="FH20" s="31">
        <v>118823</v>
      </c>
      <c r="FI20" s="31">
        <v>102950</v>
      </c>
      <c r="FJ20" s="31">
        <v>137152</v>
      </c>
      <c r="FK20" s="31">
        <v>124947</v>
      </c>
      <c r="FL20" s="31">
        <v>129009</v>
      </c>
      <c r="FM20" s="31">
        <v>123870</v>
      </c>
      <c r="FN20" s="31">
        <v>126826</v>
      </c>
      <c r="FO20" s="31">
        <v>130950</v>
      </c>
      <c r="FP20" s="31">
        <v>1463610</v>
      </c>
      <c r="FQ20" s="31">
        <v>109820</v>
      </c>
      <c r="FR20" s="31">
        <v>130556</v>
      </c>
      <c r="FS20" s="31">
        <v>125213</v>
      </c>
      <c r="FT20" s="31">
        <v>124638</v>
      </c>
      <c r="FU20" s="31">
        <v>141639</v>
      </c>
      <c r="FV20" s="31">
        <v>137167</v>
      </c>
      <c r="FW20" s="31">
        <v>148897</v>
      </c>
      <c r="FX20" s="31">
        <v>153820</v>
      </c>
      <c r="FY20" s="31">
        <v>139759</v>
      </c>
      <c r="FZ20" s="31">
        <v>153854</v>
      </c>
      <c r="GA20" s="31">
        <v>133886</v>
      </c>
      <c r="GB20" s="31">
        <v>143150</v>
      </c>
      <c r="GC20" s="31">
        <v>1642399</v>
      </c>
      <c r="GD20" s="31">
        <v>149918</v>
      </c>
      <c r="GE20" s="31">
        <v>149188</v>
      </c>
      <c r="GF20" s="31">
        <v>151288</v>
      </c>
      <c r="GG20" s="31">
        <v>145416</v>
      </c>
      <c r="GH20" s="31">
        <v>170990</v>
      </c>
      <c r="GI20" s="31">
        <v>155834</v>
      </c>
      <c r="GJ20" s="31">
        <v>162708</v>
      </c>
      <c r="GK20" s="31">
        <v>175792</v>
      </c>
      <c r="GL20" s="31">
        <v>168132</v>
      </c>
      <c r="GM20" s="31">
        <v>181659</v>
      </c>
      <c r="GN20" s="31">
        <v>184177</v>
      </c>
      <c r="GO20" s="31">
        <v>168351</v>
      </c>
      <c r="GP20" s="31">
        <v>1963453</v>
      </c>
      <c r="GQ20" s="31">
        <v>180505</v>
      </c>
      <c r="GR20" s="31">
        <v>158113</v>
      </c>
      <c r="GS20" s="31">
        <v>186582</v>
      </c>
      <c r="GT20" s="31">
        <v>156570</v>
      </c>
      <c r="GU20" s="31">
        <v>179256</v>
      </c>
      <c r="GV20" s="31">
        <v>172124</v>
      </c>
      <c r="GW20" s="31">
        <v>172554</v>
      </c>
      <c r="GX20" s="31">
        <v>175150</v>
      </c>
      <c r="GY20" s="31">
        <v>159830</v>
      </c>
      <c r="GZ20" s="31">
        <v>180470</v>
      </c>
      <c r="HA20" s="31">
        <v>166539</v>
      </c>
      <c r="HB20" s="31">
        <v>190883</v>
      </c>
      <c r="HC20" s="31">
        <v>2078576</v>
      </c>
    </row>
    <row r="21" spans="2:211" outlineLevel="1" x14ac:dyDescent="0.3">
      <c r="B21" s="23" t="s">
        <v>74</v>
      </c>
      <c r="C21" s="29"/>
      <c r="D21" s="25">
        <f>+D22</f>
        <v>0</v>
      </c>
      <c r="E21" s="25">
        <f t="shared" ref="E21:O21" si="40">+E22</f>
        <v>0</v>
      </c>
      <c r="F21" s="25">
        <f t="shared" si="40"/>
        <v>0</v>
      </c>
      <c r="G21" s="25">
        <f t="shared" si="40"/>
        <v>0</v>
      </c>
      <c r="H21" s="25">
        <f t="shared" si="40"/>
        <v>0</v>
      </c>
      <c r="I21" s="25">
        <f t="shared" si="40"/>
        <v>0</v>
      </c>
      <c r="J21" s="25">
        <f t="shared" si="40"/>
        <v>0</v>
      </c>
      <c r="K21" s="25">
        <f t="shared" si="40"/>
        <v>0</v>
      </c>
      <c r="L21" s="25">
        <f t="shared" si="40"/>
        <v>0</v>
      </c>
      <c r="M21" s="25">
        <f t="shared" si="40"/>
        <v>0</v>
      </c>
      <c r="N21" s="25">
        <f t="shared" si="40"/>
        <v>0</v>
      </c>
      <c r="O21" s="25">
        <f t="shared" si="40"/>
        <v>0</v>
      </c>
      <c r="P21" s="25">
        <f>+P22</f>
        <v>0</v>
      </c>
      <c r="Q21" s="25">
        <f t="shared" ref="Q21:CB21" si="41">+Q22</f>
        <v>0</v>
      </c>
      <c r="R21" s="25">
        <f t="shared" si="41"/>
        <v>0</v>
      </c>
      <c r="S21" s="25">
        <f t="shared" si="41"/>
        <v>0</v>
      </c>
      <c r="T21" s="25">
        <f t="shared" si="41"/>
        <v>0</v>
      </c>
      <c r="U21" s="25">
        <f t="shared" si="41"/>
        <v>0</v>
      </c>
      <c r="V21" s="25">
        <f t="shared" si="41"/>
        <v>0</v>
      </c>
      <c r="W21" s="25">
        <f t="shared" si="41"/>
        <v>0</v>
      </c>
      <c r="X21" s="25">
        <f t="shared" si="41"/>
        <v>0</v>
      </c>
      <c r="Y21" s="25">
        <f t="shared" si="41"/>
        <v>0</v>
      </c>
      <c r="Z21" s="25">
        <f t="shared" si="41"/>
        <v>0</v>
      </c>
      <c r="AA21" s="25">
        <f t="shared" si="41"/>
        <v>0</v>
      </c>
      <c r="AB21" s="25">
        <f t="shared" si="41"/>
        <v>0</v>
      </c>
      <c r="AC21" s="25">
        <f t="shared" si="41"/>
        <v>0</v>
      </c>
      <c r="AD21" s="25">
        <f t="shared" si="41"/>
        <v>0</v>
      </c>
      <c r="AE21" s="25">
        <f t="shared" si="41"/>
        <v>0</v>
      </c>
      <c r="AF21" s="25">
        <f t="shared" si="41"/>
        <v>0</v>
      </c>
      <c r="AG21" s="25">
        <f t="shared" si="41"/>
        <v>0</v>
      </c>
      <c r="AH21" s="25">
        <f t="shared" si="41"/>
        <v>0</v>
      </c>
      <c r="AI21" s="25">
        <f t="shared" si="41"/>
        <v>0</v>
      </c>
      <c r="AJ21" s="25">
        <f t="shared" si="41"/>
        <v>0</v>
      </c>
      <c r="AK21" s="25">
        <f t="shared" si="41"/>
        <v>0</v>
      </c>
      <c r="AL21" s="25">
        <f t="shared" si="41"/>
        <v>0</v>
      </c>
      <c r="AM21" s="25">
        <f t="shared" si="41"/>
        <v>0</v>
      </c>
      <c r="AN21" s="25">
        <f t="shared" si="41"/>
        <v>0</v>
      </c>
      <c r="AO21" s="25">
        <f t="shared" si="41"/>
        <v>0</v>
      </c>
      <c r="AP21" s="25">
        <f t="shared" si="41"/>
        <v>0</v>
      </c>
      <c r="AQ21" s="25">
        <f t="shared" si="41"/>
        <v>0</v>
      </c>
      <c r="AR21" s="25">
        <f t="shared" si="41"/>
        <v>0</v>
      </c>
      <c r="AS21" s="25">
        <f t="shared" si="41"/>
        <v>0</v>
      </c>
      <c r="AT21" s="25">
        <f t="shared" si="41"/>
        <v>0</v>
      </c>
      <c r="AU21" s="25">
        <f t="shared" si="41"/>
        <v>0</v>
      </c>
      <c r="AV21" s="25">
        <f t="shared" si="41"/>
        <v>0</v>
      </c>
      <c r="AW21" s="25">
        <f t="shared" si="41"/>
        <v>0</v>
      </c>
      <c r="AX21" s="25">
        <f t="shared" si="41"/>
        <v>0</v>
      </c>
      <c r="AY21" s="25">
        <f t="shared" si="41"/>
        <v>0</v>
      </c>
      <c r="AZ21" s="25">
        <f t="shared" si="41"/>
        <v>0</v>
      </c>
      <c r="BA21" s="25">
        <f t="shared" si="41"/>
        <v>0</v>
      </c>
      <c r="BB21" s="25">
        <f t="shared" si="41"/>
        <v>0</v>
      </c>
      <c r="BC21" s="25">
        <f t="shared" si="41"/>
        <v>0</v>
      </c>
      <c r="BD21" s="25">
        <f t="shared" si="41"/>
        <v>0</v>
      </c>
      <c r="BE21" s="25">
        <f t="shared" si="41"/>
        <v>0</v>
      </c>
      <c r="BF21" s="25">
        <f t="shared" si="41"/>
        <v>0</v>
      </c>
      <c r="BG21" s="25">
        <f t="shared" si="41"/>
        <v>0</v>
      </c>
      <c r="BH21" s="25">
        <f t="shared" si="41"/>
        <v>0</v>
      </c>
      <c r="BI21" s="25">
        <f t="shared" si="41"/>
        <v>0</v>
      </c>
      <c r="BJ21" s="25">
        <f t="shared" si="41"/>
        <v>0</v>
      </c>
      <c r="BK21" s="25">
        <f t="shared" si="41"/>
        <v>0</v>
      </c>
      <c r="BL21" s="25">
        <f t="shared" si="41"/>
        <v>0</v>
      </c>
      <c r="BM21" s="25">
        <f t="shared" si="41"/>
        <v>0</v>
      </c>
      <c r="BN21" s="25">
        <f t="shared" si="41"/>
        <v>0</v>
      </c>
      <c r="BO21" s="25">
        <f t="shared" si="41"/>
        <v>0</v>
      </c>
      <c r="BP21" s="25">
        <f t="shared" si="41"/>
        <v>0</v>
      </c>
      <c r="BQ21" s="25">
        <f t="shared" si="41"/>
        <v>0</v>
      </c>
      <c r="BR21" s="25">
        <f t="shared" si="41"/>
        <v>0</v>
      </c>
      <c r="BS21" s="25">
        <f t="shared" si="41"/>
        <v>0</v>
      </c>
      <c r="BT21" s="25">
        <f t="shared" si="41"/>
        <v>0</v>
      </c>
      <c r="BU21" s="25">
        <f t="shared" si="41"/>
        <v>0</v>
      </c>
      <c r="BV21" s="25">
        <f t="shared" si="41"/>
        <v>0</v>
      </c>
      <c r="BW21" s="25">
        <f t="shared" si="41"/>
        <v>0</v>
      </c>
      <c r="BX21" s="25">
        <f t="shared" si="41"/>
        <v>0</v>
      </c>
      <c r="BY21" s="25">
        <f t="shared" si="41"/>
        <v>0</v>
      </c>
      <c r="BZ21" s="25">
        <f t="shared" si="41"/>
        <v>0</v>
      </c>
      <c r="CA21" s="25">
        <f t="shared" si="41"/>
        <v>0</v>
      </c>
      <c r="CB21" s="25">
        <f t="shared" si="41"/>
        <v>0</v>
      </c>
      <c r="CC21" s="25">
        <f t="shared" ref="CC21:ER21" si="42">+CC22</f>
        <v>0</v>
      </c>
      <c r="CD21" s="25">
        <f t="shared" si="42"/>
        <v>0</v>
      </c>
      <c r="CE21" s="25">
        <f t="shared" si="42"/>
        <v>0</v>
      </c>
      <c r="CF21" s="25">
        <f t="shared" si="42"/>
        <v>0</v>
      </c>
      <c r="CG21" s="25">
        <f t="shared" si="42"/>
        <v>0</v>
      </c>
      <c r="CH21" s="25">
        <f t="shared" si="42"/>
        <v>0</v>
      </c>
      <c r="CI21" s="25">
        <f t="shared" si="42"/>
        <v>0</v>
      </c>
      <c r="CJ21" s="25">
        <f t="shared" si="42"/>
        <v>0</v>
      </c>
      <c r="CK21" s="25">
        <f t="shared" si="42"/>
        <v>0</v>
      </c>
      <c r="CL21" s="25">
        <f t="shared" si="42"/>
        <v>0</v>
      </c>
      <c r="CM21" s="25">
        <f t="shared" si="42"/>
        <v>0</v>
      </c>
      <c r="CN21" s="25">
        <f t="shared" si="42"/>
        <v>0</v>
      </c>
      <c r="CO21" s="25">
        <f t="shared" si="42"/>
        <v>0</v>
      </c>
      <c r="CP21" s="25">
        <f t="shared" si="42"/>
        <v>0</v>
      </c>
      <c r="CQ21" s="25">
        <f t="shared" si="42"/>
        <v>0</v>
      </c>
      <c r="CR21" s="25">
        <f t="shared" si="42"/>
        <v>0</v>
      </c>
      <c r="CS21" s="25">
        <f t="shared" si="42"/>
        <v>0</v>
      </c>
      <c r="CT21" s="25">
        <f t="shared" si="42"/>
        <v>0</v>
      </c>
      <c r="CU21" s="25">
        <f t="shared" si="42"/>
        <v>0</v>
      </c>
      <c r="CV21" s="25">
        <f t="shared" si="42"/>
        <v>0</v>
      </c>
      <c r="CW21" s="25">
        <f t="shared" si="42"/>
        <v>0</v>
      </c>
      <c r="CX21" s="25">
        <f t="shared" si="42"/>
        <v>0</v>
      </c>
      <c r="CY21" s="25">
        <f t="shared" si="42"/>
        <v>0</v>
      </c>
      <c r="CZ21" s="25">
        <f t="shared" si="42"/>
        <v>0</v>
      </c>
      <c r="DA21" s="25">
        <f t="shared" si="42"/>
        <v>0</v>
      </c>
      <c r="DB21" s="25">
        <f t="shared" si="42"/>
        <v>0</v>
      </c>
      <c r="DC21" s="25">
        <f t="shared" si="42"/>
        <v>0</v>
      </c>
      <c r="DD21" s="25">
        <f t="shared" si="42"/>
        <v>0</v>
      </c>
      <c r="DE21" s="25">
        <f t="shared" si="42"/>
        <v>0</v>
      </c>
      <c r="DF21" s="25">
        <f t="shared" si="42"/>
        <v>0</v>
      </c>
      <c r="DG21" s="25">
        <f t="shared" si="42"/>
        <v>0</v>
      </c>
      <c r="DH21" s="25">
        <f t="shared" si="42"/>
        <v>0</v>
      </c>
      <c r="DI21" s="25">
        <f t="shared" si="42"/>
        <v>0</v>
      </c>
      <c r="DJ21" s="25">
        <f t="shared" si="42"/>
        <v>0</v>
      </c>
      <c r="DK21" s="25">
        <f t="shared" si="42"/>
        <v>0</v>
      </c>
      <c r="DL21" s="25">
        <f t="shared" si="42"/>
        <v>0</v>
      </c>
      <c r="DM21" s="25">
        <f t="shared" si="42"/>
        <v>0</v>
      </c>
      <c r="DN21" s="25">
        <f t="shared" si="42"/>
        <v>0</v>
      </c>
      <c r="DO21" s="25">
        <f t="shared" si="42"/>
        <v>0</v>
      </c>
      <c r="DP21" s="25">
        <f t="shared" si="42"/>
        <v>0</v>
      </c>
      <c r="DQ21" s="25">
        <f t="shared" si="42"/>
        <v>0</v>
      </c>
      <c r="DR21" s="25">
        <f t="shared" si="42"/>
        <v>0</v>
      </c>
      <c r="DS21" s="25">
        <f t="shared" si="42"/>
        <v>0</v>
      </c>
      <c r="DT21" s="25">
        <f t="shared" si="42"/>
        <v>0</v>
      </c>
      <c r="DU21" s="25">
        <f t="shared" si="42"/>
        <v>0</v>
      </c>
      <c r="DV21" s="25">
        <f t="shared" si="42"/>
        <v>0</v>
      </c>
      <c r="DW21" s="25">
        <f t="shared" si="42"/>
        <v>0</v>
      </c>
      <c r="DX21" s="25">
        <f t="shared" si="42"/>
        <v>0</v>
      </c>
      <c r="DY21" s="25">
        <f t="shared" si="42"/>
        <v>0</v>
      </c>
      <c r="DZ21" s="25">
        <f t="shared" si="42"/>
        <v>0</v>
      </c>
      <c r="EA21" s="25">
        <f t="shared" si="42"/>
        <v>0</v>
      </c>
      <c r="EB21" s="25">
        <f t="shared" si="42"/>
        <v>0</v>
      </c>
      <c r="EC21" s="25">
        <f t="shared" si="42"/>
        <v>0</v>
      </c>
      <c r="ED21" s="25">
        <f t="shared" si="42"/>
        <v>0</v>
      </c>
      <c r="EE21" s="25">
        <f t="shared" si="42"/>
        <v>0</v>
      </c>
      <c r="EF21" s="25">
        <f t="shared" si="42"/>
        <v>0</v>
      </c>
      <c r="EG21" s="25">
        <f t="shared" si="42"/>
        <v>0</v>
      </c>
      <c r="EH21" s="25">
        <f t="shared" si="42"/>
        <v>0</v>
      </c>
      <c r="EI21" s="25">
        <f t="shared" si="42"/>
        <v>0</v>
      </c>
      <c r="EJ21" s="25">
        <f t="shared" si="42"/>
        <v>0</v>
      </c>
      <c r="EK21" s="25">
        <f t="shared" si="42"/>
        <v>0</v>
      </c>
      <c r="EL21" s="25">
        <f t="shared" si="42"/>
        <v>0</v>
      </c>
      <c r="EM21" s="25">
        <f t="shared" si="42"/>
        <v>0</v>
      </c>
      <c r="EN21" s="25">
        <f t="shared" si="42"/>
        <v>0</v>
      </c>
      <c r="EO21" s="25">
        <f t="shared" si="42"/>
        <v>0</v>
      </c>
      <c r="EP21" s="25">
        <f t="shared" si="42"/>
        <v>0</v>
      </c>
      <c r="EQ21" s="25">
        <f t="shared" si="42"/>
        <v>0</v>
      </c>
      <c r="ER21" s="25">
        <f t="shared" si="42"/>
        <v>0</v>
      </c>
      <c r="ES21" s="25">
        <f t="shared" ref="ES21:HC21" si="43">+ES22</f>
        <v>0</v>
      </c>
      <c r="ET21" s="25">
        <f t="shared" si="43"/>
        <v>0</v>
      </c>
      <c r="EU21" s="25">
        <f t="shared" si="43"/>
        <v>0</v>
      </c>
      <c r="EV21" s="25">
        <f t="shared" si="43"/>
        <v>0</v>
      </c>
      <c r="EW21" s="25">
        <f t="shared" si="43"/>
        <v>0</v>
      </c>
      <c r="EX21" s="25">
        <f t="shared" si="43"/>
        <v>0</v>
      </c>
      <c r="EY21" s="25">
        <f t="shared" si="43"/>
        <v>0</v>
      </c>
      <c r="EZ21" s="25">
        <f t="shared" si="43"/>
        <v>0</v>
      </c>
      <c r="FA21" s="25">
        <f t="shared" si="43"/>
        <v>0</v>
      </c>
      <c r="FB21" s="25">
        <f t="shared" si="43"/>
        <v>0</v>
      </c>
      <c r="FC21" s="25">
        <f t="shared" si="43"/>
        <v>0</v>
      </c>
      <c r="FD21" s="25">
        <f t="shared" si="43"/>
        <v>0</v>
      </c>
      <c r="FE21" s="25">
        <f t="shared" si="43"/>
        <v>0</v>
      </c>
      <c r="FF21" s="25">
        <f t="shared" si="43"/>
        <v>0</v>
      </c>
      <c r="FG21" s="25">
        <f t="shared" si="43"/>
        <v>0</v>
      </c>
      <c r="FH21" s="25">
        <f t="shared" si="43"/>
        <v>0</v>
      </c>
      <c r="FI21" s="25">
        <f t="shared" si="43"/>
        <v>0</v>
      </c>
      <c r="FJ21" s="25">
        <f t="shared" si="43"/>
        <v>0</v>
      </c>
      <c r="FK21" s="25">
        <f t="shared" si="43"/>
        <v>0</v>
      </c>
      <c r="FL21" s="25">
        <f t="shared" si="43"/>
        <v>0</v>
      </c>
      <c r="FM21" s="25">
        <f t="shared" si="43"/>
        <v>0</v>
      </c>
      <c r="FN21" s="25">
        <f t="shared" si="43"/>
        <v>0</v>
      </c>
      <c r="FO21" s="25">
        <f t="shared" si="43"/>
        <v>0</v>
      </c>
      <c r="FP21" s="25">
        <f t="shared" si="43"/>
        <v>0</v>
      </c>
      <c r="FQ21" s="25">
        <f t="shared" si="43"/>
        <v>0</v>
      </c>
      <c r="FR21" s="25">
        <f t="shared" si="43"/>
        <v>0</v>
      </c>
      <c r="FS21" s="25">
        <f t="shared" si="43"/>
        <v>0</v>
      </c>
      <c r="FT21" s="25">
        <f t="shared" si="43"/>
        <v>0</v>
      </c>
      <c r="FU21" s="25">
        <f t="shared" si="43"/>
        <v>0</v>
      </c>
      <c r="FV21" s="25">
        <f t="shared" si="43"/>
        <v>0</v>
      </c>
      <c r="FW21" s="25">
        <f t="shared" si="43"/>
        <v>0</v>
      </c>
      <c r="FX21" s="25">
        <f t="shared" si="43"/>
        <v>0</v>
      </c>
      <c r="FY21" s="25">
        <f t="shared" si="43"/>
        <v>0</v>
      </c>
      <c r="FZ21" s="25">
        <f t="shared" si="43"/>
        <v>0</v>
      </c>
      <c r="GA21" s="25">
        <f t="shared" si="43"/>
        <v>0</v>
      </c>
      <c r="GB21" s="25">
        <f t="shared" si="43"/>
        <v>0</v>
      </c>
      <c r="GC21" s="25">
        <f t="shared" si="43"/>
        <v>0</v>
      </c>
      <c r="GD21" s="25">
        <f t="shared" si="43"/>
        <v>0</v>
      </c>
      <c r="GE21" s="25">
        <f t="shared" si="43"/>
        <v>0</v>
      </c>
      <c r="GF21" s="25">
        <f t="shared" si="43"/>
        <v>0</v>
      </c>
      <c r="GG21" s="25">
        <f t="shared" si="43"/>
        <v>0</v>
      </c>
      <c r="GH21" s="25">
        <f t="shared" si="43"/>
        <v>0</v>
      </c>
      <c r="GI21" s="25">
        <f t="shared" si="43"/>
        <v>0</v>
      </c>
      <c r="GJ21" s="25">
        <f t="shared" si="43"/>
        <v>0</v>
      </c>
      <c r="GK21" s="25">
        <f t="shared" si="43"/>
        <v>0</v>
      </c>
      <c r="GL21" s="25">
        <f t="shared" si="43"/>
        <v>0</v>
      </c>
      <c r="GM21" s="25">
        <f t="shared" si="43"/>
        <v>0</v>
      </c>
      <c r="GN21" s="25">
        <f t="shared" si="43"/>
        <v>0</v>
      </c>
      <c r="GO21" s="25">
        <f t="shared" si="43"/>
        <v>0</v>
      </c>
      <c r="GP21" s="25">
        <f t="shared" si="43"/>
        <v>0</v>
      </c>
      <c r="GQ21" s="25">
        <f t="shared" si="43"/>
        <v>0</v>
      </c>
      <c r="GR21" s="25">
        <f t="shared" si="43"/>
        <v>0</v>
      </c>
      <c r="GS21" s="25">
        <f t="shared" si="43"/>
        <v>0</v>
      </c>
      <c r="GT21" s="25">
        <f t="shared" si="43"/>
        <v>0</v>
      </c>
      <c r="GU21" s="25">
        <f t="shared" si="43"/>
        <v>0</v>
      </c>
      <c r="GV21" s="25">
        <f t="shared" si="43"/>
        <v>23185</v>
      </c>
      <c r="GW21" s="25">
        <f t="shared" si="43"/>
        <v>32650</v>
      </c>
      <c r="GX21" s="25">
        <f t="shared" si="43"/>
        <v>38349</v>
      </c>
      <c r="GY21" s="25">
        <f t="shared" si="43"/>
        <v>35887</v>
      </c>
      <c r="GZ21" s="25">
        <f t="shared" si="43"/>
        <v>33359</v>
      </c>
      <c r="HA21" s="25">
        <f t="shared" si="43"/>
        <v>35392</v>
      </c>
      <c r="HB21" s="25">
        <f t="shared" si="43"/>
        <v>32656</v>
      </c>
      <c r="HC21" s="25">
        <f t="shared" si="43"/>
        <v>231478</v>
      </c>
    </row>
    <row r="22" spans="2:211" outlineLevel="1" x14ac:dyDescent="0.3">
      <c r="B22" s="26" t="s">
        <v>75</v>
      </c>
      <c r="C22" s="27" t="s">
        <v>20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>
        <v>0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>
        <v>0</v>
      </c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>
        <v>0</v>
      </c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>
        <v>0</v>
      </c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>
        <v>0</v>
      </c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>
        <v>0</v>
      </c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>
        <v>0</v>
      </c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>
        <v>0</v>
      </c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>
        <v>0</v>
      </c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>
        <v>0</v>
      </c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31">
        <v>0</v>
      </c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>
        <v>0</v>
      </c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>
        <v>0</v>
      </c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>
        <v>0</v>
      </c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>
        <v>0</v>
      </c>
      <c r="GQ22" s="28"/>
      <c r="GR22" s="28"/>
      <c r="GS22" s="28"/>
      <c r="GT22" s="28"/>
      <c r="GU22" s="28"/>
      <c r="GV22" s="28">
        <v>23185</v>
      </c>
      <c r="GW22" s="28">
        <v>32650</v>
      </c>
      <c r="GX22" s="28">
        <v>38349</v>
      </c>
      <c r="GY22" s="28">
        <v>35887</v>
      </c>
      <c r="GZ22" s="28">
        <v>33359</v>
      </c>
      <c r="HA22" s="28">
        <v>35392</v>
      </c>
      <c r="HB22" s="28">
        <v>32656</v>
      </c>
      <c r="HC22" s="28">
        <v>231478</v>
      </c>
    </row>
    <row r="23" spans="2:211" outlineLevel="1" x14ac:dyDescent="0.3">
      <c r="B23" s="23" t="s">
        <v>28</v>
      </c>
      <c r="C23" s="29"/>
      <c r="D23" s="25">
        <f>+D24</f>
        <v>3</v>
      </c>
      <c r="E23" s="25">
        <f t="shared" ref="E23:O23" si="44">+E24</f>
        <v>0</v>
      </c>
      <c r="F23" s="25">
        <f t="shared" si="44"/>
        <v>0</v>
      </c>
      <c r="G23" s="25">
        <f t="shared" si="44"/>
        <v>0</v>
      </c>
      <c r="H23" s="25">
        <f t="shared" si="44"/>
        <v>55</v>
      </c>
      <c r="I23" s="25">
        <f t="shared" si="44"/>
        <v>0</v>
      </c>
      <c r="J23" s="25">
        <f t="shared" si="44"/>
        <v>0</v>
      </c>
      <c r="K23" s="25">
        <f t="shared" si="44"/>
        <v>0</v>
      </c>
      <c r="L23" s="25">
        <f t="shared" si="44"/>
        <v>5</v>
      </c>
      <c r="M23" s="25">
        <f t="shared" si="44"/>
        <v>0</v>
      </c>
      <c r="N23" s="25">
        <f t="shared" si="44"/>
        <v>272</v>
      </c>
      <c r="O23" s="25">
        <f t="shared" si="44"/>
        <v>0</v>
      </c>
      <c r="P23" s="25">
        <f>+P24</f>
        <v>335</v>
      </c>
      <c r="Q23" s="25">
        <f t="shared" ref="Q23:CB23" si="45">+Q24</f>
        <v>0</v>
      </c>
      <c r="R23" s="25">
        <f t="shared" si="45"/>
        <v>114</v>
      </c>
      <c r="S23" s="25">
        <f t="shared" si="45"/>
        <v>0</v>
      </c>
      <c r="T23" s="25">
        <f t="shared" si="45"/>
        <v>0</v>
      </c>
      <c r="U23" s="25">
        <f t="shared" si="45"/>
        <v>0</v>
      </c>
      <c r="V23" s="25">
        <f t="shared" si="45"/>
        <v>0</v>
      </c>
      <c r="W23" s="25">
        <f t="shared" si="45"/>
        <v>0</v>
      </c>
      <c r="X23" s="25">
        <f t="shared" si="45"/>
        <v>0</v>
      </c>
      <c r="Y23" s="25">
        <f t="shared" si="45"/>
        <v>1</v>
      </c>
      <c r="Z23" s="25">
        <f t="shared" si="45"/>
        <v>0</v>
      </c>
      <c r="AA23" s="25">
        <f t="shared" si="45"/>
        <v>0</v>
      </c>
      <c r="AB23" s="25">
        <f t="shared" si="45"/>
        <v>0</v>
      </c>
      <c r="AC23" s="25">
        <f t="shared" si="45"/>
        <v>115</v>
      </c>
      <c r="AD23" s="25">
        <f t="shared" si="45"/>
        <v>0</v>
      </c>
      <c r="AE23" s="25">
        <f t="shared" si="45"/>
        <v>0</v>
      </c>
      <c r="AF23" s="25">
        <f t="shared" si="45"/>
        <v>0</v>
      </c>
      <c r="AG23" s="25">
        <f t="shared" si="45"/>
        <v>6</v>
      </c>
      <c r="AH23" s="25">
        <f t="shared" si="45"/>
        <v>0</v>
      </c>
      <c r="AI23" s="25">
        <f t="shared" si="45"/>
        <v>27</v>
      </c>
      <c r="AJ23" s="25">
        <f t="shared" si="45"/>
        <v>0</v>
      </c>
      <c r="AK23" s="25">
        <f t="shared" si="45"/>
        <v>0</v>
      </c>
      <c r="AL23" s="25">
        <f t="shared" si="45"/>
        <v>0</v>
      </c>
      <c r="AM23" s="25">
        <f t="shared" si="45"/>
        <v>47</v>
      </c>
      <c r="AN23" s="25">
        <f t="shared" si="45"/>
        <v>0</v>
      </c>
      <c r="AO23" s="25">
        <f t="shared" si="45"/>
        <v>4</v>
      </c>
      <c r="AP23" s="25">
        <f t="shared" si="45"/>
        <v>84</v>
      </c>
      <c r="AQ23" s="25">
        <f t="shared" si="45"/>
        <v>0</v>
      </c>
      <c r="AR23" s="25">
        <f t="shared" si="45"/>
        <v>0</v>
      </c>
      <c r="AS23" s="25">
        <f t="shared" si="45"/>
        <v>0</v>
      </c>
      <c r="AT23" s="25">
        <f t="shared" si="45"/>
        <v>0</v>
      </c>
      <c r="AU23" s="25">
        <f t="shared" si="45"/>
        <v>0</v>
      </c>
      <c r="AV23" s="25">
        <f t="shared" si="45"/>
        <v>0</v>
      </c>
      <c r="AW23" s="25">
        <f t="shared" si="45"/>
        <v>0</v>
      </c>
      <c r="AX23" s="25">
        <f t="shared" si="45"/>
        <v>0</v>
      </c>
      <c r="AY23" s="25">
        <f t="shared" si="45"/>
        <v>0</v>
      </c>
      <c r="AZ23" s="25">
        <f t="shared" si="45"/>
        <v>28</v>
      </c>
      <c r="BA23" s="25">
        <f t="shared" si="45"/>
        <v>0</v>
      </c>
      <c r="BB23" s="25">
        <f t="shared" si="45"/>
        <v>14</v>
      </c>
      <c r="BC23" s="25">
        <f t="shared" si="45"/>
        <v>42</v>
      </c>
      <c r="BD23" s="25">
        <f t="shared" si="45"/>
        <v>0</v>
      </c>
      <c r="BE23" s="25">
        <f t="shared" si="45"/>
        <v>0</v>
      </c>
      <c r="BF23" s="25">
        <f t="shared" si="45"/>
        <v>0</v>
      </c>
      <c r="BG23" s="25">
        <f t="shared" si="45"/>
        <v>19</v>
      </c>
      <c r="BH23" s="25">
        <f t="shared" si="45"/>
        <v>0</v>
      </c>
      <c r="BI23" s="25">
        <f t="shared" si="45"/>
        <v>0</v>
      </c>
      <c r="BJ23" s="25">
        <f t="shared" si="45"/>
        <v>0</v>
      </c>
      <c r="BK23" s="25">
        <f t="shared" si="45"/>
        <v>0</v>
      </c>
      <c r="BL23" s="25">
        <f t="shared" si="45"/>
        <v>0</v>
      </c>
      <c r="BM23" s="25">
        <f t="shared" si="45"/>
        <v>0</v>
      </c>
      <c r="BN23" s="25">
        <f t="shared" si="45"/>
        <v>0</v>
      </c>
      <c r="BO23" s="25">
        <f t="shared" si="45"/>
        <v>0</v>
      </c>
      <c r="BP23" s="25">
        <f t="shared" si="45"/>
        <v>19</v>
      </c>
      <c r="BQ23" s="25">
        <f t="shared" si="45"/>
        <v>0</v>
      </c>
      <c r="BR23" s="25">
        <f t="shared" si="45"/>
        <v>0</v>
      </c>
      <c r="BS23" s="25">
        <f t="shared" si="45"/>
        <v>0</v>
      </c>
      <c r="BT23" s="25">
        <f t="shared" si="45"/>
        <v>0</v>
      </c>
      <c r="BU23" s="25">
        <f t="shared" si="45"/>
        <v>0</v>
      </c>
      <c r="BV23" s="25">
        <f t="shared" si="45"/>
        <v>0</v>
      </c>
      <c r="BW23" s="25">
        <f t="shared" si="45"/>
        <v>0</v>
      </c>
      <c r="BX23" s="25">
        <f t="shared" si="45"/>
        <v>300</v>
      </c>
      <c r="BY23" s="25">
        <f t="shared" si="45"/>
        <v>396</v>
      </c>
      <c r="BZ23" s="25">
        <f t="shared" si="45"/>
        <v>690</v>
      </c>
      <c r="CA23" s="25">
        <f t="shared" si="45"/>
        <v>500</v>
      </c>
      <c r="CB23" s="25">
        <f t="shared" si="45"/>
        <v>136</v>
      </c>
      <c r="CC23" s="25">
        <f t="shared" ref="CC23:ER23" si="46">+CC24</f>
        <v>2022</v>
      </c>
      <c r="CD23" s="25">
        <f t="shared" si="46"/>
        <v>0</v>
      </c>
      <c r="CE23" s="25">
        <f t="shared" si="46"/>
        <v>0</v>
      </c>
      <c r="CF23" s="25">
        <f t="shared" si="46"/>
        <v>0</v>
      </c>
      <c r="CG23" s="25">
        <f t="shared" si="46"/>
        <v>0</v>
      </c>
      <c r="CH23" s="25">
        <f t="shared" si="46"/>
        <v>0</v>
      </c>
      <c r="CI23" s="25">
        <f t="shared" si="46"/>
        <v>0</v>
      </c>
      <c r="CJ23" s="25">
        <f t="shared" si="46"/>
        <v>0</v>
      </c>
      <c r="CK23" s="25">
        <f t="shared" si="46"/>
        <v>635</v>
      </c>
      <c r="CL23" s="25">
        <f t="shared" si="46"/>
        <v>930</v>
      </c>
      <c r="CM23" s="25">
        <f t="shared" si="46"/>
        <v>305</v>
      </c>
      <c r="CN23" s="25">
        <f t="shared" si="46"/>
        <v>180</v>
      </c>
      <c r="CO23" s="25">
        <f t="shared" si="46"/>
        <v>0</v>
      </c>
      <c r="CP23" s="25">
        <f t="shared" si="46"/>
        <v>2050</v>
      </c>
      <c r="CQ23" s="25">
        <f t="shared" si="46"/>
        <v>0</v>
      </c>
      <c r="CR23" s="25">
        <f t="shared" si="46"/>
        <v>623</v>
      </c>
      <c r="CS23" s="25">
        <f t="shared" si="46"/>
        <v>378</v>
      </c>
      <c r="CT23" s="25">
        <f t="shared" si="46"/>
        <v>1179</v>
      </c>
      <c r="CU23" s="25">
        <f t="shared" si="46"/>
        <v>511</v>
      </c>
      <c r="CV23" s="25">
        <f t="shared" si="46"/>
        <v>860</v>
      </c>
      <c r="CW23" s="25">
        <f t="shared" si="46"/>
        <v>1260</v>
      </c>
      <c r="CX23" s="25">
        <f t="shared" si="46"/>
        <v>1490</v>
      </c>
      <c r="CY23" s="25">
        <f t="shared" si="46"/>
        <v>1633</v>
      </c>
      <c r="CZ23" s="25">
        <f t="shared" si="46"/>
        <v>1398</v>
      </c>
      <c r="DA23" s="25">
        <f t="shared" si="46"/>
        <v>1708</v>
      </c>
      <c r="DB23" s="25">
        <f t="shared" si="46"/>
        <v>1368</v>
      </c>
      <c r="DC23" s="25">
        <f t="shared" si="46"/>
        <v>12408</v>
      </c>
      <c r="DD23" s="25">
        <f t="shared" si="46"/>
        <v>2197</v>
      </c>
      <c r="DE23" s="25">
        <f t="shared" si="46"/>
        <v>660</v>
      </c>
      <c r="DF23" s="25">
        <f t="shared" si="46"/>
        <v>352</v>
      </c>
      <c r="DG23" s="25">
        <f t="shared" si="46"/>
        <v>0</v>
      </c>
      <c r="DH23" s="25">
        <f t="shared" si="46"/>
        <v>0</v>
      </c>
      <c r="DI23" s="25">
        <f t="shared" si="46"/>
        <v>0</v>
      </c>
      <c r="DJ23" s="25">
        <f t="shared" si="46"/>
        <v>0</v>
      </c>
      <c r="DK23" s="25">
        <f t="shared" si="46"/>
        <v>0</v>
      </c>
      <c r="DL23" s="25">
        <f t="shared" si="46"/>
        <v>2</v>
      </c>
      <c r="DM23" s="25">
        <f t="shared" si="46"/>
        <v>0</v>
      </c>
      <c r="DN23" s="25">
        <f t="shared" si="46"/>
        <v>0</v>
      </c>
      <c r="DO23" s="25">
        <f t="shared" si="46"/>
        <v>6</v>
      </c>
      <c r="DP23" s="25">
        <f t="shared" si="46"/>
        <v>3217</v>
      </c>
      <c r="DQ23" s="25">
        <f t="shared" si="46"/>
        <v>0</v>
      </c>
      <c r="DR23" s="25">
        <f t="shared" si="46"/>
        <v>0</v>
      </c>
      <c r="DS23" s="25">
        <f t="shared" si="46"/>
        <v>0</v>
      </c>
      <c r="DT23" s="25">
        <f t="shared" si="46"/>
        <v>0</v>
      </c>
      <c r="DU23" s="25">
        <f t="shared" si="46"/>
        <v>2</v>
      </c>
      <c r="DV23" s="25">
        <f t="shared" si="46"/>
        <v>0</v>
      </c>
      <c r="DW23" s="25">
        <f t="shared" si="46"/>
        <v>1368</v>
      </c>
      <c r="DX23" s="25">
        <f t="shared" si="46"/>
        <v>2217</v>
      </c>
      <c r="DY23" s="25">
        <f t="shared" si="46"/>
        <v>2025</v>
      </c>
      <c r="DZ23" s="25">
        <f t="shared" si="46"/>
        <v>3129</v>
      </c>
      <c r="EA23" s="25">
        <f t="shared" si="46"/>
        <v>3336</v>
      </c>
      <c r="EB23" s="25">
        <f t="shared" si="46"/>
        <v>2788</v>
      </c>
      <c r="EC23" s="25">
        <f t="shared" si="46"/>
        <v>14865</v>
      </c>
      <c r="ED23" s="25">
        <f t="shared" si="46"/>
        <v>4633</v>
      </c>
      <c r="EE23" s="25">
        <f t="shared" si="46"/>
        <v>1549</v>
      </c>
      <c r="EF23" s="25">
        <f t="shared" si="46"/>
        <v>831</v>
      </c>
      <c r="EG23" s="25">
        <f t="shared" si="46"/>
        <v>458</v>
      </c>
      <c r="EH23" s="25">
        <f t="shared" si="46"/>
        <v>0</v>
      </c>
      <c r="EI23" s="25">
        <f t="shared" si="46"/>
        <v>1163</v>
      </c>
      <c r="EJ23" s="25">
        <f t="shared" si="46"/>
        <v>1934</v>
      </c>
      <c r="EK23" s="25">
        <f t="shared" si="46"/>
        <v>1804</v>
      </c>
      <c r="EL23" s="25">
        <f t="shared" si="46"/>
        <v>1966</v>
      </c>
      <c r="EM23" s="25">
        <f t="shared" si="46"/>
        <v>2180</v>
      </c>
      <c r="EN23" s="25">
        <f t="shared" si="46"/>
        <v>1989</v>
      </c>
      <c r="EO23" s="25">
        <f t="shared" si="46"/>
        <v>2542</v>
      </c>
      <c r="EP23" s="25">
        <f t="shared" si="46"/>
        <v>21049</v>
      </c>
      <c r="EQ23" s="25">
        <f t="shared" si="46"/>
        <v>2379</v>
      </c>
      <c r="ER23" s="25">
        <f t="shared" si="46"/>
        <v>2460</v>
      </c>
      <c r="ES23" s="25">
        <f t="shared" ref="ES23:HC23" si="47">+ES24</f>
        <v>1462</v>
      </c>
      <c r="ET23" s="25">
        <f t="shared" si="47"/>
        <v>0</v>
      </c>
      <c r="EU23" s="25">
        <f t="shared" si="47"/>
        <v>0</v>
      </c>
      <c r="EV23" s="25">
        <f t="shared" si="47"/>
        <v>244</v>
      </c>
      <c r="EW23" s="25">
        <f t="shared" si="47"/>
        <v>1202</v>
      </c>
      <c r="EX23" s="25">
        <f t="shared" si="47"/>
        <v>2670</v>
      </c>
      <c r="EY23" s="25">
        <f t="shared" si="47"/>
        <v>1643</v>
      </c>
      <c r="EZ23" s="25">
        <f t="shared" si="47"/>
        <v>1772</v>
      </c>
      <c r="FA23" s="25">
        <f t="shared" si="47"/>
        <v>1528</v>
      </c>
      <c r="FB23" s="25">
        <f t="shared" si="47"/>
        <v>1774</v>
      </c>
      <c r="FC23" s="25">
        <f t="shared" si="47"/>
        <v>17134</v>
      </c>
      <c r="FD23" s="25">
        <f t="shared" si="47"/>
        <v>1604</v>
      </c>
      <c r="FE23" s="25">
        <f t="shared" si="47"/>
        <v>1733</v>
      </c>
      <c r="FF23" s="25">
        <f t="shared" si="47"/>
        <v>504</v>
      </c>
      <c r="FG23" s="25">
        <f t="shared" si="47"/>
        <v>0</v>
      </c>
      <c r="FH23" s="25">
        <f t="shared" si="47"/>
        <v>0</v>
      </c>
      <c r="FI23" s="25">
        <f t="shared" si="47"/>
        <v>20</v>
      </c>
      <c r="FJ23" s="25">
        <f t="shared" si="47"/>
        <v>1016</v>
      </c>
      <c r="FK23" s="25">
        <f t="shared" si="47"/>
        <v>1574</v>
      </c>
      <c r="FL23" s="25">
        <f t="shared" si="47"/>
        <v>1452</v>
      </c>
      <c r="FM23" s="25">
        <f t="shared" si="47"/>
        <v>1926</v>
      </c>
      <c r="FN23" s="25">
        <f t="shared" si="47"/>
        <v>2288</v>
      </c>
      <c r="FO23" s="25">
        <f t="shared" si="47"/>
        <v>1458</v>
      </c>
      <c r="FP23" s="25">
        <f t="shared" si="47"/>
        <v>13575</v>
      </c>
      <c r="FQ23" s="25">
        <f t="shared" si="47"/>
        <v>1382</v>
      </c>
      <c r="FR23" s="25">
        <f t="shared" si="47"/>
        <v>1178</v>
      </c>
      <c r="FS23" s="25">
        <f t="shared" si="47"/>
        <v>597</v>
      </c>
      <c r="FT23" s="25">
        <f t="shared" si="47"/>
        <v>0</v>
      </c>
      <c r="FU23" s="25">
        <f t="shared" si="47"/>
        <v>650</v>
      </c>
      <c r="FV23" s="25">
        <f t="shared" si="47"/>
        <v>28</v>
      </c>
      <c r="FW23" s="25">
        <f t="shared" si="47"/>
        <v>2610</v>
      </c>
      <c r="FX23" s="25">
        <f t="shared" si="47"/>
        <v>2199</v>
      </c>
      <c r="FY23" s="25">
        <f t="shared" si="47"/>
        <v>1025</v>
      </c>
      <c r="FZ23" s="25">
        <f t="shared" si="47"/>
        <v>912</v>
      </c>
      <c r="GA23" s="25">
        <f t="shared" si="47"/>
        <v>6867</v>
      </c>
      <c r="GB23" s="25">
        <f t="shared" si="47"/>
        <v>10798</v>
      </c>
      <c r="GC23" s="25">
        <f t="shared" si="47"/>
        <v>28246</v>
      </c>
      <c r="GD23" s="25">
        <f t="shared" si="47"/>
        <v>8701</v>
      </c>
      <c r="GE23" s="25">
        <f t="shared" si="47"/>
        <v>4058</v>
      </c>
      <c r="GF23" s="25">
        <f t="shared" si="47"/>
        <v>3033</v>
      </c>
      <c r="GG23" s="25">
        <f t="shared" si="47"/>
        <v>3533</v>
      </c>
      <c r="GH23" s="25">
        <f t="shared" si="47"/>
        <v>3266</v>
      </c>
      <c r="GI23" s="25">
        <f t="shared" si="47"/>
        <v>2506</v>
      </c>
      <c r="GJ23" s="25">
        <f t="shared" si="47"/>
        <v>8292</v>
      </c>
      <c r="GK23" s="25">
        <f t="shared" si="47"/>
        <v>7477</v>
      </c>
      <c r="GL23" s="25">
        <f t="shared" si="47"/>
        <v>7490</v>
      </c>
      <c r="GM23" s="25">
        <f t="shared" si="47"/>
        <v>5715</v>
      </c>
      <c r="GN23" s="25">
        <f t="shared" si="47"/>
        <v>6872</v>
      </c>
      <c r="GO23" s="25">
        <f t="shared" si="47"/>
        <v>16557</v>
      </c>
      <c r="GP23" s="25">
        <f t="shared" si="47"/>
        <v>77500</v>
      </c>
      <c r="GQ23" s="25">
        <f t="shared" si="47"/>
        <v>15479</v>
      </c>
      <c r="GR23" s="25">
        <f t="shared" si="47"/>
        <v>8887</v>
      </c>
      <c r="GS23" s="25">
        <f t="shared" si="47"/>
        <v>2332</v>
      </c>
      <c r="GT23" s="25">
        <f t="shared" si="47"/>
        <v>4477</v>
      </c>
      <c r="GU23" s="25">
        <f t="shared" si="47"/>
        <v>5107</v>
      </c>
      <c r="GV23" s="25">
        <f t="shared" si="47"/>
        <v>4924</v>
      </c>
      <c r="GW23" s="25">
        <f t="shared" si="47"/>
        <v>5361</v>
      </c>
      <c r="GX23" s="25">
        <f t="shared" si="47"/>
        <v>7521</v>
      </c>
      <c r="GY23" s="25">
        <f t="shared" si="47"/>
        <v>6298</v>
      </c>
      <c r="GZ23" s="25">
        <f t="shared" si="47"/>
        <v>7699</v>
      </c>
      <c r="HA23" s="25">
        <f t="shared" si="47"/>
        <v>6519</v>
      </c>
      <c r="HB23" s="25">
        <f t="shared" si="47"/>
        <v>15229</v>
      </c>
      <c r="HC23" s="25">
        <f t="shared" si="47"/>
        <v>89833</v>
      </c>
    </row>
    <row r="24" spans="2:211" customFormat="1" outlineLevel="1" x14ac:dyDescent="0.3">
      <c r="B24" s="108" t="s">
        <v>29</v>
      </c>
      <c r="C24" s="109" t="s">
        <v>20</v>
      </c>
      <c r="D24" s="31">
        <v>3</v>
      </c>
      <c r="E24" s="31"/>
      <c r="F24" s="31"/>
      <c r="G24" s="31"/>
      <c r="H24" s="31">
        <v>55</v>
      </c>
      <c r="I24" s="31"/>
      <c r="J24" s="31"/>
      <c r="K24" s="31"/>
      <c r="L24" s="31">
        <v>5</v>
      </c>
      <c r="M24" s="31"/>
      <c r="N24" s="31">
        <v>272</v>
      </c>
      <c r="O24" s="31"/>
      <c r="P24" s="31">
        <v>335</v>
      </c>
      <c r="Q24" s="31"/>
      <c r="R24" s="31">
        <v>114</v>
      </c>
      <c r="S24" s="31"/>
      <c r="T24" s="31"/>
      <c r="U24" s="31"/>
      <c r="V24" s="31"/>
      <c r="W24" s="31"/>
      <c r="X24" s="31"/>
      <c r="Y24" s="31">
        <v>1</v>
      </c>
      <c r="Z24" s="31"/>
      <c r="AA24" s="31"/>
      <c r="AB24" s="31"/>
      <c r="AC24" s="31">
        <v>115</v>
      </c>
      <c r="AD24" s="31"/>
      <c r="AE24" s="31"/>
      <c r="AF24" s="31"/>
      <c r="AG24" s="31">
        <v>6</v>
      </c>
      <c r="AH24" s="31"/>
      <c r="AI24" s="31">
        <v>27</v>
      </c>
      <c r="AJ24" s="31"/>
      <c r="AK24" s="31"/>
      <c r="AL24" s="31"/>
      <c r="AM24" s="31">
        <v>47</v>
      </c>
      <c r="AN24" s="31"/>
      <c r="AO24" s="31">
        <v>4</v>
      </c>
      <c r="AP24" s="31">
        <v>84</v>
      </c>
      <c r="AQ24" s="31"/>
      <c r="AR24" s="31"/>
      <c r="AS24" s="31"/>
      <c r="AT24" s="31"/>
      <c r="AU24" s="31"/>
      <c r="AV24" s="31"/>
      <c r="AW24" s="31"/>
      <c r="AX24" s="31"/>
      <c r="AY24" s="31"/>
      <c r="AZ24" s="31">
        <v>28</v>
      </c>
      <c r="BA24" s="31"/>
      <c r="BB24" s="31">
        <v>14</v>
      </c>
      <c r="BC24" s="31">
        <v>42</v>
      </c>
      <c r="BD24" s="31"/>
      <c r="BE24" s="31"/>
      <c r="BF24" s="31"/>
      <c r="BG24" s="31">
        <v>19</v>
      </c>
      <c r="BH24" s="31"/>
      <c r="BI24" s="31"/>
      <c r="BJ24" s="31"/>
      <c r="BK24" s="31"/>
      <c r="BL24" s="31"/>
      <c r="BM24" s="31"/>
      <c r="BN24" s="31"/>
      <c r="BO24" s="31"/>
      <c r="BP24" s="31">
        <v>19</v>
      </c>
      <c r="BQ24" s="31"/>
      <c r="BR24" s="31"/>
      <c r="BS24" s="31"/>
      <c r="BT24" s="31"/>
      <c r="BU24" s="31"/>
      <c r="BV24" s="31"/>
      <c r="BW24" s="31"/>
      <c r="BX24" s="31">
        <v>300</v>
      </c>
      <c r="BY24" s="31">
        <v>396</v>
      </c>
      <c r="BZ24" s="31">
        <v>690</v>
      </c>
      <c r="CA24" s="31">
        <v>500</v>
      </c>
      <c r="CB24" s="31">
        <v>136</v>
      </c>
      <c r="CC24" s="31">
        <v>2022</v>
      </c>
      <c r="CD24" s="31"/>
      <c r="CE24" s="31"/>
      <c r="CF24" s="31"/>
      <c r="CG24" s="31"/>
      <c r="CH24" s="31"/>
      <c r="CI24" s="31"/>
      <c r="CJ24" s="31"/>
      <c r="CK24" s="31">
        <v>635</v>
      </c>
      <c r="CL24" s="31">
        <v>930</v>
      </c>
      <c r="CM24" s="31">
        <v>305</v>
      </c>
      <c r="CN24" s="31">
        <v>180</v>
      </c>
      <c r="CO24" s="31"/>
      <c r="CP24" s="31">
        <v>2050</v>
      </c>
      <c r="CQ24" s="31"/>
      <c r="CR24" s="31">
        <v>623</v>
      </c>
      <c r="CS24" s="31">
        <v>378</v>
      </c>
      <c r="CT24" s="31">
        <v>1179</v>
      </c>
      <c r="CU24" s="31">
        <v>511</v>
      </c>
      <c r="CV24" s="31">
        <v>860</v>
      </c>
      <c r="CW24" s="31">
        <v>1260</v>
      </c>
      <c r="CX24" s="31">
        <v>1490</v>
      </c>
      <c r="CY24" s="31">
        <v>1633</v>
      </c>
      <c r="CZ24" s="31">
        <v>1398</v>
      </c>
      <c r="DA24" s="31">
        <v>1708</v>
      </c>
      <c r="DB24" s="31">
        <v>1368</v>
      </c>
      <c r="DC24" s="31">
        <v>12408</v>
      </c>
      <c r="DD24" s="31">
        <v>2197</v>
      </c>
      <c r="DE24" s="31">
        <v>660</v>
      </c>
      <c r="DF24" s="31">
        <v>352</v>
      </c>
      <c r="DG24" s="31"/>
      <c r="DH24" s="31"/>
      <c r="DI24" s="31"/>
      <c r="DJ24" s="31"/>
      <c r="DK24" s="31"/>
      <c r="DL24" s="31">
        <v>2</v>
      </c>
      <c r="DM24" s="31"/>
      <c r="DN24" s="31"/>
      <c r="DO24" s="31">
        <v>6</v>
      </c>
      <c r="DP24" s="31">
        <v>3217</v>
      </c>
      <c r="DQ24" s="31"/>
      <c r="DR24" s="31"/>
      <c r="DS24" s="31"/>
      <c r="DT24" s="31"/>
      <c r="DU24" s="31">
        <v>2</v>
      </c>
      <c r="DV24" s="31"/>
      <c r="DW24" s="31">
        <v>1368</v>
      </c>
      <c r="DX24" s="31">
        <v>2217</v>
      </c>
      <c r="DY24" s="31">
        <v>2025</v>
      </c>
      <c r="DZ24" s="31">
        <v>3129</v>
      </c>
      <c r="EA24" s="31">
        <v>3336</v>
      </c>
      <c r="EB24" s="31">
        <v>2788</v>
      </c>
      <c r="EC24" s="31">
        <v>14865</v>
      </c>
      <c r="ED24" s="31">
        <v>4633</v>
      </c>
      <c r="EE24" s="31">
        <v>1549</v>
      </c>
      <c r="EF24" s="31">
        <v>831</v>
      </c>
      <c r="EG24" s="31">
        <v>458</v>
      </c>
      <c r="EH24" s="31"/>
      <c r="EI24" s="31">
        <v>1163</v>
      </c>
      <c r="EJ24" s="31">
        <v>1934</v>
      </c>
      <c r="EK24" s="31">
        <v>1804</v>
      </c>
      <c r="EL24" s="31">
        <v>1966</v>
      </c>
      <c r="EM24" s="31">
        <v>2180</v>
      </c>
      <c r="EN24" s="31">
        <v>1989</v>
      </c>
      <c r="EO24" s="31">
        <v>2542</v>
      </c>
      <c r="EP24" s="31">
        <v>21049</v>
      </c>
      <c r="EQ24" s="31">
        <v>2379</v>
      </c>
      <c r="ER24" s="31">
        <v>2460</v>
      </c>
      <c r="ES24" s="31">
        <v>1462</v>
      </c>
      <c r="ET24" s="31"/>
      <c r="EU24" s="31"/>
      <c r="EV24" s="31">
        <v>244</v>
      </c>
      <c r="EW24" s="31">
        <v>1202</v>
      </c>
      <c r="EX24" s="31">
        <v>2670</v>
      </c>
      <c r="EY24" s="31">
        <v>1643</v>
      </c>
      <c r="EZ24" s="31">
        <v>1772</v>
      </c>
      <c r="FA24" s="31">
        <v>1528</v>
      </c>
      <c r="FB24" s="31">
        <v>1774</v>
      </c>
      <c r="FC24" s="31">
        <v>17134</v>
      </c>
      <c r="FD24" s="31">
        <v>1604</v>
      </c>
      <c r="FE24" s="31">
        <v>1733</v>
      </c>
      <c r="FF24" s="31">
        <v>504</v>
      </c>
      <c r="FG24" s="31"/>
      <c r="FH24" s="31"/>
      <c r="FI24" s="31">
        <v>20</v>
      </c>
      <c r="FJ24" s="31">
        <v>1016</v>
      </c>
      <c r="FK24" s="31">
        <v>1574</v>
      </c>
      <c r="FL24" s="31">
        <v>1452</v>
      </c>
      <c r="FM24" s="31">
        <v>1926</v>
      </c>
      <c r="FN24" s="31">
        <v>2288</v>
      </c>
      <c r="FO24" s="31">
        <v>1458</v>
      </c>
      <c r="FP24" s="31">
        <v>13575</v>
      </c>
      <c r="FQ24" s="31">
        <v>1382</v>
      </c>
      <c r="FR24" s="31">
        <v>1178</v>
      </c>
      <c r="FS24" s="31">
        <v>597</v>
      </c>
      <c r="FT24" s="31"/>
      <c r="FU24" s="31">
        <v>650</v>
      </c>
      <c r="FV24" s="31">
        <v>28</v>
      </c>
      <c r="FW24" s="31">
        <v>2610</v>
      </c>
      <c r="FX24" s="31">
        <v>2199</v>
      </c>
      <c r="FY24" s="31">
        <v>1025</v>
      </c>
      <c r="FZ24" s="31">
        <v>912</v>
      </c>
      <c r="GA24" s="31">
        <v>6867</v>
      </c>
      <c r="GB24" s="31">
        <v>10798</v>
      </c>
      <c r="GC24" s="31">
        <v>28246</v>
      </c>
      <c r="GD24" s="31">
        <v>8701</v>
      </c>
      <c r="GE24" s="31">
        <v>4058</v>
      </c>
      <c r="GF24" s="31">
        <v>3033</v>
      </c>
      <c r="GG24" s="31">
        <v>3533</v>
      </c>
      <c r="GH24" s="31">
        <v>3266</v>
      </c>
      <c r="GI24" s="31">
        <v>2506</v>
      </c>
      <c r="GJ24" s="31">
        <v>8292</v>
      </c>
      <c r="GK24" s="31">
        <v>7477</v>
      </c>
      <c r="GL24" s="31">
        <v>7490</v>
      </c>
      <c r="GM24" s="31">
        <v>5715</v>
      </c>
      <c r="GN24" s="31">
        <v>6872</v>
      </c>
      <c r="GO24" s="31">
        <v>16557</v>
      </c>
      <c r="GP24" s="31">
        <v>77500</v>
      </c>
      <c r="GQ24" s="31">
        <v>15479</v>
      </c>
      <c r="GR24" s="31">
        <v>8887</v>
      </c>
      <c r="GS24" s="31">
        <v>2332</v>
      </c>
      <c r="GT24" s="31">
        <v>4477</v>
      </c>
      <c r="GU24" s="31">
        <v>5107</v>
      </c>
      <c r="GV24" s="31">
        <v>4924</v>
      </c>
      <c r="GW24" s="31">
        <v>5361</v>
      </c>
      <c r="GX24" s="31">
        <v>7521</v>
      </c>
      <c r="GY24" s="31">
        <v>6298</v>
      </c>
      <c r="GZ24" s="31">
        <v>7699</v>
      </c>
      <c r="HA24" s="31">
        <v>6519</v>
      </c>
      <c r="HB24" s="31">
        <v>15229</v>
      </c>
      <c r="HC24" s="31">
        <v>89833</v>
      </c>
    </row>
    <row r="25" spans="2:211" outlineLevel="1" x14ac:dyDescent="0.3">
      <c r="B25" s="23" t="s">
        <v>30</v>
      </c>
      <c r="C25" s="29"/>
      <c r="D25" s="25">
        <f>+D26</f>
        <v>2137</v>
      </c>
      <c r="E25" s="25">
        <f t="shared" ref="E25:O25" si="48">+E26</f>
        <v>2040</v>
      </c>
      <c r="F25" s="25">
        <f t="shared" si="48"/>
        <v>1188</v>
      </c>
      <c r="G25" s="25">
        <f t="shared" si="48"/>
        <v>1156</v>
      </c>
      <c r="H25" s="25">
        <f t="shared" si="48"/>
        <v>1721</v>
      </c>
      <c r="I25" s="25">
        <f t="shared" si="48"/>
        <v>1127</v>
      </c>
      <c r="J25" s="25">
        <f t="shared" si="48"/>
        <v>1297</v>
      </c>
      <c r="K25" s="25">
        <f t="shared" si="48"/>
        <v>941</v>
      </c>
      <c r="L25" s="25">
        <f t="shared" si="48"/>
        <v>1556</v>
      </c>
      <c r="M25" s="25">
        <f t="shared" si="48"/>
        <v>1758</v>
      </c>
      <c r="N25" s="25">
        <f t="shared" si="48"/>
        <v>1880</v>
      </c>
      <c r="O25" s="25">
        <f t="shared" si="48"/>
        <v>1477</v>
      </c>
      <c r="P25" s="25">
        <f>+P26</f>
        <v>18278</v>
      </c>
      <c r="Q25" s="25">
        <f t="shared" ref="Q25:CB25" si="49">+Q26</f>
        <v>1408</v>
      </c>
      <c r="R25" s="25">
        <f t="shared" si="49"/>
        <v>1769</v>
      </c>
      <c r="S25" s="25">
        <f t="shared" si="49"/>
        <v>2321</v>
      </c>
      <c r="T25" s="25">
        <f t="shared" si="49"/>
        <v>2380</v>
      </c>
      <c r="U25" s="25">
        <f t="shared" si="49"/>
        <v>2370</v>
      </c>
      <c r="V25" s="25">
        <f t="shared" si="49"/>
        <v>745</v>
      </c>
      <c r="W25" s="25">
        <f t="shared" si="49"/>
        <v>2181</v>
      </c>
      <c r="X25" s="25">
        <f t="shared" si="49"/>
        <v>2134</v>
      </c>
      <c r="Y25" s="25">
        <f t="shared" si="49"/>
        <v>1583</v>
      </c>
      <c r="Z25" s="25">
        <f t="shared" si="49"/>
        <v>1935</v>
      </c>
      <c r="AA25" s="25">
        <f t="shared" si="49"/>
        <v>1162</v>
      </c>
      <c r="AB25" s="25">
        <f t="shared" si="49"/>
        <v>1613</v>
      </c>
      <c r="AC25" s="25">
        <f t="shared" si="49"/>
        <v>21601</v>
      </c>
      <c r="AD25" s="25">
        <f t="shared" si="49"/>
        <v>989</v>
      </c>
      <c r="AE25" s="25">
        <f t="shared" si="49"/>
        <v>709</v>
      </c>
      <c r="AF25" s="25">
        <f t="shared" si="49"/>
        <v>1573</v>
      </c>
      <c r="AG25" s="25">
        <f t="shared" si="49"/>
        <v>1218</v>
      </c>
      <c r="AH25" s="25">
        <f t="shared" si="49"/>
        <v>1972</v>
      </c>
      <c r="AI25" s="25">
        <f t="shared" si="49"/>
        <v>2139</v>
      </c>
      <c r="AJ25" s="25">
        <f t="shared" si="49"/>
        <v>1723</v>
      </c>
      <c r="AK25" s="25">
        <f t="shared" si="49"/>
        <v>1375</v>
      </c>
      <c r="AL25" s="25">
        <f t="shared" si="49"/>
        <v>870</v>
      </c>
      <c r="AM25" s="25">
        <f t="shared" si="49"/>
        <v>1321</v>
      </c>
      <c r="AN25" s="25">
        <f t="shared" si="49"/>
        <v>985</v>
      </c>
      <c r="AO25" s="25">
        <f t="shared" si="49"/>
        <v>1389</v>
      </c>
      <c r="AP25" s="25">
        <f t="shared" si="49"/>
        <v>16263</v>
      </c>
      <c r="AQ25" s="25">
        <f t="shared" si="49"/>
        <v>1335</v>
      </c>
      <c r="AR25" s="25">
        <f t="shared" si="49"/>
        <v>1056</v>
      </c>
      <c r="AS25" s="25">
        <f t="shared" si="49"/>
        <v>1354</v>
      </c>
      <c r="AT25" s="25">
        <f t="shared" si="49"/>
        <v>639</v>
      </c>
      <c r="AU25" s="25">
        <f t="shared" si="49"/>
        <v>1457</v>
      </c>
      <c r="AV25" s="25">
        <f t="shared" si="49"/>
        <v>1132</v>
      </c>
      <c r="AW25" s="25">
        <f t="shared" si="49"/>
        <v>1465</v>
      </c>
      <c r="AX25" s="25">
        <f t="shared" si="49"/>
        <v>1154</v>
      </c>
      <c r="AY25" s="25">
        <f t="shared" si="49"/>
        <v>828</v>
      </c>
      <c r="AZ25" s="25">
        <f t="shared" si="49"/>
        <v>1355</v>
      </c>
      <c r="BA25" s="25">
        <f t="shared" si="49"/>
        <v>1167</v>
      </c>
      <c r="BB25" s="25">
        <f t="shared" si="49"/>
        <v>2449</v>
      </c>
      <c r="BC25" s="25">
        <f t="shared" si="49"/>
        <v>15391</v>
      </c>
      <c r="BD25" s="25">
        <f t="shared" si="49"/>
        <v>884</v>
      </c>
      <c r="BE25" s="25">
        <f t="shared" si="49"/>
        <v>1024</v>
      </c>
      <c r="BF25" s="25">
        <f t="shared" si="49"/>
        <v>2782</v>
      </c>
      <c r="BG25" s="25">
        <f t="shared" si="49"/>
        <v>1625</v>
      </c>
      <c r="BH25" s="25">
        <f t="shared" si="49"/>
        <v>1882</v>
      </c>
      <c r="BI25" s="25">
        <f t="shared" si="49"/>
        <v>2190</v>
      </c>
      <c r="BJ25" s="25">
        <f t="shared" si="49"/>
        <v>2307</v>
      </c>
      <c r="BK25" s="25">
        <f t="shared" si="49"/>
        <v>779</v>
      </c>
      <c r="BL25" s="25">
        <f t="shared" si="49"/>
        <v>2138</v>
      </c>
      <c r="BM25" s="25">
        <f t="shared" si="49"/>
        <v>2236</v>
      </c>
      <c r="BN25" s="25">
        <f t="shared" si="49"/>
        <v>1458</v>
      </c>
      <c r="BO25" s="25">
        <f t="shared" si="49"/>
        <v>1372</v>
      </c>
      <c r="BP25" s="25">
        <f t="shared" si="49"/>
        <v>20677</v>
      </c>
      <c r="BQ25" s="25">
        <f t="shared" si="49"/>
        <v>1154</v>
      </c>
      <c r="BR25" s="25">
        <f t="shared" si="49"/>
        <v>1198</v>
      </c>
      <c r="BS25" s="25">
        <f t="shared" si="49"/>
        <v>1236</v>
      </c>
      <c r="BT25" s="25">
        <f t="shared" si="49"/>
        <v>1381</v>
      </c>
      <c r="BU25" s="25">
        <f t="shared" si="49"/>
        <v>1748</v>
      </c>
      <c r="BV25" s="25">
        <f t="shared" si="49"/>
        <v>1280</v>
      </c>
      <c r="BW25" s="25">
        <f t="shared" si="49"/>
        <v>1968</v>
      </c>
      <c r="BX25" s="25">
        <f t="shared" si="49"/>
        <v>1420</v>
      </c>
      <c r="BY25" s="25">
        <f t="shared" si="49"/>
        <v>2823</v>
      </c>
      <c r="BZ25" s="25">
        <f t="shared" si="49"/>
        <v>2114</v>
      </c>
      <c r="CA25" s="25">
        <f t="shared" si="49"/>
        <v>2271</v>
      </c>
      <c r="CB25" s="25">
        <f t="shared" si="49"/>
        <v>1409</v>
      </c>
      <c r="CC25" s="25">
        <f t="shared" ref="CC25:ER25" si="50">+CC26</f>
        <v>20002</v>
      </c>
      <c r="CD25" s="25">
        <f t="shared" si="50"/>
        <v>1022</v>
      </c>
      <c r="CE25" s="25">
        <f t="shared" si="50"/>
        <v>1271</v>
      </c>
      <c r="CF25" s="25">
        <f t="shared" si="50"/>
        <v>1045</v>
      </c>
      <c r="CG25" s="25">
        <f t="shared" si="50"/>
        <v>2210</v>
      </c>
      <c r="CH25" s="25">
        <f t="shared" si="50"/>
        <v>1740</v>
      </c>
      <c r="CI25" s="25">
        <f t="shared" si="50"/>
        <v>1895</v>
      </c>
      <c r="CJ25" s="25">
        <f t="shared" si="50"/>
        <v>1290</v>
      </c>
      <c r="CK25" s="25">
        <f t="shared" si="50"/>
        <v>1479</v>
      </c>
      <c r="CL25" s="25">
        <f t="shared" si="50"/>
        <v>1615</v>
      </c>
      <c r="CM25" s="25">
        <f t="shared" si="50"/>
        <v>918</v>
      </c>
      <c r="CN25" s="25">
        <f t="shared" si="50"/>
        <v>1430</v>
      </c>
      <c r="CO25" s="25">
        <f t="shared" si="50"/>
        <v>1820</v>
      </c>
      <c r="CP25" s="25">
        <f t="shared" si="50"/>
        <v>17735</v>
      </c>
      <c r="CQ25" s="25">
        <f t="shared" si="50"/>
        <v>1350</v>
      </c>
      <c r="CR25" s="25">
        <f t="shared" si="50"/>
        <v>1198</v>
      </c>
      <c r="CS25" s="25">
        <f t="shared" si="50"/>
        <v>1476</v>
      </c>
      <c r="CT25" s="25">
        <f t="shared" si="50"/>
        <v>2091</v>
      </c>
      <c r="CU25" s="25">
        <f t="shared" si="50"/>
        <v>2390</v>
      </c>
      <c r="CV25" s="25">
        <f t="shared" si="50"/>
        <v>1175</v>
      </c>
      <c r="CW25" s="25">
        <f t="shared" si="50"/>
        <v>884</v>
      </c>
      <c r="CX25" s="25">
        <f t="shared" si="50"/>
        <v>1660</v>
      </c>
      <c r="CY25" s="25">
        <f t="shared" si="50"/>
        <v>1387</v>
      </c>
      <c r="CZ25" s="25">
        <f t="shared" si="50"/>
        <v>1047</v>
      </c>
      <c r="DA25" s="25">
        <f t="shared" si="50"/>
        <v>1884</v>
      </c>
      <c r="DB25" s="25">
        <f t="shared" si="50"/>
        <v>1641</v>
      </c>
      <c r="DC25" s="25">
        <f t="shared" si="50"/>
        <v>18183</v>
      </c>
      <c r="DD25" s="25">
        <f t="shared" si="50"/>
        <v>1839</v>
      </c>
      <c r="DE25" s="25">
        <f t="shared" si="50"/>
        <v>1156</v>
      </c>
      <c r="DF25" s="25">
        <f t="shared" si="50"/>
        <v>2932</v>
      </c>
      <c r="DG25" s="25">
        <f t="shared" si="50"/>
        <v>2208</v>
      </c>
      <c r="DH25" s="25">
        <f t="shared" si="50"/>
        <v>1309</v>
      </c>
      <c r="DI25" s="25">
        <f t="shared" si="50"/>
        <v>1981</v>
      </c>
      <c r="DJ25" s="25">
        <f t="shared" si="50"/>
        <v>1769</v>
      </c>
      <c r="DK25" s="25">
        <f t="shared" si="50"/>
        <v>2702</v>
      </c>
      <c r="DL25" s="25">
        <f t="shared" si="50"/>
        <v>1859</v>
      </c>
      <c r="DM25" s="25">
        <f t="shared" si="50"/>
        <v>1497</v>
      </c>
      <c r="DN25" s="25">
        <f t="shared" si="50"/>
        <v>1376</v>
      </c>
      <c r="DO25" s="25">
        <f t="shared" si="50"/>
        <v>1564</v>
      </c>
      <c r="DP25" s="25">
        <f t="shared" si="50"/>
        <v>22192</v>
      </c>
      <c r="DQ25" s="25">
        <f t="shared" si="50"/>
        <v>1090</v>
      </c>
      <c r="DR25" s="25">
        <f t="shared" si="50"/>
        <v>1357</v>
      </c>
      <c r="DS25" s="25">
        <f t="shared" si="50"/>
        <v>1819</v>
      </c>
      <c r="DT25" s="25">
        <f t="shared" si="50"/>
        <v>1589</v>
      </c>
      <c r="DU25" s="25">
        <f t="shared" si="50"/>
        <v>1400</v>
      </c>
      <c r="DV25" s="25">
        <f t="shared" si="50"/>
        <v>2311</v>
      </c>
      <c r="DW25" s="25">
        <f t="shared" si="50"/>
        <v>1107</v>
      </c>
      <c r="DX25" s="25">
        <f t="shared" si="50"/>
        <v>1343</v>
      </c>
      <c r="DY25" s="25">
        <f t="shared" si="50"/>
        <v>1323</v>
      </c>
      <c r="DZ25" s="25">
        <f t="shared" si="50"/>
        <v>1644</v>
      </c>
      <c r="EA25" s="25">
        <f t="shared" si="50"/>
        <v>1297</v>
      </c>
      <c r="EB25" s="25">
        <f t="shared" si="50"/>
        <v>1158</v>
      </c>
      <c r="EC25" s="25">
        <f t="shared" si="50"/>
        <v>17438</v>
      </c>
      <c r="ED25" s="25">
        <f t="shared" si="50"/>
        <v>1932</v>
      </c>
      <c r="EE25" s="25">
        <f t="shared" si="50"/>
        <v>1239</v>
      </c>
      <c r="EF25" s="25">
        <f t="shared" si="50"/>
        <v>1249</v>
      </c>
      <c r="EG25" s="25">
        <f t="shared" si="50"/>
        <v>1209</v>
      </c>
      <c r="EH25" s="25">
        <f t="shared" si="50"/>
        <v>915</v>
      </c>
      <c r="EI25" s="25">
        <f t="shared" si="50"/>
        <v>1085</v>
      </c>
      <c r="EJ25" s="25">
        <f t="shared" si="50"/>
        <v>631</v>
      </c>
      <c r="EK25" s="25">
        <f t="shared" si="50"/>
        <v>642</v>
      </c>
      <c r="EL25" s="25">
        <f t="shared" si="50"/>
        <v>1346</v>
      </c>
      <c r="EM25" s="25">
        <f t="shared" si="50"/>
        <v>1100</v>
      </c>
      <c r="EN25" s="25">
        <f t="shared" si="50"/>
        <v>1480</v>
      </c>
      <c r="EO25" s="25">
        <f t="shared" si="50"/>
        <v>2658</v>
      </c>
      <c r="EP25" s="25">
        <f t="shared" si="50"/>
        <v>15486</v>
      </c>
      <c r="EQ25" s="25">
        <f t="shared" si="50"/>
        <v>1855</v>
      </c>
      <c r="ER25" s="25">
        <f t="shared" si="50"/>
        <v>1311</v>
      </c>
      <c r="ES25" s="25">
        <f t="shared" ref="ES25:HC25" si="51">+ES26</f>
        <v>1665</v>
      </c>
      <c r="ET25" s="25">
        <f t="shared" si="51"/>
        <v>926</v>
      </c>
      <c r="EU25" s="25">
        <f t="shared" si="51"/>
        <v>531</v>
      </c>
      <c r="EV25" s="25">
        <f t="shared" si="51"/>
        <v>1473</v>
      </c>
      <c r="EW25" s="25">
        <f t="shared" si="51"/>
        <v>478</v>
      </c>
      <c r="EX25" s="25">
        <f t="shared" si="51"/>
        <v>867</v>
      </c>
      <c r="EY25" s="25">
        <f t="shared" si="51"/>
        <v>920</v>
      </c>
      <c r="EZ25" s="25">
        <f t="shared" si="51"/>
        <v>736</v>
      </c>
      <c r="FA25" s="25">
        <f t="shared" si="51"/>
        <v>51</v>
      </c>
      <c r="FB25" s="25">
        <f t="shared" si="51"/>
        <v>981</v>
      </c>
      <c r="FC25" s="25">
        <f t="shared" si="51"/>
        <v>11794</v>
      </c>
      <c r="FD25" s="25">
        <f t="shared" si="51"/>
        <v>502</v>
      </c>
      <c r="FE25" s="25">
        <f t="shared" si="51"/>
        <v>241</v>
      </c>
      <c r="FF25" s="25">
        <f t="shared" si="51"/>
        <v>601</v>
      </c>
      <c r="FG25" s="25">
        <f t="shared" si="51"/>
        <v>835</v>
      </c>
      <c r="FH25" s="25">
        <f t="shared" si="51"/>
        <v>400</v>
      </c>
      <c r="FI25" s="25">
        <f t="shared" si="51"/>
        <v>592</v>
      </c>
      <c r="FJ25" s="25">
        <f t="shared" si="51"/>
        <v>435</v>
      </c>
      <c r="FK25" s="25">
        <f t="shared" si="51"/>
        <v>235</v>
      </c>
      <c r="FL25" s="25">
        <f t="shared" si="51"/>
        <v>410</v>
      </c>
      <c r="FM25" s="25">
        <f t="shared" si="51"/>
        <v>370</v>
      </c>
      <c r="FN25" s="25">
        <f t="shared" si="51"/>
        <v>294</v>
      </c>
      <c r="FO25" s="25">
        <f t="shared" si="51"/>
        <v>294</v>
      </c>
      <c r="FP25" s="25">
        <f t="shared" si="51"/>
        <v>5209</v>
      </c>
      <c r="FQ25" s="25">
        <f t="shared" si="51"/>
        <v>341</v>
      </c>
      <c r="FR25" s="25">
        <f t="shared" si="51"/>
        <v>818</v>
      </c>
      <c r="FS25" s="25">
        <f t="shared" si="51"/>
        <v>909</v>
      </c>
      <c r="FT25" s="25">
        <f t="shared" si="51"/>
        <v>700</v>
      </c>
      <c r="FU25" s="25">
        <f t="shared" si="51"/>
        <v>568</v>
      </c>
      <c r="FV25" s="25">
        <f t="shared" si="51"/>
        <v>297</v>
      </c>
      <c r="FW25" s="25">
        <f t="shared" si="51"/>
        <v>841</v>
      </c>
      <c r="FX25" s="25">
        <f t="shared" si="51"/>
        <v>663</v>
      </c>
      <c r="FY25" s="25">
        <f t="shared" si="51"/>
        <v>428</v>
      </c>
      <c r="FZ25" s="25">
        <f t="shared" si="51"/>
        <v>854</v>
      </c>
      <c r="GA25" s="25">
        <f t="shared" si="51"/>
        <v>612</v>
      </c>
      <c r="GB25" s="25">
        <f t="shared" si="51"/>
        <v>249</v>
      </c>
      <c r="GC25" s="25">
        <f t="shared" si="51"/>
        <v>7280</v>
      </c>
      <c r="GD25" s="25">
        <f t="shared" si="51"/>
        <v>240</v>
      </c>
      <c r="GE25" s="25">
        <f t="shared" si="51"/>
        <v>372</v>
      </c>
      <c r="GF25" s="25">
        <f t="shared" si="51"/>
        <v>435</v>
      </c>
      <c r="GG25" s="25">
        <f t="shared" si="51"/>
        <v>568</v>
      </c>
      <c r="GH25" s="25">
        <f t="shared" si="51"/>
        <v>333</v>
      </c>
      <c r="GI25" s="25">
        <f t="shared" si="51"/>
        <v>524</v>
      </c>
      <c r="GJ25" s="25">
        <f t="shared" si="51"/>
        <v>345</v>
      </c>
      <c r="GK25" s="25">
        <f t="shared" si="51"/>
        <v>520</v>
      </c>
      <c r="GL25" s="25">
        <f t="shared" si="51"/>
        <v>331</v>
      </c>
      <c r="GM25" s="25">
        <f t="shared" si="51"/>
        <v>90</v>
      </c>
      <c r="GN25" s="25">
        <f t="shared" si="51"/>
        <v>508</v>
      </c>
      <c r="GO25" s="25">
        <f t="shared" si="51"/>
        <v>560</v>
      </c>
      <c r="GP25" s="25">
        <f t="shared" si="51"/>
        <v>4826</v>
      </c>
      <c r="GQ25" s="25">
        <f t="shared" si="51"/>
        <v>426</v>
      </c>
      <c r="GR25" s="25">
        <f t="shared" si="51"/>
        <v>326</v>
      </c>
      <c r="GS25" s="25">
        <f t="shared" si="51"/>
        <v>718</v>
      </c>
      <c r="GT25" s="25">
        <f t="shared" si="51"/>
        <v>324</v>
      </c>
      <c r="GU25" s="25">
        <f t="shared" si="51"/>
        <v>416</v>
      </c>
      <c r="GV25" s="25">
        <f t="shared" si="51"/>
        <v>1590</v>
      </c>
      <c r="GW25" s="25">
        <f t="shared" si="51"/>
        <v>987</v>
      </c>
      <c r="GX25" s="25">
        <f t="shared" si="51"/>
        <v>650</v>
      </c>
      <c r="GY25" s="25">
        <f t="shared" si="51"/>
        <v>650</v>
      </c>
      <c r="GZ25" s="25">
        <f t="shared" si="51"/>
        <v>901</v>
      </c>
      <c r="HA25" s="25">
        <f t="shared" si="51"/>
        <v>721</v>
      </c>
      <c r="HB25" s="25">
        <f t="shared" si="51"/>
        <v>683</v>
      </c>
      <c r="HC25" s="25">
        <f t="shared" si="51"/>
        <v>8392</v>
      </c>
    </row>
    <row r="26" spans="2:211" outlineLevel="1" x14ac:dyDescent="0.3">
      <c r="B26" s="26" t="s">
        <v>31</v>
      </c>
      <c r="C26" s="27" t="s">
        <v>20</v>
      </c>
      <c r="D26" s="28">
        <v>2137</v>
      </c>
      <c r="E26" s="28">
        <v>2040</v>
      </c>
      <c r="F26" s="28">
        <v>1188</v>
      </c>
      <c r="G26" s="28">
        <v>1156</v>
      </c>
      <c r="H26" s="28">
        <v>1721</v>
      </c>
      <c r="I26" s="28">
        <v>1127</v>
      </c>
      <c r="J26" s="28">
        <v>1297</v>
      </c>
      <c r="K26" s="28">
        <v>941</v>
      </c>
      <c r="L26" s="28">
        <v>1556</v>
      </c>
      <c r="M26" s="28">
        <v>1758</v>
      </c>
      <c r="N26" s="28">
        <v>1880</v>
      </c>
      <c r="O26" s="28">
        <v>1477</v>
      </c>
      <c r="P26" s="28">
        <v>18278</v>
      </c>
      <c r="Q26" s="28">
        <v>1408</v>
      </c>
      <c r="R26" s="28">
        <v>1769</v>
      </c>
      <c r="S26" s="28">
        <v>2321</v>
      </c>
      <c r="T26" s="28">
        <v>2380</v>
      </c>
      <c r="U26" s="28">
        <v>2370</v>
      </c>
      <c r="V26" s="28">
        <v>745</v>
      </c>
      <c r="W26" s="28">
        <v>2181</v>
      </c>
      <c r="X26" s="28">
        <v>2134</v>
      </c>
      <c r="Y26" s="28">
        <v>1583</v>
      </c>
      <c r="Z26" s="28">
        <v>1935</v>
      </c>
      <c r="AA26" s="28">
        <v>1162</v>
      </c>
      <c r="AB26" s="28">
        <v>1613</v>
      </c>
      <c r="AC26" s="28">
        <v>21601</v>
      </c>
      <c r="AD26" s="28">
        <v>989</v>
      </c>
      <c r="AE26" s="28">
        <v>709</v>
      </c>
      <c r="AF26" s="28">
        <v>1573</v>
      </c>
      <c r="AG26" s="28">
        <v>1218</v>
      </c>
      <c r="AH26" s="28">
        <v>1972</v>
      </c>
      <c r="AI26" s="28">
        <v>2139</v>
      </c>
      <c r="AJ26" s="28">
        <v>1723</v>
      </c>
      <c r="AK26" s="28">
        <v>1375</v>
      </c>
      <c r="AL26" s="28">
        <v>870</v>
      </c>
      <c r="AM26" s="28">
        <v>1321</v>
      </c>
      <c r="AN26" s="28">
        <v>985</v>
      </c>
      <c r="AO26" s="28">
        <v>1389</v>
      </c>
      <c r="AP26" s="28">
        <v>16263</v>
      </c>
      <c r="AQ26" s="28">
        <v>1335</v>
      </c>
      <c r="AR26" s="28">
        <v>1056</v>
      </c>
      <c r="AS26" s="28">
        <v>1354</v>
      </c>
      <c r="AT26" s="28">
        <v>639</v>
      </c>
      <c r="AU26" s="28">
        <v>1457</v>
      </c>
      <c r="AV26" s="28">
        <v>1132</v>
      </c>
      <c r="AW26" s="28">
        <v>1465</v>
      </c>
      <c r="AX26" s="28">
        <v>1154</v>
      </c>
      <c r="AY26" s="28">
        <v>828</v>
      </c>
      <c r="AZ26" s="28">
        <v>1355</v>
      </c>
      <c r="BA26" s="28">
        <v>1167</v>
      </c>
      <c r="BB26" s="28">
        <v>2449</v>
      </c>
      <c r="BC26" s="28">
        <v>15391</v>
      </c>
      <c r="BD26" s="28">
        <v>884</v>
      </c>
      <c r="BE26" s="28">
        <v>1024</v>
      </c>
      <c r="BF26" s="28">
        <v>2782</v>
      </c>
      <c r="BG26" s="28">
        <v>1625</v>
      </c>
      <c r="BH26" s="28">
        <v>1882</v>
      </c>
      <c r="BI26" s="28">
        <v>2190</v>
      </c>
      <c r="BJ26" s="28">
        <v>2307</v>
      </c>
      <c r="BK26" s="28">
        <v>779</v>
      </c>
      <c r="BL26" s="28">
        <v>2138</v>
      </c>
      <c r="BM26" s="28">
        <v>2236</v>
      </c>
      <c r="BN26" s="28">
        <v>1458</v>
      </c>
      <c r="BO26" s="28">
        <v>1372</v>
      </c>
      <c r="BP26" s="28">
        <v>20677</v>
      </c>
      <c r="BQ26" s="28">
        <v>1154</v>
      </c>
      <c r="BR26" s="28">
        <v>1198</v>
      </c>
      <c r="BS26" s="28">
        <v>1236</v>
      </c>
      <c r="BT26" s="28">
        <v>1381</v>
      </c>
      <c r="BU26" s="28">
        <v>1748</v>
      </c>
      <c r="BV26" s="28">
        <v>1280</v>
      </c>
      <c r="BW26" s="28">
        <v>1968</v>
      </c>
      <c r="BX26" s="28">
        <v>1420</v>
      </c>
      <c r="BY26" s="28">
        <v>2823</v>
      </c>
      <c r="BZ26" s="28">
        <v>2114</v>
      </c>
      <c r="CA26" s="28">
        <v>2271</v>
      </c>
      <c r="CB26" s="28">
        <v>1409</v>
      </c>
      <c r="CC26" s="28">
        <v>20002</v>
      </c>
      <c r="CD26" s="28">
        <v>1022</v>
      </c>
      <c r="CE26" s="28">
        <v>1271</v>
      </c>
      <c r="CF26" s="28">
        <v>1045</v>
      </c>
      <c r="CG26" s="28">
        <v>2210</v>
      </c>
      <c r="CH26" s="28">
        <v>1740</v>
      </c>
      <c r="CI26" s="28">
        <v>1895</v>
      </c>
      <c r="CJ26" s="28">
        <v>1290</v>
      </c>
      <c r="CK26" s="28">
        <v>1479</v>
      </c>
      <c r="CL26" s="28">
        <v>1615</v>
      </c>
      <c r="CM26" s="28">
        <v>918</v>
      </c>
      <c r="CN26" s="28">
        <v>1430</v>
      </c>
      <c r="CO26" s="28">
        <v>1820</v>
      </c>
      <c r="CP26" s="28">
        <v>17735</v>
      </c>
      <c r="CQ26" s="28">
        <v>1350</v>
      </c>
      <c r="CR26" s="28">
        <v>1198</v>
      </c>
      <c r="CS26" s="28">
        <v>1476</v>
      </c>
      <c r="CT26" s="28">
        <v>2091</v>
      </c>
      <c r="CU26" s="28">
        <v>2390</v>
      </c>
      <c r="CV26" s="28">
        <v>1175</v>
      </c>
      <c r="CW26" s="28">
        <v>884</v>
      </c>
      <c r="CX26" s="28">
        <v>1660</v>
      </c>
      <c r="CY26" s="28">
        <v>1387</v>
      </c>
      <c r="CZ26" s="28">
        <v>1047</v>
      </c>
      <c r="DA26" s="28">
        <v>1884</v>
      </c>
      <c r="DB26" s="28">
        <v>1641</v>
      </c>
      <c r="DC26" s="28">
        <v>18183</v>
      </c>
      <c r="DD26" s="28">
        <v>1839</v>
      </c>
      <c r="DE26" s="28">
        <v>1156</v>
      </c>
      <c r="DF26" s="28">
        <v>2932</v>
      </c>
      <c r="DG26" s="28">
        <v>2208</v>
      </c>
      <c r="DH26" s="28">
        <v>1309</v>
      </c>
      <c r="DI26" s="28">
        <v>1981</v>
      </c>
      <c r="DJ26" s="28">
        <v>1769</v>
      </c>
      <c r="DK26" s="28">
        <v>2702</v>
      </c>
      <c r="DL26" s="28">
        <v>1859</v>
      </c>
      <c r="DM26" s="28">
        <v>1497</v>
      </c>
      <c r="DN26" s="28">
        <v>1376</v>
      </c>
      <c r="DO26" s="28">
        <v>1564</v>
      </c>
      <c r="DP26" s="28">
        <v>22192</v>
      </c>
      <c r="DQ26" s="28">
        <v>1090</v>
      </c>
      <c r="DR26" s="28">
        <v>1357</v>
      </c>
      <c r="DS26" s="28">
        <v>1819</v>
      </c>
      <c r="DT26" s="28">
        <v>1589</v>
      </c>
      <c r="DU26" s="28">
        <v>1400</v>
      </c>
      <c r="DV26" s="28">
        <v>2311</v>
      </c>
      <c r="DW26" s="28">
        <v>1107</v>
      </c>
      <c r="DX26" s="28">
        <v>1343</v>
      </c>
      <c r="DY26" s="28">
        <v>1323</v>
      </c>
      <c r="DZ26" s="28">
        <v>1644</v>
      </c>
      <c r="EA26" s="28">
        <v>1297</v>
      </c>
      <c r="EB26" s="28">
        <v>1158</v>
      </c>
      <c r="EC26" s="28">
        <v>17438</v>
      </c>
      <c r="ED26" s="28">
        <v>1932</v>
      </c>
      <c r="EE26" s="28">
        <v>1239</v>
      </c>
      <c r="EF26" s="28">
        <v>1249</v>
      </c>
      <c r="EG26" s="28">
        <v>1209</v>
      </c>
      <c r="EH26" s="28">
        <v>915</v>
      </c>
      <c r="EI26" s="28">
        <v>1085</v>
      </c>
      <c r="EJ26" s="28">
        <v>631</v>
      </c>
      <c r="EK26" s="28">
        <v>642</v>
      </c>
      <c r="EL26" s="28">
        <v>1346</v>
      </c>
      <c r="EM26" s="28">
        <v>1100</v>
      </c>
      <c r="EN26" s="28">
        <v>1480</v>
      </c>
      <c r="EO26" s="28">
        <v>2658</v>
      </c>
      <c r="EP26" s="28">
        <v>15486</v>
      </c>
      <c r="EQ26" s="28">
        <v>1855</v>
      </c>
      <c r="ER26" s="28">
        <v>1311</v>
      </c>
      <c r="ES26" s="28">
        <v>1665</v>
      </c>
      <c r="ET26" s="28">
        <v>926</v>
      </c>
      <c r="EU26" s="28">
        <v>531</v>
      </c>
      <c r="EV26" s="28">
        <v>1473</v>
      </c>
      <c r="EW26" s="28">
        <v>478</v>
      </c>
      <c r="EX26" s="28">
        <v>867</v>
      </c>
      <c r="EY26" s="28">
        <v>920</v>
      </c>
      <c r="EZ26" s="28">
        <v>736</v>
      </c>
      <c r="FA26" s="28">
        <v>51</v>
      </c>
      <c r="FB26" s="28">
        <v>981</v>
      </c>
      <c r="FC26" s="28">
        <v>11794</v>
      </c>
      <c r="FD26" s="28">
        <v>502</v>
      </c>
      <c r="FE26" s="28">
        <v>241</v>
      </c>
      <c r="FF26" s="28">
        <v>601</v>
      </c>
      <c r="FG26" s="28">
        <v>835</v>
      </c>
      <c r="FH26" s="28">
        <v>400</v>
      </c>
      <c r="FI26" s="28">
        <v>592</v>
      </c>
      <c r="FJ26" s="28">
        <v>435</v>
      </c>
      <c r="FK26" s="28">
        <v>235</v>
      </c>
      <c r="FL26" s="28">
        <v>410</v>
      </c>
      <c r="FM26" s="28">
        <v>370</v>
      </c>
      <c r="FN26" s="28">
        <v>294</v>
      </c>
      <c r="FO26" s="28">
        <v>294</v>
      </c>
      <c r="FP26" s="28">
        <v>5209</v>
      </c>
      <c r="FQ26" s="28">
        <v>341</v>
      </c>
      <c r="FR26" s="28">
        <v>818</v>
      </c>
      <c r="FS26" s="28">
        <v>909</v>
      </c>
      <c r="FT26" s="28">
        <v>700</v>
      </c>
      <c r="FU26" s="28">
        <v>568</v>
      </c>
      <c r="FV26" s="28">
        <v>297</v>
      </c>
      <c r="FW26" s="28">
        <v>841</v>
      </c>
      <c r="FX26" s="28">
        <v>663</v>
      </c>
      <c r="FY26" s="28">
        <v>428</v>
      </c>
      <c r="FZ26" s="28">
        <v>854</v>
      </c>
      <c r="GA26" s="28">
        <v>612</v>
      </c>
      <c r="GB26" s="28">
        <v>249</v>
      </c>
      <c r="GC26" s="28">
        <v>7280</v>
      </c>
      <c r="GD26" s="28">
        <v>240</v>
      </c>
      <c r="GE26" s="28">
        <v>372</v>
      </c>
      <c r="GF26" s="28">
        <v>435</v>
      </c>
      <c r="GG26" s="28">
        <v>568</v>
      </c>
      <c r="GH26" s="28">
        <v>333</v>
      </c>
      <c r="GI26" s="28">
        <v>524</v>
      </c>
      <c r="GJ26" s="28">
        <v>345</v>
      </c>
      <c r="GK26" s="28">
        <v>520</v>
      </c>
      <c r="GL26" s="28">
        <v>331</v>
      </c>
      <c r="GM26" s="28">
        <v>90</v>
      </c>
      <c r="GN26" s="28">
        <v>508</v>
      </c>
      <c r="GO26" s="28">
        <v>560</v>
      </c>
      <c r="GP26" s="28">
        <v>4826</v>
      </c>
      <c r="GQ26" s="28">
        <v>426</v>
      </c>
      <c r="GR26" s="28">
        <v>326</v>
      </c>
      <c r="GS26" s="28">
        <v>718</v>
      </c>
      <c r="GT26" s="28">
        <v>324</v>
      </c>
      <c r="GU26" s="28">
        <v>416</v>
      </c>
      <c r="GV26" s="28">
        <v>1590</v>
      </c>
      <c r="GW26" s="28">
        <v>987</v>
      </c>
      <c r="GX26" s="28">
        <v>650</v>
      </c>
      <c r="GY26" s="28">
        <v>650</v>
      </c>
      <c r="GZ26" s="28">
        <v>901</v>
      </c>
      <c r="HA26" s="28">
        <v>721</v>
      </c>
      <c r="HB26" s="28">
        <v>683</v>
      </c>
      <c r="HC26" s="28">
        <v>8392</v>
      </c>
    </row>
    <row r="27" spans="2:211" outlineLevel="1" x14ac:dyDescent="0.3">
      <c r="B27" s="23" t="s">
        <v>32</v>
      </c>
      <c r="C27" s="29"/>
      <c r="D27" s="25">
        <f>+D28+D29</f>
        <v>2875</v>
      </c>
      <c r="E27" s="25">
        <f t="shared" ref="E27:O27" si="52">+E28+E29</f>
        <v>3570</v>
      </c>
      <c r="F27" s="25">
        <f t="shared" si="52"/>
        <v>3914</v>
      </c>
      <c r="G27" s="25">
        <f t="shared" si="52"/>
        <v>3272</v>
      </c>
      <c r="H27" s="25">
        <f t="shared" si="52"/>
        <v>3012</v>
      </c>
      <c r="I27" s="25">
        <f t="shared" si="52"/>
        <v>2118</v>
      </c>
      <c r="J27" s="25">
        <f t="shared" si="52"/>
        <v>2058</v>
      </c>
      <c r="K27" s="25">
        <f t="shared" si="52"/>
        <v>2274</v>
      </c>
      <c r="L27" s="25">
        <f t="shared" si="52"/>
        <v>1076</v>
      </c>
      <c r="M27" s="25">
        <f t="shared" si="52"/>
        <v>2525</v>
      </c>
      <c r="N27" s="25">
        <f t="shared" si="52"/>
        <v>2007</v>
      </c>
      <c r="O27" s="25">
        <f t="shared" si="52"/>
        <v>2549</v>
      </c>
      <c r="P27" s="25">
        <f>+P28+P29</f>
        <v>31250</v>
      </c>
      <c r="Q27" s="25">
        <f t="shared" ref="Q27:CB27" si="53">+Q28+Q29</f>
        <v>1599</v>
      </c>
      <c r="R27" s="25">
        <f t="shared" si="53"/>
        <v>3129</v>
      </c>
      <c r="S27" s="25">
        <f t="shared" si="53"/>
        <v>4436</v>
      </c>
      <c r="T27" s="25">
        <f t="shared" si="53"/>
        <v>3731</v>
      </c>
      <c r="U27" s="25">
        <f t="shared" si="53"/>
        <v>2537</v>
      </c>
      <c r="V27" s="25">
        <f t="shared" si="53"/>
        <v>2520</v>
      </c>
      <c r="W27" s="25">
        <f t="shared" si="53"/>
        <v>2867</v>
      </c>
      <c r="X27" s="25">
        <f t="shared" si="53"/>
        <v>3539</v>
      </c>
      <c r="Y27" s="25">
        <f t="shared" si="53"/>
        <v>2028</v>
      </c>
      <c r="Z27" s="25">
        <f t="shared" si="53"/>
        <v>2977</v>
      </c>
      <c r="AA27" s="25">
        <f t="shared" si="53"/>
        <v>3690</v>
      </c>
      <c r="AB27" s="25">
        <f t="shared" si="53"/>
        <v>2269</v>
      </c>
      <c r="AC27" s="25">
        <f t="shared" si="53"/>
        <v>35322</v>
      </c>
      <c r="AD27" s="25">
        <f t="shared" si="53"/>
        <v>2952</v>
      </c>
      <c r="AE27" s="25">
        <f t="shared" si="53"/>
        <v>1502</v>
      </c>
      <c r="AF27" s="25">
        <f t="shared" si="53"/>
        <v>1583</v>
      </c>
      <c r="AG27" s="25">
        <f t="shared" si="53"/>
        <v>2563</v>
      </c>
      <c r="AH27" s="25">
        <f t="shared" si="53"/>
        <v>1991</v>
      </c>
      <c r="AI27" s="25">
        <f t="shared" si="53"/>
        <v>1263</v>
      </c>
      <c r="AJ27" s="25">
        <f t="shared" si="53"/>
        <v>2064</v>
      </c>
      <c r="AK27" s="25">
        <f t="shared" si="53"/>
        <v>1657</v>
      </c>
      <c r="AL27" s="25">
        <f t="shared" si="53"/>
        <v>933</v>
      </c>
      <c r="AM27" s="25">
        <f t="shared" si="53"/>
        <v>1388</v>
      </c>
      <c r="AN27" s="25">
        <f t="shared" si="53"/>
        <v>1766</v>
      </c>
      <c r="AO27" s="25">
        <f t="shared" si="53"/>
        <v>1993</v>
      </c>
      <c r="AP27" s="25">
        <f t="shared" si="53"/>
        <v>21655</v>
      </c>
      <c r="AQ27" s="25">
        <f t="shared" si="53"/>
        <v>1763</v>
      </c>
      <c r="AR27" s="25">
        <f t="shared" si="53"/>
        <v>1297</v>
      </c>
      <c r="AS27" s="25">
        <f t="shared" si="53"/>
        <v>1537</v>
      </c>
      <c r="AT27" s="25">
        <f t="shared" si="53"/>
        <v>953</v>
      </c>
      <c r="AU27" s="25">
        <f t="shared" si="53"/>
        <v>1155</v>
      </c>
      <c r="AV27" s="25">
        <f t="shared" si="53"/>
        <v>1128</v>
      </c>
      <c r="AW27" s="25">
        <f t="shared" si="53"/>
        <v>3315</v>
      </c>
      <c r="AX27" s="25">
        <f t="shared" si="53"/>
        <v>2391</v>
      </c>
      <c r="AY27" s="25">
        <f t="shared" si="53"/>
        <v>1943</v>
      </c>
      <c r="AZ27" s="25">
        <f t="shared" si="53"/>
        <v>3538</v>
      </c>
      <c r="BA27" s="25">
        <f t="shared" si="53"/>
        <v>2299</v>
      </c>
      <c r="BB27" s="25">
        <f t="shared" si="53"/>
        <v>2504</v>
      </c>
      <c r="BC27" s="25">
        <f t="shared" si="53"/>
        <v>23823</v>
      </c>
      <c r="BD27" s="25">
        <f t="shared" si="53"/>
        <v>1312</v>
      </c>
      <c r="BE27" s="25">
        <f t="shared" si="53"/>
        <v>1310</v>
      </c>
      <c r="BF27" s="25">
        <f t="shared" si="53"/>
        <v>2289</v>
      </c>
      <c r="BG27" s="25">
        <f t="shared" si="53"/>
        <v>1594</v>
      </c>
      <c r="BH27" s="25">
        <f t="shared" si="53"/>
        <v>1923</v>
      </c>
      <c r="BI27" s="25">
        <f t="shared" si="53"/>
        <v>2216</v>
      </c>
      <c r="BJ27" s="25">
        <f t="shared" si="53"/>
        <v>2799</v>
      </c>
      <c r="BK27" s="25">
        <f t="shared" si="53"/>
        <v>1788</v>
      </c>
      <c r="BL27" s="25">
        <f t="shared" si="53"/>
        <v>2675</v>
      </c>
      <c r="BM27" s="25">
        <f t="shared" si="53"/>
        <v>1771</v>
      </c>
      <c r="BN27" s="25">
        <f t="shared" si="53"/>
        <v>1469</v>
      </c>
      <c r="BO27" s="25">
        <f t="shared" si="53"/>
        <v>1916</v>
      </c>
      <c r="BP27" s="25">
        <f t="shared" si="53"/>
        <v>23062</v>
      </c>
      <c r="BQ27" s="25">
        <f t="shared" si="53"/>
        <v>2097</v>
      </c>
      <c r="BR27" s="25">
        <f t="shared" si="53"/>
        <v>1753</v>
      </c>
      <c r="BS27" s="25">
        <f t="shared" si="53"/>
        <v>1226</v>
      </c>
      <c r="BT27" s="25">
        <f t="shared" si="53"/>
        <v>1200</v>
      </c>
      <c r="BU27" s="25">
        <f t="shared" si="53"/>
        <v>2317</v>
      </c>
      <c r="BV27" s="25">
        <f t="shared" si="53"/>
        <v>33</v>
      </c>
      <c r="BW27" s="25">
        <f t="shared" si="53"/>
        <v>1765</v>
      </c>
      <c r="BX27" s="25">
        <f t="shared" si="53"/>
        <v>4231</v>
      </c>
      <c r="BY27" s="25">
        <f t="shared" si="53"/>
        <v>2079</v>
      </c>
      <c r="BZ27" s="25">
        <f t="shared" si="53"/>
        <v>1737</v>
      </c>
      <c r="CA27" s="25">
        <f t="shared" si="53"/>
        <v>2216</v>
      </c>
      <c r="CB27" s="25">
        <f t="shared" si="53"/>
        <v>397</v>
      </c>
      <c r="CC27" s="25">
        <f t="shared" ref="CC27:EP27" si="54">+CC28+CC29</f>
        <v>21051</v>
      </c>
      <c r="CD27" s="25">
        <f t="shared" si="54"/>
        <v>2737</v>
      </c>
      <c r="CE27" s="25">
        <f t="shared" si="54"/>
        <v>1720</v>
      </c>
      <c r="CF27" s="25">
        <f t="shared" si="54"/>
        <v>1358</v>
      </c>
      <c r="CG27" s="25">
        <f t="shared" si="54"/>
        <v>3044</v>
      </c>
      <c r="CH27" s="25">
        <f t="shared" si="54"/>
        <v>1643</v>
      </c>
      <c r="CI27" s="25">
        <f t="shared" si="54"/>
        <v>1856</v>
      </c>
      <c r="CJ27" s="25">
        <f t="shared" si="54"/>
        <v>2679</v>
      </c>
      <c r="CK27" s="25">
        <f t="shared" si="54"/>
        <v>2000</v>
      </c>
      <c r="CL27" s="25">
        <f t="shared" si="54"/>
        <v>2860</v>
      </c>
      <c r="CM27" s="25">
        <f t="shared" si="54"/>
        <v>2261</v>
      </c>
      <c r="CN27" s="25">
        <f t="shared" si="54"/>
        <v>2428</v>
      </c>
      <c r="CO27" s="25">
        <f t="shared" si="54"/>
        <v>2463</v>
      </c>
      <c r="CP27" s="25">
        <f t="shared" si="54"/>
        <v>27049</v>
      </c>
      <c r="CQ27" s="25">
        <f t="shared" si="54"/>
        <v>2965</v>
      </c>
      <c r="CR27" s="25">
        <f t="shared" si="54"/>
        <v>2234</v>
      </c>
      <c r="CS27" s="25">
        <f t="shared" si="54"/>
        <v>1545</v>
      </c>
      <c r="CT27" s="25">
        <f t="shared" si="54"/>
        <v>2528</v>
      </c>
      <c r="CU27" s="25">
        <f t="shared" si="54"/>
        <v>2519</v>
      </c>
      <c r="CV27" s="25">
        <f t="shared" si="54"/>
        <v>2624</v>
      </c>
      <c r="CW27" s="25">
        <f t="shared" si="54"/>
        <v>1794</v>
      </c>
      <c r="CX27" s="25">
        <f t="shared" si="54"/>
        <v>2195</v>
      </c>
      <c r="CY27" s="25">
        <f t="shared" si="54"/>
        <v>3148</v>
      </c>
      <c r="CZ27" s="25">
        <f t="shared" si="54"/>
        <v>2286</v>
      </c>
      <c r="DA27" s="25">
        <f t="shared" si="54"/>
        <v>2503</v>
      </c>
      <c r="DB27" s="25">
        <f t="shared" si="54"/>
        <v>2265</v>
      </c>
      <c r="DC27" s="25">
        <f t="shared" si="54"/>
        <v>28606</v>
      </c>
      <c r="DD27" s="25">
        <f t="shared" si="54"/>
        <v>2920</v>
      </c>
      <c r="DE27" s="25">
        <f t="shared" si="54"/>
        <v>1315</v>
      </c>
      <c r="DF27" s="25">
        <f t="shared" si="54"/>
        <v>2071</v>
      </c>
      <c r="DG27" s="25">
        <f t="shared" si="54"/>
        <v>2198</v>
      </c>
      <c r="DH27" s="25">
        <f t="shared" si="54"/>
        <v>2363</v>
      </c>
      <c r="DI27" s="25">
        <f t="shared" si="54"/>
        <v>1586</v>
      </c>
      <c r="DJ27" s="25">
        <f t="shared" si="54"/>
        <v>2997</v>
      </c>
      <c r="DK27" s="25">
        <f t="shared" si="54"/>
        <v>2471</v>
      </c>
      <c r="DL27" s="25">
        <f t="shared" si="54"/>
        <v>1884</v>
      </c>
      <c r="DM27" s="25">
        <f t="shared" si="54"/>
        <v>2940</v>
      </c>
      <c r="DN27" s="25">
        <f t="shared" si="54"/>
        <v>2773</v>
      </c>
      <c r="DO27" s="25">
        <f t="shared" si="54"/>
        <v>2199</v>
      </c>
      <c r="DP27" s="25">
        <f t="shared" si="54"/>
        <v>27717</v>
      </c>
      <c r="DQ27" s="25">
        <f t="shared" si="54"/>
        <v>1292</v>
      </c>
      <c r="DR27" s="25">
        <f t="shared" si="54"/>
        <v>244</v>
      </c>
      <c r="DS27" s="25">
        <f t="shared" si="54"/>
        <v>2382</v>
      </c>
      <c r="DT27" s="25">
        <f t="shared" si="54"/>
        <v>1914</v>
      </c>
      <c r="DU27" s="25">
        <f t="shared" si="54"/>
        <v>1658</v>
      </c>
      <c r="DV27" s="25">
        <f t="shared" si="54"/>
        <v>1917</v>
      </c>
      <c r="DW27" s="25">
        <f t="shared" si="54"/>
        <v>2667</v>
      </c>
      <c r="DX27" s="25">
        <f t="shared" si="54"/>
        <v>3421</v>
      </c>
      <c r="DY27" s="25">
        <f t="shared" si="54"/>
        <v>2804</v>
      </c>
      <c r="DZ27" s="25">
        <f t="shared" si="54"/>
        <v>2917</v>
      </c>
      <c r="EA27" s="25">
        <f t="shared" si="54"/>
        <v>2596</v>
      </c>
      <c r="EB27" s="25">
        <f t="shared" si="54"/>
        <v>2119</v>
      </c>
      <c r="EC27" s="25">
        <f t="shared" si="54"/>
        <v>25931</v>
      </c>
      <c r="ED27" s="25">
        <f t="shared" si="54"/>
        <v>2466</v>
      </c>
      <c r="EE27" s="25">
        <f t="shared" si="54"/>
        <v>2284</v>
      </c>
      <c r="EF27" s="25">
        <f t="shared" si="54"/>
        <v>553</v>
      </c>
      <c r="EG27" s="25">
        <f t="shared" si="54"/>
        <v>3423</v>
      </c>
      <c r="EH27" s="25">
        <f t="shared" si="54"/>
        <v>2047</v>
      </c>
      <c r="EI27" s="25">
        <f t="shared" si="54"/>
        <v>1830</v>
      </c>
      <c r="EJ27" s="25">
        <f t="shared" si="54"/>
        <v>3927</v>
      </c>
      <c r="EK27" s="25">
        <f t="shared" si="54"/>
        <v>978</v>
      </c>
      <c r="EL27" s="25">
        <f t="shared" si="54"/>
        <v>2529</v>
      </c>
      <c r="EM27" s="25">
        <f t="shared" si="54"/>
        <v>2788</v>
      </c>
      <c r="EN27" s="25">
        <f t="shared" si="54"/>
        <v>2853</v>
      </c>
      <c r="EO27" s="25">
        <f t="shared" si="54"/>
        <v>2281</v>
      </c>
      <c r="EP27" s="25">
        <f t="shared" si="54"/>
        <v>27959</v>
      </c>
      <c r="EQ27" s="25">
        <f t="shared" ref="EQ27:FB27" si="55">+EQ28+EQ29</f>
        <v>2391</v>
      </c>
      <c r="ER27" s="25">
        <f t="shared" si="55"/>
        <v>1166</v>
      </c>
      <c r="ES27" s="25">
        <f t="shared" si="55"/>
        <v>2216</v>
      </c>
      <c r="ET27" s="25">
        <f t="shared" si="55"/>
        <v>2152</v>
      </c>
      <c r="EU27" s="25">
        <f t="shared" si="55"/>
        <v>2720</v>
      </c>
      <c r="EV27" s="25">
        <f t="shared" si="55"/>
        <v>1319</v>
      </c>
      <c r="EW27" s="25">
        <f t="shared" si="55"/>
        <v>1752</v>
      </c>
      <c r="EX27" s="25">
        <f t="shared" si="55"/>
        <v>2513</v>
      </c>
      <c r="EY27" s="25">
        <f t="shared" si="55"/>
        <v>2063</v>
      </c>
      <c r="EZ27" s="25">
        <f t="shared" si="55"/>
        <v>1665</v>
      </c>
      <c r="FA27" s="25">
        <f t="shared" si="55"/>
        <v>2917</v>
      </c>
      <c r="FB27" s="25">
        <f t="shared" si="55"/>
        <v>3282</v>
      </c>
      <c r="FC27" s="25">
        <f t="shared" ref="FC27:FO27" si="56">+FC28+FC29</f>
        <v>26156</v>
      </c>
      <c r="FD27" s="25">
        <f t="shared" si="56"/>
        <v>1838</v>
      </c>
      <c r="FE27" s="25">
        <f t="shared" si="56"/>
        <v>1783</v>
      </c>
      <c r="FF27" s="25">
        <f t="shared" si="56"/>
        <v>1348</v>
      </c>
      <c r="FG27" s="25">
        <f t="shared" si="56"/>
        <v>2750</v>
      </c>
      <c r="FH27" s="25">
        <f t="shared" si="56"/>
        <v>1492</v>
      </c>
      <c r="FI27" s="25">
        <f t="shared" si="56"/>
        <v>3498</v>
      </c>
      <c r="FJ27" s="25">
        <f t="shared" si="56"/>
        <v>1438</v>
      </c>
      <c r="FK27" s="25">
        <f t="shared" si="56"/>
        <v>3402</v>
      </c>
      <c r="FL27" s="25">
        <f t="shared" si="56"/>
        <v>2615</v>
      </c>
      <c r="FM27" s="25">
        <f t="shared" si="56"/>
        <v>3995</v>
      </c>
      <c r="FN27" s="25">
        <f t="shared" si="56"/>
        <v>3338</v>
      </c>
      <c r="FO27" s="25">
        <f t="shared" si="56"/>
        <v>2302</v>
      </c>
      <c r="FP27" s="25">
        <f t="shared" ref="FP27:GB27" si="57">+FP28+FP29</f>
        <v>29799</v>
      </c>
      <c r="FQ27" s="25">
        <f t="shared" si="57"/>
        <v>1117</v>
      </c>
      <c r="FR27" s="25">
        <f t="shared" si="57"/>
        <v>2847</v>
      </c>
      <c r="FS27" s="25">
        <f t="shared" si="57"/>
        <v>1905</v>
      </c>
      <c r="FT27" s="25">
        <f t="shared" si="57"/>
        <v>3180</v>
      </c>
      <c r="FU27" s="25">
        <f t="shared" si="57"/>
        <v>1415</v>
      </c>
      <c r="FV27" s="25">
        <f t="shared" si="57"/>
        <v>1488</v>
      </c>
      <c r="FW27" s="25">
        <f t="shared" si="57"/>
        <v>2508</v>
      </c>
      <c r="FX27" s="25">
        <f t="shared" si="57"/>
        <v>1942</v>
      </c>
      <c r="FY27" s="25">
        <f t="shared" si="57"/>
        <v>2815</v>
      </c>
      <c r="FZ27" s="25">
        <f t="shared" si="57"/>
        <v>1168</v>
      </c>
      <c r="GA27" s="25">
        <f t="shared" si="57"/>
        <v>2954</v>
      </c>
      <c r="GB27" s="25">
        <f t="shared" si="57"/>
        <v>4257</v>
      </c>
      <c r="GC27" s="25">
        <f t="shared" ref="GC27:GO27" si="58">+GC28+GC29</f>
        <v>27596</v>
      </c>
      <c r="GD27" s="25">
        <f t="shared" si="58"/>
        <v>1249</v>
      </c>
      <c r="GE27" s="25">
        <f t="shared" si="58"/>
        <v>3560</v>
      </c>
      <c r="GF27" s="25">
        <f t="shared" si="58"/>
        <v>2224</v>
      </c>
      <c r="GG27" s="25">
        <f t="shared" si="58"/>
        <v>2927</v>
      </c>
      <c r="GH27" s="25">
        <f t="shared" si="58"/>
        <v>2049</v>
      </c>
      <c r="GI27" s="25">
        <f t="shared" si="58"/>
        <v>2140</v>
      </c>
      <c r="GJ27" s="25">
        <f t="shared" si="58"/>
        <v>2300</v>
      </c>
      <c r="GK27" s="25">
        <f t="shared" si="58"/>
        <v>1736</v>
      </c>
      <c r="GL27" s="25">
        <f t="shared" si="58"/>
        <v>1546</v>
      </c>
      <c r="GM27" s="25">
        <f t="shared" si="58"/>
        <v>983</v>
      </c>
      <c r="GN27" s="25">
        <f t="shared" si="58"/>
        <v>1348</v>
      </c>
      <c r="GO27" s="25">
        <f t="shared" si="58"/>
        <v>1995</v>
      </c>
      <c r="GP27" s="25">
        <f t="shared" ref="GP27:HB27" si="59">+GP28+GP29</f>
        <v>24057</v>
      </c>
      <c r="GQ27" s="25">
        <f t="shared" si="59"/>
        <v>3718</v>
      </c>
      <c r="GR27" s="25">
        <f t="shared" si="59"/>
        <v>2348</v>
      </c>
      <c r="GS27" s="25">
        <f t="shared" si="59"/>
        <v>773</v>
      </c>
      <c r="GT27" s="25">
        <f t="shared" si="59"/>
        <v>1864</v>
      </c>
      <c r="GU27" s="25">
        <f t="shared" si="59"/>
        <v>1715</v>
      </c>
      <c r="GV27" s="25">
        <f t="shared" si="59"/>
        <v>1815</v>
      </c>
      <c r="GW27" s="25">
        <f t="shared" si="59"/>
        <v>1174</v>
      </c>
      <c r="GX27" s="25">
        <f t="shared" si="59"/>
        <v>867</v>
      </c>
      <c r="GY27" s="25">
        <f t="shared" si="59"/>
        <v>1207</v>
      </c>
      <c r="GZ27" s="25">
        <f t="shared" si="59"/>
        <v>1074</v>
      </c>
      <c r="HA27" s="25">
        <f t="shared" si="59"/>
        <v>2125</v>
      </c>
      <c r="HB27" s="25">
        <f t="shared" si="59"/>
        <v>1688</v>
      </c>
      <c r="HC27" s="25">
        <f>+HC28+HC29</f>
        <v>20368</v>
      </c>
    </row>
    <row r="28" spans="2:211" outlineLevel="1" x14ac:dyDescent="0.3">
      <c r="B28" s="26" t="s">
        <v>33</v>
      </c>
      <c r="C28" s="27" t="s">
        <v>20</v>
      </c>
      <c r="D28" s="28">
        <v>776</v>
      </c>
      <c r="E28" s="28">
        <v>994</v>
      </c>
      <c r="F28" s="28">
        <v>474</v>
      </c>
      <c r="G28" s="28">
        <v>441</v>
      </c>
      <c r="H28" s="28">
        <v>703</v>
      </c>
      <c r="I28" s="28">
        <v>5</v>
      </c>
      <c r="J28" s="28">
        <v>36</v>
      </c>
      <c r="K28" s="28">
        <v>836</v>
      </c>
      <c r="L28" s="28">
        <v>24</v>
      </c>
      <c r="M28" s="28">
        <v>205</v>
      </c>
      <c r="N28" s="28">
        <v>147</v>
      </c>
      <c r="O28" s="28">
        <v>1023</v>
      </c>
      <c r="P28" s="28">
        <v>5664</v>
      </c>
      <c r="Q28" s="28"/>
      <c r="R28" s="28">
        <v>646</v>
      </c>
      <c r="S28" s="28">
        <v>1350</v>
      </c>
      <c r="T28" s="28">
        <v>2067</v>
      </c>
      <c r="U28" s="28"/>
      <c r="V28" s="28"/>
      <c r="W28" s="28">
        <v>1727</v>
      </c>
      <c r="X28" s="28">
        <v>1923</v>
      </c>
      <c r="Y28" s="28">
        <v>369</v>
      </c>
      <c r="Z28" s="28">
        <v>1852</v>
      </c>
      <c r="AA28" s="28">
        <v>1812</v>
      </c>
      <c r="AB28" s="28">
        <v>1498</v>
      </c>
      <c r="AC28" s="28">
        <v>13244</v>
      </c>
      <c r="AD28" s="28">
        <v>350</v>
      </c>
      <c r="AE28" s="28">
        <v>240</v>
      </c>
      <c r="AF28" s="28">
        <v>1</v>
      </c>
      <c r="AG28" s="28"/>
      <c r="AH28" s="28">
        <v>327</v>
      </c>
      <c r="AI28" s="28">
        <v>27</v>
      </c>
      <c r="AJ28" s="28">
        <v>538</v>
      </c>
      <c r="AK28" s="28"/>
      <c r="AL28" s="28">
        <v>447</v>
      </c>
      <c r="AM28" s="28">
        <v>230</v>
      </c>
      <c r="AN28" s="28">
        <v>434</v>
      </c>
      <c r="AO28" s="28">
        <v>392</v>
      </c>
      <c r="AP28" s="28">
        <v>2986</v>
      </c>
      <c r="AQ28" s="28"/>
      <c r="AR28" s="28">
        <v>8</v>
      </c>
      <c r="AS28" s="28">
        <v>16</v>
      </c>
      <c r="AT28" s="28">
        <v>6</v>
      </c>
      <c r="AU28" s="28">
        <v>61</v>
      </c>
      <c r="AV28" s="28">
        <v>34</v>
      </c>
      <c r="AW28" s="28">
        <v>1211</v>
      </c>
      <c r="AX28" s="28">
        <v>18</v>
      </c>
      <c r="AY28" s="28">
        <v>296</v>
      </c>
      <c r="AZ28" s="28">
        <v>18</v>
      </c>
      <c r="BA28" s="28">
        <v>92</v>
      </c>
      <c r="BB28" s="28">
        <v>140</v>
      </c>
      <c r="BC28" s="28">
        <v>1900</v>
      </c>
      <c r="BD28" s="28">
        <v>24</v>
      </c>
      <c r="BE28" s="28">
        <v>17</v>
      </c>
      <c r="BF28" s="28">
        <v>9</v>
      </c>
      <c r="BG28" s="28">
        <v>116</v>
      </c>
      <c r="BH28" s="28">
        <v>28</v>
      </c>
      <c r="BI28" s="28">
        <v>376</v>
      </c>
      <c r="BJ28" s="28">
        <v>95</v>
      </c>
      <c r="BK28" s="28">
        <v>82</v>
      </c>
      <c r="BL28" s="28">
        <v>42</v>
      </c>
      <c r="BM28" s="28">
        <v>1357</v>
      </c>
      <c r="BN28" s="28">
        <v>318</v>
      </c>
      <c r="BO28" s="28">
        <v>217</v>
      </c>
      <c r="BP28" s="28">
        <v>2681</v>
      </c>
      <c r="BQ28" s="28">
        <v>68</v>
      </c>
      <c r="BR28" s="28">
        <v>177</v>
      </c>
      <c r="BS28" s="28">
        <v>64</v>
      </c>
      <c r="BT28" s="28">
        <v>38</v>
      </c>
      <c r="BU28" s="28">
        <v>230</v>
      </c>
      <c r="BV28" s="28">
        <v>33</v>
      </c>
      <c r="BW28" s="28">
        <v>370</v>
      </c>
      <c r="BX28" s="28">
        <v>1262</v>
      </c>
      <c r="BY28" s="28">
        <v>24</v>
      </c>
      <c r="BZ28" s="28">
        <v>2</v>
      </c>
      <c r="CA28" s="28">
        <v>717</v>
      </c>
      <c r="CB28" s="28">
        <v>397</v>
      </c>
      <c r="CC28" s="28">
        <v>3382</v>
      </c>
      <c r="CD28" s="28"/>
      <c r="CE28" s="28">
        <v>29</v>
      </c>
      <c r="CF28" s="28">
        <v>108</v>
      </c>
      <c r="CG28" s="28">
        <v>238</v>
      </c>
      <c r="CH28" s="28">
        <v>211</v>
      </c>
      <c r="CI28" s="28">
        <v>428</v>
      </c>
      <c r="CJ28" s="28">
        <v>1084</v>
      </c>
      <c r="CK28" s="28">
        <v>132</v>
      </c>
      <c r="CL28" s="28">
        <v>359</v>
      </c>
      <c r="CM28" s="28">
        <v>1116</v>
      </c>
      <c r="CN28" s="28">
        <v>192</v>
      </c>
      <c r="CO28" s="28">
        <v>853</v>
      </c>
      <c r="CP28" s="28">
        <v>4750</v>
      </c>
      <c r="CQ28" s="28">
        <v>589</v>
      </c>
      <c r="CR28" s="28">
        <v>281</v>
      </c>
      <c r="CS28" s="28">
        <v>543</v>
      </c>
      <c r="CT28" s="28">
        <v>398</v>
      </c>
      <c r="CU28" s="28">
        <v>727</v>
      </c>
      <c r="CV28" s="28">
        <v>840</v>
      </c>
      <c r="CW28" s="28">
        <v>509</v>
      </c>
      <c r="CX28" s="28">
        <v>1116</v>
      </c>
      <c r="CY28" s="28">
        <v>365</v>
      </c>
      <c r="CZ28" s="28">
        <v>725</v>
      </c>
      <c r="DA28" s="28">
        <v>262</v>
      </c>
      <c r="DB28" s="28">
        <v>317</v>
      </c>
      <c r="DC28" s="28">
        <v>6672</v>
      </c>
      <c r="DD28" s="28">
        <v>333</v>
      </c>
      <c r="DE28" s="28">
        <v>281</v>
      </c>
      <c r="DF28" s="28">
        <v>708</v>
      </c>
      <c r="DG28" s="28">
        <v>722</v>
      </c>
      <c r="DH28" s="28"/>
      <c r="DI28" s="28">
        <v>756</v>
      </c>
      <c r="DJ28" s="28">
        <v>583</v>
      </c>
      <c r="DK28" s="28">
        <v>69</v>
      </c>
      <c r="DL28" s="28">
        <v>1077</v>
      </c>
      <c r="DM28" s="28">
        <v>692</v>
      </c>
      <c r="DN28" s="28"/>
      <c r="DO28" s="28">
        <v>61</v>
      </c>
      <c r="DP28" s="28">
        <v>5282</v>
      </c>
      <c r="DQ28" s="28"/>
      <c r="DR28" s="28">
        <v>176</v>
      </c>
      <c r="DS28" s="28">
        <v>1090</v>
      </c>
      <c r="DT28" s="28">
        <v>1400</v>
      </c>
      <c r="DU28" s="28">
        <v>1521</v>
      </c>
      <c r="DV28" s="28">
        <v>1237</v>
      </c>
      <c r="DW28" s="28">
        <v>2088</v>
      </c>
      <c r="DX28" s="28">
        <v>2626</v>
      </c>
      <c r="DY28" s="28">
        <v>66</v>
      </c>
      <c r="DZ28" s="28">
        <v>1601</v>
      </c>
      <c r="EA28" s="28">
        <v>2596</v>
      </c>
      <c r="EB28" s="28">
        <v>2084</v>
      </c>
      <c r="EC28" s="28">
        <v>16485</v>
      </c>
      <c r="ED28" s="28">
        <v>1107</v>
      </c>
      <c r="EE28" s="28">
        <v>1280</v>
      </c>
      <c r="EF28" s="28">
        <v>39</v>
      </c>
      <c r="EG28" s="28">
        <v>937</v>
      </c>
      <c r="EH28" s="28">
        <v>1001</v>
      </c>
      <c r="EI28" s="28">
        <v>1830</v>
      </c>
      <c r="EJ28" s="28">
        <v>3218</v>
      </c>
      <c r="EK28" s="28">
        <v>978</v>
      </c>
      <c r="EL28" s="28">
        <v>2467</v>
      </c>
      <c r="EM28" s="28">
        <v>1416</v>
      </c>
      <c r="EN28" s="28">
        <v>2082</v>
      </c>
      <c r="EO28" s="28">
        <v>1008</v>
      </c>
      <c r="EP28" s="28">
        <v>17363</v>
      </c>
      <c r="EQ28" s="28"/>
      <c r="ER28" s="28"/>
      <c r="ES28" s="28">
        <v>4</v>
      </c>
      <c r="ET28" s="28">
        <v>682</v>
      </c>
      <c r="EU28" s="28"/>
      <c r="EV28" s="28">
        <v>524</v>
      </c>
      <c r="EW28" s="28"/>
      <c r="EX28" s="28">
        <v>39</v>
      </c>
      <c r="EY28" s="28">
        <v>1743</v>
      </c>
      <c r="EZ28" s="28">
        <v>769</v>
      </c>
      <c r="FA28" s="28">
        <v>1671</v>
      </c>
      <c r="FB28" s="28">
        <v>1417</v>
      </c>
      <c r="FC28" s="28">
        <v>6849</v>
      </c>
      <c r="FD28" s="28">
        <v>0</v>
      </c>
      <c r="FE28" s="28">
        <v>0</v>
      </c>
      <c r="FF28" s="28"/>
      <c r="FG28" s="28">
        <v>1685</v>
      </c>
      <c r="FH28" s="28"/>
      <c r="FI28" s="28">
        <v>1686</v>
      </c>
      <c r="FJ28" s="28"/>
      <c r="FK28" s="28"/>
      <c r="FL28" s="28"/>
      <c r="FM28" s="28"/>
      <c r="FN28" s="28"/>
      <c r="FO28" s="28"/>
      <c r="FP28" s="28">
        <v>3371</v>
      </c>
      <c r="FQ28" s="28"/>
      <c r="FR28" s="28">
        <v>1130</v>
      </c>
      <c r="FS28" s="28">
        <v>12</v>
      </c>
      <c r="FT28" s="28">
        <v>730</v>
      </c>
      <c r="FU28" s="28"/>
      <c r="FV28" s="28"/>
      <c r="FW28" s="28">
        <v>312</v>
      </c>
      <c r="FX28" s="28">
        <v>0</v>
      </c>
      <c r="FY28" s="28">
        <v>0</v>
      </c>
      <c r="FZ28" s="28">
        <v>0</v>
      </c>
      <c r="GA28" s="28">
        <v>1568</v>
      </c>
      <c r="GB28" s="28">
        <v>603</v>
      </c>
      <c r="GC28" s="28">
        <v>4355</v>
      </c>
      <c r="GD28" s="28"/>
      <c r="GE28" s="28">
        <v>988</v>
      </c>
      <c r="GF28" s="28">
        <v>936</v>
      </c>
      <c r="GG28" s="28">
        <v>10</v>
      </c>
      <c r="GH28" s="28"/>
      <c r="GI28" s="28">
        <v>956</v>
      </c>
      <c r="GJ28" s="28"/>
      <c r="GK28" s="28">
        <v>543</v>
      </c>
      <c r="GL28" s="28"/>
      <c r="GM28" s="28">
        <v>983</v>
      </c>
      <c r="GN28" s="28">
        <v>468</v>
      </c>
      <c r="GO28" s="28"/>
      <c r="GP28" s="28">
        <v>4884</v>
      </c>
      <c r="GQ28" s="28">
        <v>1205</v>
      </c>
      <c r="GR28" s="28">
        <v>2348</v>
      </c>
      <c r="GS28" s="28"/>
      <c r="GT28" s="28">
        <v>1765</v>
      </c>
      <c r="GU28" s="28">
        <v>477</v>
      </c>
      <c r="GV28" s="28">
        <v>757</v>
      </c>
      <c r="GW28" s="28">
        <v>999</v>
      </c>
      <c r="GX28" s="28">
        <v>585</v>
      </c>
      <c r="GY28" s="28"/>
      <c r="GZ28" s="28">
        <v>352</v>
      </c>
      <c r="HA28" s="28"/>
      <c r="HB28" s="28"/>
      <c r="HC28" s="28">
        <v>8488</v>
      </c>
    </row>
    <row r="29" spans="2:211" outlineLevel="1" x14ac:dyDescent="0.3">
      <c r="B29" s="26" t="s">
        <v>34</v>
      </c>
      <c r="C29" s="27" t="s">
        <v>35</v>
      </c>
      <c r="D29" s="28">
        <v>2099</v>
      </c>
      <c r="E29" s="28">
        <v>2576</v>
      </c>
      <c r="F29" s="28">
        <v>3440</v>
      </c>
      <c r="G29" s="28">
        <v>2831</v>
      </c>
      <c r="H29" s="28">
        <v>2309</v>
      </c>
      <c r="I29" s="28">
        <v>2113</v>
      </c>
      <c r="J29" s="28">
        <v>2022</v>
      </c>
      <c r="K29" s="28">
        <v>1438</v>
      </c>
      <c r="L29" s="28">
        <v>1052</v>
      </c>
      <c r="M29" s="28">
        <v>2320</v>
      </c>
      <c r="N29" s="28">
        <v>1860</v>
      </c>
      <c r="O29" s="28">
        <v>1526</v>
      </c>
      <c r="P29" s="28">
        <v>25586</v>
      </c>
      <c r="Q29" s="28">
        <v>1599</v>
      </c>
      <c r="R29" s="28">
        <v>2483</v>
      </c>
      <c r="S29" s="28">
        <v>3086</v>
      </c>
      <c r="T29" s="28">
        <v>1664</v>
      </c>
      <c r="U29" s="28">
        <v>2537</v>
      </c>
      <c r="V29" s="28">
        <v>2520</v>
      </c>
      <c r="W29" s="28">
        <v>1140</v>
      </c>
      <c r="X29" s="28">
        <v>1616</v>
      </c>
      <c r="Y29" s="28">
        <v>1659</v>
      </c>
      <c r="Z29" s="28">
        <v>1125</v>
      </c>
      <c r="AA29" s="28">
        <v>1878</v>
      </c>
      <c r="AB29" s="28">
        <v>771</v>
      </c>
      <c r="AC29" s="28">
        <v>22078</v>
      </c>
      <c r="AD29" s="28">
        <v>2602</v>
      </c>
      <c r="AE29" s="28">
        <v>1262</v>
      </c>
      <c r="AF29" s="28">
        <v>1582</v>
      </c>
      <c r="AG29" s="28">
        <v>2563</v>
      </c>
      <c r="AH29" s="28">
        <v>1664</v>
      </c>
      <c r="AI29" s="28">
        <v>1236</v>
      </c>
      <c r="AJ29" s="28">
        <v>1526</v>
      </c>
      <c r="AK29" s="28">
        <v>1657</v>
      </c>
      <c r="AL29" s="28">
        <v>486</v>
      </c>
      <c r="AM29" s="28">
        <v>1158</v>
      </c>
      <c r="AN29" s="28">
        <v>1332</v>
      </c>
      <c r="AO29" s="28">
        <v>1601</v>
      </c>
      <c r="AP29" s="28">
        <v>18669</v>
      </c>
      <c r="AQ29" s="28">
        <v>1763</v>
      </c>
      <c r="AR29" s="28">
        <v>1289</v>
      </c>
      <c r="AS29" s="28">
        <v>1521</v>
      </c>
      <c r="AT29" s="28">
        <v>947</v>
      </c>
      <c r="AU29" s="28">
        <v>1094</v>
      </c>
      <c r="AV29" s="28">
        <v>1094</v>
      </c>
      <c r="AW29" s="28">
        <v>2104</v>
      </c>
      <c r="AX29" s="28">
        <v>2373</v>
      </c>
      <c r="AY29" s="28">
        <v>1647</v>
      </c>
      <c r="AZ29" s="28">
        <v>3520</v>
      </c>
      <c r="BA29" s="28">
        <v>2207</v>
      </c>
      <c r="BB29" s="28">
        <v>2364</v>
      </c>
      <c r="BC29" s="28">
        <v>21923</v>
      </c>
      <c r="BD29" s="28">
        <v>1288</v>
      </c>
      <c r="BE29" s="28">
        <v>1293</v>
      </c>
      <c r="BF29" s="28">
        <v>2280</v>
      </c>
      <c r="BG29" s="28">
        <v>1478</v>
      </c>
      <c r="BH29" s="28">
        <v>1895</v>
      </c>
      <c r="BI29" s="28">
        <v>1840</v>
      </c>
      <c r="BJ29" s="28">
        <v>2704</v>
      </c>
      <c r="BK29" s="28">
        <v>1706</v>
      </c>
      <c r="BL29" s="28">
        <v>2633</v>
      </c>
      <c r="BM29" s="28">
        <v>414</v>
      </c>
      <c r="BN29" s="28">
        <v>1151</v>
      </c>
      <c r="BO29" s="28">
        <v>1699</v>
      </c>
      <c r="BP29" s="28">
        <v>20381</v>
      </c>
      <c r="BQ29" s="28">
        <v>2029</v>
      </c>
      <c r="BR29" s="28">
        <v>1576</v>
      </c>
      <c r="BS29" s="28">
        <v>1162</v>
      </c>
      <c r="BT29" s="28">
        <v>1162</v>
      </c>
      <c r="BU29" s="28">
        <v>2087</v>
      </c>
      <c r="BV29" s="28"/>
      <c r="BW29" s="28">
        <v>1395</v>
      </c>
      <c r="BX29" s="28">
        <v>2969</v>
      </c>
      <c r="BY29" s="28">
        <v>2055</v>
      </c>
      <c r="BZ29" s="28">
        <v>1735</v>
      </c>
      <c r="CA29" s="28">
        <v>1499</v>
      </c>
      <c r="CB29" s="28"/>
      <c r="CC29" s="28">
        <v>17669</v>
      </c>
      <c r="CD29" s="28">
        <v>2737</v>
      </c>
      <c r="CE29" s="28">
        <v>1691</v>
      </c>
      <c r="CF29" s="28">
        <v>1250</v>
      </c>
      <c r="CG29" s="28">
        <v>2806</v>
      </c>
      <c r="CH29" s="28">
        <v>1432</v>
      </c>
      <c r="CI29" s="28">
        <v>1428</v>
      </c>
      <c r="CJ29" s="28">
        <v>1595</v>
      </c>
      <c r="CK29" s="28">
        <v>1868</v>
      </c>
      <c r="CL29" s="28">
        <v>2501</v>
      </c>
      <c r="CM29" s="28">
        <v>1145</v>
      </c>
      <c r="CN29" s="28">
        <v>2236</v>
      </c>
      <c r="CO29" s="28">
        <v>1610</v>
      </c>
      <c r="CP29" s="28">
        <v>22299</v>
      </c>
      <c r="CQ29" s="28">
        <v>2376</v>
      </c>
      <c r="CR29" s="28">
        <v>1953</v>
      </c>
      <c r="CS29" s="28">
        <v>1002</v>
      </c>
      <c r="CT29" s="28">
        <v>2130</v>
      </c>
      <c r="CU29" s="28">
        <v>1792</v>
      </c>
      <c r="CV29" s="28">
        <v>1784</v>
      </c>
      <c r="CW29" s="28">
        <v>1285</v>
      </c>
      <c r="CX29" s="28">
        <v>1079</v>
      </c>
      <c r="CY29" s="28">
        <v>2783</v>
      </c>
      <c r="CZ29" s="28">
        <v>1561</v>
      </c>
      <c r="DA29" s="28">
        <v>2241</v>
      </c>
      <c r="DB29" s="28">
        <v>1948</v>
      </c>
      <c r="DC29" s="28">
        <v>21934</v>
      </c>
      <c r="DD29" s="28">
        <v>2587</v>
      </c>
      <c r="DE29" s="28">
        <v>1034</v>
      </c>
      <c r="DF29" s="28">
        <v>1363</v>
      </c>
      <c r="DG29" s="28">
        <v>1476</v>
      </c>
      <c r="DH29" s="28">
        <v>2363</v>
      </c>
      <c r="DI29" s="28">
        <v>830</v>
      </c>
      <c r="DJ29" s="28">
        <v>2414</v>
      </c>
      <c r="DK29" s="28">
        <v>2402</v>
      </c>
      <c r="DL29" s="28">
        <v>807</v>
      </c>
      <c r="DM29" s="28">
        <v>2248</v>
      </c>
      <c r="DN29" s="28">
        <v>2773</v>
      </c>
      <c r="DO29" s="28">
        <v>2138</v>
      </c>
      <c r="DP29" s="28">
        <v>22435</v>
      </c>
      <c r="DQ29" s="28">
        <v>1292</v>
      </c>
      <c r="DR29" s="28">
        <v>68</v>
      </c>
      <c r="DS29" s="28">
        <v>1292</v>
      </c>
      <c r="DT29" s="28">
        <v>514</v>
      </c>
      <c r="DU29" s="28">
        <v>137</v>
      </c>
      <c r="DV29" s="28">
        <v>680</v>
      </c>
      <c r="DW29" s="28">
        <v>579</v>
      </c>
      <c r="DX29" s="28">
        <v>795</v>
      </c>
      <c r="DY29" s="28">
        <v>2738</v>
      </c>
      <c r="DZ29" s="28">
        <v>1316</v>
      </c>
      <c r="EA29" s="28"/>
      <c r="EB29" s="28">
        <v>35</v>
      </c>
      <c r="EC29" s="28">
        <v>9446</v>
      </c>
      <c r="ED29" s="28">
        <v>1359</v>
      </c>
      <c r="EE29" s="28">
        <v>1004</v>
      </c>
      <c r="EF29" s="28">
        <v>514</v>
      </c>
      <c r="EG29" s="28">
        <v>2486</v>
      </c>
      <c r="EH29" s="28">
        <v>1046</v>
      </c>
      <c r="EI29" s="28">
        <v>0</v>
      </c>
      <c r="EJ29" s="28">
        <v>709</v>
      </c>
      <c r="EK29" s="28">
        <v>0</v>
      </c>
      <c r="EL29" s="28">
        <v>62</v>
      </c>
      <c r="EM29" s="28">
        <v>1372</v>
      </c>
      <c r="EN29" s="28">
        <v>771</v>
      </c>
      <c r="EO29" s="28">
        <v>1273</v>
      </c>
      <c r="EP29" s="28">
        <v>10596</v>
      </c>
      <c r="EQ29" s="28">
        <v>2391</v>
      </c>
      <c r="ER29" s="28">
        <v>1166</v>
      </c>
      <c r="ES29" s="28">
        <v>2212</v>
      </c>
      <c r="ET29" s="28">
        <v>1470</v>
      </c>
      <c r="EU29" s="28">
        <v>2720</v>
      </c>
      <c r="EV29" s="28">
        <v>795</v>
      </c>
      <c r="EW29" s="28">
        <v>1752</v>
      </c>
      <c r="EX29" s="28">
        <v>2474</v>
      </c>
      <c r="EY29" s="28">
        <v>320</v>
      </c>
      <c r="EZ29" s="28">
        <v>896</v>
      </c>
      <c r="FA29" s="28">
        <v>1246</v>
      </c>
      <c r="FB29" s="28">
        <v>1865</v>
      </c>
      <c r="FC29" s="28">
        <v>19307</v>
      </c>
      <c r="FD29" s="28">
        <v>1838</v>
      </c>
      <c r="FE29" s="28">
        <v>1783</v>
      </c>
      <c r="FF29" s="28">
        <v>1348</v>
      </c>
      <c r="FG29" s="28">
        <v>1065</v>
      </c>
      <c r="FH29" s="28">
        <v>1492</v>
      </c>
      <c r="FI29" s="28">
        <v>1812</v>
      </c>
      <c r="FJ29" s="28">
        <v>1438</v>
      </c>
      <c r="FK29" s="28">
        <v>3402</v>
      </c>
      <c r="FL29" s="28">
        <v>2615</v>
      </c>
      <c r="FM29" s="28">
        <v>3995</v>
      </c>
      <c r="FN29" s="28">
        <v>3338</v>
      </c>
      <c r="FO29" s="28">
        <v>2302</v>
      </c>
      <c r="FP29" s="28">
        <v>26428</v>
      </c>
      <c r="FQ29" s="28">
        <v>1117</v>
      </c>
      <c r="FR29" s="28">
        <v>1717</v>
      </c>
      <c r="FS29" s="28">
        <v>1893</v>
      </c>
      <c r="FT29" s="28">
        <v>2450</v>
      </c>
      <c r="FU29" s="28">
        <v>1415</v>
      </c>
      <c r="FV29" s="28">
        <v>1488</v>
      </c>
      <c r="FW29" s="28">
        <v>2196</v>
      </c>
      <c r="FX29" s="28">
        <v>1942</v>
      </c>
      <c r="FY29" s="28">
        <v>2815</v>
      </c>
      <c r="FZ29" s="28">
        <v>1168</v>
      </c>
      <c r="GA29" s="28">
        <v>1386</v>
      </c>
      <c r="GB29" s="28">
        <v>3654</v>
      </c>
      <c r="GC29" s="28">
        <v>23241</v>
      </c>
      <c r="GD29" s="28">
        <v>1249</v>
      </c>
      <c r="GE29" s="28">
        <v>2572</v>
      </c>
      <c r="GF29" s="28">
        <v>1288</v>
      </c>
      <c r="GG29" s="28">
        <v>2917</v>
      </c>
      <c r="GH29" s="28">
        <v>2049</v>
      </c>
      <c r="GI29" s="28">
        <v>1184</v>
      </c>
      <c r="GJ29" s="28">
        <v>2300</v>
      </c>
      <c r="GK29" s="28">
        <v>1193</v>
      </c>
      <c r="GL29" s="28">
        <v>1546</v>
      </c>
      <c r="GM29" s="28">
        <v>0</v>
      </c>
      <c r="GN29" s="28">
        <v>880</v>
      </c>
      <c r="GO29" s="28">
        <v>1995</v>
      </c>
      <c r="GP29" s="28">
        <v>19173</v>
      </c>
      <c r="GQ29" s="28">
        <v>2513</v>
      </c>
      <c r="GR29" s="28">
        <v>0</v>
      </c>
      <c r="GS29" s="28">
        <v>773</v>
      </c>
      <c r="GT29" s="28">
        <v>99</v>
      </c>
      <c r="GU29" s="28">
        <v>1238</v>
      </c>
      <c r="GV29" s="28">
        <v>1058</v>
      </c>
      <c r="GW29" s="28">
        <v>175</v>
      </c>
      <c r="GX29" s="28">
        <v>282</v>
      </c>
      <c r="GY29" s="28">
        <v>1207</v>
      </c>
      <c r="GZ29" s="28">
        <v>722</v>
      </c>
      <c r="HA29" s="28">
        <v>2125</v>
      </c>
      <c r="HB29" s="28">
        <v>1688</v>
      </c>
      <c r="HC29" s="28">
        <v>11880</v>
      </c>
    </row>
    <row r="30" spans="2:211" x14ac:dyDescent="0.3">
      <c r="B30" s="20" t="s">
        <v>36</v>
      </c>
      <c r="C30" s="21"/>
      <c r="D30" s="22">
        <f>+D31+D39+D43</f>
        <v>61</v>
      </c>
      <c r="E30" s="22">
        <f t="shared" ref="E30:BP30" si="60">+E31+E39+E43</f>
        <v>43</v>
      </c>
      <c r="F30" s="22">
        <f t="shared" si="60"/>
        <v>59</v>
      </c>
      <c r="G30" s="22">
        <f t="shared" si="60"/>
        <v>52</v>
      </c>
      <c r="H30" s="22">
        <f t="shared" si="60"/>
        <v>79</v>
      </c>
      <c r="I30" s="22">
        <f t="shared" si="60"/>
        <v>48</v>
      </c>
      <c r="J30" s="22">
        <f t="shared" si="60"/>
        <v>17</v>
      </c>
      <c r="K30" s="22">
        <f t="shared" si="60"/>
        <v>9</v>
      </c>
      <c r="L30" s="22">
        <f t="shared" si="60"/>
        <v>25</v>
      </c>
      <c r="M30" s="22">
        <f t="shared" si="60"/>
        <v>41</v>
      </c>
      <c r="N30" s="22">
        <f t="shared" si="60"/>
        <v>26</v>
      </c>
      <c r="O30" s="22">
        <f t="shared" si="60"/>
        <v>47</v>
      </c>
      <c r="P30" s="22">
        <f t="shared" si="60"/>
        <v>507</v>
      </c>
      <c r="Q30" s="22">
        <f t="shared" si="60"/>
        <v>17</v>
      </c>
      <c r="R30" s="22">
        <f t="shared" si="60"/>
        <v>5</v>
      </c>
      <c r="S30" s="22">
        <f t="shared" si="60"/>
        <v>4</v>
      </c>
      <c r="T30" s="22">
        <f t="shared" si="60"/>
        <v>8</v>
      </c>
      <c r="U30" s="22">
        <f t="shared" si="60"/>
        <v>0</v>
      </c>
      <c r="V30" s="22">
        <f t="shared" si="60"/>
        <v>21</v>
      </c>
      <c r="W30" s="22">
        <f t="shared" si="60"/>
        <v>0</v>
      </c>
      <c r="X30" s="22">
        <f t="shared" si="60"/>
        <v>16</v>
      </c>
      <c r="Y30" s="22">
        <f t="shared" si="60"/>
        <v>17</v>
      </c>
      <c r="Z30" s="22">
        <f t="shared" si="60"/>
        <v>4</v>
      </c>
      <c r="AA30" s="22">
        <f t="shared" si="60"/>
        <v>55</v>
      </c>
      <c r="AB30" s="22">
        <f t="shared" si="60"/>
        <v>20</v>
      </c>
      <c r="AC30" s="22">
        <f t="shared" si="60"/>
        <v>167</v>
      </c>
      <c r="AD30" s="22">
        <f t="shared" si="60"/>
        <v>143</v>
      </c>
      <c r="AE30" s="22">
        <f t="shared" si="60"/>
        <v>15</v>
      </c>
      <c r="AF30" s="22">
        <f t="shared" si="60"/>
        <v>68</v>
      </c>
      <c r="AG30" s="22">
        <f t="shared" si="60"/>
        <v>20</v>
      </c>
      <c r="AH30" s="22">
        <f t="shared" si="60"/>
        <v>87</v>
      </c>
      <c r="AI30" s="22">
        <f t="shared" si="60"/>
        <v>48</v>
      </c>
      <c r="AJ30" s="22">
        <f t="shared" si="60"/>
        <v>58</v>
      </c>
      <c r="AK30" s="22">
        <f t="shared" si="60"/>
        <v>66</v>
      </c>
      <c r="AL30" s="22">
        <f t="shared" si="60"/>
        <v>50</v>
      </c>
      <c r="AM30" s="22">
        <f t="shared" si="60"/>
        <v>59</v>
      </c>
      <c r="AN30" s="22">
        <f t="shared" si="60"/>
        <v>75</v>
      </c>
      <c r="AO30" s="22">
        <f t="shared" si="60"/>
        <v>47</v>
      </c>
      <c r="AP30" s="22">
        <f t="shared" si="60"/>
        <v>736</v>
      </c>
      <c r="AQ30" s="22">
        <f t="shared" si="60"/>
        <v>65</v>
      </c>
      <c r="AR30" s="22">
        <f t="shared" si="60"/>
        <v>27</v>
      </c>
      <c r="AS30" s="22">
        <f t="shared" si="60"/>
        <v>36</v>
      </c>
      <c r="AT30" s="22">
        <f t="shared" si="60"/>
        <v>22</v>
      </c>
      <c r="AU30" s="22">
        <f t="shared" si="60"/>
        <v>23</v>
      </c>
      <c r="AV30" s="22">
        <f t="shared" si="60"/>
        <v>16</v>
      </c>
      <c r="AW30" s="22">
        <f t="shared" si="60"/>
        <v>54</v>
      </c>
      <c r="AX30" s="22">
        <f t="shared" si="60"/>
        <v>20</v>
      </c>
      <c r="AY30" s="22">
        <f t="shared" si="60"/>
        <v>24</v>
      </c>
      <c r="AZ30" s="22">
        <f t="shared" si="60"/>
        <v>39</v>
      </c>
      <c r="BA30" s="22">
        <f t="shared" si="60"/>
        <v>104</v>
      </c>
      <c r="BB30" s="22">
        <f t="shared" si="60"/>
        <v>26</v>
      </c>
      <c r="BC30" s="22">
        <f t="shared" si="60"/>
        <v>456</v>
      </c>
      <c r="BD30" s="22">
        <f t="shared" si="60"/>
        <v>0</v>
      </c>
      <c r="BE30" s="22">
        <f t="shared" si="60"/>
        <v>2</v>
      </c>
      <c r="BF30" s="22">
        <f t="shared" si="60"/>
        <v>12</v>
      </c>
      <c r="BG30" s="22">
        <f t="shared" si="60"/>
        <v>0</v>
      </c>
      <c r="BH30" s="22">
        <f t="shared" si="60"/>
        <v>0</v>
      </c>
      <c r="BI30" s="22">
        <f t="shared" si="60"/>
        <v>2</v>
      </c>
      <c r="BJ30" s="22">
        <f t="shared" si="60"/>
        <v>5</v>
      </c>
      <c r="BK30" s="22">
        <f t="shared" si="60"/>
        <v>1</v>
      </c>
      <c r="BL30" s="22">
        <f t="shared" si="60"/>
        <v>4</v>
      </c>
      <c r="BM30" s="22">
        <f t="shared" si="60"/>
        <v>4</v>
      </c>
      <c r="BN30" s="22">
        <f t="shared" si="60"/>
        <v>0</v>
      </c>
      <c r="BO30" s="22">
        <f t="shared" si="60"/>
        <v>2</v>
      </c>
      <c r="BP30" s="22">
        <f t="shared" si="60"/>
        <v>32</v>
      </c>
      <c r="BQ30" s="22">
        <f t="shared" ref="BQ30:EB30" si="61">+BQ31+BQ39+BQ43</f>
        <v>82</v>
      </c>
      <c r="BR30" s="22">
        <f t="shared" si="61"/>
        <v>74</v>
      </c>
      <c r="BS30" s="22">
        <f t="shared" si="61"/>
        <v>141</v>
      </c>
      <c r="BT30" s="22">
        <f t="shared" si="61"/>
        <v>85</v>
      </c>
      <c r="BU30" s="22">
        <f t="shared" si="61"/>
        <v>79</v>
      </c>
      <c r="BV30" s="22">
        <f t="shared" si="61"/>
        <v>147</v>
      </c>
      <c r="BW30" s="22">
        <f t="shared" si="61"/>
        <v>18</v>
      </c>
      <c r="BX30" s="22">
        <f t="shared" si="61"/>
        <v>6</v>
      </c>
      <c r="BY30" s="22">
        <f t="shared" si="61"/>
        <v>4</v>
      </c>
      <c r="BZ30" s="22">
        <f t="shared" si="61"/>
        <v>42</v>
      </c>
      <c r="CA30" s="22">
        <f t="shared" si="61"/>
        <v>42</v>
      </c>
      <c r="CB30" s="22">
        <f t="shared" si="61"/>
        <v>0</v>
      </c>
      <c r="CC30" s="22">
        <f t="shared" si="61"/>
        <v>720</v>
      </c>
      <c r="CD30" s="22">
        <f t="shared" si="61"/>
        <v>0</v>
      </c>
      <c r="CE30" s="22">
        <f t="shared" si="61"/>
        <v>0</v>
      </c>
      <c r="CF30" s="22">
        <f t="shared" si="61"/>
        <v>0</v>
      </c>
      <c r="CG30" s="22">
        <f t="shared" si="61"/>
        <v>6</v>
      </c>
      <c r="CH30" s="22">
        <f t="shared" si="61"/>
        <v>54</v>
      </c>
      <c r="CI30" s="22">
        <f t="shared" si="61"/>
        <v>67</v>
      </c>
      <c r="CJ30" s="22">
        <f t="shared" si="61"/>
        <v>59</v>
      </c>
      <c r="CK30" s="22">
        <f t="shared" si="61"/>
        <v>54</v>
      </c>
      <c r="CL30" s="22">
        <f t="shared" si="61"/>
        <v>33</v>
      </c>
      <c r="CM30" s="22">
        <f t="shared" si="61"/>
        <v>62</v>
      </c>
      <c r="CN30" s="22">
        <f t="shared" si="61"/>
        <v>81</v>
      </c>
      <c r="CO30" s="22">
        <f t="shared" si="61"/>
        <v>143</v>
      </c>
      <c r="CP30" s="22">
        <f t="shared" si="61"/>
        <v>559</v>
      </c>
      <c r="CQ30" s="22">
        <f t="shared" si="61"/>
        <v>149</v>
      </c>
      <c r="CR30" s="22">
        <f t="shared" si="61"/>
        <v>64</v>
      </c>
      <c r="CS30" s="22">
        <f t="shared" si="61"/>
        <v>209</v>
      </c>
      <c r="CT30" s="22">
        <f t="shared" si="61"/>
        <v>121</v>
      </c>
      <c r="CU30" s="22">
        <f t="shared" si="61"/>
        <v>120</v>
      </c>
      <c r="CV30" s="22">
        <f t="shared" si="61"/>
        <v>119</v>
      </c>
      <c r="CW30" s="22">
        <f t="shared" si="61"/>
        <v>71</v>
      </c>
      <c r="CX30" s="22">
        <f t="shared" si="61"/>
        <v>45</v>
      </c>
      <c r="CY30" s="22">
        <f t="shared" si="61"/>
        <v>59</v>
      </c>
      <c r="CZ30" s="22">
        <f t="shared" si="61"/>
        <v>40</v>
      </c>
      <c r="DA30" s="22">
        <f t="shared" si="61"/>
        <v>90</v>
      </c>
      <c r="DB30" s="22">
        <f t="shared" si="61"/>
        <v>149</v>
      </c>
      <c r="DC30" s="22">
        <f t="shared" si="61"/>
        <v>1236</v>
      </c>
      <c r="DD30" s="22">
        <f t="shared" si="61"/>
        <v>77</v>
      </c>
      <c r="DE30" s="22">
        <f t="shared" si="61"/>
        <v>35</v>
      </c>
      <c r="DF30" s="22">
        <f t="shared" si="61"/>
        <v>106</v>
      </c>
      <c r="DG30" s="22">
        <f t="shared" si="61"/>
        <v>78</v>
      </c>
      <c r="DH30" s="22">
        <f t="shared" si="61"/>
        <v>194</v>
      </c>
      <c r="DI30" s="22">
        <f t="shared" si="61"/>
        <v>157</v>
      </c>
      <c r="DJ30" s="22">
        <f t="shared" si="61"/>
        <v>45</v>
      </c>
      <c r="DK30" s="22">
        <f t="shared" si="61"/>
        <v>56</v>
      </c>
      <c r="DL30" s="22">
        <f t="shared" si="61"/>
        <v>52</v>
      </c>
      <c r="DM30" s="22">
        <f t="shared" si="61"/>
        <v>73</v>
      </c>
      <c r="DN30" s="22">
        <f t="shared" si="61"/>
        <v>105</v>
      </c>
      <c r="DO30" s="22">
        <f t="shared" si="61"/>
        <v>80</v>
      </c>
      <c r="DP30" s="22">
        <f t="shared" si="61"/>
        <v>1058</v>
      </c>
      <c r="DQ30" s="22">
        <f t="shared" si="61"/>
        <v>121</v>
      </c>
      <c r="DR30" s="22">
        <f t="shared" si="61"/>
        <v>121</v>
      </c>
      <c r="DS30" s="22">
        <f t="shared" si="61"/>
        <v>156</v>
      </c>
      <c r="DT30" s="22">
        <f t="shared" si="61"/>
        <v>103</v>
      </c>
      <c r="DU30" s="22">
        <f t="shared" si="61"/>
        <v>145</v>
      </c>
      <c r="DV30" s="22">
        <f t="shared" si="61"/>
        <v>56</v>
      </c>
      <c r="DW30" s="22">
        <f t="shared" si="61"/>
        <v>31</v>
      </c>
      <c r="DX30" s="22">
        <f t="shared" si="61"/>
        <v>21</v>
      </c>
      <c r="DY30" s="22">
        <f t="shared" si="61"/>
        <v>26</v>
      </c>
      <c r="DZ30" s="22">
        <f t="shared" si="61"/>
        <v>28</v>
      </c>
      <c r="EA30" s="22">
        <f t="shared" si="61"/>
        <v>120</v>
      </c>
      <c r="EB30" s="22">
        <f t="shared" si="61"/>
        <v>91</v>
      </c>
      <c r="EC30" s="22">
        <f t="shared" ref="EC30:GN30" si="62">+EC31+EC39+EC43</f>
        <v>1019</v>
      </c>
      <c r="ED30" s="22">
        <f t="shared" si="62"/>
        <v>110</v>
      </c>
      <c r="EE30" s="22">
        <f t="shared" si="62"/>
        <v>161</v>
      </c>
      <c r="EF30" s="22">
        <f t="shared" si="62"/>
        <v>189</v>
      </c>
      <c r="EG30" s="22">
        <f t="shared" si="62"/>
        <v>102</v>
      </c>
      <c r="EH30" s="22">
        <f t="shared" si="62"/>
        <v>179</v>
      </c>
      <c r="EI30" s="22">
        <f t="shared" si="62"/>
        <v>195</v>
      </c>
      <c r="EJ30" s="22">
        <f t="shared" si="62"/>
        <v>360</v>
      </c>
      <c r="EK30" s="22">
        <f t="shared" si="62"/>
        <v>284</v>
      </c>
      <c r="EL30" s="22">
        <f t="shared" si="62"/>
        <v>569</v>
      </c>
      <c r="EM30" s="22">
        <f t="shared" si="62"/>
        <v>612</v>
      </c>
      <c r="EN30" s="22">
        <f t="shared" si="62"/>
        <v>577</v>
      </c>
      <c r="EO30" s="22">
        <f t="shared" si="62"/>
        <v>520</v>
      </c>
      <c r="EP30" s="22">
        <f t="shared" si="62"/>
        <v>3858</v>
      </c>
      <c r="EQ30" s="22">
        <f t="shared" si="62"/>
        <v>618</v>
      </c>
      <c r="ER30" s="22">
        <f t="shared" si="62"/>
        <v>692</v>
      </c>
      <c r="ES30" s="22">
        <f t="shared" si="62"/>
        <v>765</v>
      </c>
      <c r="ET30" s="22">
        <f t="shared" si="62"/>
        <v>606</v>
      </c>
      <c r="EU30" s="22">
        <f t="shared" si="62"/>
        <v>654</v>
      </c>
      <c r="EV30" s="22">
        <f t="shared" si="62"/>
        <v>1036</v>
      </c>
      <c r="EW30" s="22">
        <f t="shared" si="62"/>
        <v>882</v>
      </c>
      <c r="EX30" s="22">
        <f t="shared" si="62"/>
        <v>276</v>
      </c>
      <c r="EY30" s="22">
        <f t="shared" si="62"/>
        <v>839</v>
      </c>
      <c r="EZ30" s="22">
        <f t="shared" si="62"/>
        <v>597</v>
      </c>
      <c r="FA30" s="22">
        <f t="shared" si="62"/>
        <v>786</v>
      </c>
      <c r="FB30" s="22">
        <f t="shared" si="62"/>
        <v>706</v>
      </c>
      <c r="FC30" s="22">
        <f t="shared" si="62"/>
        <v>8457</v>
      </c>
      <c r="FD30" s="22">
        <f t="shared" si="62"/>
        <v>532</v>
      </c>
      <c r="FE30" s="22">
        <f t="shared" si="62"/>
        <v>800</v>
      </c>
      <c r="FF30" s="22">
        <f t="shared" si="62"/>
        <v>653</v>
      </c>
      <c r="FG30" s="22">
        <f t="shared" si="62"/>
        <v>393</v>
      </c>
      <c r="FH30" s="22">
        <f t="shared" si="62"/>
        <v>728</v>
      </c>
      <c r="FI30" s="22">
        <f t="shared" si="62"/>
        <v>798</v>
      </c>
      <c r="FJ30" s="22">
        <f t="shared" si="62"/>
        <v>850</v>
      </c>
      <c r="FK30" s="22">
        <f t="shared" si="62"/>
        <v>886</v>
      </c>
      <c r="FL30" s="22">
        <f t="shared" si="62"/>
        <v>864</v>
      </c>
      <c r="FM30" s="22">
        <f t="shared" si="62"/>
        <v>697</v>
      </c>
      <c r="FN30" s="22">
        <f t="shared" si="62"/>
        <v>724</v>
      </c>
      <c r="FO30" s="22">
        <f t="shared" si="62"/>
        <v>312</v>
      </c>
      <c r="FP30" s="22">
        <f t="shared" si="62"/>
        <v>8237</v>
      </c>
      <c r="FQ30" s="22">
        <f t="shared" si="62"/>
        <v>610</v>
      </c>
      <c r="FR30" s="22">
        <f t="shared" si="62"/>
        <v>767</v>
      </c>
      <c r="FS30" s="22">
        <f t="shared" si="62"/>
        <v>628</v>
      </c>
      <c r="FT30" s="22">
        <f t="shared" si="62"/>
        <v>592</v>
      </c>
      <c r="FU30" s="22">
        <f t="shared" si="62"/>
        <v>813</v>
      </c>
      <c r="FV30" s="22">
        <f t="shared" si="62"/>
        <v>875</v>
      </c>
      <c r="FW30" s="22">
        <f t="shared" si="62"/>
        <v>1178</v>
      </c>
      <c r="FX30" s="22">
        <f t="shared" si="62"/>
        <v>832</v>
      </c>
      <c r="FY30" s="22">
        <f t="shared" si="62"/>
        <v>934</v>
      </c>
      <c r="FZ30" s="22">
        <f t="shared" si="62"/>
        <v>880</v>
      </c>
      <c r="GA30" s="22">
        <f t="shared" si="62"/>
        <v>855</v>
      </c>
      <c r="GB30" s="22">
        <f t="shared" si="62"/>
        <v>772</v>
      </c>
      <c r="GC30" s="22">
        <f t="shared" si="62"/>
        <v>9736</v>
      </c>
      <c r="GD30" s="22">
        <f t="shared" si="62"/>
        <v>666</v>
      </c>
      <c r="GE30" s="22">
        <f t="shared" si="62"/>
        <v>750</v>
      </c>
      <c r="GF30" s="22">
        <f t="shared" si="62"/>
        <v>825</v>
      </c>
      <c r="GG30" s="22">
        <f t="shared" si="62"/>
        <v>812</v>
      </c>
      <c r="GH30" s="22">
        <f t="shared" si="62"/>
        <v>916</v>
      </c>
      <c r="GI30" s="22">
        <f t="shared" si="62"/>
        <v>621</v>
      </c>
      <c r="GJ30" s="22">
        <f t="shared" si="62"/>
        <v>811</v>
      </c>
      <c r="GK30" s="22">
        <f t="shared" si="62"/>
        <v>793</v>
      </c>
      <c r="GL30" s="22">
        <f t="shared" si="62"/>
        <v>713</v>
      </c>
      <c r="GM30" s="22">
        <f t="shared" si="62"/>
        <v>844</v>
      </c>
      <c r="GN30" s="22">
        <f t="shared" si="62"/>
        <v>881</v>
      </c>
      <c r="GO30" s="22">
        <f t="shared" ref="GO30:HC30" si="63">+GO31+GO39+GO43</f>
        <v>530</v>
      </c>
      <c r="GP30" s="22">
        <f t="shared" si="63"/>
        <v>9162</v>
      </c>
      <c r="GQ30" s="22">
        <f t="shared" si="63"/>
        <v>695</v>
      </c>
      <c r="GR30" s="22">
        <f t="shared" si="63"/>
        <v>1026</v>
      </c>
      <c r="GS30" s="22">
        <f t="shared" si="63"/>
        <v>1973</v>
      </c>
      <c r="GT30" s="22">
        <f t="shared" si="63"/>
        <v>1499</v>
      </c>
      <c r="GU30" s="22">
        <f t="shared" si="63"/>
        <v>1002</v>
      </c>
      <c r="GV30" s="22">
        <f t="shared" si="63"/>
        <v>1346</v>
      </c>
      <c r="GW30" s="22">
        <f t="shared" si="63"/>
        <v>1754</v>
      </c>
      <c r="GX30" s="22">
        <f t="shared" si="63"/>
        <v>1554</v>
      </c>
      <c r="GY30" s="22">
        <f t="shared" si="63"/>
        <v>1534</v>
      </c>
      <c r="GZ30" s="22">
        <f t="shared" si="63"/>
        <v>1779</v>
      </c>
      <c r="HA30" s="22">
        <f t="shared" si="63"/>
        <v>1596</v>
      </c>
      <c r="HB30" s="22">
        <f t="shared" si="63"/>
        <v>1355</v>
      </c>
      <c r="HC30" s="22">
        <f t="shared" si="63"/>
        <v>17113</v>
      </c>
    </row>
    <row r="31" spans="2:211" outlineLevel="1" x14ac:dyDescent="0.3">
      <c r="B31" s="23" t="s">
        <v>37</v>
      </c>
      <c r="C31" s="29"/>
      <c r="D31" s="25">
        <f>+SUM(D32:D38)</f>
        <v>47</v>
      </c>
      <c r="E31" s="25">
        <f t="shared" ref="E31:O31" si="64">+SUM(E32:E38)</f>
        <v>43</v>
      </c>
      <c r="F31" s="25">
        <f t="shared" si="64"/>
        <v>59</v>
      </c>
      <c r="G31" s="25">
        <f t="shared" si="64"/>
        <v>37</v>
      </c>
      <c r="H31" s="25">
        <f t="shared" si="64"/>
        <v>54</v>
      </c>
      <c r="I31" s="25">
        <f t="shared" si="64"/>
        <v>48</v>
      </c>
      <c r="J31" s="25">
        <f t="shared" si="64"/>
        <v>14</v>
      </c>
      <c r="K31" s="25">
        <f t="shared" si="64"/>
        <v>9</v>
      </c>
      <c r="L31" s="25">
        <f t="shared" si="64"/>
        <v>13</v>
      </c>
      <c r="M31" s="25">
        <f t="shared" si="64"/>
        <v>29</v>
      </c>
      <c r="N31" s="25">
        <f t="shared" si="64"/>
        <v>19</v>
      </c>
      <c r="O31" s="25">
        <f t="shared" si="64"/>
        <v>29</v>
      </c>
      <c r="P31" s="25">
        <f>+SUM(P32:P38)</f>
        <v>401</v>
      </c>
      <c r="Q31" s="25">
        <f t="shared" ref="Q31:CB31" si="65">+SUM(Q32:Q38)</f>
        <v>17</v>
      </c>
      <c r="R31" s="25">
        <f t="shared" si="65"/>
        <v>5</v>
      </c>
      <c r="S31" s="25">
        <f t="shared" si="65"/>
        <v>2</v>
      </c>
      <c r="T31" s="25">
        <f t="shared" si="65"/>
        <v>6</v>
      </c>
      <c r="U31" s="25">
        <f t="shared" si="65"/>
        <v>0</v>
      </c>
      <c r="V31" s="25">
        <f t="shared" si="65"/>
        <v>2</v>
      </c>
      <c r="W31" s="25">
        <f t="shared" si="65"/>
        <v>0</v>
      </c>
      <c r="X31" s="25">
        <f t="shared" si="65"/>
        <v>8</v>
      </c>
      <c r="Y31" s="25">
        <f t="shared" si="65"/>
        <v>2</v>
      </c>
      <c r="Z31" s="25">
        <f t="shared" si="65"/>
        <v>0</v>
      </c>
      <c r="AA31" s="25">
        <f t="shared" si="65"/>
        <v>22</v>
      </c>
      <c r="AB31" s="25">
        <f t="shared" si="65"/>
        <v>16</v>
      </c>
      <c r="AC31" s="25">
        <f t="shared" si="65"/>
        <v>80</v>
      </c>
      <c r="AD31" s="25">
        <f t="shared" si="65"/>
        <v>143</v>
      </c>
      <c r="AE31" s="25">
        <f t="shared" si="65"/>
        <v>14</v>
      </c>
      <c r="AF31" s="25">
        <f t="shared" si="65"/>
        <v>61</v>
      </c>
      <c r="AG31" s="25">
        <f t="shared" si="65"/>
        <v>18</v>
      </c>
      <c r="AH31" s="25">
        <f t="shared" si="65"/>
        <v>78</v>
      </c>
      <c r="AI31" s="25">
        <f t="shared" si="65"/>
        <v>46</v>
      </c>
      <c r="AJ31" s="25">
        <f t="shared" si="65"/>
        <v>54</v>
      </c>
      <c r="AK31" s="25">
        <f t="shared" si="65"/>
        <v>66</v>
      </c>
      <c r="AL31" s="25">
        <f t="shared" si="65"/>
        <v>50</v>
      </c>
      <c r="AM31" s="25">
        <f t="shared" si="65"/>
        <v>57</v>
      </c>
      <c r="AN31" s="25">
        <f t="shared" si="65"/>
        <v>73</v>
      </c>
      <c r="AO31" s="25">
        <f t="shared" si="65"/>
        <v>42</v>
      </c>
      <c r="AP31" s="25">
        <f t="shared" si="65"/>
        <v>702</v>
      </c>
      <c r="AQ31" s="25">
        <f t="shared" si="65"/>
        <v>60</v>
      </c>
      <c r="AR31" s="25">
        <f t="shared" si="65"/>
        <v>24</v>
      </c>
      <c r="AS31" s="25">
        <f t="shared" si="65"/>
        <v>35</v>
      </c>
      <c r="AT31" s="25">
        <f t="shared" si="65"/>
        <v>22</v>
      </c>
      <c r="AU31" s="25">
        <f t="shared" si="65"/>
        <v>20</v>
      </c>
      <c r="AV31" s="25">
        <f t="shared" si="65"/>
        <v>16</v>
      </c>
      <c r="AW31" s="25">
        <f t="shared" si="65"/>
        <v>20</v>
      </c>
      <c r="AX31" s="25">
        <f t="shared" si="65"/>
        <v>18</v>
      </c>
      <c r="AY31" s="25">
        <f t="shared" si="65"/>
        <v>24</v>
      </c>
      <c r="AZ31" s="25">
        <f t="shared" si="65"/>
        <v>38</v>
      </c>
      <c r="BA31" s="25">
        <f t="shared" si="65"/>
        <v>26</v>
      </c>
      <c r="BB31" s="25">
        <f t="shared" si="65"/>
        <v>26</v>
      </c>
      <c r="BC31" s="25">
        <f t="shared" si="65"/>
        <v>329</v>
      </c>
      <c r="BD31" s="25">
        <f t="shared" si="65"/>
        <v>0</v>
      </c>
      <c r="BE31" s="25">
        <f t="shared" si="65"/>
        <v>2</v>
      </c>
      <c r="BF31" s="25">
        <f t="shared" si="65"/>
        <v>5</v>
      </c>
      <c r="BG31" s="25">
        <f t="shared" si="65"/>
        <v>0</v>
      </c>
      <c r="BH31" s="25">
        <f t="shared" si="65"/>
        <v>0</v>
      </c>
      <c r="BI31" s="25">
        <f t="shared" si="65"/>
        <v>2</v>
      </c>
      <c r="BJ31" s="25">
        <f t="shared" si="65"/>
        <v>0</v>
      </c>
      <c r="BK31" s="25">
        <f t="shared" si="65"/>
        <v>0</v>
      </c>
      <c r="BL31" s="25">
        <f t="shared" si="65"/>
        <v>4</v>
      </c>
      <c r="BM31" s="25">
        <f t="shared" si="65"/>
        <v>0</v>
      </c>
      <c r="BN31" s="25">
        <f t="shared" si="65"/>
        <v>0</v>
      </c>
      <c r="BO31" s="25">
        <f t="shared" si="65"/>
        <v>2</v>
      </c>
      <c r="BP31" s="25">
        <f t="shared" si="65"/>
        <v>15</v>
      </c>
      <c r="BQ31" s="25">
        <f t="shared" si="65"/>
        <v>82</v>
      </c>
      <c r="BR31" s="25">
        <f t="shared" si="65"/>
        <v>74</v>
      </c>
      <c r="BS31" s="25">
        <f t="shared" si="65"/>
        <v>141</v>
      </c>
      <c r="BT31" s="25">
        <f t="shared" si="65"/>
        <v>85</v>
      </c>
      <c r="BU31" s="25">
        <f t="shared" si="65"/>
        <v>79</v>
      </c>
      <c r="BV31" s="25">
        <f t="shared" si="65"/>
        <v>147</v>
      </c>
      <c r="BW31" s="25">
        <f t="shared" si="65"/>
        <v>16</v>
      </c>
      <c r="BX31" s="25">
        <f t="shared" si="65"/>
        <v>6</v>
      </c>
      <c r="BY31" s="25">
        <f t="shared" si="65"/>
        <v>4</v>
      </c>
      <c r="BZ31" s="25">
        <f t="shared" si="65"/>
        <v>38</v>
      </c>
      <c r="CA31" s="25">
        <f t="shared" si="65"/>
        <v>42</v>
      </c>
      <c r="CB31" s="25">
        <f t="shared" si="65"/>
        <v>0</v>
      </c>
      <c r="CC31" s="25">
        <f t="shared" ref="CC31:EP31" si="66">+SUM(CC32:CC38)</f>
        <v>714</v>
      </c>
      <c r="CD31" s="25">
        <f t="shared" si="66"/>
        <v>0</v>
      </c>
      <c r="CE31" s="25">
        <f t="shared" si="66"/>
        <v>0</v>
      </c>
      <c r="CF31" s="25">
        <f t="shared" si="66"/>
        <v>0</v>
      </c>
      <c r="CG31" s="25">
        <f t="shared" si="66"/>
        <v>2</v>
      </c>
      <c r="CH31" s="25">
        <f t="shared" si="66"/>
        <v>2</v>
      </c>
      <c r="CI31" s="25">
        <f t="shared" si="66"/>
        <v>14</v>
      </c>
      <c r="CJ31" s="25">
        <f t="shared" si="66"/>
        <v>10</v>
      </c>
      <c r="CK31" s="25">
        <f t="shared" si="66"/>
        <v>2</v>
      </c>
      <c r="CL31" s="25">
        <f t="shared" si="66"/>
        <v>0</v>
      </c>
      <c r="CM31" s="25">
        <f t="shared" si="66"/>
        <v>2</v>
      </c>
      <c r="CN31" s="25">
        <f t="shared" si="66"/>
        <v>0</v>
      </c>
      <c r="CO31" s="25">
        <f t="shared" si="66"/>
        <v>0</v>
      </c>
      <c r="CP31" s="25">
        <f t="shared" si="66"/>
        <v>32</v>
      </c>
      <c r="CQ31" s="25">
        <f t="shared" si="66"/>
        <v>0</v>
      </c>
      <c r="CR31" s="25">
        <f t="shared" si="66"/>
        <v>0</v>
      </c>
      <c r="CS31" s="25">
        <f t="shared" si="66"/>
        <v>0</v>
      </c>
      <c r="CT31" s="25">
        <f t="shared" si="66"/>
        <v>0</v>
      </c>
      <c r="CU31" s="25">
        <f t="shared" si="66"/>
        <v>0</v>
      </c>
      <c r="CV31" s="25">
        <f t="shared" si="66"/>
        <v>0</v>
      </c>
      <c r="CW31" s="25">
        <f t="shared" si="66"/>
        <v>1</v>
      </c>
      <c r="CX31" s="25">
        <f t="shared" si="66"/>
        <v>0</v>
      </c>
      <c r="CY31" s="25">
        <f t="shared" si="66"/>
        <v>0</v>
      </c>
      <c r="CZ31" s="25">
        <f t="shared" si="66"/>
        <v>0</v>
      </c>
      <c r="DA31" s="25">
        <f t="shared" si="66"/>
        <v>0</v>
      </c>
      <c r="DB31" s="25">
        <f t="shared" si="66"/>
        <v>0</v>
      </c>
      <c r="DC31" s="25">
        <f t="shared" si="66"/>
        <v>1</v>
      </c>
      <c r="DD31" s="25">
        <f t="shared" si="66"/>
        <v>0</v>
      </c>
      <c r="DE31" s="25">
        <f t="shared" si="66"/>
        <v>0</v>
      </c>
      <c r="DF31" s="25">
        <f t="shared" si="66"/>
        <v>0</v>
      </c>
      <c r="DG31" s="25">
        <f t="shared" si="66"/>
        <v>0</v>
      </c>
      <c r="DH31" s="25">
        <f t="shared" si="66"/>
        <v>2</v>
      </c>
      <c r="DI31" s="25">
        <f t="shared" si="66"/>
        <v>2</v>
      </c>
      <c r="DJ31" s="25">
        <f t="shared" si="66"/>
        <v>0</v>
      </c>
      <c r="DK31" s="25">
        <f t="shared" si="66"/>
        <v>1</v>
      </c>
      <c r="DL31" s="25">
        <f t="shared" si="66"/>
        <v>0</v>
      </c>
      <c r="DM31" s="25">
        <f t="shared" si="66"/>
        <v>0</v>
      </c>
      <c r="DN31" s="25">
        <f t="shared" si="66"/>
        <v>0</v>
      </c>
      <c r="DO31" s="25">
        <f t="shared" si="66"/>
        <v>0</v>
      </c>
      <c r="DP31" s="25">
        <f t="shared" si="66"/>
        <v>5</v>
      </c>
      <c r="DQ31" s="25">
        <f t="shared" si="66"/>
        <v>0</v>
      </c>
      <c r="DR31" s="25">
        <f t="shared" si="66"/>
        <v>0</v>
      </c>
      <c r="DS31" s="25">
        <f t="shared" si="66"/>
        <v>0</v>
      </c>
      <c r="DT31" s="25">
        <f t="shared" si="66"/>
        <v>0</v>
      </c>
      <c r="DU31" s="25">
        <f t="shared" si="66"/>
        <v>0</v>
      </c>
      <c r="DV31" s="25">
        <f t="shared" si="66"/>
        <v>0</v>
      </c>
      <c r="DW31" s="25">
        <f t="shared" si="66"/>
        <v>0</v>
      </c>
      <c r="DX31" s="25">
        <f t="shared" si="66"/>
        <v>0</v>
      </c>
      <c r="DY31" s="25">
        <f t="shared" si="66"/>
        <v>0</v>
      </c>
      <c r="DZ31" s="25">
        <f t="shared" si="66"/>
        <v>0</v>
      </c>
      <c r="EA31" s="25">
        <f t="shared" si="66"/>
        <v>0</v>
      </c>
      <c r="EB31" s="25">
        <f t="shared" si="66"/>
        <v>0</v>
      </c>
      <c r="EC31" s="25">
        <f t="shared" si="66"/>
        <v>0</v>
      </c>
      <c r="ED31" s="25">
        <f t="shared" si="66"/>
        <v>0</v>
      </c>
      <c r="EE31" s="25">
        <f t="shared" si="66"/>
        <v>0</v>
      </c>
      <c r="EF31" s="25">
        <f t="shared" si="66"/>
        <v>0</v>
      </c>
      <c r="EG31" s="25">
        <f t="shared" si="66"/>
        <v>0</v>
      </c>
      <c r="EH31" s="25">
        <f t="shared" si="66"/>
        <v>0</v>
      </c>
      <c r="EI31" s="25">
        <f t="shared" si="66"/>
        <v>0</v>
      </c>
      <c r="EJ31" s="25">
        <f t="shared" si="66"/>
        <v>0</v>
      </c>
      <c r="EK31" s="25">
        <f t="shared" si="66"/>
        <v>0</v>
      </c>
      <c r="EL31" s="25">
        <f t="shared" si="66"/>
        <v>0</v>
      </c>
      <c r="EM31" s="25">
        <f t="shared" si="66"/>
        <v>0</v>
      </c>
      <c r="EN31" s="25">
        <f t="shared" si="66"/>
        <v>2</v>
      </c>
      <c r="EO31" s="25">
        <f t="shared" si="66"/>
        <v>0</v>
      </c>
      <c r="EP31" s="25">
        <f t="shared" si="66"/>
        <v>2</v>
      </c>
      <c r="EQ31" s="25">
        <f t="shared" ref="EQ31:FB31" si="67">+SUM(EQ32:EQ38)</f>
        <v>0</v>
      </c>
      <c r="ER31" s="25">
        <f t="shared" si="67"/>
        <v>0</v>
      </c>
      <c r="ES31" s="25">
        <f t="shared" si="67"/>
        <v>0</v>
      </c>
      <c r="ET31" s="25">
        <f t="shared" si="67"/>
        <v>2</v>
      </c>
      <c r="EU31" s="25">
        <f t="shared" si="67"/>
        <v>0</v>
      </c>
      <c r="EV31" s="25">
        <f t="shared" si="67"/>
        <v>0</v>
      </c>
      <c r="EW31" s="25">
        <f t="shared" si="67"/>
        <v>8</v>
      </c>
      <c r="EX31" s="25">
        <f t="shared" si="67"/>
        <v>10</v>
      </c>
      <c r="EY31" s="25">
        <f t="shared" si="67"/>
        <v>0</v>
      </c>
      <c r="EZ31" s="25">
        <f t="shared" si="67"/>
        <v>10</v>
      </c>
      <c r="FA31" s="25">
        <f t="shared" si="67"/>
        <v>2</v>
      </c>
      <c r="FB31" s="25">
        <f t="shared" si="67"/>
        <v>14</v>
      </c>
      <c r="FC31" s="25">
        <f t="shared" ref="FC31:FO31" si="68">+SUM(FC32:FC38)</f>
        <v>46</v>
      </c>
      <c r="FD31" s="25">
        <f t="shared" si="68"/>
        <v>0</v>
      </c>
      <c r="FE31" s="25">
        <f t="shared" si="68"/>
        <v>0</v>
      </c>
      <c r="FF31" s="25">
        <f t="shared" si="68"/>
        <v>3</v>
      </c>
      <c r="FG31" s="25">
        <f t="shared" si="68"/>
        <v>1</v>
      </c>
      <c r="FH31" s="25">
        <f t="shared" si="68"/>
        <v>0</v>
      </c>
      <c r="FI31" s="25">
        <f t="shared" si="68"/>
        <v>0</v>
      </c>
      <c r="FJ31" s="25">
        <f t="shared" si="68"/>
        <v>0</v>
      </c>
      <c r="FK31" s="25">
        <f t="shared" si="68"/>
        <v>0</v>
      </c>
      <c r="FL31" s="25">
        <f t="shared" si="68"/>
        <v>0</v>
      </c>
      <c r="FM31" s="25">
        <f t="shared" si="68"/>
        <v>0</v>
      </c>
      <c r="FN31" s="25">
        <f t="shared" si="68"/>
        <v>0</v>
      </c>
      <c r="FO31" s="25">
        <f t="shared" si="68"/>
        <v>0</v>
      </c>
      <c r="FP31" s="25">
        <f t="shared" ref="FP31:GB31" si="69">+SUM(FP32:FP38)</f>
        <v>4</v>
      </c>
      <c r="FQ31" s="25">
        <f t="shared" si="69"/>
        <v>0</v>
      </c>
      <c r="FR31" s="25">
        <f t="shared" si="69"/>
        <v>0</v>
      </c>
      <c r="FS31" s="25">
        <f t="shared" si="69"/>
        <v>10</v>
      </c>
      <c r="FT31" s="25">
        <f t="shared" si="69"/>
        <v>7</v>
      </c>
      <c r="FU31" s="25">
        <f t="shared" si="69"/>
        <v>5</v>
      </c>
      <c r="FV31" s="25">
        <f t="shared" si="69"/>
        <v>0</v>
      </c>
      <c r="FW31" s="25">
        <f t="shared" si="69"/>
        <v>0</v>
      </c>
      <c r="FX31" s="25">
        <f t="shared" si="69"/>
        <v>0</v>
      </c>
      <c r="FY31" s="25">
        <f t="shared" si="69"/>
        <v>0</v>
      </c>
      <c r="FZ31" s="25">
        <f t="shared" si="69"/>
        <v>0</v>
      </c>
      <c r="GA31" s="25">
        <f t="shared" si="69"/>
        <v>0</v>
      </c>
      <c r="GB31" s="25">
        <f t="shared" si="69"/>
        <v>0</v>
      </c>
      <c r="GC31" s="25">
        <f t="shared" ref="GC31:GO31" si="70">+SUM(GC32:GC38)</f>
        <v>22</v>
      </c>
      <c r="GD31" s="25">
        <f t="shared" si="70"/>
        <v>4</v>
      </c>
      <c r="GE31" s="25">
        <f t="shared" si="70"/>
        <v>2</v>
      </c>
      <c r="GF31" s="25">
        <f t="shared" si="70"/>
        <v>0</v>
      </c>
      <c r="GG31" s="25">
        <f t="shared" si="70"/>
        <v>0</v>
      </c>
      <c r="GH31" s="25">
        <f t="shared" si="70"/>
        <v>2</v>
      </c>
      <c r="GI31" s="25">
        <f t="shared" si="70"/>
        <v>0</v>
      </c>
      <c r="GJ31" s="25">
        <f t="shared" si="70"/>
        <v>0</v>
      </c>
      <c r="GK31" s="25">
        <f t="shared" si="70"/>
        <v>0</v>
      </c>
      <c r="GL31" s="25">
        <f t="shared" si="70"/>
        <v>0</v>
      </c>
      <c r="GM31" s="25">
        <f t="shared" si="70"/>
        <v>0</v>
      </c>
      <c r="GN31" s="25">
        <f t="shared" si="70"/>
        <v>0</v>
      </c>
      <c r="GO31" s="25">
        <f t="shared" si="70"/>
        <v>0</v>
      </c>
      <c r="GP31" s="25">
        <f t="shared" ref="GP31:HB31" si="71">+SUM(GP32:GP38)</f>
        <v>8</v>
      </c>
      <c r="GQ31" s="25">
        <f t="shared" si="71"/>
        <v>0</v>
      </c>
      <c r="GR31" s="25">
        <f t="shared" si="71"/>
        <v>0</v>
      </c>
      <c r="GS31" s="25">
        <f t="shared" si="71"/>
        <v>864</v>
      </c>
      <c r="GT31" s="25">
        <f t="shared" si="71"/>
        <v>616</v>
      </c>
      <c r="GU31" s="25">
        <f t="shared" si="71"/>
        <v>0</v>
      </c>
      <c r="GV31" s="25">
        <f t="shared" si="71"/>
        <v>312</v>
      </c>
      <c r="GW31" s="25">
        <f t="shared" si="71"/>
        <v>836</v>
      </c>
      <c r="GX31" s="25">
        <f t="shared" si="71"/>
        <v>642</v>
      </c>
      <c r="GY31" s="25">
        <f t="shared" si="71"/>
        <v>664</v>
      </c>
      <c r="GZ31" s="25">
        <f t="shared" si="71"/>
        <v>844</v>
      </c>
      <c r="HA31" s="25">
        <f t="shared" si="71"/>
        <v>590</v>
      </c>
      <c r="HB31" s="25">
        <f t="shared" si="71"/>
        <v>464</v>
      </c>
      <c r="HC31" s="25">
        <f>+SUM(HC32:HC38)</f>
        <v>5832</v>
      </c>
    </row>
    <row r="32" spans="2:211" outlineLevel="1" x14ac:dyDescent="0.3">
      <c r="B32" s="26" t="s">
        <v>38</v>
      </c>
      <c r="C32" s="27" t="s">
        <v>35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>
        <v>0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>
        <v>0</v>
      </c>
      <c r="AD32" s="28">
        <v>4</v>
      </c>
      <c r="AE32" s="28"/>
      <c r="AF32" s="28"/>
      <c r="AG32" s="28"/>
      <c r="AH32" s="28"/>
      <c r="AI32" s="28"/>
      <c r="AJ32" s="28"/>
      <c r="AK32" s="28">
        <v>2</v>
      </c>
      <c r="AL32" s="28"/>
      <c r="AM32" s="28"/>
      <c r="AN32" s="28"/>
      <c r="AO32" s="28"/>
      <c r="AP32" s="28">
        <v>6</v>
      </c>
      <c r="AQ32" s="28">
        <v>34</v>
      </c>
      <c r="AR32" s="28"/>
      <c r="AS32" s="28"/>
      <c r="AT32" s="28"/>
      <c r="AU32" s="28"/>
      <c r="AV32" s="28"/>
      <c r="AW32" s="28"/>
      <c r="AX32" s="28"/>
      <c r="AY32" s="28"/>
      <c r="AZ32" s="28">
        <v>8</v>
      </c>
      <c r="BA32" s="28"/>
      <c r="BB32" s="28"/>
      <c r="BC32" s="28">
        <v>42</v>
      </c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>
        <v>0</v>
      </c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>
        <v>0</v>
      </c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>
        <v>0</v>
      </c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>
        <v>0</v>
      </c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>
        <v>0</v>
      </c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>
        <v>0</v>
      </c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>
        <v>0</v>
      </c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>
        <v>0</v>
      </c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>
        <v>0</v>
      </c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>
        <v>0</v>
      </c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>
        <v>0</v>
      </c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>
        <v>0</v>
      </c>
    </row>
    <row r="33" spans="2:211" outlineLevel="1" x14ac:dyDescent="0.3">
      <c r="B33" s="26" t="s">
        <v>39</v>
      </c>
      <c r="C33" s="27" t="s">
        <v>35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>
        <v>0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>
        <v>0</v>
      </c>
      <c r="AD33" s="28">
        <v>2</v>
      </c>
      <c r="AE33" s="28">
        <v>4</v>
      </c>
      <c r="AF33" s="28">
        <v>32</v>
      </c>
      <c r="AG33" s="28">
        <v>16</v>
      </c>
      <c r="AH33" s="28">
        <v>34</v>
      </c>
      <c r="AI33" s="28">
        <v>34</v>
      </c>
      <c r="AJ33" s="28">
        <v>34</v>
      </c>
      <c r="AK33" s="28">
        <v>24</v>
      </c>
      <c r="AL33" s="28">
        <v>30</v>
      </c>
      <c r="AM33" s="28">
        <v>24</v>
      </c>
      <c r="AN33" s="28">
        <v>56</v>
      </c>
      <c r="AO33" s="28">
        <v>22</v>
      </c>
      <c r="AP33" s="28">
        <v>312</v>
      </c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>
        <v>0</v>
      </c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>
        <v>0</v>
      </c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>
        <v>0</v>
      </c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>
        <v>0</v>
      </c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>
        <v>0</v>
      </c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>
        <v>0</v>
      </c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>
        <v>0</v>
      </c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>
        <v>0</v>
      </c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>
        <v>0</v>
      </c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>
        <v>0</v>
      </c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>
        <v>0</v>
      </c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>
        <v>0</v>
      </c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>
        <v>0</v>
      </c>
    </row>
    <row r="34" spans="2:211" outlineLevel="1" x14ac:dyDescent="0.3">
      <c r="B34" s="26" t="s">
        <v>40</v>
      </c>
      <c r="C34" s="27" t="s">
        <v>20</v>
      </c>
      <c r="D34" s="28">
        <v>9</v>
      </c>
      <c r="E34" s="28">
        <v>15</v>
      </c>
      <c r="F34" s="28">
        <v>4</v>
      </c>
      <c r="G34" s="28">
        <v>1</v>
      </c>
      <c r="H34" s="28">
        <v>18</v>
      </c>
      <c r="I34" s="28">
        <v>8</v>
      </c>
      <c r="J34" s="28"/>
      <c r="K34" s="28"/>
      <c r="L34" s="28">
        <v>7</v>
      </c>
      <c r="M34" s="28"/>
      <c r="N34" s="28">
        <v>14</v>
      </c>
      <c r="O34" s="28">
        <v>15</v>
      </c>
      <c r="P34" s="28">
        <v>91</v>
      </c>
      <c r="Q34" s="28">
        <v>17</v>
      </c>
      <c r="R34" s="28">
        <v>5</v>
      </c>
      <c r="S34" s="28">
        <v>2</v>
      </c>
      <c r="T34" s="28">
        <v>6</v>
      </c>
      <c r="U34" s="28"/>
      <c r="V34" s="28">
        <v>2</v>
      </c>
      <c r="W34" s="28"/>
      <c r="X34" s="28">
        <v>8</v>
      </c>
      <c r="Y34" s="28">
        <v>2</v>
      </c>
      <c r="Z34" s="28"/>
      <c r="AA34" s="28">
        <v>22</v>
      </c>
      <c r="AB34" s="28">
        <v>16</v>
      </c>
      <c r="AC34" s="28">
        <v>80</v>
      </c>
      <c r="AD34" s="28">
        <v>107</v>
      </c>
      <c r="AE34" s="28"/>
      <c r="AF34" s="28">
        <v>1</v>
      </c>
      <c r="AG34" s="28">
        <v>2</v>
      </c>
      <c r="AH34" s="28"/>
      <c r="AI34" s="28"/>
      <c r="AJ34" s="28"/>
      <c r="AK34" s="28"/>
      <c r="AL34" s="28">
        <v>2</v>
      </c>
      <c r="AM34" s="28">
        <v>1</v>
      </c>
      <c r="AN34" s="28">
        <v>1</v>
      </c>
      <c r="AO34" s="28">
        <v>6</v>
      </c>
      <c r="AP34" s="28">
        <v>120</v>
      </c>
      <c r="AQ34" s="28"/>
      <c r="AR34" s="28"/>
      <c r="AS34" s="28">
        <v>1</v>
      </c>
      <c r="AT34" s="28"/>
      <c r="AU34" s="28">
        <v>6</v>
      </c>
      <c r="AV34" s="28"/>
      <c r="AW34" s="28"/>
      <c r="AX34" s="28"/>
      <c r="AY34" s="28"/>
      <c r="AZ34" s="28"/>
      <c r="BA34" s="28"/>
      <c r="BB34" s="28">
        <v>2</v>
      </c>
      <c r="BC34" s="28">
        <v>9</v>
      </c>
      <c r="BD34" s="28"/>
      <c r="BE34" s="28">
        <v>2</v>
      </c>
      <c r="BF34" s="28">
        <v>5</v>
      </c>
      <c r="BG34" s="28"/>
      <c r="BH34" s="28"/>
      <c r="BI34" s="28">
        <v>2</v>
      </c>
      <c r="BJ34" s="28"/>
      <c r="BK34" s="28"/>
      <c r="BL34" s="28">
        <v>4</v>
      </c>
      <c r="BM34" s="28"/>
      <c r="BN34" s="28"/>
      <c r="BO34" s="28">
        <v>2</v>
      </c>
      <c r="BP34" s="28">
        <v>15</v>
      </c>
      <c r="BQ34" s="28"/>
      <c r="BR34" s="28"/>
      <c r="BS34" s="28"/>
      <c r="BT34" s="28">
        <v>2</v>
      </c>
      <c r="BU34" s="28"/>
      <c r="BV34" s="28">
        <v>14</v>
      </c>
      <c r="BW34" s="28">
        <v>6</v>
      </c>
      <c r="BX34" s="28"/>
      <c r="BY34" s="28">
        <v>4</v>
      </c>
      <c r="BZ34" s="28"/>
      <c r="CA34" s="28">
        <v>2</v>
      </c>
      <c r="CB34" s="28"/>
      <c r="CC34" s="28">
        <v>28</v>
      </c>
      <c r="CD34" s="28"/>
      <c r="CE34" s="28"/>
      <c r="CF34" s="28"/>
      <c r="CG34" s="28">
        <v>2</v>
      </c>
      <c r="CH34" s="28">
        <v>2</v>
      </c>
      <c r="CI34" s="28">
        <v>14</v>
      </c>
      <c r="CJ34" s="28">
        <v>10</v>
      </c>
      <c r="CK34" s="28">
        <v>2</v>
      </c>
      <c r="CL34" s="28"/>
      <c r="CM34" s="28">
        <v>2</v>
      </c>
      <c r="CN34" s="28"/>
      <c r="CO34" s="28"/>
      <c r="CP34" s="28">
        <v>32</v>
      </c>
      <c r="CQ34" s="28"/>
      <c r="CR34" s="28"/>
      <c r="CS34" s="28"/>
      <c r="CT34" s="28"/>
      <c r="CU34" s="28"/>
      <c r="CV34" s="28"/>
      <c r="CW34" s="28">
        <v>1</v>
      </c>
      <c r="CX34" s="28"/>
      <c r="CY34" s="28"/>
      <c r="CZ34" s="28"/>
      <c r="DA34" s="28"/>
      <c r="DB34" s="28"/>
      <c r="DC34" s="28">
        <v>1</v>
      </c>
      <c r="DD34" s="28"/>
      <c r="DE34" s="28"/>
      <c r="DF34" s="28"/>
      <c r="DG34" s="28"/>
      <c r="DH34" s="28">
        <v>2</v>
      </c>
      <c r="DI34" s="28">
        <v>2</v>
      </c>
      <c r="DJ34" s="28"/>
      <c r="DK34" s="28">
        <v>1</v>
      </c>
      <c r="DL34" s="28"/>
      <c r="DM34" s="28"/>
      <c r="DN34" s="28"/>
      <c r="DO34" s="28"/>
      <c r="DP34" s="28">
        <v>5</v>
      </c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>
        <v>0</v>
      </c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>
        <v>2</v>
      </c>
      <c r="EO34" s="28"/>
      <c r="EP34" s="28">
        <v>2</v>
      </c>
      <c r="EQ34" s="28"/>
      <c r="ER34" s="28"/>
      <c r="ES34" s="28"/>
      <c r="ET34" s="28">
        <v>2</v>
      </c>
      <c r="EU34" s="28"/>
      <c r="EV34" s="28"/>
      <c r="EW34" s="28">
        <v>8</v>
      </c>
      <c r="EX34" s="28">
        <v>10</v>
      </c>
      <c r="EY34" s="28"/>
      <c r="EZ34" s="28">
        <v>10</v>
      </c>
      <c r="FA34" s="28">
        <v>2</v>
      </c>
      <c r="FB34" s="28">
        <v>14</v>
      </c>
      <c r="FC34" s="28">
        <v>46</v>
      </c>
      <c r="FD34" s="28"/>
      <c r="FE34" s="28"/>
      <c r="FF34" s="28">
        <v>3</v>
      </c>
      <c r="FG34" s="28">
        <v>1</v>
      </c>
      <c r="FH34" s="28"/>
      <c r="FI34" s="28"/>
      <c r="FJ34" s="28"/>
      <c r="FK34" s="28"/>
      <c r="FL34" s="28"/>
      <c r="FM34" s="28"/>
      <c r="FN34" s="28"/>
      <c r="FO34" s="28"/>
      <c r="FP34" s="28">
        <v>4</v>
      </c>
      <c r="FQ34" s="28"/>
      <c r="FR34" s="28"/>
      <c r="FS34" s="28">
        <v>10</v>
      </c>
      <c r="FT34" s="28">
        <v>7</v>
      </c>
      <c r="FU34" s="28">
        <v>5</v>
      </c>
      <c r="FV34" s="28"/>
      <c r="FW34" s="28"/>
      <c r="FX34" s="28"/>
      <c r="FY34" s="28"/>
      <c r="FZ34" s="28"/>
      <c r="GA34" s="28"/>
      <c r="GB34" s="28"/>
      <c r="GC34" s="28">
        <v>22</v>
      </c>
      <c r="GD34" s="28">
        <v>4</v>
      </c>
      <c r="GE34" s="28">
        <v>2</v>
      </c>
      <c r="GF34" s="28"/>
      <c r="GG34" s="28"/>
      <c r="GH34" s="28">
        <v>2</v>
      </c>
      <c r="GI34" s="28"/>
      <c r="GJ34" s="28"/>
      <c r="GK34" s="28"/>
      <c r="GL34" s="28"/>
      <c r="GM34" s="28"/>
      <c r="GN34" s="28"/>
      <c r="GO34" s="28"/>
      <c r="GP34" s="28">
        <v>8</v>
      </c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>
        <v>0</v>
      </c>
    </row>
    <row r="35" spans="2:211" outlineLevel="1" x14ac:dyDescent="0.3">
      <c r="B35" s="26" t="s">
        <v>76</v>
      </c>
      <c r="C35" s="27" t="s">
        <v>20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>
        <v>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>
        <v>0</v>
      </c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>
        <v>0</v>
      </c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>
        <v>0</v>
      </c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>
        <v>0</v>
      </c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>
        <v>0</v>
      </c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>
        <v>0</v>
      </c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>
        <v>0</v>
      </c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>
        <v>0</v>
      </c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>
        <v>0</v>
      </c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>
        <v>0</v>
      </c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>
        <v>0</v>
      </c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>
        <v>0</v>
      </c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>
        <v>0</v>
      </c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>
        <v>0</v>
      </c>
      <c r="GQ35" s="28"/>
      <c r="GR35" s="28"/>
      <c r="GS35" s="28">
        <v>864</v>
      </c>
      <c r="GT35" s="28">
        <v>616</v>
      </c>
      <c r="GU35" s="28">
        <v>0</v>
      </c>
      <c r="GV35" s="28">
        <v>312</v>
      </c>
      <c r="GW35" s="28">
        <v>836</v>
      </c>
      <c r="GX35" s="28">
        <v>642</v>
      </c>
      <c r="GY35" s="28">
        <v>664</v>
      </c>
      <c r="GZ35" s="28">
        <v>844</v>
      </c>
      <c r="HA35" s="28">
        <v>590</v>
      </c>
      <c r="HB35" s="28">
        <v>464</v>
      </c>
      <c r="HC35" s="28">
        <v>5832</v>
      </c>
    </row>
    <row r="36" spans="2:211" outlineLevel="1" x14ac:dyDescent="0.3">
      <c r="B36" s="26" t="s">
        <v>41</v>
      </c>
      <c r="C36" s="27" t="s">
        <v>35</v>
      </c>
      <c r="D36" s="28">
        <v>38</v>
      </c>
      <c r="E36" s="28">
        <v>28</v>
      </c>
      <c r="F36" s="28">
        <v>55</v>
      </c>
      <c r="G36" s="28">
        <v>36</v>
      </c>
      <c r="H36" s="28">
        <v>36</v>
      </c>
      <c r="I36" s="28">
        <v>40</v>
      </c>
      <c r="J36" s="28">
        <v>14</v>
      </c>
      <c r="K36" s="28">
        <v>9</v>
      </c>
      <c r="L36" s="28">
        <v>6</v>
      </c>
      <c r="M36" s="28">
        <v>29</v>
      </c>
      <c r="N36" s="28">
        <v>5</v>
      </c>
      <c r="O36" s="28">
        <v>14</v>
      </c>
      <c r="P36" s="28">
        <v>310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>
        <v>0</v>
      </c>
      <c r="AD36" s="28">
        <v>30</v>
      </c>
      <c r="AE36" s="28">
        <v>10</v>
      </c>
      <c r="AF36" s="28">
        <v>28</v>
      </c>
      <c r="AG36" s="28"/>
      <c r="AH36" s="28">
        <v>44</v>
      </c>
      <c r="AI36" s="28">
        <v>12</v>
      </c>
      <c r="AJ36" s="28">
        <v>20</v>
      </c>
      <c r="AK36" s="28">
        <v>40</v>
      </c>
      <c r="AL36" s="28">
        <v>18</v>
      </c>
      <c r="AM36" s="28">
        <v>32</v>
      </c>
      <c r="AN36" s="28">
        <v>16</v>
      </c>
      <c r="AO36" s="28">
        <v>14</v>
      </c>
      <c r="AP36" s="28">
        <v>264</v>
      </c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>
        <v>0</v>
      </c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>
        <v>0</v>
      </c>
      <c r="BQ36" s="28">
        <v>64</v>
      </c>
      <c r="BR36" s="28">
        <v>29</v>
      </c>
      <c r="BS36" s="28">
        <v>100</v>
      </c>
      <c r="BT36" s="28">
        <v>29</v>
      </c>
      <c r="BU36" s="28">
        <v>42</v>
      </c>
      <c r="BV36" s="28">
        <v>49</v>
      </c>
      <c r="BW36" s="28"/>
      <c r="BX36" s="28"/>
      <c r="BY36" s="28"/>
      <c r="BZ36" s="28"/>
      <c r="CA36" s="28"/>
      <c r="CB36" s="28"/>
      <c r="CC36" s="28">
        <v>313</v>
      </c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>
        <v>0</v>
      </c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>
        <v>0</v>
      </c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>
        <v>0</v>
      </c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>
        <v>0</v>
      </c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>
        <v>0</v>
      </c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>
        <v>0</v>
      </c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>
        <v>0</v>
      </c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>
        <v>0</v>
      </c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>
        <v>0</v>
      </c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>
        <v>0</v>
      </c>
    </row>
    <row r="37" spans="2:211" outlineLevel="1" x14ac:dyDescent="0.3">
      <c r="B37" s="26" t="s">
        <v>42</v>
      </c>
      <c r="C37" s="27" t="s">
        <v>35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>
        <v>0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>
        <v>0</v>
      </c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>
        <v>0</v>
      </c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>
        <v>0</v>
      </c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>
        <v>0</v>
      </c>
      <c r="BQ37" s="28">
        <v>18</v>
      </c>
      <c r="BR37" s="28">
        <v>45</v>
      </c>
      <c r="BS37" s="28">
        <v>41</v>
      </c>
      <c r="BT37" s="28">
        <v>54</v>
      </c>
      <c r="BU37" s="28">
        <v>37</v>
      </c>
      <c r="BV37" s="28">
        <v>84</v>
      </c>
      <c r="BW37" s="28">
        <v>10</v>
      </c>
      <c r="BX37" s="28">
        <v>6</v>
      </c>
      <c r="BY37" s="28"/>
      <c r="BZ37" s="28">
        <v>38</v>
      </c>
      <c r="CA37" s="28">
        <v>40</v>
      </c>
      <c r="CB37" s="28"/>
      <c r="CC37" s="28">
        <v>373</v>
      </c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>
        <v>0</v>
      </c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>
        <v>0</v>
      </c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>
        <v>0</v>
      </c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>
        <v>0</v>
      </c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>
        <v>0</v>
      </c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>
        <v>0</v>
      </c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>
        <v>0</v>
      </c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>
        <v>0</v>
      </c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>
        <v>0</v>
      </c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>
        <v>0</v>
      </c>
    </row>
    <row r="38" spans="2:211" outlineLevel="1" x14ac:dyDescent="0.3">
      <c r="B38" s="26" t="s">
        <v>43</v>
      </c>
      <c r="C38" s="27" t="s">
        <v>35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>
        <v>0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>
        <v>0</v>
      </c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>
        <v>0</v>
      </c>
      <c r="AQ38" s="28">
        <v>26</v>
      </c>
      <c r="AR38" s="28">
        <v>24</v>
      </c>
      <c r="AS38" s="28">
        <v>34</v>
      </c>
      <c r="AT38" s="28">
        <v>22</v>
      </c>
      <c r="AU38" s="28">
        <v>14</v>
      </c>
      <c r="AV38" s="28">
        <v>16</v>
      </c>
      <c r="AW38" s="28">
        <v>20</v>
      </c>
      <c r="AX38" s="28">
        <v>18</v>
      </c>
      <c r="AY38" s="28">
        <v>24</v>
      </c>
      <c r="AZ38" s="28">
        <v>30</v>
      </c>
      <c r="BA38" s="28">
        <v>26</v>
      </c>
      <c r="BB38" s="28">
        <v>24</v>
      </c>
      <c r="BC38" s="28">
        <v>278</v>
      </c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>
        <v>0</v>
      </c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>
        <v>0</v>
      </c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>
        <v>0</v>
      </c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>
        <v>0</v>
      </c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>
        <v>0</v>
      </c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>
        <v>0</v>
      </c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>
        <v>0</v>
      </c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>
        <v>0</v>
      </c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>
        <v>0</v>
      </c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>
        <v>0</v>
      </c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>
        <v>0</v>
      </c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>
        <v>0</v>
      </c>
    </row>
    <row r="39" spans="2:211" outlineLevel="1" x14ac:dyDescent="0.3">
      <c r="B39" s="23" t="s">
        <v>44</v>
      </c>
      <c r="C39" s="29"/>
      <c r="D39" s="25">
        <f>+SUM(D40:D42)</f>
        <v>14</v>
      </c>
      <c r="E39" s="25">
        <f t="shared" ref="E39:O39" si="72">+SUM(E40:E42)</f>
        <v>0</v>
      </c>
      <c r="F39" s="25">
        <f t="shared" si="72"/>
        <v>0</v>
      </c>
      <c r="G39" s="25">
        <f t="shared" si="72"/>
        <v>15</v>
      </c>
      <c r="H39" s="25">
        <f t="shared" si="72"/>
        <v>25</v>
      </c>
      <c r="I39" s="25">
        <f t="shared" si="72"/>
        <v>0</v>
      </c>
      <c r="J39" s="25">
        <f t="shared" si="72"/>
        <v>3</v>
      </c>
      <c r="K39" s="25">
        <f t="shared" si="72"/>
        <v>0</v>
      </c>
      <c r="L39" s="25">
        <f t="shared" si="72"/>
        <v>12</v>
      </c>
      <c r="M39" s="25">
        <f t="shared" si="72"/>
        <v>12</v>
      </c>
      <c r="N39" s="25">
        <f t="shared" si="72"/>
        <v>7</v>
      </c>
      <c r="O39" s="25">
        <f t="shared" si="72"/>
        <v>18</v>
      </c>
      <c r="P39" s="25">
        <f>+SUM(P40:P42)</f>
        <v>106</v>
      </c>
      <c r="Q39" s="25">
        <f t="shared" ref="Q39:CB39" si="73">+SUM(Q40:Q42)</f>
        <v>0</v>
      </c>
      <c r="R39" s="25">
        <f t="shared" si="73"/>
        <v>0</v>
      </c>
      <c r="S39" s="25">
        <f t="shared" si="73"/>
        <v>2</v>
      </c>
      <c r="T39" s="25">
        <f t="shared" si="73"/>
        <v>2</v>
      </c>
      <c r="U39" s="25">
        <f t="shared" si="73"/>
        <v>0</v>
      </c>
      <c r="V39" s="25">
        <f t="shared" si="73"/>
        <v>19</v>
      </c>
      <c r="W39" s="25">
        <f t="shared" si="73"/>
        <v>0</v>
      </c>
      <c r="X39" s="25">
        <f t="shared" si="73"/>
        <v>8</v>
      </c>
      <c r="Y39" s="25">
        <f t="shared" si="73"/>
        <v>15</v>
      </c>
      <c r="Z39" s="25">
        <f t="shared" si="73"/>
        <v>4</v>
      </c>
      <c r="AA39" s="25">
        <f t="shared" si="73"/>
        <v>33</v>
      </c>
      <c r="AB39" s="25">
        <f t="shared" si="73"/>
        <v>4</v>
      </c>
      <c r="AC39" s="25">
        <f t="shared" si="73"/>
        <v>87</v>
      </c>
      <c r="AD39" s="25">
        <f t="shared" si="73"/>
        <v>0</v>
      </c>
      <c r="AE39" s="25">
        <f t="shared" si="73"/>
        <v>1</v>
      </c>
      <c r="AF39" s="25">
        <f t="shared" si="73"/>
        <v>7</v>
      </c>
      <c r="AG39" s="25">
        <f t="shared" si="73"/>
        <v>2</v>
      </c>
      <c r="AH39" s="25">
        <f t="shared" si="73"/>
        <v>9</v>
      </c>
      <c r="AI39" s="25">
        <f t="shared" si="73"/>
        <v>2</v>
      </c>
      <c r="AJ39" s="25">
        <f t="shared" si="73"/>
        <v>4</v>
      </c>
      <c r="AK39" s="25">
        <f t="shared" si="73"/>
        <v>0</v>
      </c>
      <c r="AL39" s="25">
        <f t="shared" si="73"/>
        <v>0</v>
      </c>
      <c r="AM39" s="25">
        <f t="shared" si="73"/>
        <v>2</v>
      </c>
      <c r="AN39" s="25">
        <f t="shared" si="73"/>
        <v>2</v>
      </c>
      <c r="AO39" s="25">
        <f t="shared" si="73"/>
        <v>5</v>
      </c>
      <c r="AP39" s="25">
        <f t="shared" si="73"/>
        <v>34</v>
      </c>
      <c r="AQ39" s="25">
        <f t="shared" si="73"/>
        <v>5</v>
      </c>
      <c r="AR39" s="25">
        <f t="shared" si="73"/>
        <v>3</v>
      </c>
      <c r="AS39" s="25">
        <f t="shared" si="73"/>
        <v>1</v>
      </c>
      <c r="AT39" s="25">
        <f t="shared" si="73"/>
        <v>0</v>
      </c>
      <c r="AU39" s="25">
        <f t="shared" si="73"/>
        <v>3</v>
      </c>
      <c r="AV39" s="25">
        <f t="shared" si="73"/>
        <v>0</v>
      </c>
      <c r="AW39" s="25">
        <f t="shared" si="73"/>
        <v>34</v>
      </c>
      <c r="AX39" s="25">
        <f t="shared" si="73"/>
        <v>2</v>
      </c>
      <c r="AY39" s="25">
        <f t="shared" si="73"/>
        <v>0</v>
      </c>
      <c r="AZ39" s="25">
        <f t="shared" si="73"/>
        <v>1</v>
      </c>
      <c r="BA39" s="25">
        <f t="shared" si="73"/>
        <v>78</v>
      </c>
      <c r="BB39" s="25">
        <f t="shared" si="73"/>
        <v>0</v>
      </c>
      <c r="BC39" s="25">
        <f t="shared" si="73"/>
        <v>127</v>
      </c>
      <c r="BD39" s="25">
        <f t="shared" si="73"/>
        <v>0</v>
      </c>
      <c r="BE39" s="25">
        <f t="shared" si="73"/>
        <v>0</v>
      </c>
      <c r="BF39" s="25">
        <f t="shared" si="73"/>
        <v>7</v>
      </c>
      <c r="BG39" s="25">
        <f t="shared" si="73"/>
        <v>0</v>
      </c>
      <c r="BH39" s="25">
        <f t="shared" si="73"/>
        <v>0</v>
      </c>
      <c r="BI39" s="25">
        <f t="shared" si="73"/>
        <v>0</v>
      </c>
      <c r="BJ39" s="25">
        <f t="shared" si="73"/>
        <v>5</v>
      </c>
      <c r="BK39" s="25">
        <f t="shared" si="73"/>
        <v>1</v>
      </c>
      <c r="BL39" s="25">
        <f t="shared" si="73"/>
        <v>0</v>
      </c>
      <c r="BM39" s="25">
        <f t="shared" si="73"/>
        <v>4</v>
      </c>
      <c r="BN39" s="25">
        <f t="shared" si="73"/>
        <v>0</v>
      </c>
      <c r="BO39" s="25">
        <f t="shared" si="73"/>
        <v>0</v>
      </c>
      <c r="BP39" s="25">
        <f t="shared" si="73"/>
        <v>17</v>
      </c>
      <c r="BQ39" s="25">
        <f t="shared" si="73"/>
        <v>0</v>
      </c>
      <c r="BR39" s="25">
        <f t="shared" si="73"/>
        <v>0</v>
      </c>
      <c r="BS39" s="25">
        <f t="shared" si="73"/>
        <v>0</v>
      </c>
      <c r="BT39" s="25">
        <f t="shared" si="73"/>
        <v>0</v>
      </c>
      <c r="BU39" s="25">
        <f t="shared" si="73"/>
        <v>0</v>
      </c>
      <c r="BV39" s="25">
        <f t="shared" si="73"/>
        <v>0</v>
      </c>
      <c r="BW39" s="25">
        <f t="shared" si="73"/>
        <v>2</v>
      </c>
      <c r="BX39" s="25">
        <f t="shared" si="73"/>
        <v>0</v>
      </c>
      <c r="BY39" s="25">
        <f t="shared" si="73"/>
        <v>0</v>
      </c>
      <c r="BZ39" s="25">
        <f t="shared" si="73"/>
        <v>4</v>
      </c>
      <c r="CA39" s="25">
        <f t="shared" si="73"/>
        <v>0</v>
      </c>
      <c r="CB39" s="25">
        <f t="shared" si="73"/>
        <v>0</v>
      </c>
      <c r="CC39" s="25">
        <f t="shared" ref="CC39:EP39" si="74">+SUM(CC40:CC42)</f>
        <v>6</v>
      </c>
      <c r="CD39" s="25">
        <f t="shared" si="74"/>
        <v>0</v>
      </c>
      <c r="CE39" s="25">
        <f t="shared" si="74"/>
        <v>0</v>
      </c>
      <c r="CF39" s="25">
        <f t="shared" si="74"/>
        <v>0</v>
      </c>
      <c r="CG39" s="25">
        <f t="shared" si="74"/>
        <v>4</v>
      </c>
      <c r="CH39" s="25">
        <f t="shared" si="74"/>
        <v>2</v>
      </c>
      <c r="CI39" s="25">
        <f t="shared" si="74"/>
        <v>4</v>
      </c>
      <c r="CJ39" s="25">
        <f t="shared" si="74"/>
        <v>8</v>
      </c>
      <c r="CK39" s="25">
        <f t="shared" si="74"/>
        <v>10</v>
      </c>
      <c r="CL39" s="25">
        <f t="shared" si="74"/>
        <v>10</v>
      </c>
      <c r="CM39" s="25">
        <f t="shared" si="74"/>
        <v>1</v>
      </c>
      <c r="CN39" s="25">
        <f t="shared" si="74"/>
        <v>0</v>
      </c>
      <c r="CO39" s="25">
        <f t="shared" si="74"/>
        <v>6</v>
      </c>
      <c r="CP39" s="25">
        <f t="shared" si="74"/>
        <v>45</v>
      </c>
      <c r="CQ39" s="25">
        <f t="shared" si="74"/>
        <v>10</v>
      </c>
      <c r="CR39" s="25">
        <f t="shared" si="74"/>
        <v>2</v>
      </c>
      <c r="CS39" s="25">
        <f t="shared" si="74"/>
        <v>2</v>
      </c>
      <c r="CT39" s="25">
        <f t="shared" si="74"/>
        <v>0</v>
      </c>
      <c r="CU39" s="25">
        <f t="shared" si="74"/>
        <v>2</v>
      </c>
      <c r="CV39" s="25">
        <f t="shared" si="74"/>
        <v>2</v>
      </c>
      <c r="CW39" s="25">
        <f t="shared" si="74"/>
        <v>0</v>
      </c>
      <c r="CX39" s="25">
        <f t="shared" si="74"/>
        <v>3</v>
      </c>
      <c r="CY39" s="25">
        <f t="shared" si="74"/>
        <v>3</v>
      </c>
      <c r="CZ39" s="25">
        <f t="shared" si="74"/>
        <v>0</v>
      </c>
      <c r="DA39" s="25">
        <f t="shared" si="74"/>
        <v>0</v>
      </c>
      <c r="DB39" s="25">
        <f t="shared" si="74"/>
        <v>4</v>
      </c>
      <c r="DC39" s="25">
        <f t="shared" si="74"/>
        <v>28</v>
      </c>
      <c r="DD39" s="25">
        <f t="shared" si="74"/>
        <v>7</v>
      </c>
      <c r="DE39" s="25">
        <f t="shared" si="74"/>
        <v>22</v>
      </c>
      <c r="DF39" s="25">
        <f t="shared" si="74"/>
        <v>0</v>
      </c>
      <c r="DG39" s="25">
        <f t="shared" si="74"/>
        <v>0</v>
      </c>
      <c r="DH39" s="25">
        <f t="shared" si="74"/>
        <v>5</v>
      </c>
      <c r="DI39" s="25">
        <f t="shared" si="74"/>
        <v>0</v>
      </c>
      <c r="DJ39" s="25">
        <f t="shared" si="74"/>
        <v>4</v>
      </c>
      <c r="DK39" s="25">
        <f t="shared" si="74"/>
        <v>8</v>
      </c>
      <c r="DL39" s="25">
        <f t="shared" si="74"/>
        <v>2</v>
      </c>
      <c r="DM39" s="25">
        <f t="shared" si="74"/>
        <v>16</v>
      </c>
      <c r="DN39" s="25">
        <f t="shared" si="74"/>
        <v>15</v>
      </c>
      <c r="DO39" s="25">
        <f t="shared" si="74"/>
        <v>10</v>
      </c>
      <c r="DP39" s="25">
        <f t="shared" si="74"/>
        <v>89</v>
      </c>
      <c r="DQ39" s="25">
        <f t="shared" si="74"/>
        <v>19</v>
      </c>
      <c r="DR39" s="25">
        <f t="shared" si="74"/>
        <v>9</v>
      </c>
      <c r="DS39" s="25">
        <f t="shared" si="74"/>
        <v>21</v>
      </c>
      <c r="DT39" s="25">
        <f t="shared" si="74"/>
        <v>8</v>
      </c>
      <c r="DU39" s="25">
        <f t="shared" si="74"/>
        <v>10</v>
      </c>
      <c r="DV39" s="25">
        <f t="shared" si="74"/>
        <v>10</v>
      </c>
      <c r="DW39" s="25">
        <f t="shared" si="74"/>
        <v>12</v>
      </c>
      <c r="DX39" s="25">
        <f t="shared" si="74"/>
        <v>4</v>
      </c>
      <c r="DY39" s="25">
        <f t="shared" si="74"/>
        <v>10</v>
      </c>
      <c r="DZ39" s="25">
        <f t="shared" si="74"/>
        <v>22</v>
      </c>
      <c r="EA39" s="25">
        <f t="shared" si="74"/>
        <v>24</v>
      </c>
      <c r="EB39" s="25">
        <f t="shared" si="74"/>
        <v>38</v>
      </c>
      <c r="EC39" s="25">
        <f t="shared" si="74"/>
        <v>187</v>
      </c>
      <c r="ED39" s="25">
        <f t="shared" si="74"/>
        <v>14</v>
      </c>
      <c r="EE39" s="25">
        <f t="shared" si="74"/>
        <v>68</v>
      </c>
      <c r="EF39" s="25">
        <f t="shared" si="74"/>
        <v>46</v>
      </c>
      <c r="EG39" s="25">
        <f t="shared" si="74"/>
        <v>43</v>
      </c>
      <c r="EH39" s="25">
        <f t="shared" si="74"/>
        <v>46</v>
      </c>
      <c r="EI39" s="25">
        <f t="shared" si="74"/>
        <v>27</v>
      </c>
      <c r="EJ39" s="25">
        <f t="shared" si="74"/>
        <v>34</v>
      </c>
      <c r="EK39" s="25">
        <f t="shared" si="74"/>
        <v>32</v>
      </c>
      <c r="EL39" s="25">
        <f t="shared" si="74"/>
        <v>47</v>
      </c>
      <c r="EM39" s="25">
        <f t="shared" si="74"/>
        <v>63</v>
      </c>
      <c r="EN39" s="25">
        <f t="shared" si="74"/>
        <v>57</v>
      </c>
      <c r="EO39" s="25">
        <f t="shared" si="74"/>
        <v>74</v>
      </c>
      <c r="EP39" s="25">
        <f t="shared" si="74"/>
        <v>551</v>
      </c>
      <c r="EQ39" s="25">
        <f t="shared" ref="EQ39:FB39" si="75">+SUM(EQ40:EQ42)</f>
        <v>32</v>
      </c>
      <c r="ER39" s="25">
        <f t="shared" si="75"/>
        <v>26</v>
      </c>
      <c r="ES39" s="25">
        <f t="shared" si="75"/>
        <v>48</v>
      </c>
      <c r="ET39" s="25">
        <f t="shared" si="75"/>
        <v>18</v>
      </c>
      <c r="EU39" s="25">
        <f t="shared" si="75"/>
        <v>30</v>
      </c>
      <c r="EV39" s="25">
        <f t="shared" si="75"/>
        <v>28</v>
      </c>
      <c r="EW39" s="25">
        <f t="shared" si="75"/>
        <v>22</v>
      </c>
      <c r="EX39" s="25">
        <f t="shared" si="75"/>
        <v>14</v>
      </c>
      <c r="EY39" s="25">
        <f t="shared" si="75"/>
        <v>24</v>
      </c>
      <c r="EZ39" s="25">
        <f t="shared" si="75"/>
        <v>38</v>
      </c>
      <c r="FA39" s="25">
        <f t="shared" si="75"/>
        <v>88</v>
      </c>
      <c r="FB39" s="25">
        <f t="shared" si="75"/>
        <v>120</v>
      </c>
      <c r="FC39" s="25">
        <f t="shared" ref="FC39:FO39" si="76">+SUM(FC40:FC42)</f>
        <v>488</v>
      </c>
      <c r="FD39" s="25">
        <f t="shared" si="76"/>
        <v>86</v>
      </c>
      <c r="FE39" s="25">
        <f t="shared" si="76"/>
        <v>52</v>
      </c>
      <c r="FF39" s="25">
        <f t="shared" si="76"/>
        <v>68</v>
      </c>
      <c r="FG39" s="25">
        <f t="shared" si="76"/>
        <v>74</v>
      </c>
      <c r="FH39" s="25">
        <f t="shared" si="76"/>
        <v>102</v>
      </c>
      <c r="FI39" s="25">
        <f t="shared" si="76"/>
        <v>82</v>
      </c>
      <c r="FJ39" s="25">
        <f t="shared" si="76"/>
        <v>60</v>
      </c>
      <c r="FK39" s="25">
        <f t="shared" si="76"/>
        <v>84</v>
      </c>
      <c r="FL39" s="25">
        <f t="shared" si="76"/>
        <v>88</v>
      </c>
      <c r="FM39" s="25">
        <f t="shared" si="76"/>
        <v>109</v>
      </c>
      <c r="FN39" s="25">
        <f t="shared" si="76"/>
        <v>122</v>
      </c>
      <c r="FO39" s="25">
        <f t="shared" si="76"/>
        <v>144</v>
      </c>
      <c r="FP39" s="25">
        <f t="shared" ref="FP39:GB39" si="77">+SUM(FP40:FP42)</f>
        <v>1071</v>
      </c>
      <c r="FQ39" s="25">
        <f t="shared" si="77"/>
        <v>124</v>
      </c>
      <c r="FR39" s="25">
        <f t="shared" si="77"/>
        <v>221</v>
      </c>
      <c r="FS39" s="25">
        <f t="shared" si="77"/>
        <v>114</v>
      </c>
      <c r="FT39" s="25">
        <f t="shared" si="77"/>
        <v>121</v>
      </c>
      <c r="FU39" s="25">
        <f t="shared" si="77"/>
        <v>96</v>
      </c>
      <c r="FV39" s="25">
        <f t="shared" si="77"/>
        <v>107</v>
      </c>
      <c r="FW39" s="25">
        <f t="shared" si="77"/>
        <v>82</v>
      </c>
      <c r="FX39" s="25">
        <f t="shared" si="77"/>
        <v>112</v>
      </c>
      <c r="FY39" s="25">
        <f t="shared" si="77"/>
        <v>66</v>
      </c>
      <c r="FZ39" s="25">
        <f t="shared" si="77"/>
        <v>56</v>
      </c>
      <c r="GA39" s="25">
        <f t="shared" si="77"/>
        <v>31</v>
      </c>
      <c r="GB39" s="25">
        <f t="shared" si="77"/>
        <v>28</v>
      </c>
      <c r="GC39" s="25">
        <f t="shared" ref="GC39:GO39" si="78">+SUM(GC40:GC42)</f>
        <v>1158</v>
      </c>
      <c r="GD39" s="25">
        <f t="shared" si="78"/>
        <v>30</v>
      </c>
      <c r="GE39" s="25">
        <f t="shared" si="78"/>
        <v>34</v>
      </c>
      <c r="GF39" s="25">
        <f t="shared" si="78"/>
        <v>27</v>
      </c>
      <c r="GG39" s="25">
        <f t="shared" si="78"/>
        <v>14</v>
      </c>
      <c r="GH39" s="25">
        <f t="shared" si="78"/>
        <v>12</v>
      </c>
      <c r="GI39" s="25">
        <f t="shared" si="78"/>
        <v>26</v>
      </c>
      <c r="GJ39" s="25">
        <f t="shared" si="78"/>
        <v>30</v>
      </c>
      <c r="GK39" s="25">
        <f t="shared" si="78"/>
        <v>17</v>
      </c>
      <c r="GL39" s="25">
        <f t="shared" si="78"/>
        <v>16</v>
      </c>
      <c r="GM39" s="25">
        <f t="shared" si="78"/>
        <v>37</v>
      </c>
      <c r="GN39" s="25">
        <f t="shared" si="78"/>
        <v>18</v>
      </c>
      <c r="GO39" s="25">
        <f t="shared" si="78"/>
        <v>10</v>
      </c>
      <c r="GP39" s="25">
        <f t="shared" ref="GP39:HB39" si="79">+SUM(GP40:GP42)</f>
        <v>271</v>
      </c>
      <c r="GQ39" s="25">
        <f t="shared" si="79"/>
        <v>28</v>
      </c>
      <c r="GR39" s="25">
        <f t="shared" si="79"/>
        <v>13</v>
      </c>
      <c r="GS39" s="25">
        <f t="shared" si="79"/>
        <v>35</v>
      </c>
      <c r="GT39" s="25">
        <f t="shared" si="79"/>
        <v>22</v>
      </c>
      <c r="GU39" s="25">
        <f t="shared" si="79"/>
        <v>42</v>
      </c>
      <c r="GV39" s="25">
        <f t="shared" si="79"/>
        <v>36</v>
      </c>
      <c r="GW39" s="25">
        <f t="shared" si="79"/>
        <v>24</v>
      </c>
      <c r="GX39" s="25">
        <f t="shared" si="79"/>
        <v>40</v>
      </c>
      <c r="GY39" s="25">
        <f t="shared" si="79"/>
        <v>18</v>
      </c>
      <c r="GZ39" s="25">
        <f t="shared" si="79"/>
        <v>44</v>
      </c>
      <c r="HA39" s="25">
        <f t="shared" si="79"/>
        <v>35</v>
      </c>
      <c r="HB39" s="25">
        <f t="shared" si="79"/>
        <v>30</v>
      </c>
      <c r="HC39" s="25">
        <f>+SUM(HC40:HC42)</f>
        <v>367</v>
      </c>
    </row>
    <row r="40" spans="2:211" outlineLevel="1" x14ac:dyDescent="0.3">
      <c r="B40" s="26" t="s">
        <v>45</v>
      </c>
      <c r="C40" s="27" t="s">
        <v>20</v>
      </c>
      <c r="D40" s="28">
        <v>14</v>
      </c>
      <c r="E40" s="28"/>
      <c r="F40" s="28"/>
      <c r="G40" s="28">
        <v>15</v>
      </c>
      <c r="H40" s="28">
        <v>25</v>
      </c>
      <c r="I40" s="28"/>
      <c r="J40" s="28">
        <v>3</v>
      </c>
      <c r="K40" s="28"/>
      <c r="L40" s="28">
        <v>12</v>
      </c>
      <c r="M40" s="28">
        <v>12</v>
      </c>
      <c r="N40" s="28">
        <v>7</v>
      </c>
      <c r="O40" s="28">
        <v>18</v>
      </c>
      <c r="P40" s="28">
        <v>106</v>
      </c>
      <c r="Q40" s="28"/>
      <c r="R40" s="28"/>
      <c r="S40" s="28">
        <v>2</v>
      </c>
      <c r="T40" s="28">
        <v>2</v>
      </c>
      <c r="U40" s="28"/>
      <c r="V40" s="28">
        <v>19</v>
      </c>
      <c r="W40" s="28"/>
      <c r="X40" s="28">
        <v>8</v>
      </c>
      <c r="Y40" s="28">
        <v>15</v>
      </c>
      <c r="Z40" s="28">
        <v>4</v>
      </c>
      <c r="AA40" s="28">
        <v>33</v>
      </c>
      <c r="AB40" s="28">
        <v>4</v>
      </c>
      <c r="AC40" s="28">
        <v>87</v>
      </c>
      <c r="AD40" s="28"/>
      <c r="AE40" s="28">
        <v>1</v>
      </c>
      <c r="AF40" s="28">
        <v>7</v>
      </c>
      <c r="AG40" s="28">
        <v>2</v>
      </c>
      <c r="AH40" s="28">
        <v>9</v>
      </c>
      <c r="AI40" s="28">
        <v>2</v>
      </c>
      <c r="AJ40" s="28">
        <v>4</v>
      </c>
      <c r="AK40" s="28"/>
      <c r="AL40" s="28"/>
      <c r="AM40" s="28">
        <v>2</v>
      </c>
      <c r="AN40" s="28">
        <v>2</v>
      </c>
      <c r="AO40" s="28">
        <v>5</v>
      </c>
      <c r="AP40" s="28">
        <v>34</v>
      </c>
      <c r="AQ40" s="28">
        <v>5</v>
      </c>
      <c r="AR40" s="28">
        <v>3</v>
      </c>
      <c r="AS40" s="28">
        <v>1</v>
      </c>
      <c r="AT40" s="28"/>
      <c r="AU40" s="28">
        <v>3</v>
      </c>
      <c r="AV40" s="28"/>
      <c r="AW40" s="28"/>
      <c r="AX40" s="28">
        <v>2</v>
      </c>
      <c r="AY40" s="28"/>
      <c r="AZ40" s="28">
        <v>1</v>
      </c>
      <c r="BA40" s="28"/>
      <c r="BB40" s="28"/>
      <c r="BC40" s="28">
        <v>15</v>
      </c>
      <c r="BD40" s="28"/>
      <c r="BE40" s="28"/>
      <c r="BF40" s="28">
        <v>7</v>
      </c>
      <c r="BG40" s="28"/>
      <c r="BH40" s="28"/>
      <c r="BI40" s="28"/>
      <c r="BJ40" s="28">
        <v>5</v>
      </c>
      <c r="BK40" s="28">
        <v>1</v>
      </c>
      <c r="BL40" s="28"/>
      <c r="BM40" s="28">
        <v>4</v>
      </c>
      <c r="BN40" s="28"/>
      <c r="BO40" s="28"/>
      <c r="BP40" s="28">
        <v>17</v>
      </c>
      <c r="BQ40" s="28"/>
      <c r="BR40" s="28"/>
      <c r="BS40" s="28"/>
      <c r="BT40" s="28"/>
      <c r="BU40" s="28"/>
      <c r="BV40" s="28"/>
      <c r="BW40" s="28">
        <v>2</v>
      </c>
      <c r="BX40" s="28"/>
      <c r="BY40" s="28"/>
      <c r="BZ40" s="28">
        <v>4</v>
      </c>
      <c r="CA40" s="28"/>
      <c r="CB40" s="28"/>
      <c r="CC40" s="28">
        <v>6</v>
      </c>
      <c r="CD40" s="28"/>
      <c r="CE40" s="28"/>
      <c r="CF40" s="28"/>
      <c r="CG40" s="28">
        <v>4</v>
      </c>
      <c r="CH40" s="28">
        <v>2</v>
      </c>
      <c r="CI40" s="28">
        <v>4</v>
      </c>
      <c r="CJ40" s="28">
        <v>8</v>
      </c>
      <c r="CK40" s="28">
        <v>10</v>
      </c>
      <c r="CL40" s="28">
        <v>10</v>
      </c>
      <c r="CM40" s="28">
        <v>1</v>
      </c>
      <c r="CN40" s="28"/>
      <c r="CO40" s="28"/>
      <c r="CP40" s="28">
        <v>39</v>
      </c>
      <c r="CQ40" s="28"/>
      <c r="CR40" s="28">
        <v>2</v>
      </c>
      <c r="CS40" s="28">
        <v>2</v>
      </c>
      <c r="CT40" s="28"/>
      <c r="CU40" s="28">
        <v>2</v>
      </c>
      <c r="CV40" s="28">
        <v>2</v>
      </c>
      <c r="CW40" s="28"/>
      <c r="CX40" s="28"/>
      <c r="CY40" s="28">
        <v>2</v>
      </c>
      <c r="CZ40" s="28"/>
      <c r="DA40" s="28"/>
      <c r="DB40" s="28"/>
      <c r="DC40" s="28">
        <v>10</v>
      </c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>
        <v>0</v>
      </c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>
        <v>0</v>
      </c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>
        <v>0</v>
      </c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>
        <v>0</v>
      </c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>
        <v>0</v>
      </c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>
        <v>0</v>
      </c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>
        <v>0</v>
      </c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>
        <v>0</v>
      </c>
    </row>
    <row r="41" spans="2:211" outlineLevel="1" x14ac:dyDescent="0.3">
      <c r="B41" s="26" t="s">
        <v>46</v>
      </c>
      <c r="C41" s="27" t="s">
        <v>35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>
        <v>0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>
        <v>0</v>
      </c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>
        <v>0</v>
      </c>
      <c r="AQ41" s="28"/>
      <c r="AR41" s="28"/>
      <c r="AS41" s="28"/>
      <c r="AT41" s="28"/>
      <c r="AU41" s="28"/>
      <c r="AV41" s="28"/>
      <c r="AW41" s="28">
        <v>34</v>
      </c>
      <c r="AX41" s="28"/>
      <c r="AY41" s="28"/>
      <c r="AZ41" s="28"/>
      <c r="BA41" s="28">
        <v>78</v>
      </c>
      <c r="BB41" s="28"/>
      <c r="BC41" s="28">
        <v>112</v>
      </c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>
        <v>0</v>
      </c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>
        <v>0</v>
      </c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>
        <v>0</v>
      </c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>
        <v>0</v>
      </c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>
        <v>0</v>
      </c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>
        <v>0</v>
      </c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>
        <v>0</v>
      </c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>
        <v>0</v>
      </c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>
        <v>0</v>
      </c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>
        <v>0</v>
      </c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>
        <v>0</v>
      </c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>
        <v>0</v>
      </c>
    </row>
    <row r="42" spans="2:211" outlineLevel="1" x14ac:dyDescent="0.3">
      <c r="B42" s="26" t="s">
        <v>47</v>
      </c>
      <c r="C42" s="30" t="s">
        <v>20</v>
      </c>
      <c r="D42" s="31"/>
      <c r="E42" s="31"/>
      <c r="F42" s="31"/>
      <c r="G42" s="31"/>
      <c r="H42" s="31"/>
      <c r="I42" s="31"/>
      <c r="J42" s="28"/>
      <c r="K42" s="28"/>
      <c r="L42" s="28"/>
      <c r="M42" s="28"/>
      <c r="N42" s="28"/>
      <c r="O42" s="28"/>
      <c r="P42" s="31">
        <v>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31">
        <v>0</v>
      </c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31">
        <v>0</v>
      </c>
      <c r="AQ42" s="28"/>
      <c r="AR42" s="28"/>
      <c r="AS42" s="28"/>
      <c r="AT42" s="28"/>
      <c r="AU42" s="28"/>
      <c r="AV42" s="28"/>
      <c r="AW42" s="31"/>
      <c r="AX42" s="31"/>
      <c r="AY42" s="31"/>
      <c r="AZ42" s="31"/>
      <c r="BA42" s="31"/>
      <c r="BB42" s="31"/>
      <c r="BC42" s="31">
        <v>0</v>
      </c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31">
        <v>0</v>
      </c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31">
        <v>0</v>
      </c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31">
        <v>6</v>
      </c>
      <c r="CP42" s="28">
        <v>6</v>
      </c>
      <c r="CQ42" s="31">
        <v>10</v>
      </c>
      <c r="CR42" s="31"/>
      <c r="CS42" s="31"/>
      <c r="CT42" s="31"/>
      <c r="CU42" s="31"/>
      <c r="CV42" s="31"/>
      <c r="CW42" s="31"/>
      <c r="CX42" s="31">
        <v>3</v>
      </c>
      <c r="CY42" s="31">
        <v>1</v>
      </c>
      <c r="CZ42" s="31"/>
      <c r="DA42" s="31"/>
      <c r="DB42" s="31">
        <v>4</v>
      </c>
      <c r="DC42" s="28">
        <v>18</v>
      </c>
      <c r="DD42" s="31">
        <v>7</v>
      </c>
      <c r="DE42" s="31">
        <v>22</v>
      </c>
      <c r="DF42" s="31"/>
      <c r="DG42" s="31"/>
      <c r="DH42" s="31">
        <v>5</v>
      </c>
      <c r="DI42" s="31"/>
      <c r="DJ42" s="31">
        <v>4</v>
      </c>
      <c r="DK42" s="31">
        <v>8</v>
      </c>
      <c r="DL42" s="31">
        <v>2</v>
      </c>
      <c r="DM42" s="31">
        <v>16</v>
      </c>
      <c r="DN42" s="31">
        <v>15</v>
      </c>
      <c r="DO42" s="31">
        <v>10</v>
      </c>
      <c r="DP42" s="28">
        <v>89</v>
      </c>
      <c r="DQ42" s="31">
        <v>19</v>
      </c>
      <c r="DR42" s="31">
        <v>9</v>
      </c>
      <c r="DS42" s="31">
        <v>21</v>
      </c>
      <c r="DT42" s="31">
        <v>8</v>
      </c>
      <c r="DU42" s="31">
        <v>10</v>
      </c>
      <c r="DV42" s="31">
        <v>10</v>
      </c>
      <c r="DW42" s="31">
        <v>12</v>
      </c>
      <c r="DX42" s="31">
        <v>4</v>
      </c>
      <c r="DY42" s="31">
        <v>10</v>
      </c>
      <c r="DZ42" s="31">
        <v>22</v>
      </c>
      <c r="EA42" s="31">
        <v>24</v>
      </c>
      <c r="EB42" s="31">
        <v>38</v>
      </c>
      <c r="EC42" s="28">
        <v>187</v>
      </c>
      <c r="ED42" s="31">
        <v>14</v>
      </c>
      <c r="EE42" s="31">
        <v>68</v>
      </c>
      <c r="EF42" s="31">
        <v>46</v>
      </c>
      <c r="EG42" s="31">
        <v>43</v>
      </c>
      <c r="EH42" s="31">
        <v>46</v>
      </c>
      <c r="EI42" s="31">
        <v>27</v>
      </c>
      <c r="EJ42" s="31">
        <v>34</v>
      </c>
      <c r="EK42" s="31">
        <v>32</v>
      </c>
      <c r="EL42" s="31">
        <v>47</v>
      </c>
      <c r="EM42" s="31">
        <v>63</v>
      </c>
      <c r="EN42" s="31">
        <v>57</v>
      </c>
      <c r="EO42" s="31">
        <v>74</v>
      </c>
      <c r="EP42" s="28">
        <v>551</v>
      </c>
      <c r="EQ42" s="31">
        <v>32</v>
      </c>
      <c r="ER42" s="31">
        <v>26</v>
      </c>
      <c r="ES42" s="31">
        <v>48</v>
      </c>
      <c r="ET42" s="31">
        <v>18</v>
      </c>
      <c r="EU42" s="31">
        <v>30</v>
      </c>
      <c r="EV42" s="31">
        <v>28</v>
      </c>
      <c r="EW42" s="31">
        <v>22</v>
      </c>
      <c r="EX42" s="31">
        <v>14</v>
      </c>
      <c r="EY42" s="31">
        <v>24</v>
      </c>
      <c r="EZ42" s="31">
        <v>38</v>
      </c>
      <c r="FA42" s="31">
        <v>88</v>
      </c>
      <c r="FB42" s="31">
        <v>120</v>
      </c>
      <c r="FC42" s="28">
        <v>488</v>
      </c>
      <c r="FD42" s="31">
        <v>86</v>
      </c>
      <c r="FE42" s="31">
        <v>52</v>
      </c>
      <c r="FF42" s="31">
        <v>68</v>
      </c>
      <c r="FG42" s="31">
        <v>74</v>
      </c>
      <c r="FH42" s="31">
        <v>102</v>
      </c>
      <c r="FI42" s="31">
        <v>82</v>
      </c>
      <c r="FJ42" s="31">
        <v>60</v>
      </c>
      <c r="FK42" s="31">
        <v>84</v>
      </c>
      <c r="FL42" s="31">
        <v>88</v>
      </c>
      <c r="FM42" s="31">
        <v>109</v>
      </c>
      <c r="FN42" s="31">
        <v>122</v>
      </c>
      <c r="FO42" s="31">
        <v>144</v>
      </c>
      <c r="FP42" s="28">
        <v>1071</v>
      </c>
      <c r="FQ42" s="31">
        <v>124</v>
      </c>
      <c r="FR42" s="31">
        <v>221</v>
      </c>
      <c r="FS42" s="31">
        <v>114</v>
      </c>
      <c r="FT42" s="31">
        <v>121</v>
      </c>
      <c r="FU42" s="31">
        <v>96</v>
      </c>
      <c r="FV42" s="31">
        <v>107</v>
      </c>
      <c r="FW42" s="31">
        <v>82</v>
      </c>
      <c r="FX42" s="31">
        <v>112</v>
      </c>
      <c r="FY42" s="31">
        <v>66</v>
      </c>
      <c r="FZ42" s="31">
        <v>56</v>
      </c>
      <c r="GA42" s="31">
        <v>31</v>
      </c>
      <c r="GB42" s="31">
        <v>28</v>
      </c>
      <c r="GC42" s="28">
        <v>1158</v>
      </c>
      <c r="GD42" s="31">
        <v>30</v>
      </c>
      <c r="GE42" s="31">
        <v>34</v>
      </c>
      <c r="GF42" s="31">
        <v>27</v>
      </c>
      <c r="GG42" s="31">
        <v>14</v>
      </c>
      <c r="GH42" s="31">
        <v>12</v>
      </c>
      <c r="GI42" s="31">
        <v>26</v>
      </c>
      <c r="GJ42" s="31">
        <v>30</v>
      </c>
      <c r="GK42" s="31">
        <v>17</v>
      </c>
      <c r="GL42" s="31">
        <v>16</v>
      </c>
      <c r="GM42" s="31">
        <v>37</v>
      </c>
      <c r="GN42" s="31">
        <v>18</v>
      </c>
      <c r="GO42" s="31">
        <v>10</v>
      </c>
      <c r="GP42" s="28">
        <v>271</v>
      </c>
      <c r="GQ42" s="31">
        <v>28</v>
      </c>
      <c r="GR42" s="31">
        <v>13</v>
      </c>
      <c r="GS42" s="31">
        <v>35</v>
      </c>
      <c r="GT42" s="31">
        <v>22</v>
      </c>
      <c r="GU42" s="31">
        <v>42</v>
      </c>
      <c r="GV42" s="31">
        <v>36</v>
      </c>
      <c r="GW42" s="31">
        <v>24</v>
      </c>
      <c r="GX42" s="31">
        <v>40</v>
      </c>
      <c r="GY42" s="31">
        <v>18</v>
      </c>
      <c r="GZ42" s="31">
        <v>44</v>
      </c>
      <c r="HA42" s="31">
        <v>35</v>
      </c>
      <c r="HB42" s="31">
        <v>30</v>
      </c>
      <c r="HC42" s="28">
        <v>367</v>
      </c>
    </row>
    <row r="43" spans="2:211" outlineLevel="1" x14ac:dyDescent="0.3">
      <c r="B43" s="23" t="s">
        <v>48</v>
      </c>
      <c r="C43" s="32"/>
      <c r="D43" s="25">
        <f>+D44</f>
        <v>0</v>
      </c>
      <c r="E43" s="25">
        <f t="shared" ref="E43:O43" si="80">+E44</f>
        <v>0</v>
      </c>
      <c r="F43" s="25">
        <f t="shared" si="80"/>
        <v>0</v>
      </c>
      <c r="G43" s="25">
        <f t="shared" si="80"/>
        <v>0</v>
      </c>
      <c r="H43" s="25">
        <f t="shared" si="80"/>
        <v>0</v>
      </c>
      <c r="I43" s="25">
        <f t="shared" si="80"/>
        <v>0</v>
      </c>
      <c r="J43" s="25">
        <f t="shared" si="80"/>
        <v>0</v>
      </c>
      <c r="K43" s="25">
        <f t="shared" si="80"/>
        <v>0</v>
      </c>
      <c r="L43" s="25">
        <f t="shared" si="80"/>
        <v>0</v>
      </c>
      <c r="M43" s="25">
        <f t="shared" si="80"/>
        <v>0</v>
      </c>
      <c r="N43" s="25">
        <f t="shared" si="80"/>
        <v>0</v>
      </c>
      <c r="O43" s="25">
        <f t="shared" si="80"/>
        <v>0</v>
      </c>
      <c r="P43" s="25">
        <f>+P44</f>
        <v>0</v>
      </c>
      <c r="Q43" s="25">
        <f t="shared" ref="Q43:CB43" si="81">+Q44</f>
        <v>0</v>
      </c>
      <c r="R43" s="25">
        <f t="shared" si="81"/>
        <v>0</v>
      </c>
      <c r="S43" s="25">
        <f t="shared" si="81"/>
        <v>0</v>
      </c>
      <c r="T43" s="25">
        <f t="shared" si="81"/>
        <v>0</v>
      </c>
      <c r="U43" s="25">
        <f t="shared" si="81"/>
        <v>0</v>
      </c>
      <c r="V43" s="25">
        <f t="shared" si="81"/>
        <v>0</v>
      </c>
      <c r="W43" s="25">
        <f t="shared" si="81"/>
        <v>0</v>
      </c>
      <c r="X43" s="25">
        <f t="shared" si="81"/>
        <v>0</v>
      </c>
      <c r="Y43" s="25">
        <f t="shared" si="81"/>
        <v>0</v>
      </c>
      <c r="Z43" s="25">
        <f t="shared" si="81"/>
        <v>0</v>
      </c>
      <c r="AA43" s="25">
        <f t="shared" si="81"/>
        <v>0</v>
      </c>
      <c r="AB43" s="25">
        <f t="shared" si="81"/>
        <v>0</v>
      </c>
      <c r="AC43" s="25">
        <f t="shared" si="81"/>
        <v>0</v>
      </c>
      <c r="AD43" s="25">
        <f t="shared" si="81"/>
        <v>0</v>
      </c>
      <c r="AE43" s="25">
        <f t="shared" si="81"/>
        <v>0</v>
      </c>
      <c r="AF43" s="25">
        <f t="shared" si="81"/>
        <v>0</v>
      </c>
      <c r="AG43" s="25">
        <f t="shared" si="81"/>
        <v>0</v>
      </c>
      <c r="AH43" s="25">
        <f t="shared" si="81"/>
        <v>0</v>
      </c>
      <c r="AI43" s="25">
        <f t="shared" si="81"/>
        <v>0</v>
      </c>
      <c r="AJ43" s="25">
        <f t="shared" si="81"/>
        <v>0</v>
      </c>
      <c r="AK43" s="25">
        <f t="shared" si="81"/>
        <v>0</v>
      </c>
      <c r="AL43" s="25">
        <f t="shared" si="81"/>
        <v>0</v>
      </c>
      <c r="AM43" s="25">
        <f t="shared" si="81"/>
        <v>0</v>
      </c>
      <c r="AN43" s="25">
        <f t="shared" si="81"/>
        <v>0</v>
      </c>
      <c r="AO43" s="25">
        <f t="shared" si="81"/>
        <v>0</v>
      </c>
      <c r="AP43" s="25">
        <f t="shared" si="81"/>
        <v>0</v>
      </c>
      <c r="AQ43" s="25">
        <f t="shared" si="81"/>
        <v>0</v>
      </c>
      <c r="AR43" s="25">
        <f t="shared" si="81"/>
        <v>0</v>
      </c>
      <c r="AS43" s="25">
        <f t="shared" si="81"/>
        <v>0</v>
      </c>
      <c r="AT43" s="25">
        <f t="shared" si="81"/>
        <v>0</v>
      </c>
      <c r="AU43" s="25">
        <f t="shared" si="81"/>
        <v>0</v>
      </c>
      <c r="AV43" s="25">
        <f t="shared" si="81"/>
        <v>0</v>
      </c>
      <c r="AW43" s="25">
        <f t="shared" si="81"/>
        <v>0</v>
      </c>
      <c r="AX43" s="25">
        <f t="shared" si="81"/>
        <v>0</v>
      </c>
      <c r="AY43" s="25">
        <f t="shared" si="81"/>
        <v>0</v>
      </c>
      <c r="AZ43" s="25">
        <f t="shared" si="81"/>
        <v>0</v>
      </c>
      <c r="BA43" s="25">
        <f t="shared" si="81"/>
        <v>0</v>
      </c>
      <c r="BB43" s="25">
        <f t="shared" si="81"/>
        <v>0</v>
      </c>
      <c r="BC43" s="25">
        <f t="shared" si="81"/>
        <v>0</v>
      </c>
      <c r="BD43" s="25">
        <f t="shared" si="81"/>
        <v>0</v>
      </c>
      <c r="BE43" s="25">
        <f t="shared" si="81"/>
        <v>0</v>
      </c>
      <c r="BF43" s="25">
        <f t="shared" si="81"/>
        <v>0</v>
      </c>
      <c r="BG43" s="25">
        <f t="shared" si="81"/>
        <v>0</v>
      </c>
      <c r="BH43" s="25">
        <f t="shared" si="81"/>
        <v>0</v>
      </c>
      <c r="BI43" s="25">
        <f t="shared" si="81"/>
        <v>0</v>
      </c>
      <c r="BJ43" s="25">
        <f t="shared" si="81"/>
        <v>0</v>
      </c>
      <c r="BK43" s="25">
        <f t="shared" si="81"/>
        <v>0</v>
      </c>
      <c r="BL43" s="25">
        <f t="shared" si="81"/>
        <v>0</v>
      </c>
      <c r="BM43" s="25">
        <f t="shared" si="81"/>
        <v>0</v>
      </c>
      <c r="BN43" s="25">
        <f t="shared" si="81"/>
        <v>0</v>
      </c>
      <c r="BO43" s="25">
        <f t="shared" si="81"/>
        <v>0</v>
      </c>
      <c r="BP43" s="25">
        <f t="shared" si="81"/>
        <v>0</v>
      </c>
      <c r="BQ43" s="25">
        <f t="shared" si="81"/>
        <v>0</v>
      </c>
      <c r="BR43" s="25">
        <f t="shared" si="81"/>
        <v>0</v>
      </c>
      <c r="BS43" s="25">
        <f t="shared" si="81"/>
        <v>0</v>
      </c>
      <c r="BT43" s="25">
        <f t="shared" si="81"/>
        <v>0</v>
      </c>
      <c r="BU43" s="25">
        <f t="shared" si="81"/>
        <v>0</v>
      </c>
      <c r="BV43" s="25">
        <f t="shared" si="81"/>
        <v>0</v>
      </c>
      <c r="BW43" s="25">
        <f t="shared" si="81"/>
        <v>0</v>
      </c>
      <c r="BX43" s="25">
        <f t="shared" si="81"/>
        <v>0</v>
      </c>
      <c r="BY43" s="25">
        <f t="shared" si="81"/>
        <v>0</v>
      </c>
      <c r="BZ43" s="25">
        <f t="shared" si="81"/>
        <v>0</v>
      </c>
      <c r="CA43" s="25">
        <f t="shared" si="81"/>
        <v>0</v>
      </c>
      <c r="CB43" s="25">
        <f t="shared" si="81"/>
        <v>0</v>
      </c>
      <c r="CC43" s="25">
        <f t="shared" ref="CC43:ER43" si="82">+CC44</f>
        <v>0</v>
      </c>
      <c r="CD43" s="25">
        <f t="shared" si="82"/>
        <v>0</v>
      </c>
      <c r="CE43" s="25">
        <f t="shared" si="82"/>
        <v>0</v>
      </c>
      <c r="CF43" s="25">
        <f t="shared" si="82"/>
        <v>0</v>
      </c>
      <c r="CG43" s="25">
        <f t="shared" si="82"/>
        <v>0</v>
      </c>
      <c r="CH43" s="25">
        <f t="shared" si="82"/>
        <v>50</v>
      </c>
      <c r="CI43" s="25">
        <f t="shared" si="82"/>
        <v>49</v>
      </c>
      <c r="CJ43" s="25">
        <f t="shared" si="82"/>
        <v>41</v>
      </c>
      <c r="CK43" s="25">
        <f t="shared" si="82"/>
        <v>42</v>
      </c>
      <c r="CL43" s="25">
        <f t="shared" si="82"/>
        <v>23</v>
      </c>
      <c r="CM43" s="25">
        <f t="shared" si="82"/>
        <v>59</v>
      </c>
      <c r="CN43" s="25">
        <f t="shared" si="82"/>
        <v>81</v>
      </c>
      <c r="CO43" s="25">
        <f t="shared" si="82"/>
        <v>137</v>
      </c>
      <c r="CP43" s="25">
        <f t="shared" si="82"/>
        <v>482</v>
      </c>
      <c r="CQ43" s="25">
        <f t="shared" si="82"/>
        <v>139</v>
      </c>
      <c r="CR43" s="25">
        <f t="shared" si="82"/>
        <v>62</v>
      </c>
      <c r="CS43" s="25">
        <f t="shared" si="82"/>
        <v>207</v>
      </c>
      <c r="CT43" s="25">
        <f t="shared" si="82"/>
        <v>121</v>
      </c>
      <c r="CU43" s="25">
        <f t="shared" si="82"/>
        <v>118</v>
      </c>
      <c r="CV43" s="25">
        <f t="shared" si="82"/>
        <v>117</v>
      </c>
      <c r="CW43" s="25">
        <f t="shared" si="82"/>
        <v>70</v>
      </c>
      <c r="CX43" s="25">
        <f t="shared" si="82"/>
        <v>42</v>
      </c>
      <c r="CY43" s="25">
        <f t="shared" si="82"/>
        <v>56</v>
      </c>
      <c r="CZ43" s="25">
        <f t="shared" si="82"/>
        <v>40</v>
      </c>
      <c r="DA43" s="25">
        <f t="shared" si="82"/>
        <v>90</v>
      </c>
      <c r="DB43" s="25">
        <f t="shared" si="82"/>
        <v>145</v>
      </c>
      <c r="DC43" s="25">
        <f t="shared" si="82"/>
        <v>1207</v>
      </c>
      <c r="DD43" s="25">
        <f t="shared" si="82"/>
        <v>70</v>
      </c>
      <c r="DE43" s="25">
        <f t="shared" si="82"/>
        <v>13</v>
      </c>
      <c r="DF43" s="25">
        <f t="shared" si="82"/>
        <v>106</v>
      </c>
      <c r="DG43" s="25">
        <f t="shared" si="82"/>
        <v>78</v>
      </c>
      <c r="DH43" s="25">
        <f t="shared" si="82"/>
        <v>187</v>
      </c>
      <c r="DI43" s="25">
        <f t="shared" si="82"/>
        <v>155</v>
      </c>
      <c r="DJ43" s="25">
        <f t="shared" si="82"/>
        <v>41</v>
      </c>
      <c r="DK43" s="25">
        <f t="shared" si="82"/>
        <v>47</v>
      </c>
      <c r="DL43" s="25">
        <f t="shared" si="82"/>
        <v>50</v>
      </c>
      <c r="DM43" s="25">
        <f t="shared" si="82"/>
        <v>57</v>
      </c>
      <c r="DN43" s="25">
        <f t="shared" si="82"/>
        <v>90</v>
      </c>
      <c r="DO43" s="25">
        <f t="shared" si="82"/>
        <v>70</v>
      </c>
      <c r="DP43" s="25">
        <f t="shared" si="82"/>
        <v>964</v>
      </c>
      <c r="DQ43" s="25">
        <f t="shared" si="82"/>
        <v>102</v>
      </c>
      <c r="DR43" s="25">
        <f t="shared" si="82"/>
        <v>112</v>
      </c>
      <c r="DS43" s="25">
        <f t="shared" si="82"/>
        <v>135</v>
      </c>
      <c r="DT43" s="25">
        <f t="shared" si="82"/>
        <v>95</v>
      </c>
      <c r="DU43" s="25">
        <f t="shared" si="82"/>
        <v>135</v>
      </c>
      <c r="DV43" s="25">
        <f t="shared" si="82"/>
        <v>46</v>
      </c>
      <c r="DW43" s="25">
        <f t="shared" si="82"/>
        <v>19</v>
      </c>
      <c r="DX43" s="25">
        <f t="shared" si="82"/>
        <v>17</v>
      </c>
      <c r="DY43" s="25">
        <f t="shared" si="82"/>
        <v>16</v>
      </c>
      <c r="DZ43" s="25">
        <f t="shared" si="82"/>
        <v>6</v>
      </c>
      <c r="EA43" s="25">
        <f t="shared" si="82"/>
        <v>96</v>
      </c>
      <c r="EB43" s="25">
        <f t="shared" si="82"/>
        <v>53</v>
      </c>
      <c r="EC43" s="25">
        <f t="shared" si="82"/>
        <v>832</v>
      </c>
      <c r="ED43" s="25">
        <f t="shared" si="82"/>
        <v>96</v>
      </c>
      <c r="EE43" s="25">
        <f t="shared" si="82"/>
        <v>93</v>
      </c>
      <c r="EF43" s="25">
        <f t="shared" si="82"/>
        <v>143</v>
      </c>
      <c r="EG43" s="25">
        <f t="shared" si="82"/>
        <v>59</v>
      </c>
      <c r="EH43" s="25">
        <f t="shared" si="82"/>
        <v>133</v>
      </c>
      <c r="EI43" s="25">
        <f t="shared" si="82"/>
        <v>168</v>
      </c>
      <c r="EJ43" s="25">
        <f t="shared" si="82"/>
        <v>326</v>
      </c>
      <c r="EK43" s="25">
        <f t="shared" si="82"/>
        <v>252</v>
      </c>
      <c r="EL43" s="25">
        <f t="shared" si="82"/>
        <v>522</v>
      </c>
      <c r="EM43" s="25">
        <f t="shared" si="82"/>
        <v>549</v>
      </c>
      <c r="EN43" s="25">
        <f t="shared" si="82"/>
        <v>518</v>
      </c>
      <c r="EO43" s="25">
        <f t="shared" si="82"/>
        <v>446</v>
      </c>
      <c r="EP43" s="25">
        <f t="shared" si="82"/>
        <v>3305</v>
      </c>
      <c r="EQ43" s="25">
        <f t="shared" si="82"/>
        <v>586</v>
      </c>
      <c r="ER43" s="25">
        <f t="shared" si="82"/>
        <v>666</v>
      </c>
      <c r="ES43" s="25">
        <f t="shared" ref="ES43:GC43" si="83">+ES44</f>
        <v>717</v>
      </c>
      <c r="ET43" s="25">
        <f t="shared" si="83"/>
        <v>586</v>
      </c>
      <c r="EU43" s="25">
        <f t="shared" si="83"/>
        <v>624</v>
      </c>
      <c r="EV43" s="25">
        <f t="shared" si="83"/>
        <v>1008</v>
      </c>
      <c r="EW43" s="25">
        <f t="shared" si="83"/>
        <v>852</v>
      </c>
      <c r="EX43" s="25">
        <f t="shared" si="83"/>
        <v>252</v>
      </c>
      <c r="EY43" s="25">
        <f t="shared" si="83"/>
        <v>815</v>
      </c>
      <c r="EZ43" s="25">
        <f t="shared" si="83"/>
        <v>549</v>
      </c>
      <c r="FA43" s="25">
        <f t="shared" si="83"/>
        <v>696</v>
      </c>
      <c r="FB43" s="25">
        <f t="shared" si="83"/>
        <v>572</v>
      </c>
      <c r="FC43" s="25">
        <f t="shared" si="83"/>
        <v>7923</v>
      </c>
      <c r="FD43" s="25">
        <f t="shared" si="83"/>
        <v>446</v>
      </c>
      <c r="FE43" s="25">
        <f t="shared" si="83"/>
        <v>748</v>
      </c>
      <c r="FF43" s="25">
        <f t="shared" si="83"/>
        <v>582</v>
      </c>
      <c r="FG43" s="25">
        <f t="shared" si="83"/>
        <v>318</v>
      </c>
      <c r="FH43" s="25">
        <f t="shared" si="83"/>
        <v>626</v>
      </c>
      <c r="FI43" s="25">
        <f t="shared" si="83"/>
        <v>716</v>
      </c>
      <c r="FJ43" s="25">
        <f t="shared" si="83"/>
        <v>790</v>
      </c>
      <c r="FK43" s="25">
        <f t="shared" si="83"/>
        <v>802</v>
      </c>
      <c r="FL43" s="25">
        <f t="shared" si="83"/>
        <v>776</v>
      </c>
      <c r="FM43" s="25">
        <f t="shared" si="83"/>
        <v>588</v>
      </c>
      <c r="FN43" s="25">
        <f t="shared" si="83"/>
        <v>602</v>
      </c>
      <c r="FO43" s="25">
        <f t="shared" si="83"/>
        <v>168</v>
      </c>
      <c r="FP43" s="25">
        <f t="shared" si="83"/>
        <v>7162</v>
      </c>
      <c r="FQ43" s="25">
        <f t="shared" si="83"/>
        <v>486</v>
      </c>
      <c r="FR43" s="25">
        <f t="shared" si="83"/>
        <v>546</v>
      </c>
      <c r="FS43" s="25">
        <f t="shared" si="83"/>
        <v>504</v>
      </c>
      <c r="FT43" s="25">
        <f t="shared" si="83"/>
        <v>464</v>
      </c>
      <c r="FU43" s="25">
        <f t="shared" si="83"/>
        <v>712</v>
      </c>
      <c r="FV43" s="25">
        <f t="shared" si="83"/>
        <v>768</v>
      </c>
      <c r="FW43" s="25">
        <f t="shared" si="83"/>
        <v>1096</v>
      </c>
      <c r="FX43" s="25">
        <f t="shared" si="83"/>
        <v>720</v>
      </c>
      <c r="FY43" s="25">
        <f t="shared" si="83"/>
        <v>868</v>
      </c>
      <c r="FZ43" s="25">
        <f t="shared" si="83"/>
        <v>824</v>
      </c>
      <c r="GA43" s="25">
        <f t="shared" si="83"/>
        <v>824</v>
      </c>
      <c r="GB43" s="25">
        <f t="shared" si="83"/>
        <v>744</v>
      </c>
      <c r="GC43" s="25">
        <f t="shared" si="83"/>
        <v>8556</v>
      </c>
      <c r="GD43" s="94">
        <f>+GD44+GD45</f>
        <v>632</v>
      </c>
      <c r="GE43" s="94">
        <f t="shared" ref="GE43:GP43" si="84">+GE44+GE45</f>
        <v>714</v>
      </c>
      <c r="GF43" s="94">
        <f t="shared" si="84"/>
        <v>798</v>
      </c>
      <c r="GG43" s="94">
        <f t="shared" si="84"/>
        <v>798</v>
      </c>
      <c r="GH43" s="94">
        <f t="shared" si="84"/>
        <v>902</v>
      </c>
      <c r="GI43" s="94">
        <f t="shared" si="84"/>
        <v>595</v>
      </c>
      <c r="GJ43" s="94">
        <f t="shared" si="84"/>
        <v>781</v>
      </c>
      <c r="GK43" s="94">
        <f t="shared" si="84"/>
        <v>776</v>
      </c>
      <c r="GL43" s="94">
        <f t="shared" si="84"/>
        <v>697</v>
      </c>
      <c r="GM43" s="94">
        <f t="shared" si="84"/>
        <v>807</v>
      </c>
      <c r="GN43" s="94">
        <f t="shared" si="84"/>
        <v>863</v>
      </c>
      <c r="GO43" s="94">
        <f t="shared" si="84"/>
        <v>520</v>
      </c>
      <c r="GP43" s="94">
        <f t="shared" si="84"/>
        <v>8883</v>
      </c>
      <c r="GQ43" s="94">
        <f>+GQ44+GQ45</f>
        <v>667</v>
      </c>
      <c r="GR43" s="94">
        <f t="shared" ref="GR43:HC43" si="85">+GR44+GR45</f>
        <v>1013</v>
      </c>
      <c r="GS43" s="94">
        <f t="shared" si="85"/>
        <v>1074</v>
      </c>
      <c r="GT43" s="94">
        <f t="shared" si="85"/>
        <v>861</v>
      </c>
      <c r="GU43" s="94">
        <f t="shared" si="85"/>
        <v>960</v>
      </c>
      <c r="GV43" s="94">
        <f t="shared" si="85"/>
        <v>998</v>
      </c>
      <c r="GW43" s="94">
        <f t="shared" si="85"/>
        <v>894</v>
      </c>
      <c r="GX43" s="94">
        <f t="shared" si="85"/>
        <v>872</v>
      </c>
      <c r="GY43" s="94">
        <f t="shared" si="85"/>
        <v>852</v>
      </c>
      <c r="GZ43" s="94">
        <f t="shared" si="85"/>
        <v>891</v>
      </c>
      <c r="HA43" s="94">
        <f t="shared" si="85"/>
        <v>971</v>
      </c>
      <c r="HB43" s="94">
        <f t="shared" si="85"/>
        <v>861</v>
      </c>
      <c r="HC43" s="94">
        <f t="shared" si="85"/>
        <v>10914</v>
      </c>
    </row>
    <row r="44" spans="2:211" outlineLevel="1" x14ac:dyDescent="0.3">
      <c r="B44" s="26" t="s">
        <v>49</v>
      </c>
      <c r="C44" s="30" t="s">
        <v>20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>
        <v>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>
        <v>0</v>
      </c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>
        <v>0</v>
      </c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>
        <v>0</v>
      </c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>
        <v>0</v>
      </c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>
        <v>0</v>
      </c>
      <c r="CD44" s="28"/>
      <c r="CE44" s="28"/>
      <c r="CF44" s="28"/>
      <c r="CG44" s="28"/>
      <c r="CH44" s="28">
        <v>50</v>
      </c>
      <c r="CI44" s="28">
        <v>49</v>
      </c>
      <c r="CJ44" s="28">
        <v>41</v>
      </c>
      <c r="CK44" s="28">
        <v>42</v>
      </c>
      <c r="CL44" s="28">
        <v>23</v>
      </c>
      <c r="CM44" s="28">
        <v>59</v>
      </c>
      <c r="CN44" s="28">
        <v>81</v>
      </c>
      <c r="CO44" s="28">
        <v>137</v>
      </c>
      <c r="CP44" s="28">
        <v>482</v>
      </c>
      <c r="CQ44" s="28">
        <v>139</v>
      </c>
      <c r="CR44" s="28">
        <v>62</v>
      </c>
      <c r="CS44" s="28">
        <v>207</v>
      </c>
      <c r="CT44" s="28">
        <v>121</v>
      </c>
      <c r="CU44" s="28">
        <v>118</v>
      </c>
      <c r="CV44" s="28">
        <v>117</v>
      </c>
      <c r="CW44" s="28">
        <v>70</v>
      </c>
      <c r="CX44" s="28">
        <v>42</v>
      </c>
      <c r="CY44" s="28">
        <v>56</v>
      </c>
      <c r="CZ44" s="28">
        <v>40</v>
      </c>
      <c r="DA44" s="28">
        <v>90</v>
      </c>
      <c r="DB44" s="28">
        <v>145</v>
      </c>
      <c r="DC44" s="28">
        <v>1207</v>
      </c>
      <c r="DD44" s="28">
        <v>70</v>
      </c>
      <c r="DE44" s="28">
        <v>13</v>
      </c>
      <c r="DF44" s="28">
        <v>106</v>
      </c>
      <c r="DG44" s="28">
        <v>78</v>
      </c>
      <c r="DH44" s="28">
        <v>187</v>
      </c>
      <c r="DI44" s="28">
        <v>155</v>
      </c>
      <c r="DJ44" s="28">
        <v>41</v>
      </c>
      <c r="DK44" s="28">
        <v>47</v>
      </c>
      <c r="DL44" s="28">
        <v>50</v>
      </c>
      <c r="DM44" s="28">
        <v>57</v>
      </c>
      <c r="DN44" s="28">
        <v>90</v>
      </c>
      <c r="DO44" s="28">
        <v>70</v>
      </c>
      <c r="DP44" s="28">
        <v>964</v>
      </c>
      <c r="DQ44" s="28">
        <v>102</v>
      </c>
      <c r="DR44" s="28">
        <v>112</v>
      </c>
      <c r="DS44" s="28">
        <v>135</v>
      </c>
      <c r="DT44" s="28">
        <v>95</v>
      </c>
      <c r="DU44" s="28">
        <v>135</v>
      </c>
      <c r="DV44" s="28">
        <v>46</v>
      </c>
      <c r="DW44" s="28">
        <v>19</v>
      </c>
      <c r="DX44" s="28">
        <v>17</v>
      </c>
      <c r="DY44" s="28">
        <v>16</v>
      </c>
      <c r="DZ44" s="28">
        <v>6</v>
      </c>
      <c r="EA44" s="28">
        <v>96</v>
      </c>
      <c r="EB44" s="28">
        <v>53</v>
      </c>
      <c r="EC44" s="28">
        <v>832</v>
      </c>
      <c r="ED44" s="28">
        <v>96</v>
      </c>
      <c r="EE44" s="28">
        <v>93</v>
      </c>
      <c r="EF44" s="28">
        <v>143</v>
      </c>
      <c r="EG44" s="28">
        <v>59</v>
      </c>
      <c r="EH44" s="28">
        <v>133</v>
      </c>
      <c r="EI44" s="28">
        <v>168</v>
      </c>
      <c r="EJ44" s="28">
        <v>326</v>
      </c>
      <c r="EK44" s="28">
        <v>252</v>
      </c>
      <c r="EL44" s="28">
        <v>522</v>
      </c>
      <c r="EM44" s="28">
        <v>549</v>
      </c>
      <c r="EN44" s="28">
        <v>518</v>
      </c>
      <c r="EO44" s="28">
        <v>446</v>
      </c>
      <c r="EP44" s="28">
        <v>3305</v>
      </c>
      <c r="EQ44" s="28">
        <v>586</v>
      </c>
      <c r="ER44" s="28">
        <v>666</v>
      </c>
      <c r="ES44" s="28">
        <v>717</v>
      </c>
      <c r="ET44" s="28">
        <v>586</v>
      </c>
      <c r="EU44" s="28">
        <v>624</v>
      </c>
      <c r="EV44" s="28">
        <v>1008</v>
      </c>
      <c r="EW44" s="28">
        <v>852</v>
      </c>
      <c r="EX44" s="28">
        <v>252</v>
      </c>
      <c r="EY44" s="28">
        <v>815</v>
      </c>
      <c r="EZ44" s="28">
        <v>549</v>
      </c>
      <c r="FA44" s="28">
        <v>696</v>
      </c>
      <c r="FB44" s="28">
        <v>572</v>
      </c>
      <c r="FC44" s="28">
        <v>7923</v>
      </c>
      <c r="FD44" s="28">
        <v>446</v>
      </c>
      <c r="FE44" s="28">
        <v>748</v>
      </c>
      <c r="FF44" s="28">
        <v>582</v>
      </c>
      <c r="FG44" s="28">
        <v>318</v>
      </c>
      <c r="FH44" s="28">
        <v>626</v>
      </c>
      <c r="FI44" s="28">
        <v>716</v>
      </c>
      <c r="FJ44" s="28">
        <v>790</v>
      </c>
      <c r="FK44" s="28">
        <v>802</v>
      </c>
      <c r="FL44" s="28">
        <v>776</v>
      </c>
      <c r="FM44" s="28">
        <v>588</v>
      </c>
      <c r="FN44" s="28">
        <v>602</v>
      </c>
      <c r="FO44" s="28">
        <v>168</v>
      </c>
      <c r="FP44" s="28">
        <v>7162</v>
      </c>
      <c r="FQ44" s="28">
        <v>486</v>
      </c>
      <c r="FR44" s="28">
        <v>546</v>
      </c>
      <c r="FS44" s="28">
        <v>504</v>
      </c>
      <c r="FT44" s="28">
        <v>464</v>
      </c>
      <c r="FU44" s="28">
        <v>712</v>
      </c>
      <c r="FV44" s="28">
        <v>768</v>
      </c>
      <c r="FW44" s="28">
        <v>1096</v>
      </c>
      <c r="FX44" s="28">
        <v>720</v>
      </c>
      <c r="FY44" s="28">
        <v>868</v>
      </c>
      <c r="FZ44" s="28">
        <v>824</v>
      </c>
      <c r="GA44" s="28">
        <v>824</v>
      </c>
      <c r="GB44" s="28">
        <v>744</v>
      </c>
      <c r="GC44" s="28">
        <v>8556</v>
      </c>
      <c r="GD44" s="92">
        <v>632</v>
      </c>
      <c r="GE44" s="92">
        <v>714</v>
      </c>
      <c r="GF44" s="92">
        <v>798</v>
      </c>
      <c r="GG44" s="92">
        <v>798</v>
      </c>
      <c r="GH44" s="92">
        <v>902</v>
      </c>
      <c r="GI44" s="92">
        <v>586</v>
      </c>
      <c r="GJ44" s="92">
        <v>770</v>
      </c>
      <c r="GK44" s="92">
        <v>752</v>
      </c>
      <c r="GL44" s="92">
        <v>684</v>
      </c>
      <c r="GM44" s="92">
        <v>792</v>
      </c>
      <c r="GN44" s="92">
        <v>852</v>
      </c>
      <c r="GO44" s="92">
        <v>514</v>
      </c>
      <c r="GP44" s="92">
        <v>8794</v>
      </c>
      <c r="GQ44" s="92">
        <v>640</v>
      </c>
      <c r="GR44" s="92">
        <v>958</v>
      </c>
      <c r="GS44" s="92">
        <v>1014</v>
      </c>
      <c r="GT44" s="92">
        <v>822</v>
      </c>
      <c r="GU44" s="92">
        <v>900</v>
      </c>
      <c r="GV44" s="92">
        <v>966</v>
      </c>
      <c r="GW44" s="92">
        <v>846</v>
      </c>
      <c r="GX44" s="92">
        <v>760</v>
      </c>
      <c r="GY44" s="92">
        <v>780</v>
      </c>
      <c r="GZ44" s="92">
        <v>778</v>
      </c>
      <c r="HA44" s="92">
        <v>814</v>
      </c>
      <c r="HB44" s="92">
        <v>640</v>
      </c>
      <c r="HC44" s="92">
        <v>9918</v>
      </c>
    </row>
    <row r="45" spans="2:211" outlineLevel="1" x14ac:dyDescent="0.3">
      <c r="B45" s="26" t="s">
        <v>71</v>
      </c>
      <c r="C45" s="27" t="s">
        <v>35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>
        <v>0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>
        <v>0</v>
      </c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>
        <v>0</v>
      </c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>
        <v>0</v>
      </c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>
        <v>0</v>
      </c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>
        <v>0</v>
      </c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>
        <v>0</v>
      </c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>
        <v>0</v>
      </c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>
        <v>0</v>
      </c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>
        <v>0</v>
      </c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>
        <v>0</v>
      </c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>
        <v>0</v>
      </c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>
        <v>0</v>
      </c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>
        <v>0</v>
      </c>
      <c r="GD45" s="28"/>
      <c r="GE45" s="28"/>
      <c r="GF45" s="28"/>
      <c r="GG45" s="28"/>
      <c r="GH45" s="28"/>
      <c r="GI45" s="28">
        <v>9</v>
      </c>
      <c r="GJ45" s="28">
        <v>11</v>
      </c>
      <c r="GK45" s="28">
        <v>24</v>
      </c>
      <c r="GL45" s="28">
        <v>13</v>
      </c>
      <c r="GM45" s="28">
        <v>15</v>
      </c>
      <c r="GN45" s="28">
        <v>11</v>
      </c>
      <c r="GO45" s="28">
        <v>6</v>
      </c>
      <c r="GP45" s="28">
        <v>89</v>
      </c>
      <c r="GQ45" s="28">
        <v>27</v>
      </c>
      <c r="GR45" s="28">
        <v>55</v>
      </c>
      <c r="GS45" s="28">
        <v>60</v>
      </c>
      <c r="GT45" s="28">
        <v>39</v>
      </c>
      <c r="GU45" s="28">
        <v>60</v>
      </c>
      <c r="GV45" s="28">
        <v>32</v>
      </c>
      <c r="GW45" s="28">
        <v>48</v>
      </c>
      <c r="GX45" s="28">
        <v>112</v>
      </c>
      <c r="GY45" s="28">
        <v>72</v>
      </c>
      <c r="GZ45" s="28">
        <v>113</v>
      </c>
      <c r="HA45" s="28">
        <v>157</v>
      </c>
      <c r="HB45" s="28">
        <v>221</v>
      </c>
      <c r="HC45" s="28">
        <v>996</v>
      </c>
    </row>
    <row r="46" spans="2:211" x14ac:dyDescent="0.3">
      <c r="B46" s="33" t="s">
        <v>50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</row>
    <row r="47" spans="2:211" x14ac:dyDescent="0.3">
      <c r="B47" s="37" t="s">
        <v>51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</row>
    <row r="48" spans="2:211" x14ac:dyDescent="0.3">
      <c r="B48" s="37" t="s">
        <v>52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</row>
    <row r="49" spans="2:106" x14ac:dyDescent="0.3">
      <c r="B49" s="37" t="s">
        <v>53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</row>
    <row r="50" spans="2:106" x14ac:dyDescent="0.3">
      <c r="B50" s="37" t="s">
        <v>54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</row>
    <row r="51" spans="2:106" x14ac:dyDescent="0.3">
      <c r="B51" s="37" t="s">
        <v>55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</row>
    <row r="52" spans="2:106" x14ac:dyDescent="0.3">
      <c r="B52" s="37" t="s">
        <v>56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</row>
  </sheetData>
  <mergeCells count="2">
    <mergeCell ref="B2:HC2"/>
    <mergeCell ref="B4:HC4"/>
  </mergeCells>
  <pageMargins left="0.7" right="0.7" top="0.75" bottom="0.75" header="0.3" footer="0.3"/>
  <pageSetup paperSize="9" orientation="portrait" r:id="rId1"/>
  <ignoredErrors>
    <ignoredError sqref="FC14 GC39 GC14 GC16 GC18 GC23 GC25 GC27 GC43" formula="1"/>
    <ignoredError sqref="FC16 FC18 FC23 FC25 FC27 FC31 FC39 FC43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53DAF-0B5E-400E-ACFD-F8DC921894C7}">
  <dimension ref="B2:HE136"/>
  <sheetViews>
    <sheetView showGridLines="0" zoomScaleNormal="100" zoomScaleSheetLayoutView="100" workbookViewId="0">
      <selection activeCell="HH14" sqref="HH14"/>
    </sheetView>
  </sheetViews>
  <sheetFormatPr baseColWidth="10" defaultColWidth="11.44140625" defaultRowHeight="11.4" outlineLevelCol="1" x14ac:dyDescent="0.2"/>
  <cols>
    <col min="1" max="1" width="3.77734375" style="38" customWidth="1"/>
    <col min="2" max="2" width="49.21875" style="34" customWidth="1"/>
    <col min="3" max="4" width="9.5546875" style="34" customWidth="1"/>
    <col min="5" max="5" width="12.77734375" style="34" bestFit="1" customWidth="1"/>
    <col min="6" max="17" width="12.77734375" style="34" hidden="1" customWidth="1" outlineLevel="1"/>
    <col min="18" max="18" width="12.77734375" style="35" customWidth="1" collapsed="1"/>
    <col min="19" max="30" width="12.77734375" style="35" hidden="1" customWidth="1" outlineLevel="1"/>
    <col min="31" max="31" width="12.77734375" style="35" customWidth="1" collapsed="1"/>
    <col min="32" max="43" width="12.77734375" style="35" hidden="1" customWidth="1" outlineLevel="1"/>
    <col min="44" max="44" width="12.77734375" style="36" customWidth="1" collapsed="1"/>
    <col min="45" max="56" width="12.77734375" style="36" hidden="1" customWidth="1" outlineLevel="1"/>
    <col min="57" max="57" width="12.77734375" style="36" customWidth="1" collapsed="1"/>
    <col min="58" max="69" width="12.77734375" style="36" hidden="1" customWidth="1" outlineLevel="1"/>
    <col min="70" max="70" width="12.77734375" style="36" customWidth="1" collapsed="1"/>
    <col min="71" max="82" width="12.77734375" style="36" hidden="1" customWidth="1" outlineLevel="1"/>
    <col min="83" max="83" width="12.77734375" style="36" customWidth="1" collapsed="1"/>
    <col min="84" max="95" width="12.77734375" style="36" hidden="1" customWidth="1" outlineLevel="1"/>
    <col min="96" max="96" width="12.77734375" style="36" customWidth="1" collapsed="1"/>
    <col min="97" max="108" width="12.77734375" style="36" hidden="1" customWidth="1" outlineLevel="1"/>
    <col min="109" max="109" width="12.77734375" style="36" customWidth="1" collapsed="1"/>
    <col min="110" max="121" width="12.77734375" style="36" hidden="1" customWidth="1" outlineLevel="1"/>
    <col min="122" max="122" width="11.44140625" style="38" customWidth="1" collapsed="1"/>
    <col min="123" max="134" width="11.44140625" style="38" hidden="1" customWidth="1" outlineLevel="1"/>
    <col min="135" max="135" width="11.44140625" style="38" customWidth="1" collapsed="1"/>
    <col min="136" max="147" width="11.44140625" style="38" hidden="1" customWidth="1" outlineLevel="1"/>
    <col min="148" max="148" width="11.44140625" style="38" customWidth="1" collapsed="1"/>
    <col min="149" max="160" width="11.44140625" style="38" hidden="1" customWidth="1" outlineLevel="1"/>
    <col min="161" max="161" width="11.44140625" style="38" customWidth="1" collapsed="1"/>
    <col min="162" max="173" width="11.44140625" style="38" hidden="1" customWidth="1" outlineLevel="1"/>
    <col min="174" max="174" width="11.44140625" style="38" customWidth="1" collapsed="1"/>
    <col min="175" max="186" width="11.44140625" style="38" hidden="1" customWidth="1" outlineLevel="1"/>
    <col min="187" max="187" width="11.44140625" style="38" customWidth="1" collapsed="1"/>
    <col min="188" max="199" width="11.44140625" style="38" hidden="1" customWidth="1" outlineLevel="1"/>
    <col min="200" max="200" width="11.44140625" style="38" collapsed="1"/>
    <col min="201" max="212" width="11.44140625" style="38" hidden="1" customWidth="1" outlineLevel="1"/>
    <col min="213" max="213" width="11.44140625" style="38" collapsed="1"/>
    <col min="214" max="16384" width="11.44140625" style="38"/>
  </cols>
  <sheetData>
    <row r="2" spans="2:213" ht="43.5" customHeight="1" x14ac:dyDescent="0.2">
      <c r="B2" s="113" t="s">
        <v>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</row>
    <row r="4" spans="2:213" ht="66" customHeight="1" x14ac:dyDescent="0.2">
      <c r="B4" s="114" t="s">
        <v>77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</row>
    <row r="5" spans="2:213" ht="12" hidden="1" x14ac:dyDescent="0.25">
      <c r="B5" s="2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</row>
    <row r="6" spans="2:213" ht="7.5" customHeight="1" x14ac:dyDescent="0.2"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</row>
    <row r="7" spans="2:213" ht="32.4" customHeight="1" x14ac:dyDescent="0.2">
      <c r="B7" s="40" t="s">
        <v>57</v>
      </c>
      <c r="C7" s="41" t="s">
        <v>2</v>
      </c>
      <c r="D7" s="41" t="s">
        <v>58</v>
      </c>
      <c r="E7" s="42" t="s">
        <v>59</v>
      </c>
      <c r="F7" s="89">
        <v>40179</v>
      </c>
      <c r="G7" s="89">
        <v>40210</v>
      </c>
      <c r="H7" s="89">
        <v>40238</v>
      </c>
      <c r="I7" s="89">
        <v>40269</v>
      </c>
      <c r="J7" s="89">
        <v>40299</v>
      </c>
      <c r="K7" s="89">
        <v>40330</v>
      </c>
      <c r="L7" s="89">
        <v>40360</v>
      </c>
      <c r="M7" s="89">
        <v>40391</v>
      </c>
      <c r="N7" s="89">
        <v>40422</v>
      </c>
      <c r="O7" s="89">
        <v>40452</v>
      </c>
      <c r="P7" s="89">
        <v>40483</v>
      </c>
      <c r="Q7" s="89">
        <v>40513</v>
      </c>
      <c r="R7" s="42" t="s">
        <v>3</v>
      </c>
      <c r="S7" s="89">
        <v>40544</v>
      </c>
      <c r="T7" s="89">
        <v>40575</v>
      </c>
      <c r="U7" s="89">
        <v>40603</v>
      </c>
      <c r="V7" s="89">
        <v>40634</v>
      </c>
      <c r="W7" s="89">
        <v>40664</v>
      </c>
      <c r="X7" s="89">
        <v>40695</v>
      </c>
      <c r="Y7" s="89">
        <v>40725</v>
      </c>
      <c r="Z7" s="89">
        <v>40756</v>
      </c>
      <c r="AA7" s="89">
        <v>40787</v>
      </c>
      <c r="AB7" s="89">
        <v>40817</v>
      </c>
      <c r="AC7" s="89">
        <v>40848</v>
      </c>
      <c r="AD7" s="89">
        <v>40878</v>
      </c>
      <c r="AE7" s="42" t="s">
        <v>4</v>
      </c>
      <c r="AF7" s="89">
        <v>40909</v>
      </c>
      <c r="AG7" s="89">
        <v>40940</v>
      </c>
      <c r="AH7" s="89">
        <v>40969</v>
      </c>
      <c r="AI7" s="89">
        <v>41000</v>
      </c>
      <c r="AJ7" s="89">
        <v>41030</v>
      </c>
      <c r="AK7" s="89">
        <v>41061</v>
      </c>
      <c r="AL7" s="89">
        <v>41091</v>
      </c>
      <c r="AM7" s="89">
        <v>41122</v>
      </c>
      <c r="AN7" s="89">
        <v>41153</v>
      </c>
      <c r="AO7" s="89">
        <v>41183</v>
      </c>
      <c r="AP7" s="89">
        <v>41214</v>
      </c>
      <c r="AQ7" s="89">
        <v>41244</v>
      </c>
      <c r="AR7" s="42" t="s">
        <v>5</v>
      </c>
      <c r="AS7" s="89">
        <v>41275</v>
      </c>
      <c r="AT7" s="89">
        <v>41306</v>
      </c>
      <c r="AU7" s="89">
        <v>41334</v>
      </c>
      <c r="AV7" s="89">
        <v>41365</v>
      </c>
      <c r="AW7" s="89">
        <v>41395</v>
      </c>
      <c r="AX7" s="89">
        <v>41426</v>
      </c>
      <c r="AY7" s="89">
        <v>41456</v>
      </c>
      <c r="AZ7" s="89">
        <v>41487</v>
      </c>
      <c r="BA7" s="89">
        <v>41518</v>
      </c>
      <c r="BB7" s="89">
        <v>41548</v>
      </c>
      <c r="BC7" s="89">
        <v>41579</v>
      </c>
      <c r="BD7" s="89">
        <v>41609</v>
      </c>
      <c r="BE7" s="42" t="s">
        <v>6</v>
      </c>
      <c r="BF7" s="89">
        <v>41640</v>
      </c>
      <c r="BG7" s="89">
        <v>41671</v>
      </c>
      <c r="BH7" s="89">
        <v>41699</v>
      </c>
      <c r="BI7" s="89">
        <v>41730</v>
      </c>
      <c r="BJ7" s="89">
        <v>41760</v>
      </c>
      <c r="BK7" s="89">
        <v>41791</v>
      </c>
      <c r="BL7" s="89">
        <v>41821</v>
      </c>
      <c r="BM7" s="89">
        <v>41852</v>
      </c>
      <c r="BN7" s="89">
        <v>41883</v>
      </c>
      <c r="BO7" s="89">
        <v>41913</v>
      </c>
      <c r="BP7" s="89">
        <v>41944</v>
      </c>
      <c r="BQ7" s="89">
        <v>41974</v>
      </c>
      <c r="BR7" s="42" t="s">
        <v>7</v>
      </c>
      <c r="BS7" s="89">
        <v>42005</v>
      </c>
      <c r="BT7" s="89">
        <v>42036</v>
      </c>
      <c r="BU7" s="89">
        <v>42064</v>
      </c>
      <c r="BV7" s="89">
        <v>42095</v>
      </c>
      <c r="BW7" s="89">
        <v>42125</v>
      </c>
      <c r="BX7" s="89">
        <v>42156</v>
      </c>
      <c r="BY7" s="89">
        <v>42186</v>
      </c>
      <c r="BZ7" s="89">
        <v>42217</v>
      </c>
      <c r="CA7" s="89">
        <v>42248</v>
      </c>
      <c r="CB7" s="89">
        <v>42278</v>
      </c>
      <c r="CC7" s="89">
        <v>42309</v>
      </c>
      <c r="CD7" s="89">
        <v>42339</v>
      </c>
      <c r="CE7" s="42" t="s">
        <v>8</v>
      </c>
      <c r="CF7" s="89">
        <v>42370</v>
      </c>
      <c r="CG7" s="89">
        <v>42401</v>
      </c>
      <c r="CH7" s="89">
        <v>42430</v>
      </c>
      <c r="CI7" s="89">
        <v>42461</v>
      </c>
      <c r="CJ7" s="89">
        <v>42491</v>
      </c>
      <c r="CK7" s="89">
        <v>42522</v>
      </c>
      <c r="CL7" s="89">
        <v>42552</v>
      </c>
      <c r="CM7" s="89">
        <v>42583</v>
      </c>
      <c r="CN7" s="89">
        <v>42614</v>
      </c>
      <c r="CO7" s="89">
        <v>42644</v>
      </c>
      <c r="CP7" s="89">
        <v>42675</v>
      </c>
      <c r="CQ7" s="89">
        <v>42705</v>
      </c>
      <c r="CR7" s="42" t="s">
        <v>9</v>
      </c>
      <c r="CS7" s="89">
        <v>42736</v>
      </c>
      <c r="CT7" s="89">
        <v>42767</v>
      </c>
      <c r="CU7" s="89">
        <v>42795</v>
      </c>
      <c r="CV7" s="89">
        <v>42826</v>
      </c>
      <c r="CW7" s="89">
        <v>42856</v>
      </c>
      <c r="CX7" s="89">
        <v>42887</v>
      </c>
      <c r="CY7" s="89">
        <v>42917</v>
      </c>
      <c r="CZ7" s="89">
        <v>42948</v>
      </c>
      <c r="DA7" s="89">
        <v>42979</v>
      </c>
      <c r="DB7" s="89">
        <v>43009</v>
      </c>
      <c r="DC7" s="89">
        <v>43040</v>
      </c>
      <c r="DD7" s="89">
        <v>43070</v>
      </c>
      <c r="DE7" s="42" t="s">
        <v>10</v>
      </c>
      <c r="DF7" s="89">
        <v>43101</v>
      </c>
      <c r="DG7" s="89">
        <v>43132</v>
      </c>
      <c r="DH7" s="89">
        <v>43160</v>
      </c>
      <c r="DI7" s="89">
        <v>43191</v>
      </c>
      <c r="DJ7" s="89">
        <v>43221</v>
      </c>
      <c r="DK7" s="89">
        <v>43252</v>
      </c>
      <c r="DL7" s="89">
        <v>43282</v>
      </c>
      <c r="DM7" s="89">
        <v>43313</v>
      </c>
      <c r="DN7" s="89">
        <v>43344</v>
      </c>
      <c r="DO7" s="89">
        <v>43374</v>
      </c>
      <c r="DP7" s="89">
        <v>43405</v>
      </c>
      <c r="DQ7" s="89">
        <v>43435</v>
      </c>
      <c r="DR7" s="42" t="s">
        <v>11</v>
      </c>
      <c r="DS7" s="89">
        <v>43466</v>
      </c>
      <c r="DT7" s="89">
        <v>43497</v>
      </c>
      <c r="DU7" s="89">
        <v>43525</v>
      </c>
      <c r="DV7" s="89">
        <v>43556</v>
      </c>
      <c r="DW7" s="89">
        <v>43586</v>
      </c>
      <c r="DX7" s="89">
        <v>43617</v>
      </c>
      <c r="DY7" s="89">
        <v>43647</v>
      </c>
      <c r="DZ7" s="89">
        <v>43678</v>
      </c>
      <c r="EA7" s="89">
        <v>43709</v>
      </c>
      <c r="EB7" s="89">
        <v>43739</v>
      </c>
      <c r="EC7" s="89">
        <v>43770</v>
      </c>
      <c r="ED7" s="89">
        <v>43800</v>
      </c>
      <c r="EE7" s="42" t="s">
        <v>12</v>
      </c>
      <c r="EF7" s="89">
        <v>43831</v>
      </c>
      <c r="EG7" s="89">
        <v>43862</v>
      </c>
      <c r="EH7" s="89">
        <v>43891</v>
      </c>
      <c r="EI7" s="89">
        <v>43922</v>
      </c>
      <c r="EJ7" s="89">
        <v>43952</v>
      </c>
      <c r="EK7" s="89">
        <v>43983</v>
      </c>
      <c r="EL7" s="89">
        <v>44013</v>
      </c>
      <c r="EM7" s="89">
        <v>44044</v>
      </c>
      <c r="EN7" s="89">
        <v>44075</v>
      </c>
      <c r="EO7" s="89">
        <v>44105</v>
      </c>
      <c r="EP7" s="89">
        <v>44136</v>
      </c>
      <c r="EQ7" s="89">
        <v>44166</v>
      </c>
      <c r="ER7" s="42" t="s">
        <v>13</v>
      </c>
      <c r="ES7" s="89">
        <v>44197</v>
      </c>
      <c r="ET7" s="89">
        <v>44228</v>
      </c>
      <c r="EU7" s="89">
        <v>44256</v>
      </c>
      <c r="EV7" s="89">
        <v>44287</v>
      </c>
      <c r="EW7" s="89">
        <v>44317</v>
      </c>
      <c r="EX7" s="89">
        <v>44348</v>
      </c>
      <c r="EY7" s="89">
        <v>44378</v>
      </c>
      <c r="EZ7" s="89">
        <v>44409</v>
      </c>
      <c r="FA7" s="89">
        <v>44440</v>
      </c>
      <c r="FB7" s="89">
        <v>44470</v>
      </c>
      <c r="FC7" s="89">
        <v>44501</v>
      </c>
      <c r="FD7" s="89">
        <v>44531</v>
      </c>
      <c r="FE7" s="42" t="s">
        <v>67</v>
      </c>
      <c r="FF7" s="89">
        <v>44562</v>
      </c>
      <c r="FG7" s="89">
        <v>44593</v>
      </c>
      <c r="FH7" s="89">
        <v>44621</v>
      </c>
      <c r="FI7" s="89">
        <v>44652</v>
      </c>
      <c r="FJ7" s="89">
        <v>44682</v>
      </c>
      <c r="FK7" s="89">
        <v>44713</v>
      </c>
      <c r="FL7" s="89">
        <v>44743</v>
      </c>
      <c r="FM7" s="89">
        <v>44774</v>
      </c>
      <c r="FN7" s="89">
        <v>44805</v>
      </c>
      <c r="FO7" s="89">
        <v>44835</v>
      </c>
      <c r="FP7" s="89">
        <v>44866</v>
      </c>
      <c r="FQ7" s="89">
        <v>44896</v>
      </c>
      <c r="FR7" s="42" t="s">
        <v>68</v>
      </c>
      <c r="FS7" s="89">
        <v>44927</v>
      </c>
      <c r="FT7" s="89">
        <v>44958</v>
      </c>
      <c r="FU7" s="89">
        <v>44986</v>
      </c>
      <c r="FV7" s="89">
        <v>45017</v>
      </c>
      <c r="FW7" s="89">
        <v>45047</v>
      </c>
      <c r="FX7" s="89">
        <v>45078</v>
      </c>
      <c r="FY7" s="89">
        <v>45108</v>
      </c>
      <c r="FZ7" s="89">
        <v>45139</v>
      </c>
      <c r="GA7" s="89">
        <v>45170</v>
      </c>
      <c r="GB7" s="89">
        <v>45200</v>
      </c>
      <c r="GC7" s="89">
        <v>45231</v>
      </c>
      <c r="GD7" s="89">
        <v>45261</v>
      </c>
      <c r="GE7" s="42" t="s">
        <v>69</v>
      </c>
      <c r="GF7" s="89">
        <v>45292</v>
      </c>
      <c r="GG7" s="89">
        <v>45323</v>
      </c>
      <c r="GH7" s="89">
        <v>45352</v>
      </c>
      <c r="GI7" s="89">
        <v>45383</v>
      </c>
      <c r="GJ7" s="89">
        <v>45413</v>
      </c>
      <c r="GK7" s="89">
        <v>45444</v>
      </c>
      <c r="GL7" s="89">
        <v>45474</v>
      </c>
      <c r="GM7" s="89">
        <v>45505</v>
      </c>
      <c r="GN7" s="89">
        <v>45536</v>
      </c>
      <c r="GO7" s="89">
        <v>45566</v>
      </c>
      <c r="GP7" s="89">
        <v>45597</v>
      </c>
      <c r="GQ7" s="89">
        <v>45627</v>
      </c>
      <c r="GR7" s="42" t="s">
        <v>70</v>
      </c>
      <c r="GS7" s="89">
        <v>45658</v>
      </c>
      <c r="GT7" s="89">
        <v>45689</v>
      </c>
      <c r="GU7" s="89">
        <v>45717</v>
      </c>
      <c r="GV7" s="89">
        <v>45748</v>
      </c>
      <c r="GW7" s="89">
        <v>45778</v>
      </c>
      <c r="GX7" s="89">
        <v>45809</v>
      </c>
      <c r="GY7" s="89">
        <v>45839</v>
      </c>
      <c r="GZ7" s="89">
        <v>45870</v>
      </c>
      <c r="HA7" s="89">
        <v>45901</v>
      </c>
      <c r="HB7" s="89">
        <v>45931</v>
      </c>
      <c r="HC7" s="89">
        <v>45962</v>
      </c>
      <c r="HD7" s="89">
        <v>45992</v>
      </c>
      <c r="HE7" s="42" t="s">
        <v>73</v>
      </c>
    </row>
    <row r="8" spans="2:213" ht="19.5" customHeight="1" x14ac:dyDescent="0.2">
      <c r="B8" s="43" t="s">
        <v>14</v>
      </c>
      <c r="C8" s="44"/>
      <c r="D8" s="44"/>
      <c r="E8" s="44"/>
      <c r="F8" s="45">
        <f>F9+2*F10+2*F11+F12+2*F13+2*F14</f>
        <v>122432</v>
      </c>
      <c r="G8" s="45">
        <f t="shared" ref="G8:Q8" si="0">G9+2*G10+2*G11+G12+2*G13+2*G14</f>
        <v>122345</v>
      </c>
      <c r="H8" s="45">
        <f t="shared" si="0"/>
        <v>121163</v>
      </c>
      <c r="I8" s="45">
        <f t="shared" si="0"/>
        <v>116465</v>
      </c>
      <c r="J8" s="45">
        <f t="shared" si="0"/>
        <v>95136</v>
      </c>
      <c r="K8" s="45">
        <f t="shared" si="0"/>
        <v>141758</v>
      </c>
      <c r="L8" s="45">
        <f t="shared" si="0"/>
        <v>148759</v>
      </c>
      <c r="M8" s="45">
        <f t="shared" si="0"/>
        <v>125470</v>
      </c>
      <c r="N8" s="45">
        <f t="shared" si="0"/>
        <v>116750</v>
      </c>
      <c r="O8" s="45">
        <f t="shared" si="0"/>
        <v>135440</v>
      </c>
      <c r="P8" s="45">
        <f t="shared" si="0"/>
        <v>140018</v>
      </c>
      <c r="Q8" s="45">
        <f t="shared" si="0"/>
        <v>144526</v>
      </c>
      <c r="R8" s="45">
        <f>R9+2*R10+2*R11+R12+2*R13+2*R14</f>
        <v>1530262</v>
      </c>
      <c r="S8" s="45">
        <f t="shared" ref="S8:AD8" si="1">S9+2*S10+2*S11+S12+2*S13+2*S14</f>
        <v>135875</v>
      </c>
      <c r="T8" s="45">
        <f t="shared" si="1"/>
        <v>140309</v>
      </c>
      <c r="U8" s="45">
        <f t="shared" si="1"/>
        <v>143909</v>
      </c>
      <c r="V8" s="45">
        <f t="shared" si="1"/>
        <v>140249</v>
      </c>
      <c r="W8" s="45">
        <f t="shared" si="1"/>
        <v>154538</v>
      </c>
      <c r="X8" s="45">
        <f t="shared" si="1"/>
        <v>151006</v>
      </c>
      <c r="Y8" s="45">
        <f t="shared" si="1"/>
        <v>162863</v>
      </c>
      <c r="Z8" s="45">
        <f t="shared" si="1"/>
        <v>157404</v>
      </c>
      <c r="AA8" s="45">
        <f t="shared" si="1"/>
        <v>149716</v>
      </c>
      <c r="AB8" s="45">
        <f t="shared" si="1"/>
        <v>160661</v>
      </c>
      <c r="AC8" s="45">
        <f t="shared" si="1"/>
        <v>155326</v>
      </c>
      <c r="AD8" s="45">
        <f t="shared" si="1"/>
        <v>175167</v>
      </c>
      <c r="AE8" s="45">
        <f>AE9+2*AE10+2*AE11+AE12+2*AE13+2*AE14</f>
        <v>1827023</v>
      </c>
      <c r="AF8" s="45">
        <f>AF9+2*AF10+2*AF11+AF12+2*AF13+2*AF14</f>
        <v>167333</v>
      </c>
      <c r="AG8" s="45">
        <f t="shared" ref="AG8:AQ8" si="2">AG9+2*AG10+2*AG11+AG12+2*AG13+2*AG14</f>
        <v>152463</v>
      </c>
      <c r="AH8" s="45">
        <f t="shared" si="2"/>
        <v>160703</v>
      </c>
      <c r="AI8" s="45">
        <f t="shared" si="2"/>
        <v>151497</v>
      </c>
      <c r="AJ8" s="45">
        <f t="shared" si="2"/>
        <v>170776</v>
      </c>
      <c r="AK8" s="45">
        <f t="shared" si="2"/>
        <v>166504</v>
      </c>
      <c r="AL8" s="45">
        <f t="shared" si="2"/>
        <v>190434</v>
      </c>
      <c r="AM8" s="45">
        <f t="shared" si="2"/>
        <v>176860</v>
      </c>
      <c r="AN8" s="45">
        <f t="shared" si="2"/>
        <v>163218</v>
      </c>
      <c r="AO8" s="45">
        <f t="shared" si="2"/>
        <v>177462</v>
      </c>
      <c r="AP8" s="45">
        <f t="shared" si="2"/>
        <v>162260</v>
      </c>
      <c r="AQ8" s="45">
        <f t="shared" si="2"/>
        <v>187746</v>
      </c>
      <c r="AR8" s="45">
        <f t="shared" ref="AR8:CQ8" si="3">AR9+2*AR10+2*AR11+AR12+2*AR13+2*AR14</f>
        <v>2027256</v>
      </c>
      <c r="AS8" s="45">
        <f t="shared" si="3"/>
        <v>174997</v>
      </c>
      <c r="AT8" s="45">
        <f t="shared" si="3"/>
        <v>152510</v>
      </c>
      <c r="AU8" s="45">
        <f t="shared" si="3"/>
        <v>160994</v>
      </c>
      <c r="AV8" s="45">
        <f t="shared" si="3"/>
        <v>159637</v>
      </c>
      <c r="AW8" s="45">
        <f t="shared" si="3"/>
        <v>165409</v>
      </c>
      <c r="AX8" s="45">
        <f t="shared" si="3"/>
        <v>165984</v>
      </c>
      <c r="AY8" s="45">
        <f t="shared" si="3"/>
        <v>183054</v>
      </c>
      <c r="AZ8" s="45">
        <f t="shared" si="3"/>
        <v>184356</v>
      </c>
      <c r="BA8" s="45">
        <f t="shared" si="3"/>
        <v>170180</v>
      </c>
      <c r="BB8" s="45">
        <f t="shared" si="3"/>
        <v>173859</v>
      </c>
      <c r="BC8" s="45">
        <f t="shared" si="3"/>
        <v>181850</v>
      </c>
      <c r="BD8" s="45">
        <f t="shared" si="3"/>
        <v>196789</v>
      </c>
      <c r="BE8" s="45">
        <f t="shared" si="3"/>
        <v>2069619</v>
      </c>
      <c r="BF8" s="45">
        <f t="shared" si="3"/>
        <v>186810</v>
      </c>
      <c r="BG8" s="45">
        <f t="shared" si="3"/>
        <v>173677</v>
      </c>
      <c r="BH8" s="45">
        <f t="shared" si="3"/>
        <v>191065</v>
      </c>
      <c r="BI8" s="45">
        <f t="shared" si="3"/>
        <v>186872</v>
      </c>
      <c r="BJ8" s="45">
        <f t="shared" si="3"/>
        <v>192610</v>
      </c>
      <c r="BK8" s="45">
        <f t="shared" si="3"/>
        <v>187142</v>
      </c>
      <c r="BL8" s="45">
        <f t="shared" si="3"/>
        <v>177712</v>
      </c>
      <c r="BM8" s="45">
        <f t="shared" si="3"/>
        <v>177590</v>
      </c>
      <c r="BN8" s="45">
        <f t="shared" si="3"/>
        <v>190393</v>
      </c>
      <c r="BO8" s="45">
        <f t="shared" si="3"/>
        <v>183785</v>
      </c>
      <c r="BP8" s="45">
        <f t="shared" si="3"/>
        <v>193838</v>
      </c>
      <c r="BQ8" s="45">
        <f t="shared" si="3"/>
        <v>201009</v>
      </c>
      <c r="BR8" s="45">
        <f t="shared" si="3"/>
        <v>2242503</v>
      </c>
      <c r="BS8" s="45">
        <f t="shared" si="3"/>
        <v>181033</v>
      </c>
      <c r="BT8" s="45">
        <f t="shared" si="3"/>
        <v>172662</v>
      </c>
      <c r="BU8" s="45">
        <f t="shared" si="3"/>
        <v>172264</v>
      </c>
      <c r="BV8" s="45">
        <f t="shared" si="3"/>
        <v>149105</v>
      </c>
      <c r="BW8" s="45">
        <f t="shared" si="3"/>
        <v>177177</v>
      </c>
      <c r="BX8" s="45">
        <f t="shared" si="3"/>
        <v>184202</v>
      </c>
      <c r="BY8" s="45">
        <f t="shared" si="3"/>
        <v>175836</v>
      </c>
      <c r="BZ8" s="45">
        <f t="shared" si="3"/>
        <v>186215</v>
      </c>
      <c r="CA8" s="45">
        <f t="shared" si="3"/>
        <v>182267</v>
      </c>
      <c r="CB8" s="45">
        <f t="shared" si="3"/>
        <v>188435</v>
      </c>
      <c r="CC8" s="45">
        <f t="shared" si="3"/>
        <v>180740</v>
      </c>
      <c r="CD8" s="45">
        <f t="shared" si="3"/>
        <v>208786</v>
      </c>
      <c r="CE8" s="45">
        <f t="shared" si="3"/>
        <v>2158722</v>
      </c>
      <c r="CF8" s="45">
        <f t="shared" si="3"/>
        <v>183123</v>
      </c>
      <c r="CG8" s="45">
        <f t="shared" si="3"/>
        <v>170709</v>
      </c>
      <c r="CH8" s="45">
        <f t="shared" si="3"/>
        <v>164570</v>
      </c>
      <c r="CI8" s="45">
        <f t="shared" si="3"/>
        <v>178025</v>
      </c>
      <c r="CJ8" s="45">
        <f t="shared" si="3"/>
        <v>189445</v>
      </c>
      <c r="CK8" s="45">
        <f t="shared" si="3"/>
        <v>177253</v>
      </c>
      <c r="CL8" s="45">
        <f t="shared" si="3"/>
        <v>187315</v>
      </c>
      <c r="CM8" s="45">
        <f t="shared" si="3"/>
        <v>193015</v>
      </c>
      <c r="CN8" s="45">
        <f t="shared" si="3"/>
        <v>213714</v>
      </c>
      <c r="CO8" s="45">
        <f t="shared" si="3"/>
        <v>214254</v>
      </c>
      <c r="CP8" s="45">
        <f t="shared" si="3"/>
        <v>213866</v>
      </c>
      <c r="CQ8" s="45">
        <f t="shared" si="3"/>
        <v>236300</v>
      </c>
      <c r="CR8" s="45">
        <f>CR9+2*CR10+2*CR11+CR12+2*CR13+2*CR14</f>
        <v>2321589</v>
      </c>
      <c r="CS8" s="45">
        <f t="shared" ref="CS8:DD8" si="4">CS9+2*CS10+2*CS11+CS12+2*CS13+2*CS14</f>
        <v>236244</v>
      </c>
      <c r="CT8" s="45">
        <f t="shared" si="4"/>
        <v>193701</v>
      </c>
      <c r="CU8" s="45">
        <f t="shared" si="4"/>
        <v>201730</v>
      </c>
      <c r="CV8" s="45">
        <f t="shared" si="4"/>
        <v>194922</v>
      </c>
      <c r="CW8" s="45">
        <f t="shared" si="4"/>
        <v>200690</v>
      </c>
      <c r="CX8" s="45">
        <f t="shared" si="4"/>
        <v>197265</v>
      </c>
      <c r="CY8" s="45">
        <f t="shared" si="4"/>
        <v>205267</v>
      </c>
      <c r="CZ8" s="45">
        <f t="shared" si="4"/>
        <v>220516</v>
      </c>
      <c r="DA8" s="45">
        <f t="shared" si="4"/>
        <v>217158</v>
      </c>
      <c r="DB8" s="45">
        <f t="shared" si="4"/>
        <v>219643</v>
      </c>
      <c r="DC8" s="45">
        <f t="shared" si="4"/>
        <v>215784</v>
      </c>
      <c r="DD8" s="45">
        <f t="shared" si="4"/>
        <v>238040</v>
      </c>
      <c r="DE8" s="45">
        <f>DE9+2*DE10+2*DE11+DE12+2*DE13+2*DE14</f>
        <v>2540960</v>
      </c>
      <c r="DF8" s="45">
        <f t="shared" ref="DF8:DQ8" si="5">DF9+2*DF10+2*DF11+DF12+2*DF13+2*DF14</f>
        <v>231880</v>
      </c>
      <c r="DG8" s="45">
        <f t="shared" si="5"/>
        <v>203004</v>
      </c>
      <c r="DH8" s="45">
        <f t="shared" si="5"/>
        <v>201292</v>
      </c>
      <c r="DI8" s="45">
        <f t="shared" si="5"/>
        <v>195993</v>
      </c>
      <c r="DJ8" s="45">
        <f t="shared" si="5"/>
        <v>217764</v>
      </c>
      <c r="DK8" s="45">
        <f t="shared" si="5"/>
        <v>214859</v>
      </c>
      <c r="DL8" s="45">
        <f t="shared" si="5"/>
        <v>233367</v>
      </c>
      <c r="DM8" s="45">
        <f t="shared" si="5"/>
        <v>235504</v>
      </c>
      <c r="DN8" s="45">
        <f t="shared" si="5"/>
        <v>226756</v>
      </c>
      <c r="DO8" s="45">
        <f t="shared" si="5"/>
        <v>234842</v>
      </c>
      <c r="DP8" s="45">
        <f t="shared" si="5"/>
        <v>232534</v>
      </c>
      <c r="DQ8" s="45">
        <f t="shared" si="5"/>
        <v>241237</v>
      </c>
      <c r="DR8" s="45">
        <f>DR9+2*DR10+2*DR11+DR12+2*DR13+2*DR14</f>
        <v>2669032</v>
      </c>
      <c r="DS8" s="45">
        <f t="shared" ref="DS8:ED8" si="6">DS9+2*DS10+2*DS11+DS12+2*DS13+2*DS14</f>
        <v>244407</v>
      </c>
      <c r="DT8" s="45">
        <f t="shared" si="6"/>
        <v>209714</v>
      </c>
      <c r="DU8" s="45">
        <f t="shared" si="6"/>
        <v>216479</v>
      </c>
      <c r="DV8" s="45">
        <f t="shared" si="6"/>
        <v>213111</v>
      </c>
      <c r="DW8" s="45">
        <f t="shared" si="6"/>
        <v>199766</v>
      </c>
      <c r="DX8" s="45">
        <f t="shared" si="6"/>
        <v>214231</v>
      </c>
      <c r="DY8" s="45">
        <f t="shared" si="6"/>
        <v>223489</v>
      </c>
      <c r="DZ8" s="45">
        <f t="shared" si="6"/>
        <v>227254</v>
      </c>
      <c r="EA8" s="45">
        <f t="shared" si="6"/>
        <v>221765</v>
      </c>
      <c r="EB8" s="45">
        <f t="shared" si="6"/>
        <v>224632</v>
      </c>
      <c r="EC8" s="45">
        <f t="shared" si="6"/>
        <v>230965</v>
      </c>
      <c r="ED8" s="45">
        <f t="shared" si="6"/>
        <v>252445</v>
      </c>
      <c r="EE8" s="45">
        <f>EE9+2*EE10+2*EE11+EE12+2*EE13+2*EE14</f>
        <v>2678258</v>
      </c>
      <c r="EF8" s="45">
        <f t="shared" ref="EF8:EQ8" si="7">EF9+2*EF10+2*EF11+EF12+2*EF13+2*EF14</f>
        <v>235195</v>
      </c>
      <c r="EG8" s="45">
        <f t="shared" si="7"/>
        <v>222844</v>
      </c>
      <c r="EH8" s="45">
        <f t="shared" si="7"/>
        <v>196405</v>
      </c>
      <c r="EI8" s="45">
        <f t="shared" si="7"/>
        <v>184456</v>
      </c>
      <c r="EJ8" s="45">
        <f t="shared" si="7"/>
        <v>194172</v>
      </c>
      <c r="EK8" s="45">
        <f t="shared" si="7"/>
        <v>167297</v>
      </c>
      <c r="EL8" s="45">
        <f t="shared" si="7"/>
        <v>213265</v>
      </c>
      <c r="EM8" s="45">
        <f t="shared" si="7"/>
        <v>225249</v>
      </c>
      <c r="EN8" s="45">
        <f t="shared" si="7"/>
        <v>217350</v>
      </c>
      <c r="EO8" s="45">
        <f t="shared" si="7"/>
        <v>255944</v>
      </c>
      <c r="EP8" s="45">
        <f t="shared" si="7"/>
        <v>267827</v>
      </c>
      <c r="EQ8" s="45">
        <f t="shared" si="7"/>
        <v>274223</v>
      </c>
      <c r="ER8" s="45">
        <f>ER9+2*ER10+2*ER11+ER12+2*ER13+2*ER14</f>
        <v>2654227</v>
      </c>
      <c r="ES8" s="45">
        <f t="shared" ref="ES8:FE8" si="8">ES9+2*ES10+2*ES11+ES12+2*ES13+2*ES14</f>
        <v>253528</v>
      </c>
      <c r="ET8" s="45">
        <f t="shared" si="8"/>
        <v>229889</v>
      </c>
      <c r="EU8" s="45">
        <f t="shared" si="8"/>
        <v>236484</v>
      </c>
      <c r="EV8" s="45">
        <f t="shared" si="8"/>
        <v>226746</v>
      </c>
      <c r="EW8" s="45">
        <f t="shared" si="8"/>
        <v>247674</v>
      </c>
      <c r="EX8" s="45">
        <f t="shared" si="8"/>
        <v>234740</v>
      </c>
      <c r="EY8" s="45">
        <f t="shared" si="8"/>
        <v>241042</v>
      </c>
      <c r="EZ8" s="45">
        <f t="shared" si="8"/>
        <v>254228</v>
      </c>
      <c r="FA8" s="45">
        <f t="shared" si="8"/>
        <v>221288</v>
      </c>
      <c r="FB8" s="45">
        <f t="shared" si="8"/>
        <v>245821</v>
      </c>
      <c r="FC8" s="45">
        <f t="shared" si="8"/>
        <v>227946</v>
      </c>
      <c r="FD8" s="45">
        <f t="shared" si="8"/>
        <v>263156</v>
      </c>
      <c r="FE8" s="45">
        <f t="shared" si="8"/>
        <v>2882542</v>
      </c>
      <c r="FF8" s="45">
        <f t="shared" ref="FF8:FR8" si="9">FF9+2*FF10+2*FF11+FF12+2*FF13+2*FF14</f>
        <v>235232</v>
      </c>
      <c r="FG8" s="45">
        <f t="shared" si="9"/>
        <v>217648</v>
      </c>
      <c r="FH8" s="45">
        <f t="shared" si="9"/>
        <v>232296</v>
      </c>
      <c r="FI8" s="45">
        <f t="shared" si="9"/>
        <v>202643</v>
      </c>
      <c r="FJ8" s="45">
        <f t="shared" si="9"/>
        <v>221061</v>
      </c>
      <c r="FK8" s="45">
        <f t="shared" si="9"/>
        <v>210827</v>
      </c>
      <c r="FL8" s="45">
        <f t="shared" si="9"/>
        <v>251878</v>
      </c>
      <c r="FM8" s="45">
        <f t="shared" si="9"/>
        <v>257297</v>
      </c>
      <c r="FN8" s="45">
        <f t="shared" si="9"/>
        <v>250133</v>
      </c>
      <c r="FO8" s="45">
        <f t="shared" si="9"/>
        <v>255296</v>
      </c>
      <c r="FP8" s="45">
        <f t="shared" si="9"/>
        <v>267559</v>
      </c>
      <c r="FQ8" s="45">
        <f t="shared" si="9"/>
        <v>271922</v>
      </c>
      <c r="FR8" s="45">
        <f t="shared" si="9"/>
        <v>2873792</v>
      </c>
      <c r="FS8" s="45">
        <f t="shared" ref="FS8:GE8" si="10">FS9+2*FS10+2*FS11+FS12+2*FS13+2*FS14</f>
        <v>234854</v>
      </c>
      <c r="FT8" s="45">
        <f t="shared" si="10"/>
        <v>257987</v>
      </c>
      <c r="FU8" s="45">
        <f t="shared" si="10"/>
        <v>245787</v>
      </c>
      <c r="FV8" s="45">
        <f t="shared" si="10"/>
        <v>243345</v>
      </c>
      <c r="FW8" s="45">
        <f t="shared" si="10"/>
        <v>271164</v>
      </c>
      <c r="FX8" s="45">
        <f t="shared" si="10"/>
        <v>256495</v>
      </c>
      <c r="FY8" s="45">
        <f t="shared" si="10"/>
        <v>274839</v>
      </c>
      <c r="FZ8" s="45">
        <f t="shared" si="10"/>
        <v>274131</v>
      </c>
      <c r="GA8" s="45">
        <f t="shared" si="10"/>
        <v>254081</v>
      </c>
      <c r="GB8" s="45">
        <f t="shared" si="10"/>
        <v>298124</v>
      </c>
      <c r="GC8" s="45">
        <f t="shared" si="10"/>
        <v>268259</v>
      </c>
      <c r="GD8" s="45">
        <f t="shared" si="10"/>
        <v>274870</v>
      </c>
      <c r="GE8" s="45">
        <f t="shared" si="10"/>
        <v>3153936</v>
      </c>
      <c r="GF8" s="45">
        <f t="shared" ref="GF8:GR8" si="11">GF9+2*GF10+2*GF11+GF12+2*GF13+2*GF14</f>
        <v>288579</v>
      </c>
      <c r="GG8" s="45">
        <f t="shared" si="11"/>
        <v>256357</v>
      </c>
      <c r="GH8" s="45">
        <f t="shared" si="11"/>
        <v>259025</v>
      </c>
      <c r="GI8" s="45">
        <f t="shared" si="11"/>
        <v>258597</v>
      </c>
      <c r="GJ8" s="45">
        <f t="shared" si="11"/>
        <v>283343</v>
      </c>
      <c r="GK8" s="45">
        <f t="shared" si="11"/>
        <v>269512</v>
      </c>
      <c r="GL8" s="45">
        <f t="shared" si="11"/>
        <v>304491</v>
      </c>
      <c r="GM8" s="45">
        <f t="shared" si="11"/>
        <v>292643</v>
      </c>
      <c r="GN8" s="45">
        <f t="shared" si="11"/>
        <v>284193</v>
      </c>
      <c r="GO8" s="45">
        <f t="shared" si="11"/>
        <v>341014</v>
      </c>
      <c r="GP8" s="45">
        <f t="shared" si="11"/>
        <v>344701</v>
      </c>
      <c r="GQ8" s="45">
        <f t="shared" si="11"/>
        <v>327201</v>
      </c>
      <c r="GR8" s="45">
        <f t="shared" si="11"/>
        <v>3509656</v>
      </c>
      <c r="GS8" s="45">
        <f t="shared" ref="GS8:HE8" si="12">GS9+2*GS10+2*GS11+GS12+2*GS13+2*GS14</f>
        <v>332021</v>
      </c>
      <c r="GT8" s="45">
        <f t="shared" si="12"/>
        <v>271989</v>
      </c>
      <c r="GU8" s="45">
        <f t="shared" si="12"/>
        <v>315670</v>
      </c>
      <c r="GV8" s="45">
        <f t="shared" si="12"/>
        <v>290343</v>
      </c>
      <c r="GW8" s="45">
        <f t="shared" si="12"/>
        <v>322810</v>
      </c>
      <c r="GX8" s="45">
        <f t="shared" si="12"/>
        <v>363225</v>
      </c>
      <c r="GY8" s="45">
        <f t="shared" si="12"/>
        <v>350097</v>
      </c>
      <c r="GZ8" s="45">
        <f t="shared" si="12"/>
        <v>355826</v>
      </c>
      <c r="HA8" s="45">
        <f t="shared" si="12"/>
        <v>356169</v>
      </c>
      <c r="HB8" s="45">
        <f t="shared" si="12"/>
        <v>388499</v>
      </c>
      <c r="HC8" s="45">
        <f t="shared" si="12"/>
        <v>370061</v>
      </c>
      <c r="HD8" s="45">
        <f t="shared" si="12"/>
        <v>391326</v>
      </c>
      <c r="HE8" s="45">
        <f t="shared" si="12"/>
        <v>4108036</v>
      </c>
    </row>
    <row r="9" spans="2:213" ht="19.5" customHeight="1" x14ac:dyDescent="0.2">
      <c r="B9" s="46"/>
      <c r="C9" s="47"/>
      <c r="D9" s="115" t="s">
        <v>60</v>
      </c>
      <c r="E9" s="30" t="s">
        <v>61</v>
      </c>
      <c r="F9" s="48">
        <f>+F18+F26+F32+F38+F42+F54+F60+F66+F70+F78+F82+F86+F90+F94+F106+F110+F114+F120+F48+F98+F125</f>
        <v>23710</v>
      </c>
      <c r="G9" s="48">
        <f t="shared" ref="G9:BR9" si="13">+G18+G26+G32+G38+G42+G54+G60+G66+G70+G78+G82+G86+G90+G94+G106+G110+G114+G120+G48+G98+G125</f>
        <v>27382</v>
      </c>
      <c r="H9" s="48">
        <f t="shared" si="13"/>
        <v>26972</v>
      </c>
      <c r="I9" s="48">
        <f t="shared" si="13"/>
        <v>27696</v>
      </c>
      <c r="J9" s="48">
        <f t="shared" si="13"/>
        <v>23391</v>
      </c>
      <c r="K9" s="48">
        <f t="shared" si="13"/>
        <v>33104</v>
      </c>
      <c r="L9" s="48">
        <f t="shared" si="13"/>
        <v>33339</v>
      </c>
      <c r="M9" s="48">
        <f t="shared" si="13"/>
        <v>31179</v>
      </c>
      <c r="N9" s="48">
        <f t="shared" si="13"/>
        <v>27321</v>
      </c>
      <c r="O9" s="48">
        <f t="shared" si="13"/>
        <v>30234</v>
      </c>
      <c r="P9" s="48">
        <f t="shared" si="13"/>
        <v>28832</v>
      </c>
      <c r="Q9" s="48">
        <f t="shared" si="13"/>
        <v>31191</v>
      </c>
      <c r="R9" s="48">
        <f t="shared" si="13"/>
        <v>344351</v>
      </c>
      <c r="S9" s="48">
        <f t="shared" si="13"/>
        <v>25850</v>
      </c>
      <c r="T9" s="48">
        <f t="shared" si="13"/>
        <v>28526</v>
      </c>
      <c r="U9" s="48">
        <f t="shared" si="13"/>
        <v>31127</v>
      </c>
      <c r="V9" s="48">
        <f t="shared" si="13"/>
        <v>30620</v>
      </c>
      <c r="W9" s="48">
        <f t="shared" si="13"/>
        <v>32160</v>
      </c>
      <c r="X9" s="48">
        <f t="shared" si="13"/>
        <v>30160</v>
      </c>
      <c r="Y9" s="48">
        <f t="shared" si="13"/>
        <v>34766</v>
      </c>
      <c r="Z9" s="48">
        <f t="shared" si="13"/>
        <v>34256</v>
      </c>
      <c r="AA9" s="48">
        <f t="shared" si="13"/>
        <v>32500</v>
      </c>
      <c r="AB9" s="48">
        <f t="shared" si="13"/>
        <v>36618</v>
      </c>
      <c r="AC9" s="48">
        <f t="shared" si="13"/>
        <v>35294</v>
      </c>
      <c r="AD9" s="48">
        <f t="shared" si="13"/>
        <v>39038</v>
      </c>
      <c r="AE9" s="48">
        <f t="shared" si="13"/>
        <v>390915</v>
      </c>
      <c r="AF9" s="48">
        <f t="shared" si="13"/>
        <v>33286</v>
      </c>
      <c r="AG9" s="48">
        <f t="shared" si="13"/>
        <v>33870</v>
      </c>
      <c r="AH9" s="48">
        <f t="shared" si="13"/>
        <v>35085</v>
      </c>
      <c r="AI9" s="48">
        <f t="shared" si="13"/>
        <v>32416</v>
      </c>
      <c r="AJ9" s="48">
        <f t="shared" si="13"/>
        <v>38471</v>
      </c>
      <c r="AK9" s="48">
        <f t="shared" si="13"/>
        <v>37338</v>
      </c>
      <c r="AL9" s="48">
        <f t="shared" si="13"/>
        <v>42626</v>
      </c>
      <c r="AM9" s="48">
        <f t="shared" si="13"/>
        <v>39868</v>
      </c>
      <c r="AN9" s="48">
        <f t="shared" si="13"/>
        <v>37361</v>
      </c>
      <c r="AO9" s="48">
        <f t="shared" si="13"/>
        <v>40566</v>
      </c>
      <c r="AP9" s="48">
        <f t="shared" si="13"/>
        <v>36993</v>
      </c>
      <c r="AQ9" s="48">
        <f t="shared" si="13"/>
        <v>39142</v>
      </c>
      <c r="AR9" s="48">
        <f t="shared" si="13"/>
        <v>447022</v>
      </c>
      <c r="AS9" s="48">
        <f t="shared" si="13"/>
        <v>35182</v>
      </c>
      <c r="AT9" s="48">
        <f t="shared" si="13"/>
        <v>28537</v>
      </c>
      <c r="AU9" s="48">
        <f t="shared" si="13"/>
        <v>32642</v>
      </c>
      <c r="AV9" s="48">
        <f t="shared" si="13"/>
        <v>32205</v>
      </c>
      <c r="AW9" s="48">
        <f t="shared" si="13"/>
        <v>36072</v>
      </c>
      <c r="AX9" s="48">
        <f t="shared" si="13"/>
        <v>35579</v>
      </c>
      <c r="AY9" s="48">
        <f t="shared" si="13"/>
        <v>39650</v>
      </c>
      <c r="AZ9" s="48">
        <f t="shared" si="13"/>
        <v>37219</v>
      </c>
      <c r="BA9" s="48">
        <f t="shared" si="13"/>
        <v>35100</v>
      </c>
      <c r="BB9" s="48">
        <f t="shared" si="13"/>
        <v>36452</v>
      </c>
      <c r="BC9" s="48">
        <f t="shared" si="13"/>
        <v>35717</v>
      </c>
      <c r="BD9" s="48">
        <f t="shared" si="13"/>
        <v>36624</v>
      </c>
      <c r="BE9" s="48">
        <f t="shared" si="13"/>
        <v>420979</v>
      </c>
      <c r="BF9" s="48">
        <f t="shared" si="13"/>
        <v>34193</v>
      </c>
      <c r="BG9" s="48">
        <f t="shared" si="13"/>
        <v>34502</v>
      </c>
      <c r="BH9" s="48">
        <f t="shared" si="13"/>
        <v>38870</v>
      </c>
      <c r="BI9" s="48">
        <f t="shared" si="13"/>
        <v>38349</v>
      </c>
      <c r="BJ9" s="48">
        <f t="shared" si="13"/>
        <v>39415</v>
      </c>
      <c r="BK9" s="48">
        <f t="shared" si="13"/>
        <v>38141</v>
      </c>
      <c r="BL9" s="48">
        <f t="shared" si="13"/>
        <v>39533</v>
      </c>
      <c r="BM9" s="48">
        <f t="shared" si="13"/>
        <v>38853</v>
      </c>
      <c r="BN9" s="48">
        <f t="shared" si="13"/>
        <v>41310</v>
      </c>
      <c r="BO9" s="48">
        <f t="shared" si="13"/>
        <v>39448</v>
      </c>
      <c r="BP9" s="48">
        <f t="shared" si="13"/>
        <v>37886</v>
      </c>
      <c r="BQ9" s="48">
        <f t="shared" si="13"/>
        <v>39120</v>
      </c>
      <c r="BR9" s="48">
        <f t="shared" si="13"/>
        <v>459620</v>
      </c>
      <c r="BS9" s="48">
        <f t="shared" ref="BS9:ED9" si="14">+BS18+BS26+BS32+BS38+BS42+BS54+BS60+BS66+BS70+BS78+BS82+BS86+BS90+BS94+BS106+BS110+BS114+BS120+BS48+BS98+BS125</f>
        <v>35843</v>
      </c>
      <c r="BT9" s="48">
        <f t="shared" si="14"/>
        <v>32521</v>
      </c>
      <c r="BU9" s="48">
        <f t="shared" si="14"/>
        <v>36166</v>
      </c>
      <c r="BV9" s="48">
        <f t="shared" si="14"/>
        <v>32433</v>
      </c>
      <c r="BW9" s="48">
        <f t="shared" si="14"/>
        <v>36824</v>
      </c>
      <c r="BX9" s="48">
        <f t="shared" si="14"/>
        <v>38406</v>
      </c>
      <c r="BY9" s="48">
        <f t="shared" si="14"/>
        <v>36997</v>
      </c>
      <c r="BZ9" s="48">
        <f t="shared" si="14"/>
        <v>41843</v>
      </c>
      <c r="CA9" s="48">
        <f t="shared" si="14"/>
        <v>39513</v>
      </c>
      <c r="CB9" s="48">
        <f t="shared" si="14"/>
        <v>39772</v>
      </c>
      <c r="CC9" s="48">
        <f t="shared" si="14"/>
        <v>35083</v>
      </c>
      <c r="CD9" s="48">
        <f t="shared" si="14"/>
        <v>42351</v>
      </c>
      <c r="CE9" s="48">
        <f t="shared" si="14"/>
        <v>447752</v>
      </c>
      <c r="CF9" s="48">
        <f t="shared" si="14"/>
        <v>37728</v>
      </c>
      <c r="CG9" s="48">
        <f t="shared" si="14"/>
        <v>34842</v>
      </c>
      <c r="CH9" s="48">
        <f t="shared" si="14"/>
        <v>30812</v>
      </c>
      <c r="CI9" s="48">
        <f t="shared" si="14"/>
        <v>35358</v>
      </c>
      <c r="CJ9" s="48">
        <f t="shared" si="14"/>
        <v>36240</v>
      </c>
      <c r="CK9" s="48">
        <f t="shared" si="14"/>
        <v>32622</v>
      </c>
      <c r="CL9" s="48">
        <f t="shared" si="14"/>
        <v>36158</v>
      </c>
      <c r="CM9" s="48">
        <f t="shared" si="14"/>
        <v>41065</v>
      </c>
      <c r="CN9" s="48">
        <f t="shared" si="14"/>
        <v>43622</v>
      </c>
      <c r="CO9" s="48">
        <f t="shared" si="14"/>
        <v>44886</v>
      </c>
      <c r="CP9" s="48">
        <f t="shared" si="14"/>
        <v>40192</v>
      </c>
      <c r="CQ9" s="48">
        <f t="shared" si="14"/>
        <v>45892</v>
      </c>
      <c r="CR9" s="48">
        <f t="shared" si="14"/>
        <v>459417</v>
      </c>
      <c r="CS9" s="48">
        <f t="shared" si="14"/>
        <v>45941</v>
      </c>
      <c r="CT9" s="48">
        <f t="shared" si="14"/>
        <v>36434</v>
      </c>
      <c r="CU9" s="48">
        <f t="shared" si="14"/>
        <v>38104</v>
      </c>
      <c r="CV9" s="48">
        <f t="shared" si="14"/>
        <v>37689</v>
      </c>
      <c r="CW9" s="48">
        <f t="shared" si="14"/>
        <v>38619</v>
      </c>
      <c r="CX9" s="48">
        <f t="shared" si="14"/>
        <v>39597</v>
      </c>
      <c r="CY9" s="48">
        <f t="shared" si="14"/>
        <v>42528</v>
      </c>
      <c r="CZ9" s="48">
        <f t="shared" si="14"/>
        <v>46124</v>
      </c>
      <c r="DA9" s="48">
        <f t="shared" si="14"/>
        <v>44159</v>
      </c>
      <c r="DB9" s="48">
        <f t="shared" si="14"/>
        <v>42044</v>
      </c>
      <c r="DC9" s="48">
        <f t="shared" si="14"/>
        <v>41052</v>
      </c>
      <c r="DD9" s="48">
        <f t="shared" si="14"/>
        <v>43355</v>
      </c>
      <c r="DE9" s="48">
        <f t="shared" si="14"/>
        <v>495646</v>
      </c>
      <c r="DF9" s="48">
        <f t="shared" si="14"/>
        <v>38320</v>
      </c>
      <c r="DG9" s="48">
        <f t="shared" si="14"/>
        <v>37781</v>
      </c>
      <c r="DH9" s="48">
        <f t="shared" si="14"/>
        <v>37775</v>
      </c>
      <c r="DI9" s="48">
        <f t="shared" si="14"/>
        <v>39381</v>
      </c>
      <c r="DJ9" s="48">
        <f t="shared" si="14"/>
        <v>41337</v>
      </c>
      <c r="DK9" s="48">
        <f t="shared" si="14"/>
        <v>40086</v>
      </c>
      <c r="DL9" s="48">
        <f t="shared" si="14"/>
        <v>45581</v>
      </c>
      <c r="DM9" s="48">
        <f t="shared" si="14"/>
        <v>42144</v>
      </c>
      <c r="DN9" s="48">
        <f t="shared" si="14"/>
        <v>43680</v>
      </c>
      <c r="DO9" s="48">
        <f t="shared" si="14"/>
        <v>43358</v>
      </c>
      <c r="DP9" s="48">
        <f t="shared" si="14"/>
        <v>41291</v>
      </c>
      <c r="DQ9" s="48">
        <f t="shared" si="14"/>
        <v>42851</v>
      </c>
      <c r="DR9" s="48">
        <f t="shared" si="14"/>
        <v>493585</v>
      </c>
      <c r="DS9" s="48">
        <f t="shared" si="14"/>
        <v>38432</v>
      </c>
      <c r="DT9" s="48">
        <f t="shared" si="14"/>
        <v>35636</v>
      </c>
      <c r="DU9" s="48">
        <f t="shared" si="14"/>
        <v>38372</v>
      </c>
      <c r="DV9" s="48">
        <f t="shared" si="14"/>
        <v>37864</v>
      </c>
      <c r="DW9" s="48">
        <f t="shared" si="14"/>
        <v>38309</v>
      </c>
      <c r="DX9" s="48">
        <f t="shared" si="14"/>
        <v>40636</v>
      </c>
      <c r="DY9" s="48">
        <f t="shared" si="14"/>
        <v>41233</v>
      </c>
      <c r="DZ9" s="48">
        <f t="shared" si="14"/>
        <v>40331</v>
      </c>
      <c r="EA9" s="48">
        <f t="shared" si="14"/>
        <v>40785</v>
      </c>
      <c r="EB9" s="48">
        <f t="shared" si="14"/>
        <v>39908</v>
      </c>
      <c r="EC9" s="48">
        <f t="shared" si="14"/>
        <v>39038</v>
      </c>
      <c r="ED9" s="48">
        <f t="shared" si="14"/>
        <v>44281</v>
      </c>
      <c r="EE9" s="48">
        <f t="shared" ref="EE9:GP9" si="15">+EE18+EE26+EE32+EE38+EE42+EE54+EE60+EE66+EE70+EE78+EE82+EE86+EE90+EE94+EE106+EE110+EE114+EE120+EE48+EE98+EE125</f>
        <v>474825</v>
      </c>
      <c r="EF9" s="48">
        <f t="shared" si="15"/>
        <v>38335</v>
      </c>
      <c r="EG9" s="48">
        <f t="shared" si="15"/>
        <v>40260</v>
      </c>
      <c r="EH9" s="48">
        <f t="shared" si="15"/>
        <v>35567</v>
      </c>
      <c r="EI9" s="48">
        <f t="shared" si="15"/>
        <v>35441</v>
      </c>
      <c r="EJ9" s="48">
        <f t="shared" si="15"/>
        <v>32639</v>
      </c>
      <c r="EK9" s="48">
        <f t="shared" si="15"/>
        <v>26764</v>
      </c>
      <c r="EL9" s="48">
        <f t="shared" si="15"/>
        <v>37997</v>
      </c>
      <c r="EM9" s="48">
        <f t="shared" si="15"/>
        <v>37532</v>
      </c>
      <c r="EN9" s="48">
        <f t="shared" si="15"/>
        <v>36038</v>
      </c>
      <c r="EO9" s="48">
        <f t="shared" si="15"/>
        <v>39210</v>
      </c>
      <c r="EP9" s="48">
        <f t="shared" si="15"/>
        <v>39736</v>
      </c>
      <c r="EQ9" s="48">
        <f t="shared" si="15"/>
        <v>40731</v>
      </c>
      <c r="ER9" s="48">
        <f t="shared" si="15"/>
        <v>440250</v>
      </c>
      <c r="ES9" s="48">
        <f t="shared" si="15"/>
        <v>32808</v>
      </c>
      <c r="ET9" s="48">
        <f t="shared" si="15"/>
        <v>35569</v>
      </c>
      <c r="EU9" s="48">
        <f t="shared" si="15"/>
        <v>37262</v>
      </c>
      <c r="EV9" s="48">
        <f t="shared" si="15"/>
        <v>34971</v>
      </c>
      <c r="EW9" s="48">
        <f t="shared" si="15"/>
        <v>38825</v>
      </c>
      <c r="EX9" s="48">
        <f t="shared" si="15"/>
        <v>31709</v>
      </c>
      <c r="EY9" s="48">
        <f t="shared" si="15"/>
        <v>32738</v>
      </c>
      <c r="EZ9" s="48">
        <f t="shared" si="15"/>
        <v>32884</v>
      </c>
      <c r="FA9" s="48">
        <f t="shared" si="15"/>
        <v>30478</v>
      </c>
      <c r="FB9" s="48">
        <f t="shared" si="15"/>
        <v>33112</v>
      </c>
      <c r="FC9" s="48">
        <f t="shared" si="15"/>
        <v>27667</v>
      </c>
      <c r="FD9" s="48">
        <f t="shared" si="15"/>
        <v>30401</v>
      </c>
      <c r="FE9" s="48">
        <f t="shared" si="15"/>
        <v>398424</v>
      </c>
      <c r="FF9" s="48">
        <f t="shared" si="15"/>
        <v>24921</v>
      </c>
      <c r="FG9" s="48">
        <f t="shared" si="15"/>
        <v>25888</v>
      </c>
      <c r="FH9" s="48">
        <f t="shared" si="15"/>
        <v>26774</v>
      </c>
      <c r="FI9" s="48">
        <f t="shared" si="15"/>
        <v>26742</v>
      </c>
      <c r="FJ9" s="48">
        <f t="shared" si="15"/>
        <v>27743</v>
      </c>
      <c r="FK9" s="48">
        <f t="shared" si="15"/>
        <v>25976</v>
      </c>
      <c r="FL9" s="48">
        <f t="shared" si="15"/>
        <v>30801</v>
      </c>
      <c r="FM9" s="48">
        <f t="shared" si="15"/>
        <v>28755</v>
      </c>
      <c r="FN9" s="48">
        <f t="shared" si="15"/>
        <v>30158</v>
      </c>
      <c r="FO9" s="48">
        <f t="shared" si="15"/>
        <v>28308</v>
      </c>
      <c r="FP9" s="48">
        <f t="shared" si="15"/>
        <v>29654</v>
      </c>
      <c r="FQ9" s="48">
        <f t="shared" si="15"/>
        <v>31438</v>
      </c>
      <c r="FR9" s="48">
        <f t="shared" si="15"/>
        <v>337158</v>
      </c>
      <c r="FS9" s="48">
        <f t="shared" si="15"/>
        <v>26006</v>
      </c>
      <c r="FT9" s="48">
        <f t="shared" si="15"/>
        <v>31591</v>
      </c>
      <c r="FU9" s="48">
        <f t="shared" si="15"/>
        <v>33312</v>
      </c>
      <c r="FV9" s="48">
        <f t="shared" si="15"/>
        <v>32829</v>
      </c>
      <c r="FW9" s="48">
        <f t="shared" si="15"/>
        <v>37458</v>
      </c>
      <c r="FX9" s="48">
        <f t="shared" si="15"/>
        <v>34324</v>
      </c>
      <c r="FY9" s="48">
        <f t="shared" si="15"/>
        <v>37551</v>
      </c>
      <c r="FZ9" s="48">
        <f t="shared" si="15"/>
        <v>38238</v>
      </c>
      <c r="GA9" s="48">
        <f t="shared" si="15"/>
        <v>36596</v>
      </c>
      <c r="GB9" s="48">
        <f t="shared" si="15"/>
        <v>40398</v>
      </c>
      <c r="GC9" s="48">
        <f t="shared" si="15"/>
        <v>34652</v>
      </c>
      <c r="GD9" s="48">
        <f t="shared" si="15"/>
        <v>38774</v>
      </c>
      <c r="GE9" s="48">
        <f t="shared" si="15"/>
        <v>421729</v>
      </c>
      <c r="GF9" s="48">
        <f t="shared" si="15"/>
        <v>39139</v>
      </c>
      <c r="GG9" s="48">
        <f t="shared" si="15"/>
        <v>38263</v>
      </c>
      <c r="GH9" s="48">
        <f t="shared" si="15"/>
        <v>42506</v>
      </c>
      <c r="GI9" s="48">
        <f t="shared" si="15"/>
        <v>39827</v>
      </c>
      <c r="GJ9" s="48">
        <f t="shared" si="15"/>
        <v>39767</v>
      </c>
      <c r="GK9" s="48">
        <f t="shared" si="15"/>
        <v>37197</v>
      </c>
      <c r="GL9" s="48">
        <f t="shared" si="15"/>
        <v>41400</v>
      </c>
      <c r="GM9" s="48">
        <f t="shared" si="15"/>
        <v>39779</v>
      </c>
      <c r="GN9" s="48">
        <f t="shared" si="15"/>
        <v>41524</v>
      </c>
      <c r="GO9" s="48">
        <f t="shared" si="15"/>
        <v>42375</v>
      </c>
      <c r="GP9" s="48">
        <f t="shared" si="15"/>
        <v>38581</v>
      </c>
      <c r="GQ9" s="48">
        <f t="shared" ref="GQ9:HE9" si="16">+GQ18+GQ26+GQ32+GQ38+GQ42+GQ54+GQ60+GQ66+GQ70+GQ78+GQ82+GQ86+GQ90+GQ94+GQ106+GQ110+GQ114+GQ120+GQ48+GQ98+GQ125</f>
        <v>34165</v>
      </c>
      <c r="GR9" s="48">
        <f t="shared" si="16"/>
        <v>474523</v>
      </c>
      <c r="GS9" s="48">
        <f t="shared" si="16"/>
        <v>38681</v>
      </c>
      <c r="GT9" s="48">
        <f t="shared" si="16"/>
        <v>33425</v>
      </c>
      <c r="GU9" s="48">
        <f t="shared" si="16"/>
        <v>42768</v>
      </c>
      <c r="GV9" s="48">
        <f t="shared" si="16"/>
        <v>35198</v>
      </c>
      <c r="GW9" s="48">
        <f t="shared" si="16"/>
        <v>41208</v>
      </c>
      <c r="GX9" s="48">
        <f t="shared" si="16"/>
        <v>38685</v>
      </c>
      <c r="GY9" s="48">
        <f t="shared" si="16"/>
        <v>39222</v>
      </c>
      <c r="GZ9" s="48">
        <f t="shared" si="16"/>
        <v>41607</v>
      </c>
      <c r="HA9" s="48">
        <f t="shared" si="16"/>
        <v>43271</v>
      </c>
      <c r="HB9" s="48">
        <f t="shared" si="16"/>
        <v>43977</v>
      </c>
      <c r="HC9" s="48">
        <f t="shared" si="16"/>
        <v>41478</v>
      </c>
      <c r="HD9" s="48">
        <f t="shared" si="16"/>
        <v>41306</v>
      </c>
      <c r="HE9" s="48">
        <f t="shared" si="16"/>
        <v>480826</v>
      </c>
    </row>
    <row r="10" spans="2:213" ht="19.5" customHeight="1" x14ac:dyDescent="0.2">
      <c r="B10" s="46"/>
      <c r="C10" s="47"/>
      <c r="D10" s="115"/>
      <c r="E10" s="30" t="s">
        <v>62</v>
      </c>
      <c r="F10" s="48">
        <f>+F19+F27+F33+F39+F43+F55+F61+F67+F71+F79+F83+F87+F91+F95+F107+F111+F115+F121+F102+F49+F99+F126</f>
        <v>30353</v>
      </c>
      <c r="G10" s="48">
        <f t="shared" ref="G10:BR10" si="17">+G19+G27+G33+G39+G43+G55+G61+G67+G71+G79+G83+G87+G91+G95+G107+G111+G115+G121+G102+G49+G99+G126</f>
        <v>29717</v>
      </c>
      <c r="H10" s="48">
        <f t="shared" si="17"/>
        <v>30195</v>
      </c>
      <c r="I10" s="48">
        <f t="shared" si="17"/>
        <v>28901</v>
      </c>
      <c r="J10" s="48">
        <f t="shared" si="17"/>
        <v>22923</v>
      </c>
      <c r="K10" s="48">
        <f t="shared" si="17"/>
        <v>33034</v>
      </c>
      <c r="L10" s="48">
        <f t="shared" si="17"/>
        <v>34548</v>
      </c>
      <c r="M10" s="48">
        <f t="shared" si="17"/>
        <v>29310</v>
      </c>
      <c r="N10" s="48">
        <f t="shared" si="17"/>
        <v>28413</v>
      </c>
      <c r="O10" s="48">
        <f t="shared" si="17"/>
        <v>32082</v>
      </c>
      <c r="P10" s="48">
        <f t="shared" si="17"/>
        <v>28785</v>
      </c>
      <c r="Q10" s="48">
        <f t="shared" si="17"/>
        <v>32785</v>
      </c>
      <c r="R10" s="48">
        <f t="shared" si="17"/>
        <v>361046</v>
      </c>
      <c r="S10" s="48">
        <f t="shared" si="17"/>
        <v>32222</v>
      </c>
      <c r="T10" s="48">
        <f t="shared" si="17"/>
        <v>33303</v>
      </c>
      <c r="U10" s="48">
        <f t="shared" si="17"/>
        <v>33970</v>
      </c>
      <c r="V10" s="48">
        <f t="shared" si="17"/>
        <v>34107</v>
      </c>
      <c r="W10" s="48">
        <f t="shared" si="17"/>
        <v>42250</v>
      </c>
      <c r="X10" s="48">
        <f t="shared" si="17"/>
        <v>40388</v>
      </c>
      <c r="Y10" s="48">
        <f t="shared" si="17"/>
        <v>40123</v>
      </c>
      <c r="Z10" s="48">
        <f t="shared" si="17"/>
        <v>39414</v>
      </c>
      <c r="AA10" s="48">
        <f t="shared" si="17"/>
        <v>34301</v>
      </c>
      <c r="AB10" s="48">
        <f t="shared" si="17"/>
        <v>35252</v>
      </c>
      <c r="AC10" s="48">
        <f t="shared" si="17"/>
        <v>35450</v>
      </c>
      <c r="AD10" s="48">
        <f t="shared" si="17"/>
        <v>38778</v>
      </c>
      <c r="AE10" s="48">
        <f t="shared" si="17"/>
        <v>439558</v>
      </c>
      <c r="AF10" s="48">
        <f t="shared" si="17"/>
        <v>38497</v>
      </c>
      <c r="AG10" s="48">
        <f t="shared" si="17"/>
        <v>37489</v>
      </c>
      <c r="AH10" s="48">
        <f t="shared" si="17"/>
        <v>39240</v>
      </c>
      <c r="AI10" s="48">
        <f t="shared" si="17"/>
        <v>34967</v>
      </c>
      <c r="AJ10" s="48">
        <f t="shared" si="17"/>
        <v>38711</v>
      </c>
      <c r="AK10" s="48">
        <f t="shared" si="17"/>
        <v>40553</v>
      </c>
      <c r="AL10" s="48">
        <f t="shared" si="17"/>
        <v>47410</v>
      </c>
      <c r="AM10" s="48">
        <f t="shared" si="17"/>
        <v>40972</v>
      </c>
      <c r="AN10" s="48">
        <f t="shared" si="17"/>
        <v>36513</v>
      </c>
      <c r="AO10" s="48">
        <f t="shared" si="17"/>
        <v>42332</v>
      </c>
      <c r="AP10" s="48">
        <f t="shared" si="17"/>
        <v>38375</v>
      </c>
      <c r="AQ10" s="48">
        <f t="shared" si="17"/>
        <v>42506</v>
      </c>
      <c r="AR10" s="48">
        <f t="shared" si="17"/>
        <v>477565</v>
      </c>
      <c r="AS10" s="48">
        <f t="shared" si="17"/>
        <v>39039</v>
      </c>
      <c r="AT10" s="48">
        <f t="shared" si="17"/>
        <v>34268</v>
      </c>
      <c r="AU10" s="48">
        <f t="shared" si="17"/>
        <v>38505</v>
      </c>
      <c r="AV10" s="48">
        <f t="shared" si="17"/>
        <v>40599</v>
      </c>
      <c r="AW10" s="48">
        <f t="shared" si="17"/>
        <v>38931</v>
      </c>
      <c r="AX10" s="48">
        <f t="shared" si="17"/>
        <v>40445</v>
      </c>
      <c r="AY10" s="48">
        <f t="shared" si="17"/>
        <v>44834</v>
      </c>
      <c r="AZ10" s="48">
        <f t="shared" si="17"/>
        <v>45263</v>
      </c>
      <c r="BA10" s="48">
        <f t="shared" si="17"/>
        <v>40143</v>
      </c>
      <c r="BB10" s="48">
        <f t="shared" si="17"/>
        <v>39766</v>
      </c>
      <c r="BC10" s="48">
        <f t="shared" si="17"/>
        <v>41074</v>
      </c>
      <c r="BD10" s="48">
        <f t="shared" si="17"/>
        <v>46006</v>
      </c>
      <c r="BE10" s="48">
        <f t="shared" si="17"/>
        <v>488873</v>
      </c>
      <c r="BF10" s="48">
        <f t="shared" si="17"/>
        <v>46534</v>
      </c>
      <c r="BG10" s="48">
        <f t="shared" si="17"/>
        <v>45077</v>
      </c>
      <c r="BH10" s="48">
        <f t="shared" si="17"/>
        <v>47023</v>
      </c>
      <c r="BI10" s="48">
        <f t="shared" si="17"/>
        <v>45363</v>
      </c>
      <c r="BJ10" s="48">
        <f t="shared" si="17"/>
        <v>46191</v>
      </c>
      <c r="BK10" s="48">
        <f t="shared" si="17"/>
        <v>46176</v>
      </c>
      <c r="BL10" s="48">
        <f t="shared" si="17"/>
        <v>44594</v>
      </c>
      <c r="BM10" s="48">
        <f t="shared" si="17"/>
        <v>43665</v>
      </c>
      <c r="BN10" s="48">
        <f t="shared" si="17"/>
        <v>44102</v>
      </c>
      <c r="BO10" s="48">
        <f t="shared" si="17"/>
        <v>45165</v>
      </c>
      <c r="BP10" s="48">
        <f t="shared" si="17"/>
        <v>47051</v>
      </c>
      <c r="BQ10" s="48">
        <f t="shared" si="17"/>
        <v>48467</v>
      </c>
      <c r="BR10" s="48">
        <f t="shared" si="17"/>
        <v>549408</v>
      </c>
      <c r="BS10" s="48">
        <f t="shared" ref="BS10:ED10" si="18">+BS19+BS27+BS33+BS39+BS43+BS55+BS61+BS67+BS71+BS79+BS83+BS87+BS91+BS95+BS107+BS111+BS115+BS121+BS102+BS49+BS99+BS126</f>
        <v>42424</v>
      </c>
      <c r="BT10" s="48">
        <f t="shared" si="18"/>
        <v>38613</v>
      </c>
      <c r="BU10" s="48">
        <f t="shared" si="18"/>
        <v>41294</v>
      </c>
      <c r="BV10" s="48">
        <f t="shared" si="18"/>
        <v>34273</v>
      </c>
      <c r="BW10" s="48">
        <f t="shared" si="18"/>
        <v>45084</v>
      </c>
      <c r="BX10" s="48">
        <f t="shared" si="18"/>
        <v>49242</v>
      </c>
      <c r="BY10" s="48">
        <f t="shared" si="18"/>
        <v>47018</v>
      </c>
      <c r="BZ10" s="48">
        <f t="shared" si="18"/>
        <v>45757</v>
      </c>
      <c r="CA10" s="48">
        <f t="shared" si="18"/>
        <v>43083</v>
      </c>
      <c r="CB10" s="48">
        <f t="shared" si="18"/>
        <v>44397</v>
      </c>
      <c r="CC10" s="48">
        <f t="shared" si="18"/>
        <v>41661</v>
      </c>
      <c r="CD10" s="48">
        <f t="shared" si="18"/>
        <v>47398</v>
      </c>
      <c r="CE10" s="48">
        <f t="shared" si="18"/>
        <v>520244</v>
      </c>
      <c r="CF10" s="48">
        <f t="shared" si="18"/>
        <v>40857</v>
      </c>
      <c r="CG10" s="48">
        <f t="shared" si="18"/>
        <v>42247</v>
      </c>
      <c r="CH10" s="48">
        <f t="shared" si="18"/>
        <v>42239</v>
      </c>
      <c r="CI10" s="48">
        <f t="shared" si="18"/>
        <v>40378</v>
      </c>
      <c r="CJ10" s="48">
        <f t="shared" si="18"/>
        <v>41739</v>
      </c>
      <c r="CK10" s="48">
        <f t="shared" si="18"/>
        <v>41117</v>
      </c>
      <c r="CL10" s="48">
        <f t="shared" si="18"/>
        <v>49009</v>
      </c>
      <c r="CM10" s="48">
        <f t="shared" si="18"/>
        <v>48415</v>
      </c>
      <c r="CN10" s="48">
        <f t="shared" si="18"/>
        <v>49574</v>
      </c>
      <c r="CO10" s="48">
        <f t="shared" si="18"/>
        <v>51156</v>
      </c>
      <c r="CP10" s="48">
        <f t="shared" si="18"/>
        <v>51344</v>
      </c>
      <c r="CQ10" s="48">
        <f t="shared" si="18"/>
        <v>58950</v>
      </c>
      <c r="CR10" s="48">
        <f t="shared" si="18"/>
        <v>557025</v>
      </c>
      <c r="CS10" s="48">
        <f t="shared" si="18"/>
        <v>57513</v>
      </c>
      <c r="CT10" s="48">
        <f t="shared" si="18"/>
        <v>51024</v>
      </c>
      <c r="CU10" s="48">
        <f t="shared" si="18"/>
        <v>53977</v>
      </c>
      <c r="CV10" s="48">
        <f t="shared" si="18"/>
        <v>50442</v>
      </c>
      <c r="CW10" s="48">
        <f t="shared" si="18"/>
        <v>51993</v>
      </c>
      <c r="CX10" s="48">
        <f t="shared" si="18"/>
        <v>56126</v>
      </c>
      <c r="CY10" s="48">
        <f t="shared" si="18"/>
        <v>62406</v>
      </c>
      <c r="CZ10" s="48">
        <f t="shared" si="18"/>
        <v>56448</v>
      </c>
      <c r="DA10" s="48">
        <f t="shared" si="18"/>
        <v>53053</v>
      </c>
      <c r="DB10" s="48">
        <f t="shared" si="18"/>
        <v>50373</v>
      </c>
      <c r="DC10" s="48">
        <f t="shared" si="18"/>
        <v>49121</v>
      </c>
      <c r="DD10" s="48">
        <f t="shared" si="18"/>
        <v>61846</v>
      </c>
      <c r="DE10" s="48">
        <f t="shared" si="18"/>
        <v>654322</v>
      </c>
      <c r="DF10" s="48">
        <f t="shared" si="18"/>
        <v>53861</v>
      </c>
      <c r="DG10" s="48">
        <f t="shared" si="18"/>
        <v>51543</v>
      </c>
      <c r="DH10" s="48">
        <f t="shared" si="18"/>
        <v>52578</v>
      </c>
      <c r="DI10" s="48">
        <f t="shared" si="18"/>
        <v>50231</v>
      </c>
      <c r="DJ10" s="48">
        <f t="shared" si="18"/>
        <v>61398</v>
      </c>
      <c r="DK10" s="48">
        <f t="shared" si="18"/>
        <v>61475</v>
      </c>
      <c r="DL10" s="48">
        <f t="shared" si="18"/>
        <v>64108</v>
      </c>
      <c r="DM10" s="48">
        <f t="shared" si="18"/>
        <v>63737</v>
      </c>
      <c r="DN10" s="48">
        <f t="shared" si="18"/>
        <v>61804</v>
      </c>
      <c r="DO10" s="48">
        <f t="shared" si="18"/>
        <v>60243</v>
      </c>
      <c r="DP10" s="48">
        <f t="shared" si="18"/>
        <v>58907</v>
      </c>
      <c r="DQ10" s="48">
        <f t="shared" si="18"/>
        <v>65795</v>
      </c>
      <c r="DR10" s="48">
        <f t="shared" si="18"/>
        <v>705680</v>
      </c>
      <c r="DS10" s="48">
        <f t="shared" si="18"/>
        <v>65235</v>
      </c>
      <c r="DT10" s="48">
        <f t="shared" si="18"/>
        <v>60021</v>
      </c>
      <c r="DU10" s="48">
        <f t="shared" si="18"/>
        <v>62960</v>
      </c>
      <c r="DV10" s="48">
        <f t="shared" si="18"/>
        <v>56997</v>
      </c>
      <c r="DW10" s="48">
        <f t="shared" si="18"/>
        <v>52970</v>
      </c>
      <c r="DX10" s="48">
        <f t="shared" si="18"/>
        <v>58914</v>
      </c>
      <c r="DY10" s="48">
        <f t="shared" si="18"/>
        <v>60036</v>
      </c>
      <c r="DZ10" s="48">
        <f t="shared" si="18"/>
        <v>56205</v>
      </c>
      <c r="EA10" s="48">
        <f t="shared" si="18"/>
        <v>56441</v>
      </c>
      <c r="EB10" s="48">
        <f t="shared" si="18"/>
        <v>58161</v>
      </c>
      <c r="EC10" s="48">
        <f t="shared" si="18"/>
        <v>60269</v>
      </c>
      <c r="ED10" s="48">
        <f t="shared" si="18"/>
        <v>65635</v>
      </c>
      <c r="EE10" s="48">
        <f t="shared" ref="EE10:GP10" si="19">+EE19+EE27+EE33+EE39+EE43+EE55+EE61+EE67+EE71+EE79+EE83+EE87+EE91+EE95+EE107+EE111+EE115+EE121+EE102+EE49+EE99+EE126</f>
        <v>713844</v>
      </c>
      <c r="EF10" s="48">
        <f t="shared" si="19"/>
        <v>63118</v>
      </c>
      <c r="EG10" s="48">
        <f t="shared" si="19"/>
        <v>60870</v>
      </c>
      <c r="EH10" s="48">
        <f t="shared" si="19"/>
        <v>52136</v>
      </c>
      <c r="EI10" s="48">
        <f t="shared" si="19"/>
        <v>48791</v>
      </c>
      <c r="EJ10" s="48">
        <f t="shared" si="19"/>
        <v>47977</v>
      </c>
      <c r="EK10" s="48">
        <f t="shared" si="19"/>
        <v>42861</v>
      </c>
      <c r="EL10" s="48">
        <f t="shared" si="19"/>
        <v>60831</v>
      </c>
      <c r="EM10" s="48">
        <f t="shared" si="19"/>
        <v>66894</v>
      </c>
      <c r="EN10" s="48">
        <f t="shared" si="19"/>
        <v>59649</v>
      </c>
      <c r="EO10" s="48">
        <f t="shared" si="19"/>
        <v>69078</v>
      </c>
      <c r="EP10" s="48">
        <f t="shared" si="19"/>
        <v>69573</v>
      </c>
      <c r="EQ10" s="48">
        <f t="shared" si="19"/>
        <v>79062</v>
      </c>
      <c r="ER10" s="48">
        <f t="shared" si="19"/>
        <v>720840</v>
      </c>
      <c r="ES10" s="48">
        <f t="shared" si="19"/>
        <v>76780</v>
      </c>
      <c r="ET10" s="48">
        <f t="shared" si="19"/>
        <v>73879</v>
      </c>
      <c r="EU10" s="48">
        <f t="shared" si="19"/>
        <v>72904</v>
      </c>
      <c r="EV10" s="48">
        <f t="shared" si="19"/>
        <v>63416</v>
      </c>
      <c r="EW10" s="48">
        <f t="shared" si="19"/>
        <v>72442</v>
      </c>
      <c r="EX10" s="48">
        <f t="shared" si="19"/>
        <v>68776</v>
      </c>
      <c r="EY10" s="48">
        <f t="shared" si="19"/>
        <v>73485</v>
      </c>
      <c r="EZ10" s="48">
        <f t="shared" si="19"/>
        <v>74196</v>
      </c>
      <c r="FA10" s="48">
        <f t="shared" si="19"/>
        <v>66042</v>
      </c>
      <c r="FB10" s="48">
        <f t="shared" si="19"/>
        <v>74500</v>
      </c>
      <c r="FC10" s="48">
        <f t="shared" si="19"/>
        <v>65270</v>
      </c>
      <c r="FD10" s="48">
        <f t="shared" si="19"/>
        <v>80112</v>
      </c>
      <c r="FE10" s="48">
        <f t="shared" si="19"/>
        <v>861802</v>
      </c>
      <c r="FF10" s="48">
        <f t="shared" si="19"/>
        <v>74231</v>
      </c>
      <c r="FG10" s="48">
        <f t="shared" si="19"/>
        <v>68212</v>
      </c>
      <c r="FH10" s="48">
        <f t="shared" si="19"/>
        <v>70477</v>
      </c>
      <c r="FI10" s="48">
        <f t="shared" si="19"/>
        <v>60057</v>
      </c>
      <c r="FJ10" s="48">
        <f t="shared" si="19"/>
        <v>62460</v>
      </c>
      <c r="FK10" s="48">
        <f t="shared" si="19"/>
        <v>61441</v>
      </c>
      <c r="FL10" s="48">
        <f t="shared" si="19"/>
        <v>77905</v>
      </c>
      <c r="FM10" s="48">
        <f t="shared" si="19"/>
        <v>73605</v>
      </c>
      <c r="FN10" s="48">
        <f t="shared" si="19"/>
        <v>70846</v>
      </c>
      <c r="FO10" s="48">
        <f t="shared" si="19"/>
        <v>65829</v>
      </c>
      <c r="FP10" s="48">
        <f t="shared" si="19"/>
        <v>71417</v>
      </c>
      <c r="FQ10" s="48">
        <f t="shared" si="19"/>
        <v>75702</v>
      </c>
      <c r="FR10" s="48">
        <f t="shared" si="19"/>
        <v>832182</v>
      </c>
      <c r="FS10" s="48">
        <f t="shared" si="19"/>
        <v>66241</v>
      </c>
      <c r="FT10" s="48">
        <f t="shared" si="19"/>
        <v>73523</v>
      </c>
      <c r="FU10" s="48">
        <f t="shared" si="19"/>
        <v>66109</v>
      </c>
      <c r="FV10" s="48">
        <f t="shared" si="19"/>
        <v>67553</v>
      </c>
      <c r="FW10" s="48">
        <f t="shared" si="19"/>
        <v>74357</v>
      </c>
      <c r="FX10" s="48">
        <f t="shared" si="19"/>
        <v>66885</v>
      </c>
      <c r="FY10" s="48">
        <f t="shared" si="19"/>
        <v>72411</v>
      </c>
      <c r="FZ10" s="48">
        <f t="shared" si="19"/>
        <v>75166</v>
      </c>
      <c r="GA10" s="48">
        <f t="shared" si="19"/>
        <v>70334</v>
      </c>
      <c r="GB10" s="48">
        <f t="shared" si="19"/>
        <v>83471</v>
      </c>
      <c r="GC10" s="48">
        <f t="shared" si="19"/>
        <v>72343</v>
      </c>
      <c r="GD10" s="48">
        <f t="shared" si="19"/>
        <v>78529</v>
      </c>
      <c r="GE10" s="48">
        <f t="shared" si="19"/>
        <v>866922</v>
      </c>
      <c r="GF10" s="48">
        <f t="shared" si="19"/>
        <v>81784</v>
      </c>
      <c r="GG10" s="48">
        <f t="shared" si="19"/>
        <v>71444</v>
      </c>
      <c r="GH10" s="48">
        <f t="shared" si="19"/>
        <v>71874</v>
      </c>
      <c r="GI10" s="48">
        <f t="shared" si="19"/>
        <v>67246</v>
      </c>
      <c r="GJ10" s="48">
        <f t="shared" si="19"/>
        <v>78654</v>
      </c>
      <c r="GK10" s="48">
        <f t="shared" si="19"/>
        <v>79248</v>
      </c>
      <c r="GL10" s="48">
        <f t="shared" si="19"/>
        <v>90359</v>
      </c>
      <c r="GM10" s="48">
        <f t="shared" si="19"/>
        <v>90082</v>
      </c>
      <c r="GN10" s="48">
        <f t="shared" si="19"/>
        <v>82564</v>
      </c>
      <c r="GO10" s="48">
        <f t="shared" si="19"/>
        <v>104485</v>
      </c>
      <c r="GP10" s="48">
        <f t="shared" si="19"/>
        <v>100026</v>
      </c>
      <c r="GQ10" s="48">
        <f t="shared" ref="GQ10:HE10" si="20">+GQ19+GQ27+GQ33+GQ39+GQ43+GQ55+GQ61+GQ67+GQ71+GQ79+GQ83+GQ87+GQ91+GQ95+GQ107+GQ111+GQ115+GQ121+GQ102+GQ49+GQ99+GQ126</f>
        <v>95643</v>
      </c>
      <c r="GR10" s="48">
        <f t="shared" si="20"/>
        <v>1013409</v>
      </c>
      <c r="GS10" s="48">
        <f t="shared" si="20"/>
        <v>107018</v>
      </c>
      <c r="GT10" s="48">
        <f t="shared" si="20"/>
        <v>82672</v>
      </c>
      <c r="GU10" s="48">
        <f t="shared" si="20"/>
        <v>94047</v>
      </c>
      <c r="GV10" s="48">
        <f t="shared" si="20"/>
        <v>77387</v>
      </c>
      <c r="GW10" s="48">
        <f t="shared" si="20"/>
        <v>85137</v>
      </c>
      <c r="GX10" s="48">
        <f t="shared" si="20"/>
        <v>97635</v>
      </c>
      <c r="GY10" s="48">
        <f t="shared" si="20"/>
        <v>99906</v>
      </c>
      <c r="GZ10" s="48">
        <f t="shared" si="20"/>
        <v>104252</v>
      </c>
      <c r="HA10" s="48">
        <f t="shared" si="20"/>
        <v>104592</v>
      </c>
      <c r="HB10" s="48">
        <f t="shared" si="20"/>
        <v>104028</v>
      </c>
      <c r="HC10" s="48">
        <f t="shared" si="20"/>
        <v>96687</v>
      </c>
      <c r="HD10" s="48">
        <f t="shared" si="20"/>
        <v>112084</v>
      </c>
      <c r="HE10" s="48">
        <f t="shared" si="20"/>
        <v>1165445</v>
      </c>
    </row>
    <row r="11" spans="2:213" ht="19.5" customHeight="1" x14ac:dyDescent="0.2">
      <c r="B11" s="46"/>
      <c r="C11" s="47"/>
      <c r="D11" s="115"/>
      <c r="E11" s="30" t="s">
        <v>63</v>
      </c>
      <c r="F11" s="48">
        <f>+F20</f>
        <v>0</v>
      </c>
      <c r="G11" s="48">
        <f t="shared" ref="G11:Q11" si="21">+G20</f>
        <v>0</v>
      </c>
      <c r="H11" s="48">
        <f t="shared" si="21"/>
        <v>0</v>
      </c>
      <c r="I11" s="48">
        <f t="shared" si="21"/>
        <v>0</v>
      </c>
      <c r="J11" s="48">
        <f t="shared" si="21"/>
        <v>0</v>
      </c>
      <c r="K11" s="48">
        <f t="shared" si="21"/>
        <v>0</v>
      </c>
      <c r="L11" s="48">
        <f t="shared" si="21"/>
        <v>0</v>
      </c>
      <c r="M11" s="48">
        <f t="shared" si="21"/>
        <v>0</v>
      </c>
      <c r="N11" s="48">
        <f t="shared" si="21"/>
        <v>0</v>
      </c>
      <c r="O11" s="48">
        <f t="shared" si="21"/>
        <v>0</v>
      </c>
      <c r="P11" s="48">
        <f t="shared" si="21"/>
        <v>0</v>
      </c>
      <c r="Q11" s="48">
        <f t="shared" si="21"/>
        <v>0</v>
      </c>
      <c r="R11" s="48">
        <f>+R20</f>
        <v>0</v>
      </c>
      <c r="S11" s="48">
        <f t="shared" ref="S11:AD11" si="22">+S20</f>
        <v>19</v>
      </c>
      <c r="T11" s="48">
        <f t="shared" si="22"/>
        <v>0</v>
      </c>
      <c r="U11" s="48">
        <f t="shared" si="22"/>
        <v>0</v>
      </c>
      <c r="V11" s="48">
        <f t="shared" si="22"/>
        <v>7</v>
      </c>
      <c r="W11" s="48">
        <f t="shared" si="22"/>
        <v>10</v>
      </c>
      <c r="X11" s="48">
        <f t="shared" si="22"/>
        <v>0</v>
      </c>
      <c r="Y11" s="48">
        <f t="shared" si="22"/>
        <v>0</v>
      </c>
      <c r="Z11" s="48">
        <f t="shared" si="22"/>
        <v>0</v>
      </c>
      <c r="AA11" s="48">
        <f t="shared" si="22"/>
        <v>0</v>
      </c>
      <c r="AB11" s="48">
        <f t="shared" si="22"/>
        <v>0</v>
      </c>
      <c r="AC11" s="48">
        <f t="shared" si="22"/>
        <v>0</v>
      </c>
      <c r="AD11" s="48">
        <f t="shared" si="22"/>
        <v>0</v>
      </c>
      <c r="AE11" s="48">
        <f t="shared" ref="AE11:EE11" si="23">+AE20</f>
        <v>36</v>
      </c>
      <c r="AF11" s="48">
        <f>+AF20</f>
        <v>0</v>
      </c>
      <c r="AG11" s="48">
        <f t="shared" ref="AG11:AQ11" si="24">+AG20</f>
        <v>0</v>
      </c>
      <c r="AH11" s="48">
        <f t="shared" si="24"/>
        <v>0</v>
      </c>
      <c r="AI11" s="48">
        <f t="shared" si="24"/>
        <v>0</v>
      </c>
      <c r="AJ11" s="48">
        <f t="shared" si="24"/>
        <v>0</v>
      </c>
      <c r="AK11" s="48">
        <f t="shared" si="24"/>
        <v>0</v>
      </c>
      <c r="AL11" s="48">
        <f t="shared" si="24"/>
        <v>0</v>
      </c>
      <c r="AM11" s="48">
        <f t="shared" si="24"/>
        <v>0</v>
      </c>
      <c r="AN11" s="48">
        <f t="shared" si="24"/>
        <v>5</v>
      </c>
      <c r="AO11" s="48">
        <f t="shared" si="24"/>
        <v>4</v>
      </c>
      <c r="AP11" s="48">
        <f t="shared" si="24"/>
        <v>0</v>
      </c>
      <c r="AQ11" s="48">
        <f t="shared" si="24"/>
        <v>0</v>
      </c>
      <c r="AR11" s="48">
        <f t="shared" si="23"/>
        <v>9</v>
      </c>
      <c r="AS11" s="48">
        <f t="shared" si="23"/>
        <v>0</v>
      </c>
      <c r="AT11" s="48">
        <f t="shared" si="23"/>
        <v>0</v>
      </c>
      <c r="AU11" s="48">
        <f t="shared" si="23"/>
        <v>2</v>
      </c>
      <c r="AV11" s="48">
        <f t="shared" si="23"/>
        <v>0</v>
      </c>
      <c r="AW11" s="48">
        <f t="shared" si="23"/>
        <v>0</v>
      </c>
      <c r="AX11" s="48">
        <f t="shared" si="23"/>
        <v>0</v>
      </c>
      <c r="AY11" s="48">
        <f t="shared" si="23"/>
        <v>0</v>
      </c>
      <c r="AZ11" s="48">
        <f t="shared" si="23"/>
        <v>0</v>
      </c>
      <c r="BA11" s="48">
        <f t="shared" si="23"/>
        <v>0</v>
      </c>
      <c r="BB11" s="48">
        <f t="shared" si="23"/>
        <v>0</v>
      </c>
      <c r="BC11" s="48">
        <f t="shared" si="23"/>
        <v>0</v>
      </c>
      <c r="BD11" s="48">
        <f t="shared" si="23"/>
        <v>0</v>
      </c>
      <c r="BE11" s="48">
        <f t="shared" si="23"/>
        <v>2</v>
      </c>
      <c r="BF11" s="48">
        <f t="shared" si="23"/>
        <v>3</v>
      </c>
      <c r="BG11" s="48">
        <f t="shared" si="23"/>
        <v>0</v>
      </c>
      <c r="BH11" s="48">
        <f t="shared" si="23"/>
        <v>0</v>
      </c>
      <c r="BI11" s="48">
        <f t="shared" si="23"/>
        <v>0</v>
      </c>
      <c r="BJ11" s="48">
        <f t="shared" si="23"/>
        <v>5</v>
      </c>
      <c r="BK11" s="48">
        <f t="shared" si="23"/>
        <v>0</v>
      </c>
      <c r="BL11" s="48">
        <f t="shared" si="23"/>
        <v>0</v>
      </c>
      <c r="BM11" s="48">
        <f t="shared" si="23"/>
        <v>0</v>
      </c>
      <c r="BN11" s="48">
        <f t="shared" si="23"/>
        <v>0</v>
      </c>
      <c r="BO11" s="48">
        <f t="shared" si="23"/>
        <v>0</v>
      </c>
      <c r="BP11" s="48">
        <f t="shared" si="23"/>
        <v>0</v>
      </c>
      <c r="BQ11" s="48">
        <f t="shared" si="23"/>
        <v>0</v>
      </c>
      <c r="BR11" s="48">
        <f t="shared" si="23"/>
        <v>8</v>
      </c>
      <c r="BS11" s="48">
        <f t="shared" si="23"/>
        <v>0</v>
      </c>
      <c r="BT11" s="48">
        <f t="shared" si="23"/>
        <v>12</v>
      </c>
      <c r="BU11" s="48">
        <f t="shared" si="23"/>
        <v>1</v>
      </c>
      <c r="BV11" s="48">
        <f t="shared" si="23"/>
        <v>0</v>
      </c>
      <c r="BW11" s="48">
        <f t="shared" si="23"/>
        <v>0</v>
      </c>
      <c r="BX11" s="48">
        <f t="shared" si="23"/>
        <v>0</v>
      </c>
      <c r="BY11" s="48">
        <f t="shared" si="23"/>
        <v>0</v>
      </c>
      <c r="BZ11" s="48">
        <f t="shared" si="23"/>
        <v>0</v>
      </c>
      <c r="CA11" s="48">
        <f t="shared" si="23"/>
        <v>9</v>
      </c>
      <c r="CB11" s="48">
        <f t="shared" si="23"/>
        <v>7</v>
      </c>
      <c r="CC11" s="48">
        <f t="shared" si="23"/>
        <v>5</v>
      </c>
      <c r="CD11" s="48">
        <f t="shared" si="23"/>
        <v>0</v>
      </c>
      <c r="CE11" s="48">
        <f t="shared" si="23"/>
        <v>34</v>
      </c>
      <c r="CF11" s="48">
        <f t="shared" si="23"/>
        <v>0</v>
      </c>
      <c r="CG11" s="48">
        <f t="shared" si="23"/>
        <v>0</v>
      </c>
      <c r="CH11" s="48">
        <f t="shared" si="23"/>
        <v>0</v>
      </c>
      <c r="CI11" s="48">
        <f t="shared" si="23"/>
        <v>2</v>
      </c>
      <c r="CJ11" s="48">
        <f t="shared" si="23"/>
        <v>0</v>
      </c>
      <c r="CK11" s="48">
        <f t="shared" si="23"/>
        <v>0</v>
      </c>
      <c r="CL11" s="48">
        <f t="shared" si="23"/>
        <v>0</v>
      </c>
      <c r="CM11" s="48">
        <f t="shared" si="23"/>
        <v>0</v>
      </c>
      <c r="CN11" s="48">
        <f t="shared" si="23"/>
        <v>0</v>
      </c>
      <c r="CO11" s="48">
        <f t="shared" si="23"/>
        <v>0</v>
      </c>
      <c r="CP11" s="48">
        <f t="shared" si="23"/>
        <v>0</v>
      </c>
      <c r="CQ11" s="48">
        <f t="shared" si="23"/>
        <v>0</v>
      </c>
      <c r="CR11" s="48">
        <f t="shared" si="23"/>
        <v>2</v>
      </c>
      <c r="CS11" s="48">
        <f t="shared" si="23"/>
        <v>0</v>
      </c>
      <c r="CT11" s="48">
        <f t="shared" si="23"/>
        <v>0</v>
      </c>
      <c r="CU11" s="48">
        <f t="shared" si="23"/>
        <v>0</v>
      </c>
      <c r="CV11" s="48">
        <f t="shared" si="23"/>
        <v>0</v>
      </c>
      <c r="CW11" s="48">
        <f t="shared" si="23"/>
        <v>0</v>
      </c>
      <c r="CX11" s="48">
        <f t="shared" si="23"/>
        <v>0</v>
      </c>
      <c r="CY11" s="48">
        <f t="shared" si="23"/>
        <v>0</v>
      </c>
      <c r="CZ11" s="48">
        <f t="shared" si="23"/>
        <v>0</v>
      </c>
      <c r="DA11" s="48">
        <f t="shared" si="23"/>
        <v>0</v>
      </c>
      <c r="DB11" s="48">
        <f t="shared" si="23"/>
        <v>0</v>
      </c>
      <c r="DC11" s="48">
        <f t="shared" si="23"/>
        <v>0</v>
      </c>
      <c r="DD11" s="48">
        <f t="shared" si="23"/>
        <v>0</v>
      </c>
      <c r="DE11" s="48">
        <f t="shared" si="23"/>
        <v>0</v>
      </c>
      <c r="DF11" s="48">
        <f t="shared" si="23"/>
        <v>0</v>
      </c>
      <c r="DG11" s="48">
        <f t="shared" si="23"/>
        <v>0</v>
      </c>
      <c r="DH11" s="48">
        <f t="shared" si="23"/>
        <v>4</v>
      </c>
      <c r="DI11" s="48">
        <f t="shared" si="23"/>
        <v>0</v>
      </c>
      <c r="DJ11" s="48">
        <f t="shared" si="23"/>
        <v>0</v>
      </c>
      <c r="DK11" s="48">
        <f t="shared" si="23"/>
        <v>0</v>
      </c>
      <c r="DL11" s="48">
        <f t="shared" si="23"/>
        <v>1</v>
      </c>
      <c r="DM11" s="48">
        <f t="shared" si="23"/>
        <v>0</v>
      </c>
      <c r="DN11" s="48">
        <f t="shared" si="23"/>
        <v>0</v>
      </c>
      <c r="DO11" s="48">
        <f t="shared" si="23"/>
        <v>0</v>
      </c>
      <c r="DP11" s="48">
        <f t="shared" si="23"/>
        <v>0</v>
      </c>
      <c r="DQ11" s="48">
        <f t="shared" si="23"/>
        <v>0</v>
      </c>
      <c r="DR11" s="48">
        <f t="shared" si="23"/>
        <v>5</v>
      </c>
      <c r="DS11" s="48">
        <f t="shared" si="23"/>
        <v>0</v>
      </c>
      <c r="DT11" s="48">
        <f t="shared" si="23"/>
        <v>0</v>
      </c>
      <c r="DU11" s="48">
        <f t="shared" si="23"/>
        <v>0</v>
      </c>
      <c r="DV11" s="48">
        <f t="shared" si="23"/>
        <v>0</v>
      </c>
      <c r="DW11" s="48">
        <f t="shared" si="23"/>
        <v>0</v>
      </c>
      <c r="DX11" s="48">
        <f t="shared" si="23"/>
        <v>0</v>
      </c>
      <c r="DY11" s="48">
        <f t="shared" si="23"/>
        <v>0</v>
      </c>
      <c r="DZ11" s="48">
        <f t="shared" si="23"/>
        <v>0</v>
      </c>
      <c r="EA11" s="48">
        <f t="shared" si="23"/>
        <v>0</v>
      </c>
      <c r="EB11" s="48">
        <f t="shared" si="23"/>
        <v>9</v>
      </c>
      <c r="EC11" s="48">
        <f t="shared" si="23"/>
        <v>0</v>
      </c>
      <c r="ED11" s="48">
        <f t="shared" si="23"/>
        <v>0</v>
      </c>
      <c r="EE11" s="48">
        <f t="shared" si="23"/>
        <v>9</v>
      </c>
      <c r="EF11" s="48">
        <f t="shared" ref="EF11:EQ11" si="25">+EF20</f>
        <v>4</v>
      </c>
      <c r="EG11" s="48">
        <f t="shared" si="25"/>
        <v>0</v>
      </c>
      <c r="EH11" s="48">
        <f t="shared" si="25"/>
        <v>0</v>
      </c>
      <c r="EI11" s="48">
        <f t="shared" si="25"/>
        <v>0</v>
      </c>
      <c r="EJ11" s="48">
        <f t="shared" si="25"/>
        <v>0</v>
      </c>
      <c r="EK11" s="48">
        <f t="shared" si="25"/>
        <v>0</v>
      </c>
      <c r="EL11" s="48">
        <f t="shared" si="25"/>
        <v>4</v>
      </c>
      <c r="EM11" s="48">
        <f t="shared" si="25"/>
        <v>1</v>
      </c>
      <c r="EN11" s="48">
        <f t="shared" si="25"/>
        <v>3</v>
      </c>
      <c r="EO11" s="48">
        <f t="shared" si="25"/>
        <v>3</v>
      </c>
      <c r="EP11" s="48">
        <f t="shared" si="25"/>
        <v>0</v>
      </c>
      <c r="EQ11" s="48">
        <f t="shared" si="25"/>
        <v>0</v>
      </c>
      <c r="ER11" s="48">
        <f>+ER20</f>
        <v>15</v>
      </c>
      <c r="ES11" s="48">
        <f>+ES20</f>
        <v>0</v>
      </c>
      <c r="ET11" s="48">
        <f t="shared" ref="ET11:FF11" si="26">+ET20</f>
        <v>0</v>
      </c>
      <c r="EU11" s="48">
        <f t="shared" si="26"/>
        <v>0</v>
      </c>
      <c r="EV11" s="48">
        <f t="shared" si="26"/>
        <v>0</v>
      </c>
      <c r="EW11" s="48">
        <f t="shared" si="26"/>
        <v>0</v>
      </c>
      <c r="EX11" s="48">
        <f t="shared" si="26"/>
        <v>0</v>
      </c>
      <c r="EY11" s="48">
        <f t="shared" si="26"/>
        <v>0</v>
      </c>
      <c r="EZ11" s="48">
        <f t="shared" si="26"/>
        <v>0</v>
      </c>
      <c r="FA11" s="48">
        <f t="shared" si="26"/>
        <v>0</v>
      </c>
      <c r="FB11" s="48">
        <f t="shared" si="26"/>
        <v>0</v>
      </c>
      <c r="FC11" s="48">
        <f t="shared" si="26"/>
        <v>0</v>
      </c>
      <c r="FD11" s="48">
        <f t="shared" si="26"/>
        <v>0</v>
      </c>
      <c r="FE11" s="48">
        <f t="shared" si="26"/>
        <v>0</v>
      </c>
      <c r="FF11" s="48">
        <f t="shared" si="26"/>
        <v>0</v>
      </c>
      <c r="FG11" s="48">
        <f t="shared" ref="FG11:GE11" si="27">+FG20</f>
        <v>0</v>
      </c>
      <c r="FH11" s="48">
        <f t="shared" si="27"/>
        <v>0</v>
      </c>
      <c r="FI11" s="48">
        <f t="shared" si="27"/>
        <v>0</v>
      </c>
      <c r="FJ11" s="48">
        <f t="shared" si="27"/>
        <v>0</v>
      </c>
      <c r="FK11" s="48">
        <f t="shared" si="27"/>
        <v>0</v>
      </c>
      <c r="FL11" s="48">
        <f t="shared" si="27"/>
        <v>0</v>
      </c>
      <c r="FM11" s="48">
        <f t="shared" si="27"/>
        <v>0</v>
      </c>
      <c r="FN11" s="48">
        <f t="shared" si="27"/>
        <v>0</v>
      </c>
      <c r="FO11" s="48">
        <f t="shared" si="27"/>
        <v>0</v>
      </c>
      <c r="FP11" s="48">
        <f t="shared" si="27"/>
        <v>0</v>
      </c>
      <c r="FQ11" s="48">
        <f t="shared" si="27"/>
        <v>0</v>
      </c>
      <c r="FR11" s="48">
        <f t="shared" si="27"/>
        <v>0</v>
      </c>
      <c r="FS11" s="48">
        <f t="shared" si="27"/>
        <v>0</v>
      </c>
      <c r="FT11" s="48">
        <f t="shared" si="27"/>
        <v>0</v>
      </c>
      <c r="FU11" s="48">
        <f t="shared" si="27"/>
        <v>0</v>
      </c>
      <c r="FV11" s="48">
        <f t="shared" si="27"/>
        <v>0</v>
      </c>
      <c r="FW11" s="48">
        <f t="shared" si="27"/>
        <v>0</v>
      </c>
      <c r="FX11" s="48">
        <f t="shared" si="27"/>
        <v>0</v>
      </c>
      <c r="FY11" s="48">
        <f t="shared" si="27"/>
        <v>0</v>
      </c>
      <c r="FZ11" s="48">
        <f t="shared" si="27"/>
        <v>0</v>
      </c>
      <c r="GA11" s="48">
        <f t="shared" si="27"/>
        <v>0</v>
      </c>
      <c r="GB11" s="48">
        <f t="shared" si="27"/>
        <v>0</v>
      </c>
      <c r="GC11" s="48">
        <f t="shared" si="27"/>
        <v>0</v>
      </c>
      <c r="GD11" s="48">
        <f t="shared" si="27"/>
        <v>0</v>
      </c>
      <c r="GE11" s="48">
        <f t="shared" si="27"/>
        <v>0</v>
      </c>
      <c r="GF11" s="48">
        <f t="shared" ref="GF11:GR11" si="28">+GF20</f>
        <v>0</v>
      </c>
      <c r="GG11" s="48">
        <f t="shared" si="28"/>
        <v>0</v>
      </c>
      <c r="GH11" s="48">
        <f t="shared" si="28"/>
        <v>0</v>
      </c>
      <c r="GI11" s="48">
        <f t="shared" si="28"/>
        <v>0</v>
      </c>
      <c r="GJ11" s="48">
        <f t="shared" si="28"/>
        <v>0</v>
      </c>
      <c r="GK11" s="48">
        <f t="shared" si="28"/>
        <v>0</v>
      </c>
      <c r="GL11" s="48">
        <f t="shared" si="28"/>
        <v>0</v>
      </c>
      <c r="GM11" s="48">
        <f t="shared" si="28"/>
        <v>0</v>
      </c>
      <c r="GN11" s="48">
        <f t="shared" si="28"/>
        <v>0</v>
      </c>
      <c r="GO11" s="48">
        <f t="shared" si="28"/>
        <v>0</v>
      </c>
      <c r="GP11" s="48">
        <f t="shared" si="28"/>
        <v>0</v>
      </c>
      <c r="GQ11" s="48">
        <f t="shared" si="28"/>
        <v>0</v>
      </c>
      <c r="GR11" s="48">
        <f t="shared" si="28"/>
        <v>0</v>
      </c>
      <c r="GS11" s="48">
        <f t="shared" ref="GS11:HE11" si="29">+GS20</f>
        <v>0</v>
      </c>
      <c r="GT11" s="48">
        <f t="shared" si="29"/>
        <v>0</v>
      </c>
      <c r="GU11" s="48">
        <f t="shared" si="29"/>
        <v>0</v>
      </c>
      <c r="GV11" s="48">
        <f t="shared" si="29"/>
        <v>0</v>
      </c>
      <c r="GW11" s="48">
        <f t="shared" si="29"/>
        <v>0</v>
      </c>
      <c r="GX11" s="48">
        <f t="shared" si="29"/>
        <v>0</v>
      </c>
      <c r="GY11" s="48">
        <f t="shared" si="29"/>
        <v>0</v>
      </c>
      <c r="GZ11" s="48">
        <f t="shared" si="29"/>
        <v>0</v>
      </c>
      <c r="HA11" s="48">
        <f t="shared" si="29"/>
        <v>0</v>
      </c>
      <c r="HB11" s="48">
        <f t="shared" si="29"/>
        <v>0</v>
      </c>
      <c r="HC11" s="48">
        <f t="shared" si="29"/>
        <v>0</v>
      </c>
      <c r="HD11" s="48">
        <f t="shared" si="29"/>
        <v>0</v>
      </c>
      <c r="HE11" s="48">
        <f t="shared" si="29"/>
        <v>0</v>
      </c>
    </row>
    <row r="12" spans="2:213" ht="19.5" customHeight="1" x14ac:dyDescent="0.2">
      <c r="B12" s="46"/>
      <c r="C12" s="47"/>
      <c r="D12" s="115" t="s">
        <v>64</v>
      </c>
      <c r="E12" s="30" t="s">
        <v>61</v>
      </c>
      <c r="F12" s="48">
        <f>+F21+F28+F34+F40+F44+F56+F62+F72+F80+F84+F88+F92+F96+F108+F112+F116+F122+F68+F50+F100+F127</f>
        <v>8006</v>
      </c>
      <c r="G12" s="48">
        <f t="shared" ref="G12:BR12" si="30">+G21+G28+G34+G40+G44+G56+G62+G72+G80+G84+G88+G92+G96+G108+G112+G116+G122+G68+G50+G100+G127</f>
        <v>7409</v>
      </c>
      <c r="H12" s="48">
        <f t="shared" si="30"/>
        <v>8497</v>
      </c>
      <c r="I12" s="48">
        <f t="shared" si="30"/>
        <v>5621</v>
      </c>
      <c r="J12" s="48">
        <f t="shared" si="30"/>
        <v>5445</v>
      </c>
      <c r="K12" s="48">
        <f t="shared" si="30"/>
        <v>9248</v>
      </c>
      <c r="L12" s="48">
        <f t="shared" si="30"/>
        <v>8814</v>
      </c>
      <c r="M12" s="48">
        <f t="shared" si="30"/>
        <v>8111</v>
      </c>
      <c r="N12" s="48">
        <f t="shared" si="30"/>
        <v>8393</v>
      </c>
      <c r="O12" s="48">
        <f t="shared" si="30"/>
        <v>8974</v>
      </c>
      <c r="P12" s="48">
        <f t="shared" si="30"/>
        <v>9986</v>
      </c>
      <c r="Q12" s="48">
        <f t="shared" si="30"/>
        <v>9615</v>
      </c>
      <c r="R12" s="48">
        <f t="shared" si="30"/>
        <v>98119</v>
      </c>
      <c r="S12" s="48">
        <f t="shared" si="30"/>
        <v>8559</v>
      </c>
      <c r="T12" s="48">
        <f t="shared" si="30"/>
        <v>7899</v>
      </c>
      <c r="U12" s="48">
        <f t="shared" si="30"/>
        <v>10168</v>
      </c>
      <c r="V12" s="48">
        <f t="shared" si="30"/>
        <v>8469</v>
      </c>
      <c r="W12" s="48">
        <f t="shared" si="30"/>
        <v>9830</v>
      </c>
      <c r="X12" s="48">
        <f t="shared" si="30"/>
        <v>9134</v>
      </c>
      <c r="Y12" s="48">
        <f t="shared" si="30"/>
        <v>11059</v>
      </c>
      <c r="Z12" s="48">
        <f t="shared" si="30"/>
        <v>10066</v>
      </c>
      <c r="AA12" s="48">
        <f t="shared" si="30"/>
        <v>9164</v>
      </c>
      <c r="AB12" s="48">
        <f t="shared" si="30"/>
        <v>11061</v>
      </c>
      <c r="AC12" s="48">
        <f t="shared" si="30"/>
        <v>10444</v>
      </c>
      <c r="AD12" s="48">
        <f t="shared" si="30"/>
        <v>11911</v>
      </c>
      <c r="AE12" s="48">
        <f t="shared" si="30"/>
        <v>117764</v>
      </c>
      <c r="AF12" s="48">
        <f t="shared" si="30"/>
        <v>10655</v>
      </c>
      <c r="AG12" s="48">
        <f t="shared" si="30"/>
        <v>11065</v>
      </c>
      <c r="AH12" s="48">
        <f t="shared" si="30"/>
        <v>11424</v>
      </c>
      <c r="AI12" s="48">
        <f t="shared" si="30"/>
        <v>12751</v>
      </c>
      <c r="AJ12" s="48">
        <f t="shared" si="30"/>
        <v>12923</v>
      </c>
      <c r="AK12" s="48">
        <f t="shared" si="30"/>
        <v>11220</v>
      </c>
      <c r="AL12" s="48">
        <f t="shared" si="30"/>
        <v>12330</v>
      </c>
      <c r="AM12" s="48">
        <f t="shared" si="30"/>
        <v>12510</v>
      </c>
      <c r="AN12" s="48">
        <f t="shared" si="30"/>
        <v>12821</v>
      </c>
      <c r="AO12" s="48">
        <f t="shared" si="30"/>
        <v>10676</v>
      </c>
      <c r="AP12" s="48">
        <f t="shared" si="30"/>
        <v>10921</v>
      </c>
      <c r="AQ12" s="48">
        <f t="shared" si="30"/>
        <v>12662</v>
      </c>
      <c r="AR12" s="48">
        <f t="shared" si="30"/>
        <v>141958</v>
      </c>
      <c r="AS12" s="48">
        <f t="shared" si="30"/>
        <v>12433</v>
      </c>
      <c r="AT12" s="48">
        <f t="shared" si="30"/>
        <v>10575</v>
      </c>
      <c r="AU12" s="48">
        <f t="shared" si="30"/>
        <v>11096</v>
      </c>
      <c r="AV12" s="48">
        <f t="shared" si="30"/>
        <v>11500</v>
      </c>
      <c r="AW12" s="48">
        <f t="shared" si="30"/>
        <v>8999</v>
      </c>
      <c r="AX12" s="48">
        <f t="shared" si="30"/>
        <v>11585</v>
      </c>
      <c r="AY12" s="48">
        <f t="shared" si="30"/>
        <v>11938</v>
      </c>
      <c r="AZ12" s="48">
        <f t="shared" si="30"/>
        <v>13657</v>
      </c>
      <c r="BA12" s="48">
        <f t="shared" si="30"/>
        <v>11452</v>
      </c>
      <c r="BB12" s="48">
        <f t="shared" si="30"/>
        <v>10823</v>
      </c>
      <c r="BC12" s="48">
        <f t="shared" si="30"/>
        <v>8449</v>
      </c>
      <c r="BD12" s="48">
        <f t="shared" si="30"/>
        <v>10635</v>
      </c>
      <c r="BE12" s="48">
        <f t="shared" si="30"/>
        <v>133142</v>
      </c>
      <c r="BF12" s="48">
        <f t="shared" si="30"/>
        <v>9349</v>
      </c>
      <c r="BG12" s="48">
        <f t="shared" si="30"/>
        <v>11969</v>
      </c>
      <c r="BH12" s="48">
        <f t="shared" si="30"/>
        <v>11187</v>
      </c>
      <c r="BI12" s="48">
        <f t="shared" si="30"/>
        <v>10123</v>
      </c>
      <c r="BJ12" s="48">
        <f t="shared" si="30"/>
        <v>10991</v>
      </c>
      <c r="BK12" s="48">
        <f t="shared" si="30"/>
        <v>11413</v>
      </c>
      <c r="BL12" s="48">
        <f t="shared" si="30"/>
        <v>8013</v>
      </c>
      <c r="BM12" s="48">
        <f t="shared" si="30"/>
        <v>10465</v>
      </c>
      <c r="BN12" s="48">
        <f t="shared" si="30"/>
        <v>12861</v>
      </c>
      <c r="BO12" s="48">
        <f t="shared" si="30"/>
        <v>10243</v>
      </c>
      <c r="BP12" s="48">
        <f t="shared" si="30"/>
        <v>10104</v>
      </c>
      <c r="BQ12" s="48">
        <f t="shared" si="30"/>
        <v>8655</v>
      </c>
      <c r="BR12" s="48">
        <f t="shared" si="30"/>
        <v>125373</v>
      </c>
      <c r="BS12" s="48">
        <f t="shared" ref="BS12:ED12" si="31">+BS21+BS28+BS34+BS40+BS44+BS56+BS62+BS72+BS80+BS84+BS88+BS92+BS96+BS108+BS112+BS116+BS122+BS68+BS50+BS100+BS127</f>
        <v>8884</v>
      </c>
      <c r="BT12" s="48">
        <f t="shared" si="31"/>
        <v>10975</v>
      </c>
      <c r="BU12" s="48">
        <f t="shared" si="31"/>
        <v>9826</v>
      </c>
      <c r="BV12" s="48">
        <f t="shared" si="31"/>
        <v>9270</v>
      </c>
      <c r="BW12" s="48">
        <f t="shared" si="31"/>
        <v>9651</v>
      </c>
      <c r="BX12" s="48">
        <f t="shared" si="31"/>
        <v>8478</v>
      </c>
      <c r="BY12" s="48">
        <f t="shared" si="31"/>
        <v>10369</v>
      </c>
      <c r="BZ12" s="48">
        <f t="shared" si="31"/>
        <v>12176</v>
      </c>
      <c r="CA12" s="48">
        <f t="shared" si="31"/>
        <v>12184</v>
      </c>
      <c r="CB12" s="48">
        <f t="shared" si="31"/>
        <v>9917</v>
      </c>
      <c r="CC12" s="48">
        <f t="shared" si="31"/>
        <v>12937</v>
      </c>
      <c r="CD12" s="48">
        <f t="shared" si="31"/>
        <v>11629</v>
      </c>
      <c r="CE12" s="48">
        <f t="shared" si="31"/>
        <v>126296</v>
      </c>
      <c r="CF12" s="48">
        <f t="shared" si="31"/>
        <v>11295</v>
      </c>
      <c r="CG12" s="48">
        <f t="shared" si="31"/>
        <v>9847</v>
      </c>
      <c r="CH12" s="48">
        <f t="shared" si="31"/>
        <v>11608</v>
      </c>
      <c r="CI12" s="48">
        <f t="shared" si="31"/>
        <v>10821</v>
      </c>
      <c r="CJ12" s="48">
        <f t="shared" si="31"/>
        <v>12605</v>
      </c>
      <c r="CK12" s="48">
        <f t="shared" si="31"/>
        <v>11585</v>
      </c>
      <c r="CL12" s="48">
        <f t="shared" si="31"/>
        <v>9747</v>
      </c>
      <c r="CM12" s="48">
        <f t="shared" si="31"/>
        <v>8910</v>
      </c>
      <c r="CN12" s="48">
        <f t="shared" si="31"/>
        <v>9434</v>
      </c>
      <c r="CO12" s="48">
        <f t="shared" si="31"/>
        <v>9788</v>
      </c>
      <c r="CP12" s="48">
        <f t="shared" si="31"/>
        <v>9616</v>
      </c>
      <c r="CQ12" s="48">
        <f t="shared" si="31"/>
        <v>5954</v>
      </c>
      <c r="CR12" s="48">
        <f t="shared" si="31"/>
        <v>121210</v>
      </c>
      <c r="CS12" s="48">
        <f t="shared" si="31"/>
        <v>8019</v>
      </c>
      <c r="CT12" s="48">
        <f t="shared" si="31"/>
        <v>9649</v>
      </c>
      <c r="CU12" s="48">
        <f t="shared" si="31"/>
        <v>8138</v>
      </c>
      <c r="CV12" s="48">
        <f t="shared" si="31"/>
        <v>11743</v>
      </c>
      <c r="CW12" s="48">
        <f t="shared" si="31"/>
        <v>9475</v>
      </c>
      <c r="CX12" s="48">
        <f t="shared" si="31"/>
        <v>5534</v>
      </c>
      <c r="CY12" s="48">
        <f t="shared" si="31"/>
        <v>5805</v>
      </c>
      <c r="CZ12" s="48">
        <f t="shared" si="31"/>
        <v>8658</v>
      </c>
      <c r="DA12" s="48">
        <f t="shared" si="31"/>
        <v>9179</v>
      </c>
      <c r="DB12" s="48">
        <f t="shared" si="31"/>
        <v>8231</v>
      </c>
      <c r="DC12" s="48">
        <f t="shared" si="31"/>
        <v>9616</v>
      </c>
      <c r="DD12" s="48">
        <f t="shared" si="31"/>
        <v>7293</v>
      </c>
      <c r="DE12" s="48">
        <f t="shared" si="31"/>
        <v>101340</v>
      </c>
      <c r="DF12" s="48">
        <f t="shared" si="31"/>
        <v>10760</v>
      </c>
      <c r="DG12" s="48">
        <f t="shared" si="31"/>
        <v>5819</v>
      </c>
      <c r="DH12" s="48">
        <f t="shared" si="31"/>
        <v>6633</v>
      </c>
      <c r="DI12" s="48">
        <f t="shared" si="31"/>
        <v>5892</v>
      </c>
      <c r="DJ12" s="48">
        <f t="shared" si="31"/>
        <v>5529</v>
      </c>
      <c r="DK12" s="48">
        <f t="shared" si="31"/>
        <v>7733</v>
      </c>
      <c r="DL12" s="48">
        <f t="shared" si="31"/>
        <v>6888</v>
      </c>
      <c r="DM12" s="48">
        <f t="shared" si="31"/>
        <v>9790</v>
      </c>
      <c r="DN12" s="48">
        <f t="shared" si="31"/>
        <v>8624</v>
      </c>
      <c r="DO12" s="48">
        <f t="shared" si="31"/>
        <v>9842</v>
      </c>
      <c r="DP12" s="48">
        <f t="shared" si="31"/>
        <v>7185</v>
      </c>
      <c r="DQ12" s="48">
        <f t="shared" si="31"/>
        <v>6184</v>
      </c>
      <c r="DR12" s="48">
        <f t="shared" si="31"/>
        <v>90879</v>
      </c>
      <c r="DS12" s="48">
        <f t="shared" si="31"/>
        <v>7937</v>
      </c>
      <c r="DT12" s="48">
        <f t="shared" si="31"/>
        <v>7972</v>
      </c>
      <c r="DU12" s="48">
        <f t="shared" si="31"/>
        <v>5227</v>
      </c>
      <c r="DV12" s="48">
        <f t="shared" si="31"/>
        <v>6133</v>
      </c>
      <c r="DW12" s="48">
        <f t="shared" si="31"/>
        <v>3849</v>
      </c>
      <c r="DX12" s="48">
        <f t="shared" si="31"/>
        <v>7625</v>
      </c>
      <c r="DY12" s="48">
        <f t="shared" si="31"/>
        <v>6548</v>
      </c>
      <c r="DZ12" s="48">
        <f t="shared" si="31"/>
        <v>7899</v>
      </c>
      <c r="EA12" s="48">
        <f t="shared" si="31"/>
        <v>8648</v>
      </c>
      <c r="EB12" s="48">
        <f t="shared" si="31"/>
        <v>7138</v>
      </c>
      <c r="EC12" s="48">
        <f t="shared" si="31"/>
        <v>8045</v>
      </c>
      <c r="ED12" s="48">
        <f t="shared" si="31"/>
        <v>6762</v>
      </c>
      <c r="EE12" s="48">
        <f t="shared" ref="EE12:GP12" si="32">+EE21+EE28+EE34+EE40+EE44+EE56+EE62+EE72+EE80+EE84+EE88+EE92+EE96+EE108+EE112+EE116+EE122+EE68+EE50+EE100+EE127</f>
        <v>83783</v>
      </c>
      <c r="EF12" s="48">
        <f t="shared" si="32"/>
        <v>6618</v>
      </c>
      <c r="EG12" s="48">
        <f t="shared" si="32"/>
        <v>7248</v>
      </c>
      <c r="EH12" s="48">
        <f t="shared" si="32"/>
        <v>5706</v>
      </c>
      <c r="EI12" s="48">
        <f t="shared" si="32"/>
        <v>6523</v>
      </c>
      <c r="EJ12" s="48">
        <f t="shared" si="32"/>
        <v>9763</v>
      </c>
      <c r="EK12" s="48">
        <f t="shared" si="32"/>
        <v>9509</v>
      </c>
      <c r="EL12" s="48">
        <f t="shared" si="32"/>
        <v>9916</v>
      </c>
      <c r="EM12" s="48">
        <f t="shared" si="32"/>
        <v>6459</v>
      </c>
      <c r="EN12" s="48">
        <f t="shared" si="32"/>
        <v>7656</v>
      </c>
      <c r="EO12" s="48">
        <f t="shared" si="32"/>
        <v>6634</v>
      </c>
      <c r="EP12" s="48">
        <f t="shared" si="32"/>
        <v>7711</v>
      </c>
      <c r="EQ12" s="48">
        <f t="shared" si="32"/>
        <v>6220</v>
      </c>
      <c r="ER12" s="48">
        <f t="shared" si="32"/>
        <v>89963</v>
      </c>
      <c r="ES12" s="48">
        <f t="shared" si="32"/>
        <v>7422</v>
      </c>
      <c r="ET12" s="48">
        <f t="shared" si="32"/>
        <v>4766</v>
      </c>
      <c r="EU12" s="48">
        <f t="shared" si="32"/>
        <v>4718</v>
      </c>
      <c r="EV12" s="48">
        <f t="shared" si="32"/>
        <v>4777</v>
      </c>
      <c r="EW12" s="48">
        <f t="shared" si="32"/>
        <v>2881</v>
      </c>
      <c r="EX12" s="48">
        <f t="shared" si="32"/>
        <v>3135</v>
      </c>
      <c r="EY12" s="48">
        <f t="shared" si="32"/>
        <v>3512</v>
      </c>
      <c r="EZ12" s="48">
        <f t="shared" si="32"/>
        <v>5810</v>
      </c>
      <c r="FA12" s="48">
        <f t="shared" si="32"/>
        <v>5180</v>
      </c>
      <c r="FB12" s="48">
        <f t="shared" si="32"/>
        <v>4577</v>
      </c>
      <c r="FC12" s="48">
        <f t="shared" si="32"/>
        <v>5555</v>
      </c>
      <c r="FD12" s="48">
        <f t="shared" si="32"/>
        <v>3907</v>
      </c>
      <c r="FE12" s="48">
        <f t="shared" si="32"/>
        <v>56240</v>
      </c>
      <c r="FF12" s="48">
        <f t="shared" si="32"/>
        <v>5019</v>
      </c>
      <c r="FG12" s="48">
        <f t="shared" si="32"/>
        <v>3406</v>
      </c>
      <c r="FH12" s="48">
        <f t="shared" si="32"/>
        <v>5884</v>
      </c>
      <c r="FI12" s="48">
        <f t="shared" si="32"/>
        <v>3089</v>
      </c>
      <c r="FJ12" s="48">
        <f t="shared" si="32"/>
        <v>3716</v>
      </c>
      <c r="FK12" s="48">
        <f t="shared" si="32"/>
        <v>4487</v>
      </c>
      <c r="FL12" s="48">
        <f t="shared" si="32"/>
        <v>3723</v>
      </c>
      <c r="FM12" s="48">
        <f t="shared" si="32"/>
        <v>7006</v>
      </c>
      <c r="FN12" s="48">
        <f t="shared" si="32"/>
        <v>5249</v>
      </c>
      <c r="FO12" s="48">
        <f t="shared" si="32"/>
        <v>7372</v>
      </c>
      <c r="FP12" s="48">
        <f t="shared" si="32"/>
        <v>7455</v>
      </c>
      <c r="FQ12" s="48">
        <f t="shared" si="32"/>
        <v>6830</v>
      </c>
      <c r="FR12" s="48">
        <f t="shared" si="32"/>
        <v>63236</v>
      </c>
      <c r="FS12" s="48">
        <f t="shared" si="32"/>
        <v>6550</v>
      </c>
      <c r="FT12" s="48">
        <f t="shared" si="32"/>
        <v>5468</v>
      </c>
      <c r="FU12" s="48">
        <f t="shared" si="32"/>
        <v>7859</v>
      </c>
      <c r="FV12" s="48">
        <f t="shared" si="32"/>
        <v>7604</v>
      </c>
      <c r="FW12" s="48">
        <f t="shared" si="32"/>
        <v>8014</v>
      </c>
      <c r="FX12" s="48">
        <f t="shared" si="32"/>
        <v>8025</v>
      </c>
      <c r="FY12" s="48">
        <f t="shared" si="32"/>
        <v>8840</v>
      </c>
      <c r="FZ12" s="48">
        <f t="shared" si="32"/>
        <v>10597</v>
      </c>
      <c r="GA12" s="48">
        <f t="shared" si="32"/>
        <v>11003</v>
      </c>
      <c r="GB12" s="48">
        <f t="shared" si="32"/>
        <v>11516</v>
      </c>
      <c r="GC12" s="48">
        <f t="shared" si="32"/>
        <v>10207</v>
      </c>
      <c r="GD12" s="48">
        <f t="shared" si="32"/>
        <v>9920</v>
      </c>
      <c r="GE12" s="48">
        <f t="shared" si="32"/>
        <v>105603</v>
      </c>
      <c r="GF12" s="48">
        <f t="shared" si="32"/>
        <v>11448</v>
      </c>
      <c r="GG12" s="48">
        <f t="shared" si="32"/>
        <v>8248</v>
      </c>
      <c r="GH12" s="48">
        <f t="shared" si="32"/>
        <v>5983</v>
      </c>
      <c r="GI12" s="48">
        <f t="shared" si="32"/>
        <v>9536</v>
      </c>
      <c r="GJ12" s="48">
        <f t="shared" si="32"/>
        <v>10554</v>
      </c>
      <c r="GK12" s="48">
        <f t="shared" si="32"/>
        <v>8515</v>
      </c>
      <c r="GL12" s="48">
        <f t="shared" si="32"/>
        <v>8411</v>
      </c>
      <c r="GM12" s="48">
        <f t="shared" si="32"/>
        <v>9306</v>
      </c>
      <c r="GN12" s="48">
        <f t="shared" si="32"/>
        <v>10003</v>
      </c>
      <c r="GO12" s="48">
        <f t="shared" si="32"/>
        <v>10295</v>
      </c>
      <c r="GP12" s="48">
        <f t="shared" si="32"/>
        <v>10708</v>
      </c>
      <c r="GQ12" s="48">
        <f t="shared" ref="GQ12:HE12" si="33">+GQ21+GQ28+GQ34+GQ40+GQ44+GQ56+GQ62+GQ72+GQ80+GQ84+GQ88+GQ92+GQ96+GQ108+GQ112+GQ116+GQ122+GQ68+GQ50+GQ100+GQ127</f>
        <v>9142</v>
      </c>
      <c r="GR12" s="48">
        <f t="shared" si="33"/>
        <v>112149</v>
      </c>
      <c r="GS12" s="48">
        <f t="shared" si="33"/>
        <v>5286</v>
      </c>
      <c r="GT12" s="48">
        <f t="shared" si="33"/>
        <v>4818</v>
      </c>
      <c r="GU12" s="48">
        <f t="shared" si="33"/>
        <v>3914</v>
      </c>
      <c r="GV12" s="48">
        <f t="shared" si="33"/>
        <v>5241</v>
      </c>
      <c r="GW12" s="48">
        <f t="shared" si="33"/>
        <v>9844</v>
      </c>
      <c r="GX12" s="48">
        <f t="shared" si="33"/>
        <v>8862</v>
      </c>
      <c r="GY12" s="48">
        <f t="shared" si="33"/>
        <v>9031</v>
      </c>
      <c r="GZ12" s="48">
        <f t="shared" si="33"/>
        <v>8201</v>
      </c>
      <c r="HA12" s="48">
        <f t="shared" si="33"/>
        <v>11936</v>
      </c>
      <c r="HB12" s="48">
        <f t="shared" si="33"/>
        <v>13004</v>
      </c>
      <c r="HC12" s="48">
        <f t="shared" si="33"/>
        <v>10421</v>
      </c>
      <c r="HD12" s="48">
        <f t="shared" si="33"/>
        <v>10972</v>
      </c>
      <c r="HE12" s="48">
        <f t="shared" si="33"/>
        <v>101530</v>
      </c>
    </row>
    <row r="13" spans="2:213" ht="19.5" customHeight="1" x14ac:dyDescent="0.2">
      <c r="B13" s="46"/>
      <c r="C13" s="47"/>
      <c r="D13" s="115"/>
      <c r="E13" s="30" t="s">
        <v>62</v>
      </c>
      <c r="F13" s="48">
        <f>+F22+F29+F35+F41+F45+F57+F63+F73+F81+F85+F89+F93+F97+F109+F113+F117+F123+F69+F103+F51+F101+F128</f>
        <v>15005</v>
      </c>
      <c r="G13" s="48">
        <f t="shared" ref="G13:BR13" si="34">+G22+G29+G35+G41+G45+G57+G63+G73+G81+G85+G89+G93+G97+G109+G113+G117+G123+G69+G103+G51+G101+G128</f>
        <v>14060</v>
      </c>
      <c r="H13" s="48">
        <f t="shared" si="34"/>
        <v>12652</v>
      </c>
      <c r="I13" s="48">
        <f t="shared" si="34"/>
        <v>12673</v>
      </c>
      <c r="J13" s="48">
        <f t="shared" si="34"/>
        <v>10227</v>
      </c>
      <c r="K13" s="48">
        <f t="shared" si="34"/>
        <v>16669</v>
      </c>
      <c r="L13" s="48">
        <f t="shared" si="34"/>
        <v>18755</v>
      </c>
      <c r="M13" s="48">
        <f t="shared" si="34"/>
        <v>13780</v>
      </c>
      <c r="N13" s="48">
        <f t="shared" si="34"/>
        <v>12105</v>
      </c>
      <c r="O13" s="48">
        <f t="shared" si="34"/>
        <v>16034</v>
      </c>
      <c r="P13" s="48">
        <f t="shared" si="34"/>
        <v>21815</v>
      </c>
      <c r="Q13" s="48">
        <f t="shared" si="34"/>
        <v>19075</v>
      </c>
      <c r="R13" s="48">
        <f t="shared" si="34"/>
        <v>182850</v>
      </c>
      <c r="S13" s="48">
        <f t="shared" si="34"/>
        <v>18492</v>
      </c>
      <c r="T13" s="48">
        <f t="shared" si="34"/>
        <v>18639</v>
      </c>
      <c r="U13" s="48">
        <f t="shared" si="34"/>
        <v>17320</v>
      </c>
      <c r="V13" s="48">
        <f t="shared" si="34"/>
        <v>16466</v>
      </c>
      <c r="W13" s="48">
        <f t="shared" si="34"/>
        <v>14014</v>
      </c>
      <c r="X13" s="48">
        <f t="shared" si="34"/>
        <v>15451</v>
      </c>
      <c r="Y13" s="48">
        <f t="shared" si="34"/>
        <v>18396</v>
      </c>
      <c r="Z13" s="48">
        <f t="shared" si="34"/>
        <v>17127</v>
      </c>
      <c r="AA13" s="48">
        <f t="shared" si="34"/>
        <v>19725</v>
      </c>
      <c r="AB13" s="48">
        <f t="shared" si="34"/>
        <v>21239</v>
      </c>
      <c r="AC13" s="48">
        <f t="shared" si="34"/>
        <v>19344</v>
      </c>
      <c r="AD13" s="48">
        <f t="shared" si="34"/>
        <v>23331</v>
      </c>
      <c r="AE13" s="48">
        <f t="shared" si="34"/>
        <v>219544</v>
      </c>
      <c r="AF13" s="48">
        <f t="shared" si="34"/>
        <v>23199</v>
      </c>
      <c r="AG13" s="48">
        <f t="shared" si="34"/>
        <v>16275</v>
      </c>
      <c r="AH13" s="48">
        <f t="shared" si="34"/>
        <v>17857</v>
      </c>
      <c r="AI13" s="48">
        <f t="shared" si="34"/>
        <v>18198</v>
      </c>
      <c r="AJ13" s="48">
        <f t="shared" si="34"/>
        <v>20980</v>
      </c>
      <c r="AK13" s="48">
        <f t="shared" si="34"/>
        <v>18420</v>
      </c>
      <c r="AL13" s="48">
        <f t="shared" si="34"/>
        <v>20329</v>
      </c>
      <c r="AM13" s="48">
        <f t="shared" si="34"/>
        <v>21269</v>
      </c>
      <c r="AN13" s="48">
        <f t="shared" si="34"/>
        <v>20000</v>
      </c>
      <c r="AO13" s="48">
        <f t="shared" si="34"/>
        <v>20769</v>
      </c>
      <c r="AP13" s="48">
        <f t="shared" si="34"/>
        <v>18794</v>
      </c>
      <c r="AQ13" s="48">
        <f t="shared" si="34"/>
        <v>25465</v>
      </c>
      <c r="AR13" s="48">
        <f t="shared" si="34"/>
        <v>241555</v>
      </c>
      <c r="AS13" s="48">
        <f t="shared" si="34"/>
        <v>24652</v>
      </c>
      <c r="AT13" s="48">
        <f t="shared" si="34"/>
        <v>22431</v>
      </c>
      <c r="AU13" s="48">
        <f t="shared" si="34"/>
        <v>20121</v>
      </c>
      <c r="AV13" s="48">
        <f t="shared" si="34"/>
        <v>17365</v>
      </c>
      <c r="AW13" s="48">
        <f t="shared" si="34"/>
        <v>21238</v>
      </c>
      <c r="AX13" s="48">
        <f t="shared" si="34"/>
        <v>18965</v>
      </c>
      <c r="AY13" s="48">
        <f t="shared" si="34"/>
        <v>20899</v>
      </c>
      <c r="AZ13" s="48">
        <f t="shared" si="34"/>
        <v>21477</v>
      </c>
      <c r="BA13" s="48">
        <f t="shared" si="34"/>
        <v>21671</v>
      </c>
      <c r="BB13" s="48">
        <f t="shared" si="34"/>
        <v>23526</v>
      </c>
      <c r="BC13" s="48">
        <f t="shared" si="34"/>
        <v>27768</v>
      </c>
      <c r="BD13" s="48">
        <f t="shared" si="34"/>
        <v>28759</v>
      </c>
      <c r="BE13" s="48">
        <f t="shared" si="34"/>
        <v>268872</v>
      </c>
      <c r="BF13" s="48">
        <f t="shared" si="34"/>
        <v>25097</v>
      </c>
      <c r="BG13" s="48">
        <f t="shared" si="34"/>
        <v>18523</v>
      </c>
      <c r="BH13" s="48">
        <f t="shared" si="34"/>
        <v>23481</v>
      </c>
      <c r="BI13" s="48">
        <f t="shared" si="34"/>
        <v>23837</v>
      </c>
      <c r="BJ13" s="48">
        <f t="shared" si="34"/>
        <v>24906</v>
      </c>
      <c r="BK13" s="48">
        <f t="shared" si="34"/>
        <v>22613</v>
      </c>
      <c r="BL13" s="48">
        <f t="shared" si="34"/>
        <v>20489</v>
      </c>
      <c r="BM13" s="48">
        <f t="shared" si="34"/>
        <v>20471</v>
      </c>
      <c r="BN13" s="48">
        <f t="shared" si="34"/>
        <v>24009</v>
      </c>
      <c r="BO13" s="48">
        <f t="shared" si="34"/>
        <v>21882</v>
      </c>
      <c r="BP13" s="48">
        <f t="shared" si="34"/>
        <v>25873</v>
      </c>
      <c r="BQ13" s="48">
        <f t="shared" si="34"/>
        <v>28150</v>
      </c>
      <c r="BR13" s="48">
        <f t="shared" si="34"/>
        <v>279331</v>
      </c>
      <c r="BS13" s="48">
        <f t="shared" ref="BS13:ED13" si="35">+BS22+BS29+BS35+BS41+BS45+BS57+BS63+BS73+BS81+BS85+BS89+BS93+BS97+BS109+BS113+BS117+BS123+BS69+BS103+BS51+BS101+BS128</f>
        <v>25729</v>
      </c>
      <c r="BT13" s="48">
        <f t="shared" si="35"/>
        <v>25958</v>
      </c>
      <c r="BU13" s="48">
        <f t="shared" si="35"/>
        <v>21828</v>
      </c>
      <c r="BV13" s="48">
        <f t="shared" si="35"/>
        <v>19428</v>
      </c>
      <c r="BW13" s="48">
        <f t="shared" si="35"/>
        <v>20267</v>
      </c>
      <c r="BX13" s="48">
        <f t="shared" si="35"/>
        <v>19417</v>
      </c>
      <c r="BY13" s="48">
        <f t="shared" si="35"/>
        <v>17217</v>
      </c>
      <c r="BZ13" s="48">
        <f t="shared" si="35"/>
        <v>20341</v>
      </c>
      <c r="CA13" s="48">
        <f t="shared" si="35"/>
        <v>22193</v>
      </c>
      <c r="CB13" s="48">
        <f t="shared" si="35"/>
        <v>24960</v>
      </c>
      <c r="CC13" s="48">
        <f t="shared" si="35"/>
        <v>24692</v>
      </c>
      <c r="CD13" s="48">
        <f t="shared" si="35"/>
        <v>29995</v>
      </c>
      <c r="CE13" s="48">
        <f t="shared" si="35"/>
        <v>272025</v>
      </c>
      <c r="CF13" s="48">
        <f t="shared" si="35"/>
        <v>26193</v>
      </c>
      <c r="CG13" s="48">
        <f t="shared" si="35"/>
        <v>20763</v>
      </c>
      <c r="CH13" s="48">
        <f t="shared" si="35"/>
        <v>18836</v>
      </c>
      <c r="CI13" s="48">
        <f t="shared" si="35"/>
        <v>25543</v>
      </c>
      <c r="CJ13" s="48">
        <f t="shared" si="35"/>
        <v>28559</v>
      </c>
      <c r="CK13" s="48">
        <f t="shared" si="35"/>
        <v>25406</v>
      </c>
      <c r="CL13" s="48">
        <f t="shared" si="35"/>
        <v>21696</v>
      </c>
      <c r="CM13" s="48">
        <f t="shared" si="35"/>
        <v>23105</v>
      </c>
      <c r="CN13" s="48">
        <f t="shared" si="35"/>
        <v>30755</v>
      </c>
      <c r="CO13" s="48">
        <f t="shared" si="35"/>
        <v>28634</v>
      </c>
      <c r="CP13" s="48">
        <f t="shared" si="35"/>
        <v>30685</v>
      </c>
      <c r="CQ13" s="48">
        <f t="shared" si="35"/>
        <v>33277</v>
      </c>
      <c r="CR13" s="48">
        <f t="shared" si="35"/>
        <v>313452</v>
      </c>
      <c r="CS13" s="48">
        <f t="shared" si="35"/>
        <v>33629</v>
      </c>
      <c r="CT13" s="48">
        <f t="shared" si="35"/>
        <v>22785</v>
      </c>
      <c r="CU13" s="48">
        <f t="shared" si="35"/>
        <v>23767</v>
      </c>
      <c r="CV13" s="48">
        <f t="shared" si="35"/>
        <v>22303</v>
      </c>
      <c r="CW13" s="48">
        <f t="shared" si="35"/>
        <v>24305</v>
      </c>
      <c r="CX13" s="48">
        <f t="shared" si="35"/>
        <v>19941</v>
      </c>
      <c r="CY13" s="48">
        <f t="shared" si="35"/>
        <v>16061</v>
      </c>
      <c r="CZ13" s="48">
        <f t="shared" si="35"/>
        <v>26419</v>
      </c>
      <c r="DA13" s="48">
        <f t="shared" si="35"/>
        <v>28857</v>
      </c>
      <c r="DB13" s="48">
        <f t="shared" si="35"/>
        <v>34311</v>
      </c>
      <c r="DC13" s="48">
        <f t="shared" si="35"/>
        <v>33437</v>
      </c>
      <c r="DD13" s="48">
        <f t="shared" si="35"/>
        <v>31850</v>
      </c>
      <c r="DE13" s="48">
        <f t="shared" si="35"/>
        <v>317665</v>
      </c>
      <c r="DF13" s="48">
        <f t="shared" si="35"/>
        <v>37539</v>
      </c>
      <c r="DG13" s="48">
        <f t="shared" si="35"/>
        <v>28159</v>
      </c>
      <c r="DH13" s="48">
        <f t="shared" si="35"/>
        <v>25860</v>
      </c>
      <c r="DI13" s="48">
        <f t="shared" si="35"/>
        <v>25129</v>
      </c>
      <c r="DJ13" s="48">
        <f t="shared" si="35"/>
        <v>24047</v>
      </c>
      <c r="DK13" s="48">
        <f t="shared" si="35"/>
        <v>22045</v>
      </c>
      <c r="DL13" s="48">
        <f t="shared" si="35"/>
        <v>26340</v>
      </c>
      <c r="DM13" s="48">
        <f t="shared" si="35"/>
        <v>28048</v>
      </c>
      <c r="DN13" s="48">
        <f t="shared" si="35"/>
        <v>25421</v>
      </c>
      <c r="DO13" s="48">
        <f t="shared" si="35"/>
        <v>30578</v>
      </c>
      <c r="DP13" s="48">
        <f t="shared" si="35"/>
        <v>33122</v>
      </c>
      <c r="DQ13" s="48">
        <f t="shared" si="35"/>
        <v>30306</v>
      </c>
      <c r="DR13" s="48">
        <f t="shared" si="35"/>
        <v>336594</v>
      </c>
      <c r="DS13" s="48">
        <f t="shared" si="35"/>
        <v>33784</v>
      </c>
      <c r="DT13" s="48">
        <f t="shared" si="35"/>
        <v>23032</v>
      </c>
      <c r="DU13" s="48">
        <f t="shared" si="35"/>
        <v>23480</v>
      </c>
      <c r="DV13" s="48">
        <f t="shared" si="35"/>
        <v>27560</v>
      </c>
      <c r="DW13" s="48">
        <f t="shared" si="35"/>
        <v>25834</v>
      </c>
      <c r="DX13" s="48">
        <f t="shared" si="35"/>
        <v>24071</v>
      </c>
      <c r="DY13" s="48">
        <f t="shared" si="35"/>
        <v>27818</v>
      </c>
      <c r="DZ13" s="48">
        <f t="shared" si="35"/>
        <v>33307</v>
      </c>
      <c r="EA13" s="48">
        <f t="shared" si="35"/>
        <v>29725</v>
      </c>
      <c r="EB13" s="48">
        <f t="shared" si="35"/>
        <v>30623</v>
      </c>
      <c r="EC13" s="48">
        <f t="shared" si="35"/>
        <v>31663</v>
      </c>
      <c r="ED13" s="48">
        <f t="shared" si="35"/>
        <v>35066</v>
      </c>
      <c r="EE13" s="48">
        <f t="shared" ref="EE13:GP13" si="36">+EE22+EE29+EE35+EE41+EE45+EE57+EE63+EE73+EE81+EE85+EE89+EE93+EE97+EE109+EE113+EE117+EE123+EE69+EE103+EE51+EE101+EE128</f>
        <v>345963</v>
      </c>
      <c r="EF13" s="48">
        <f t="shared" si="36"/>
        <v>31995</v>
      </c>
      <c r="EG13" s="48">
        <f t="shared" si="36"/>
        <v>26798</v>
      </c>
      <c r="EH13" s="48">
        <f t="shared" si="36"/>
        <v>25430</v>
      </c>
      <c r="EI13" s="48">
        <f t="shared" si="36"/>
        <v>22455</v>
      </c>
      <c r="EJ13" s="48">
        <f t="shared" si="36"/>
        <v>27908</v>
      </c>
      <c r="EK13" s="48">
        <f t="shared" si="36"/>
        <v>22651</v>
      </c>
      <c r="EL13" s="48">
        <f t="shared" si="36"/>
        <v>21841</v>
      </c>
      <c r="EM13" s="48">
        <f t="shared" si="36"/>
        <v>23734</v>
      </c>
      <c r="EN13" s="48">
        <f t="shared" si="36"/>
        <v>27171</v>
      </c>
      <c r="EO13" s="48">
        <f t="shared" si="36"/>
        <v>35963</v>
      </c>
      <c r="EP13" s="48">
        <f t="shared" si="36"/>
        <v>40617</v>
      </c>
      <c r="EQ13" s="48">
        <f t="shared" si="36"/>
        <v>34574</v>
      </c>
      <c r="ER13" s="48">
        <f t="shared" si="36"/>
        <v>341137</v>
      </c>
      <c r="ES13" s="48">
        <f t="shared" si="36"/>
        <v>29869</v>
      </c>
      <c r="ET13" s="48">
        <f t="shared" si="36"/>
        <v>20898</v>
      </c>
      <c r="EU13" s="48">
        <f t="shared" si="36"/>
        <v>24348</v>
      </c>
      <c r="EV13" s="48">
        <f t="shared" si="36"/>
        <v>30083</v>
      </c>
      <c r="EW13" s="48">
        <f t="shared" si="36"/>
        <v>30542</v>
      </c>
      <c r="EX13" s="48">
        <f t="shared" si="36"/>
        <v>31172</v>
      </c>
      <c r="EY13" s="48">
        <f t="shared" si="36"/>
        <v>28911</v>
      </c>
      <c r="EZ13" s="48">
        <f t="shared" si="36"/>
        <v>33571</v>
      </c>
      <c r="FA13" s="48">
        <f t="shared" si="36"/>
        <v>26773</v>
      </c>
      <c r="FB13" s="48">
        <f t="shared" si="36"/>
        <v>29566</v>
      </c>
      <c r="FC13" s="48">
        <f t="shared" si="36"/>
        <v>32092</v>
      </c>
      <c r="FD13" s="48">
        <f t="shared" si="36"/>
        <v>34312</v>
      </c>
      <c r="FE13" s="48">
        <f t="shared" si="36"/>
        <v>352137</v>
      </c>
      <c r="FF13" s="48">
        <f t="shared" si="36"/>
        <v>28415</v>
      </c>
      <c r="FG13" s="48">
        <f t="shared" si="36"/>
        <v>25866</v>
      </c>
      <c r="FH13" s="48">
        <f t="shared" si="36"/>
        <v>29342</v>
      </c>
      <c r="FI13" s="48">
        <f t="shared" si="36"/>
        <v>26349</v>
      </c>
      <c r="FJ13" s="48">
        <f t="shared" si="36"/>
        <v>32341</v>
      </c>
      <c r="FK13" s="48">
        <f t="shared" si="36"/>
        <v>28741</v>
      </c>
      <c r="FL13" s="48">
        <f t="shared" si="36"/>
        <v>30772</v>
      </c>
      <c r="FM13" s="48">
        <f t="shared" si="36"/>
        <v>37089</v>
      </c>
      <c r="FN13" s="48">
        <f t="shared" si="36"/>
        <v>36517</v>
      </c>
      <c r="FO13" s="48">
        <f t="shared" si="36"/>
        <v>43890</v>
      </c>
      <c r="FP13" s="48">
        <f t="shared" si="36"/>
        <v>43808</v>
      </c>
      <c r="FQ13" s="48">
        <f t="shared" si="36"/>
        <v>41125</v>
      </c>
      <c r="FR13" s="48">
        <f t="shared" si="36"/>
        <v>404255</v>
      </c>
      <c r="FS13" s="48">
        <f t="shared" si="36"/>
        <v>34908</v>
      </c>
      <c r="FT13" s="48">
        <f t="shared" si="36"/>
        <v>36941</v>
      </c>
      <c r="FU13" s="48">
        <f t="shared" si="36"/>
        <v>36199</v>
      </c>
      <c r="FV13" s="48">
        <f t="shared" si="36"/>
        <v>33903</v>
      </c>
      <c r="FW13" s="48">
        <f t="shared" si="36"/>
        <v>38489</v>
      </c>
      <c r="FX13" s="48">
        <f t="shared" si="36"/>
        <v>40188</v>
      </c>
      <c r="FY13" s="48">
        <f t="shared" si="36"/>
        <v>41813</v>
      </c>
      <c r="FZ13" s="48">
        <f t="shared" si="36"/>
        <v>37482</v>
      </c>
      <c r="GA13" s="48">
        <f t="shared" si="36"/>
        <v>32907</v>
      </c>
      <c r="GB13" s="48">
        <f t="shared" si="36"/>
        <v>39634</v>
      </c>
      <c r="GC13" s="48">
        <f t="shared" si="36"/>
        <v>39357</v>
      </c>
      <c r="GD13" s="48">
        <f t="shared" si="36"/>
        <v>34559</v>
      </c>
      <c r="GE13" s="48">
        <f t="shared" si="36"/>
        <v>446380</v>
      </c>
      <c r="GF13" s="48">
        <f t="shared" si="36"/>
        <v>37212</v>
      </c>
      <c r="GG13" s="48">
        <f t="shared" si="36"/>
        <v>33479</v>
      </c>
      <c r="GH13" s="48">
        <f t="shared" si="36"/>
        <v>33394</v>
      </c>
      <c r="GI13" s="48">
        <f t="shared" si="36"/>
        <v>37371</v>
      </c>
      <c r="GJ13" s="48">
        <f t="shared" si="36"/>
        <v>37857</v>
      </c>
      <c r="GK13" s="48">
        <f t="shared" si="36"/>
        <v>32652</v>
      </c>
      <c r="GL13" s="48">
        <f t="shared" si="36"/>
        <v>36981</v>
      </c>
      <c r="GM13" s="48">
        <f t="shared" si="36"/>
        <v>31697</v>
      </c>
      <c r="GN13" s="48">
        <f t="shared" si="36"/>
        <v>33769</v>
      </c>
      <c r="GO13" s="48">
        <f t="shared" si="36"/>
        <v>39687</v>
      </c>
      <c r="GP13" s="48">
        <f t="shared" si="36"/>
        <v>47680</v>
      </c>
      <c r="GQ13" s="48">
        <f t="shared" ref="GQ13:HE13" si="37">+GQ22+GQ29+GQ35+GQ41+GQ45+GQ57+GQ63+GQ73+GQ81+GQ85+GQ89+GQ93+GQ97+GQ109+GQ113+GQ117+GQ123+GQ69+GQ103+GQ51+GQ101+GQ128</f>
        <v>46304</v>
      </c>
      <c r="GR13" s="48">
        <f t="shared" si="37"/>
        <v>448083</v>
      </c>
      <c r="GS13" s="48">
        <f t="shared" si="37"/>
        <v>37009</v>
      </c>
      <c r="GT13" s="48">
        <f t="shared" si="37"/>
        <v>34201</v>
      </c>
      <c r="GU13" s="48">
        <f t="shared" si="37"/>
        <v>40447</v>
      </c>
      <c r="GV13" s="48">
        <f t="shared" si="37"/>
        <v>47565</v>
      </c>
      <c r="GW13" s="48">
        <f t="shared" si="37"/>
        <v>50742</v>
      </c>
      <c r="GX13" s="48">
        <f t="shared" si="37"/>
        <v>60204</v>
      </c>
      <c r="GY13" s="48">
        <f t="shared" si="37"/>
        <v>51016</v>
      </c>
      <c r="GZ13" s="48">
        <f t="shared" si="37"/>
        <v>48757</v>
      </c>
      <c r="HA13" s="48">
        <f t="shared" si="37"/>
        <v>45889</v>
      </c>
      <c r="HB13" s="48">
        <f t="shared" si="37"/>
        <v>61731</v>
      </c>
      <c r="HC13" s="48">
        <f t="shared" si="37"/>
        <v>62394</v>
      </c>
      <c r="HD13" s="48">
        <f t="shared" si="37"/>
        <v>57440</v>
      </c>
      <c r="HE13" s="48">
        <f t="shared" si="37"/>
        <v>597395</v>
      </c>
    </row>
    <row r="14" spans="2:213" ht="19.5" customHeight="1" x14ac:dyDescent="0.2">
      <c r="B14" s="46"/>
      <c r="C14" s="47"/>
      <c r="D14" s="117"/>
      <c r="E14" s="49" t="s">
        <v>63</v>
      </c>
      <c r="F14" s="50">
        <f>+F23</f>
        <v>0</v>
      </c>
      <c r="G14" s="50">
        <f t="shared" ref="G14:Q14" si="38">+G23</f>
        <v>0</v>
      </c>
      <c r="H14" s="50">
        <f t="shared" si="38"/>
        <v>0</v>
      </c>
      <c r="I14" s="50">
        <f t="shared" si="38"/>
        <v>0</v>
      </c>
      <c r="J14" s="50">
        <f t="shared" si="38"/>
        <v>0</v>
      </c>
      <c r="K14" s="50">
        <f t="shared" si="38"/>
        <v>0</v>
      </c>
      <c r="L14" s="50">
        <f t="shared" si="38"/>
        <v>0</v>
      </c>
      <c r="M14" s="50">
        <f t="shared" si="38"/>
        <v>0</v>
      </c>
      <c r="N14" s="50">
        <f t="shared" si="38"/>
        <v>0</v>
      </c>
      <c r="O14" s="50">
        <f t="shared" si="38"/>
        <v>0</v>
      </c>
      <c r="P14" s="50">
        <f t="shared" si="38"/>
        <v>0</v>
      </c>
      <c r="Q14" s="50">
        <f t="shared" si="38"/>
        <v>0</v>
      </c>
      <c r="R14" s="50">
        <f>+R23</f>
        <v>0</v>
      </c>
      <c r="S14" s="50">
        <f t="shared" ref="S14:AD14" si="39">+S23</f>
        <v>0</v>
      </c>
      <c r="T14" s="50">
        <f t="shared" si="39"/>
        <v>0</v>
      </c>
      <c r="U14" s="50">
        <f t="shared" si="39"/>
        <v>17</v>
      </c>
      <c r="V14" s="50">
        <f t="shared" si="39"/>
        <v>0</v>
      </c>
      <c r="W14" s="50">
        <f t="shared" si="39"/>
        <v>0</v>
      </c>
      <c r="X14" s="50">
        <f t="shared" si="39"/>
        <v>17</v>
      </c>
      <c r="Y14" s="50">
        <f t="shared" si="39"/>
        <v>0</v>
      </c>
      <c r="Z14" s="50">
        <f t="shared" si="39"/>
        <v>0</v>
      </c>
      <c r="AA14" s="50">
        <f t="shared" si="39"/>
        <v>0</v>
      </c>
      <c r="AB14" s="50">
        <f t="shared" si="39"/>
        <v>0</v>
      </c>
      <c r="AC14" s="50">
        <f t="shared" si="39"/>
        <v>0</v>
      </c>
      <c r="AD14" s="50">
        <f t="shared" si="39"/>
        <v>0</v>
      </c>
      <c r="AE14" s="50">
        <f t="shared" ref="AE14:EE14" si="40">+AE23</f>
        <v>34</v>
      </c>
      <c r="AF14" s="50">
        <f>+AF23</f>
        <v>0</v>
      </c>
      <c r="AG14" s="50">
        <f t="shared" ref="AG14:AQ14" si="41">+AG23</f>
        <v>0</v>
      </c>
      <c r="AH14" s="50">
        <f t="shared" si="41"/>
        <v>0</v>
      </c>
      <c r="AI14" s="50">
        <f t="shared" si="41"/>
        <v>0</v>
      </c>
      <c r="AJ14" s="50">
        <f t="shared" si="41"/>
        <v>0</v>
      </c>
      <c r="AK14" s="50">
        <f t="shared" si="41"/>
        <v>0</v>
      </c>
      <c r="AL14" s="50">
        <f t="shared" si="41"/>
        <v>0</v>
      </c>
      <c r="AM14" s="50">
        <f t="shared" si="41"/>
        <v>0</v>
      </c>
      <c r="AN14" s="50">
        <f t="shared" si="41"/>
        <v>0</v>
      </c>
      <c r="AO14" s="50">
        <f t="shared" si="41"/>
        <v>5</v>
      </c>
      <c r="AP14" s="50">
        <f t="shared" si="41"/>
        <v>4</v>
      </c>
      <c r="AQ14" s="50">
        <f t="shared" si="41"/>
        <v>0</v>
      </c>
      <c r="AR14" s="50">
        <f t="shared" si="40"/>
        <v>9</v>
      </c>
      <c r="AS14" s="50">
        <f t="shared" si="40"/>
        <v>0</v>
      </c>
      <c r="AT14" s="50">
        <f t="shared" si="40"/>
        <v>0</v>
      </c>
      <c r="AU14" s="50">
        <f t="shared" si="40"/>
        <v>0</v>
      </c>
      <c r="AV14" s="50">
        <f t="shared" si="40"/>
        <v>2</v>
      </c>
      <c r="AW14" s="50">
        <f t="shared" si="40"/>
        <v>0</v>
      </c>
      <c r="AX14" s="50">
        <f t="shared" si="40"/>
        <v>0</v>
      </c>
      <c r="AY14" s="50">
        <f t="shared" si="40"/>
        <v>0</v>
      </c>
      <c r="AZ14" s="50">
        <f t="shared" si="40"/>
        <v>0</v>
      </c>
      <c r="BA14" s="50">
        <f t="shared" si="40"/>
        <v>0</v>
      </c>
      <c r="BB14" s="50">
        <f t="shared" si="40"/>
        <v>0</v>
      </c>
      <c r="BC14" s="50">
        <f t="shared" si="40"/>
        <v>0</v>
      </c>
      <c r="BD14" s="50">
        <f t="shared" si="40"/>
        <v>0</v>
      </c>
      <c r="BE14" s="50">
        <f t="shared" si="40"/>
        <v>2</v>
      </c>
      <c r="BF14" s="50">
        <f t="shared" si="40"/>
        <v>0</v>
      </c>
      <c r="BG14" s="50">
        <f t="shared" si="40"/>
        <v>3</v>
      </c>
      <c r="BH14" s="50">
        <f t="shared" si="40"/>
        <v>0</v>
      </c>
      <c r="BI14" s="50">
        <f t="shared" si="40"/>
        <v>0</v>
      </c>
      <c r="BJ14" s="50">
        <f t="shared" si="40"/>
        <v>0</v>
      </c>
      <c r="BK14" s="50">
        <f t="shared" si="40"/>
        <v>5</v>
      </c>
      <c r="BL14" s="50">
        <f t="shared" si="40"/>
        <v>0</v>
      </c>
      <c r="BM14" s="50">
        <f t="shared" si="40"/>
        <v>0</v>
      </c>
      <c r="BN14" s="50">
        <f t="shared" si="40"/>
        <v>0</v>
      </c>
      <c r="BO14" s="50">
        <f t="shared" si="40"/>
        <v>0</v>
      </c>
      <c r="BP14" s="50">
        <f t="shared" si="40"/>
        <v>0</v>
      </c>
      <c r="BQ14" s="50">
        <f t="shared" si="40"/>
        <v>0</v>
      </c>
      <c r="BR14" s="50">
        <f t="shared" si="40"/>
        <v>8</v>
      </c>
      <c r="BS14" s="50">
        <f t="shared" si="40"/>
        <v>0</v>
      </c>
      <c r="BT14" s="50">
        <f t="shared" si="40"/>
        <v>0</v>
      </c>
      <c r="BU14" s="50">
        <f t="shared" si="40"/>
        <v>13</v>
      </c>
      <c r="BV14" s="50">
        <f t="shared" si="40"/>
        <v>0</v>
      </c>
      <c r="BW14" s="50">
        <f t="shared" si="40"/>
        <v>0</v>
      </c>
      <c r="BX14" s="50">
        <f t="shared" si="40"/>
        <v>0</v>
      </c>
      <c r="BY14" s="50">
        <f t="shared" si="40"/>
        <v>0</v>
      </c>
      <c r="BZ14" s="50">
        <f t="shared" si="40"/>
        <v>0</v>
      </c>
      <c r="CA14" s="50">
        <f t="shared" si="40"/>
        <v>0</v>
      </c>
      <c r="CB14" s="50">
        <f t="shared" si="40"/>
        <v>9</v>
      </c>
      <c r="CC14" s="50">
        <f t="shared" si="40"/>
        <v>2</v>
      </c>
      <c r="CD14" s="50">
        <f t="shared" si="40"/>
        <v>10</v>
      </c>
      <c r="CE14" s="50">
        <f t="shared" si="40"/>
        <v>34</v>
      </c>
      <c r="CF14" s="50">
        <f t="shared" si="40"/>
        <v>0</v>
      </c>
      <c r="CG14" s="50">
        <f t="shared" si="40"/>
        <v>0</v>
      </c>
      <c r="CH14" s="50">
        <f t="shared" si="40"/>
        <v>0</v>
      </c>
      <c r="CI14" s="50">
        <f t="shared" si="40"/>
        <v>0</v>
      </c>
      <c r="CJ14" s="50">
        <f t="shared" si="40"/>
        <v>2</v>
      </c>
      <c r="CK14" s="50">
        <f t="shared" si="40"/>
        <v>0</v>
      </c>
      <c r="CL14" s="50">
        <f t="shared" si="40"/>
        <v>0</v>
      </c>
      <c r="CM14" s="50">
        <f t="shared" si="40"/>
        <v>0</v>
      </c>
      <c r="CN14" s="50">
        <f t="shared" si="40"/>
        <v>0</v>
      </c>
      <c r="CO14" s="50">
        <f t="shared" si="40"/>
        <v>0</v>
      </c>
      <c r="CP14" s="50">
        <f t="shared" si="40"/>
        <v>0</v>
      </c>
      <c r="CQ14" s="50">
        <f t="shared" si="40"/>
        <v>0</v>
      </c>
      <c r="CR14" s="50">
        <f t="shared" si="40"/>
        <v>2</v>
      </c>
      <c r="CS14" s="50">
        <f t="shared" si="40"/>
        <v>0</v>
      </c>
      <c r="CT14" s="50">
        <f t="shared" si="40"/>
        <v>0</v>
      </c>
      <c r="CU14" s="50">
        <f t="shared" si="40"/>
        <v>0</v>
      </c>
      <c r="CV14" s="50">
        <f t="shared" si="40"/>
        <v>0</v>
      </c>
      <c r="CW14" s="50">
        <f t="shared" si="40"/>
        <v>0</v>
      </c>
      <c r="CX14" s="50">
        <f t="shared" si="40"/>
        <v>0</v>
      </c>
      <c r="CY14" s="50">
        <f t="shared" si="40"/>
        <v>0</v>
      </c>
      <c r="CZ14" s="50">
        <f t="shared" si="40"/>
        <v>0</v>
      </c>
      <c r="DA14" s="50">
        <f t="shared" si="40"/>
        <v>0</v>
      </c>
      <c r="DB14" s="50">
        <f t="shared" si="40"/>
        <v>0</v>
      </c>
      <c r="DC14" s="50">
        <f t="shared" si="40"/>
        <v>0</v>
      </c>
      <c r="DD14" s="50">
        <f t="shared" si="40"/>
        <v>0</v>
      </c>
      <c r="DE14" s="50">
        <f t="shared" si="40"/>
        <v>0</v>
      </c>
      <c r="DF14" s="50">
        <f t="shared" si="40"/>
        <v>0</v>
      </c>
      <c r="DG14" s="50">
        <f t="shared" si="40"/>
        <v>0</v>
      </c>
      <c r="DH14" s="50">
        <f t="shared" si="40"/>
        <v>0</v>
      </c>
      <c r="DI14" s="50">
        <f t="shared" si="40"/>
        <v>0</v>
      </c>
      <c r="DJ14" s="50">
        <f t="shared" si="40"/>
        <v>4</v>
      </c>
      <c r="DK14" s="50">
        <f t="shared" si="40"/>
        <v>0</v>
      </c>
      <c r="DL14" s="50">
        <f t="shared" si="40"/>
        <v>0</v>
      </c>
      <c r="DM14" s="50">
        <f t="shared" si="40"/>
        <v>0</v>
      </c>
      <c r="DN14" s="50">
        <f t="shared" si="40"/>
        <v>1</v>
      </c>
      <c r="DO14" s="50">
        <f t="shared" si="40"/>
        <v>0</v>
      </c>
      <c r="DP14" s="50">
        <f t="shared" si="40"/>
        <v>0</v>
      </c>
      <c r="DQ14" s="50">
        <f t="shared" si="40"/>
        <v>0</v>
      </c>
      <c r="DR14" s="50">
        <f t="shared" si="40"/>
        <v>5</v>
      </c>
      <c r="DS14" s="50">
        <f t="shared" si="40"/>
        <v>0</v>
      </c>
      <c r="DT14" s="50">
        <f t="shared" si="40"/>
        <v>0</v>
      </c>
      <c r="DU14" s="50">
        <f t="shared" si="40"/>
        <v>0</v>
      </c>
      <c r="DV14" s="50">
        <f t="shared" si="40"/>
        <v>0</v>
      </c>
      <c r="DW14" s="50">
        <f t="shared" si="40"/>
        <v>0</v>
      </c>
      <c r="DX14" s="50">
        <f t="shared" si="40"/>
        <v>0</v>
      </c>
      <c r="DY14" s="50">
        <f t="shared" si="40"/>
        <v>0</v>
      </c>
      <c r="DZ14" s="50">
        <f t="shared" si="40"/>
        <v>0</v>
      </c>
      <c r="EA14" s="50">
        <f t="shared" si="40"/>
        <v>0</v>
      </c>
      <c r="EB14" s="50">
        <f t="shared" si="40"/>
        <v>0</v>
      </c>
      <c r="EC14" s="50">
        <f t="shared" si="40"/>
        <v>9</v>
      </c>
      <c r="ED14" s="50">
        <f t="shared" si="40"/>
        <v>0</v>
      </c>
      <c r="EE14" s="50">
        <f t="shared" si="40"/>
        <v>9</v>
      </c>
      <c r="EF14" s="50">
        <f t="shared" ref="EF14:EQ14" si="42">+EF23</f>
        <v>4</v>
      </c>
      <c r="EG14" s="50">
        <f t="shared" si="42"/>
        <v>0</v>
      </c>
      <c r="EH14" s="50">
        <f t="shared" si="42"/>
        <v>0</v>
      </c>
      <c r="EI14" s="50">
        <f t="shared" si="42"/>
        <v>0</v>
      </c>
      <c r="EJ14" s="50">
        <f t="shared" si="42"/>
        <v>0</v>
      </c>
      <c r="EK14" s="50">
        <f t="shared" si="42"/>
        <v>0</v>
      </c>
      <c r="EL14" s="50">
        <f t="shared" si="42"/>
        <v>0</v>
      </c>
      <c r="EM14" s="50">
        <f t="shared" si="42"/>
        <v>0</v>
      </c>
      <c r="EN14" s="50">
        <f t="shared" si="42"/>
        <v>5</v>
      </c>
      <c r="EO14" s="50">
        <f t="shared" si="42"/>
        <v>6</v>
      </c>
      <c r="EP14" s="50">
        <f t="shared" si="42"/>
        <v>0</v>
      </c>
      <c r="EQ14" s="50">
        <f t="shared" si="42"/>
        <v>0</v>
      </c>
      <c r="ER14" s="50">
        <f>+ER23</f>
        <v>15</v>
      </c>
      <c r="ES14" s="50">
        <f>+ES23</f>
        <v>0</v>
      </c>
      <c r="ET14" s="50">
        <f t="shared" ref="ET14:FF14" si="43">+ET23</f>
        <v>0</v>
      </c>
      <c r="EU14" s="50">
        <f t="shared" si="43"/>
        <v>0</v>
      </c>
      <c r="EV14" s="50">
        <f t="shared" si="43"/>
        <v>0</v>
      </c>
      <c r="EW14" s="50">
        <f t="shared" si="43"/>
        <v>0</v>
      </c>
      <c r="EX14" s="50">
        <f t="shared" si="43"/>
        <v>0</v>
      </c>
      <c r="EY14" s="50">
        <f t="shared" si="43"/>
        <v>0</v>
      </c>
      <c r="EZ14" s="50">
        <f t="shared" si="43"/>
        <v>0</v>
      </c>
      <c r="FA14" s="50">
        <f t="shared" si="43"/>
        <v>0</v>
      </c>
      <c r="FB14" s="50">
        <f t="shared" si="43"/>
        <v>0</v>
      </c>
      <c r="FC14" s="50">
        <f t="shared" si="43"/>
        <v>0</v>
      </c>
      <c r="FD14" s="50">
        <f t="shared" si="43"/>
        <v>0</v>
      </c>
      <c r="FE14" s="50">
        <f t="shared" si="43"/>
        <v>0</v>
      </c>
      <c r="FF14" s="50">
        <f t="shared" si="43"/>
        <v>0</v>
      </c>
      <c r="FG14" s="50">
        <f t="shared" ref="FG14:GE14" si="44">+FG23</f>
        <v>99</v>
      </c>
      <c r="FH14" s="50">
        <f t="shared" si="44"/>
        <v>0</v>
      </c>
      <c r="FI14" s="50">
        <f t="shared" si="44"/>
        <v>0</v>
      </c>
      <c r="FJ14" s="50">
        <f t="shared" si="44"/>
        <v>0</v>
      </c>
      <c r="FK14" s="50">
        <f t="shared" si="44"/>
        <v>0</v>
      </c>
      <c r="FL14" s="50">
        <f t="shared" si="44"/>
        <v>0</v>
      </c>
      <c r="FM14" s="50">
        <f t="shared" si="44"/>
        <v>74</v>
      </c>
      <c r="FN14" s="50">
        <f t="shared" si="44"/>
        <v>0</v>
      </c>
      <c r="FO14" s="50">
        <f t="shared" si="44"/>
        <v>89</v>
      </c>
      <c r="FP14" s="50">
        <f t="shared" si="44"/>
        <v>0</v>
      </c>
      <c r="FQ14" s="50">
        <f t="shared" si="44"/>
        <v>0</v>
      </c>
      <c r="FR14" s="50">
        <f t="shared" si="44"/>
        <v>262</v>
      </c>
      <c r="FS14" s="50">
        <f t="shared" si="44"/>
        <v>0</v>
      </c>
      <c r="FT14" s="50">
        <f t="shared" si="44"/>
        <v>0</v>
      </c>
      <c r="FU14" s="50">
        <f t="shared" si="44"/>
        <v>0</v>
      </c>
      <c r="FV14" s="50">
        <f t="shared" si="44"/>
        <v>0</v>
      </c>
      <c r="FW14" s="50">
        <f t="shared" si="44"/>
        <v>0</v>
      </c>
      <c r="FX14" s="50">
        <f t="shared" si="44"/>
        <v>0</v>
      </c>
      <c r="FY14" s="50">
        <f t="shared" si="44"/>
        <v>0</v>
      </c>
      <c r="FZ14" s="50">
        <f t="shared" si="44"/>
        <v>0</v>
      </c>
      <c r="GA14" s="50">
        <f t="shared" si="44"/>
        <v>0</v>
      </c>
      <c r="GB14" s="50">
        <f t="shared" si="44"/>
        <v>0</v>
      </c>
      <c r="GC14" s="50">
        <f t="shared" si="44"/>
        <v>0</v>
      </c>
      <c r="GD14" s="50">
        <f t="shared" si="44"/>
        <v>0</v>
      </c>
      <c r="GE14" s="50">
        <f t="shared" si="44"/>
        <v>0</v>
      </c>
      <c r="GF14" s="50">
        <f t="shared" ref="GF14:GR14" si="45">+GF23</f>
        <v>0</v>
      </c>
      <c r="GG14" s="50">
        <f t="shared" si="45"/>
        <v>0</v>
      </c>
      <c r="GH14" s="50">
        <f t="shared" si="45"/>
        <v>0</v>
      </c>
      <c r="GI14" s="50">
        <f t="shared" si="45"/>
        <v>0</v>
      </c>
      <c r="GJ14" s="50">
        <f t="shared" si="45"/>
        <v>0</v>
      </c>
      <c r="GK14" s="50">
        <f t="shared" si="45"/>
        <v>0</v>
      </c>
      <c r="GL14" s="50">
        <f t="shared" si="45"/>
        <v>0</v>
      </c>
      <c r="GM14" s="50">
        <f t="shared" si="45"/>
        <v>0</v>
      </c>
      <c r="GN14" s="50">
        <f t="shared" si="45"/>
        <v>0</v>
      </c>
      <c r="GO14" s="50">
        <f t="shared" si="45"/>
        <v>0</v>
      </c>
      <c r="GP14" s="50">
        <f t="shared" si="45"/>
        <v>0</v>
      </c>
      <c r="GQ14" s="50">
        <f t="shared" si="45"/>
        <v>0</v>
      </c>
      <c r="GR14" s="50">
        <f t="shared" si="45"/>
        <v>0</v>
      </c>
      <c r="GS14" s="50">
        <f t="shared" ref="GS14:HE14" si="46">+GS23</f>
        <v>0</v>
      </c>
      <c r="GT14" s="50">
        <f t="shared" si="46"/>
        <v>0</v>
      </c>
      <c r="GU14" s="50">
        <f t="shared" si="46"/>
        <v>0</v>
      </c>
      <c r="GV14" s="50">
        <f t="shared" si="46"/>
        <v>0</v>
      </c>
      <c r="GW14" s="50">
        <f t="shared" si="46"/>
        <v>0</v>
      </c>
      <c r="GX14" s="50">
        <f t="shared" si="46"/>
        <v>0</v>
      </c>
      <c r="GY14" s="50">
        <f t="shared" si="46"/>
        <v>0</v>
      </c>
      <c r="GZ14" s="50">
        <f t="shared" si="46"/>
        <v>0</v>
      </c>
      <c r="HA14" s="50">
        <f t="shared" si="46"/>
        <v>0</v>
      </c>
      <c r="HB14" s="50">
        <f t="shared" si="46"/>
        <v>0</v>
      </c>
      <c r="HC14" s="50">
        <f t="shared" si="46"/>
        <v>0</v>
      </c>
      <c r="HD14" s="50">
        <f t="shared" si="46"/>
        <v>0</v>
      </c>
      <c r="HE14" s="50">
        <f t="shared" si="46"/>
        <v>0</v>
      </c>
    </row>
    <row r="15" spans="2:213" ht="15" customHeight="1" x14ac:dyDescent="0.2">
      <c r="B15" s="20" t="s">
        <v>17</v>
      </c>
      <c r="C15" s="21"/>
      <c r="D15" s="21"/>
      <c r="E15" s="21"/>
      <c r="F15" s="22">
        <f t="shared" ref="F15:BQ15" si="47">+F17+F25+F31+F37+F53+F59+F65+F47</f>
        <v>122371</v>
      </c>
      <c r="G15" s="22">
        <f t="shared" si="47"/>
        <v>122302</v>
      </c>
      <c r="H15" s="22">
        <f t="shared" si="47"/>
        <v>121104</v>
      </c>
      <c r="I15" s="22">
        <f t="shared" si="47"/>
        <v>116413</v>
      </c>
      <c r="J15" s="22">
        <f t="shared" si="47"/>
        <v>95057</v>
      </c>
      <c r="K15" s="22">
        <f t="shared" si="47"/>
        <v>141710</v>
      </c>
      <c r="L15" s="22">
        <f t="shared" si="47"/>
        <v>148742</v>
      </c>
      <c r="M15" s="22">
        <f t="shared" si="47"/>
        <v>125461</v>
      </c>
      <c r="N15" s="22">
        <f t="shared" si="47"/>
        <v>116725</v>
      </c>
      <c r="O15" s="22">
        <f t="shared" si="47"/>
        <v>135399</v>
      </c>
      <c r="P15" s="22">
        <f t="shared" si="47"/>
        <v>139992</v>
      </c>
      <c r="Q15" s="22">
        <f t="shared" si="47"/>
        <v>144479</v>
      </c>
      <c r="R15" s="22">
        <f t="shared" si="47"/>
        <v>1529755</v>
      </c>
      <c r="S15" s="22">
        <f t="shared" si="47"/>
        <v>135858</v>
      </c>
      <c r="T15" s="22">
        <f t="shared" si="47"/>
        <v>140304</v>
      </c>
      <c r="U15" s="22">
        <f t="shared" si="47"/>
        <v>143905</v>
      </c>
      <c r="V15" s="22">
        <f t="shared" si="47"/>
        <v>140241</v>
      </c>
      <c r="W15" s="22">
        <f t="shared" si="47"/>
        <v>154538</v>
      </c>
      <c r="X15" s="22">
        <f t="shared" si="47"/>
        <v>150985</v>
      </c>
      <c r="Y15" s="22">
        <f t="shared" si="47"/>
        <v>162863</v>
      </c>
      <c r="Z15" s="22">
        <f t="shared" si="47"/>
        <v>157388</v>
      </c>
      <c r="AA15" s="22">
        <f t="shared" si="47"/>
        <v>149699</v>
      </c>
      <c r="AB15" s="22">
        <f t="shared" si="47"/>
        <v>160657</v>
      </c>
      <c r="AC15" s="22">
        <f t="shared" si="47"/>
        <v>155271</v>
      </c>
      <c r="AD15" s="22">
        <f t="shared" si="47"/>
        <v>175147</v>
      </c>
      <c r="AE15" s="22">
        <f t="shared" si="47"/>
        <v>1826856</v>
      </c>
      <c r="AF15" s="22">
        <f t="shared" si="47"/>
        <v>167190</v>
      </c>
      <c r="AG15" s="22">
        <f t="shared" si="47"/>
        <v>152448</v>
      </c>
      <c r="AH15" s="22">
        <f t="shared" si="47"/>
        <v>160635</v>
      </c>
      <c r="AI15" s="22">
        <f t="shared" si="47"/>
        <v>151477</v>
      </c>
      <c r="AJ15" s="22">
        <f t="shared" si="47"/>
        <v>170689</v>
      </c>
      <c r="AK15" s="22">
        <f t="shared" si="47"/>
        <v>166456</v>
      </c>
      <c r="AL15" s="22">
        <f t="shared" si="47"/>
        <v>190376</v>
      </c>
      <c r="AM15" s="22">
        <f t="shared" si="47"/>
        <v>176794</v>
      </c>
      <c r="AN15" s="22">
        <f t="shared" si="47"/>
        <v>163168</v>
      </c>
      <c r="AO15" s="22">
        <f t="shared" si="47"/>
        <v>177403</v>
      </c>
      <c r="AP15" s="22">
        <f t="shared" si="47"/>
        <v>162185</v>
      </c>
      <c r="AQ15" s="22">
        <f t="shared" si="47"/>
        <v>187699</v>
      </c>
      <c r="AR15" s="22">
        <f t="shared" si="47"/>
        <v>2026520</v>
      </c>
      <c r="AS15" s="22">
        <f t="shared" si="47"/>
        <v>174932</v>
      </c>
      <c r="AT15" s="22">
        <f t="shared" si="47"/>
        <v>152483</v>
      </c>
      <c r="AU15" s="22">
        <f t="shared" si="47"/>
        <v>160958</v>
      </c>
      <c r="AV15" s="22">
        <f t="shared" si="47"/>
        <v>159615</v>
      </c>
      <c r="AW15" s="22">
        <f t="shared" si="47"/>
        <v>165386</v>
      </c>
      <c r="AX15" s="22">
        <f t="shared" si="47"/>
        <v>165968</v>
      </c>
      <c r="AY15" s="22">
        <f t="shared" si="47"/>
        <v>183000</v>
      </c>
      <c r="AZ15" s="22">
        <f t="shared" si="47"/>
        <v>184336</v>
      </c>
      <c r="BA15" s="22">
        <f t="shared" si="47"/>
        <v>170156</v>
      </c>
      <c r="BB15" s="22">
        <f t="shared" si="47"/>
        <v>173820</v>
      </c>
      <c r="BC15" s="22">
        <f t="shared" si="47"/>
        <v>181746</v>
      </c>
      <c r="BD15" s="22">
        <f t="shared" si="47"/>
        <v>196763</v>
      </c>
      <c r="BE15" s="22">
        <f t="shared" si="47"/>
        <v>2069163</v>
      </c>
      <c r="BF15" s="22">
        <f t="shared" si="47"/>
        <v>186810</v>
      </c>
      <c r="BG15" s="22">
        <f t="shared" si="47"/>
        <v>173675</v>
      </c>
      <c r="BH15" s="22">
        <f t="shared" si="47"/>
        <v>191053</v>
      </c>
      <c r="BI15" s="22">
        <f t="shared" si="47"/>
        <v>186872</v>
      </c>
      <c r="BJ15" s="22">
        <f t="shared" si="47"/>
        <v>192610</v>
      </c>
      <c r="BK15" s="22">
        <f t="shared" si="47"/>
        <v>187140</v>
      </c>
      <c r="BL15" s="22">
        <f t="shared" si="47"/>
        <v>177707</v>
      </c>
      <c r="BM15" s="22">
        <f t="shared" si="47"/>
        <v>177589</v>
      </c>
      <c r="BN15" s="22">
        <f t="shared" si="47"/>
        <v>190389</v>
      </c>
      <c r="BO15" s="22">
        <f t="shared" si="47"/>
        <v>183781</v>
      </c>
      <c r="BP15" s="22">
        <f t="shared" si="47"/>
        <v>193838</v>
      </c>
      <c r="BQ15" s="22">
        <f t="shared" si="47"/>
        <v>201007</v>
      </c>
      <c r="BR15" s="22">
        <f t="shared" ref="BR15:EC15" si="48">+BR17+BR25+BR31+BR37+BR53+BR59+BR65+BR47</f>
        <v>2242471</v>
      </c>
      <c r="BS15" s="22">
        <f t="shared" si="48"/>
        <v>180951</v>
      </c>
      <c r="BT15" s="22">
        <f t="shared" si="48"/>
        <v>172588</v>
      </c>
      <c r="BU15" s="22">
        <f t="shared" si="48"/>
        <v>172123</v>
      </c>
      <c r="BV15" s="22">
        <f t="shared" si="48"/>
        <v>149020</v>
      </c>
      <c r="BW15" s="22">
        <f t="shared" si="48"/>
        <v>177098</v>
      </c>
      <c r="BX15" s="22">
        <f t="shared" si="48"/>
        <v>184055</v>
      </c>
      <c r="BY15" s="22">
        <f t="shared" si="48"/>
        <v>175818</v>
      </c>
      <c r="BZ15" s="22">
        <f t="shared" si="48"/>
        <v>186209</v>
      </c>
      <c r="CA15" s="22">
        <f t="shared" si="48"/>
        <v>182263</v>
      </c>
      <c r="CB15" s="22">
        <f t="shared" si="48"/>
        <v>188393</v>
      </c>
      <c r="CC15" s="22">
        <f t="shared" si="48"/>
        <v>180698</v>
      </c>
      <c r="CD15" s="22">
        <f t="shared" si="48"/>
        <v>208786</v>
      </c>
      <c r="CE15" s="22">
        <f t="shared" si="48"/>
        <v>2158002</v>
      </c>
      <c r="CF15" s="22">
        <f t="shared" si="48"/>
        <v>183123</v>
      </c>
      <c r="CG15" s="22">
        <f t="shared" si="48"/>
        <v>170709</v>
      </c>
      <c r="CH15" s="22">
        <f t="shared" si="48"/>
        <v>164570</v>
      </c>
      <c r="CI15" s="22">
        <f t="shared" si="48"/>
        <v>178019</v>
      </c>
      <c r="CJ15" s="22">
        <f t="shared" si="48"/>
        <v>189391</v>
      </c>
      <c r="CK15" s="22">
        <f t="shared" si="48"/>
        <v>177186</v>
      </c>
      <c r="CL15" s="22">
        <f t="shared" si="48"/>
        <v>187256</v>
      </c>
      <c r="CM15" s="22">
        <f t="shared" si="48"/>
        <v>192961</v>
      </c>
      <c r="CN15" s="22">
        <f t="shared" si="48"/>
        <v>213681</v>
      </c>
      <c r="CO15" s="22">
        <f t="shared" si="48"/>
        <v>214192</v>
      </c>
      <c r="CP15" s="22">
        <f t="shared" si="48"/>
        <v>213785</v>
      </c>
      <c r="CQ15" s="22">
        <f t="shared" si="48"/>
        <v>236157</v>
      </c>
      <c r="CR15" s="22">
        <f t="shared" si="48"/>
        <v>2321030</v>
      </c>
      <c r="CS15" s="22">
        <f t="shared" si="48"/>
        <v>236095</v>
      </c>
      <c r="CT15" s="22">
        <f t="shared" si="48"/>
        <v>193637</v>
      </c>
      <c r="CU15" s="22">
        <f t="shared" si="48"/>
        <v>201521</v>
      </c>
      <c r="CV15" s="22">
        <f t="shared" si="48"/>
        <v>194801</v>
      </c>
      <c r="CW15" s="22">
        <f t="shared" si="48"/>
        <v>200570</v>
      </c>
      <c r="CX15" s="22">
        <f t="shared" si="48"/>
        <v>197146</v>
      </c>
      <c r="CY15" s="22">
        <f t="shared" si="48"/>
        <v>205196</v>
      </c>
      <c r="CZ15" s="22">
        <f t="shared" si="48"/>
        <v>220471</v>
      </c>
      <c r="DA15" s="22">
        <f t="shared" si="48"/>
        <v>217099</v>
      </c>
      <c r="DB15" s="22">
        <f t="shared" si="48"/>
        <v>219603</v>
      </c>
      <c r="DC15" s="22">
        <f t="shared" si="48"/>
        <v>215694</v>
      </c>
      <c r="DD15" s="22">
        <f t="shared" si="48"/>
        <v>237891</v>
      </c>
      <c r="DE15" s="22">
        <f t="shared" si="48"/>
        <v>2539724</v>
      </c>
      <c r="DF15" s="22">
        <f t="shared" si="48"/>
        <v>231803</v>
      </c>
      <c r="DG15" s="22">
        <f t="shared" si="48"/>
        <v>202969</v>
      </c>
      <c r="DH15" s="22">
        <f t="shared" si="48"/>
        <v>201186</v>
      </c>
      <c r="DI15" s="22">
        <f t="shared" si="48"/>
        <v>195915</v>
      </c>
      <c r="DJ15" s="22">
        <f t="shared" si="48"/>
        <v>217570</v>
      </c>
      <c r="DK15" s="22">
        <f t="shared" si="48"/>
        <v>214702</v>
      </c>
      <c r="DL15" s="22">
        <f t="shared" si="48"/>
        <v>233322</v>
      </c>
      <c r="DM15" s="22">
        <f t="shared" si="48"/>
        <v>235448</v>
      </c>
      <c r="DN15" s="22">
        <f t="shared" si="48"/>
        <v>226704</v>
      </c>
      <c r="DO15" s="22">
        <f t="shared" si="48"/>
        <v>234769</v>
      </c>
      <c r="DP15" s="22">
        <f t="shared" si="48"/>
        <v>232429</v>
      </c>
      <c r="DQ15" s="22">
        <f t="shared" si="48"/>
        <v>241157</v>
      </c>
      <c r="DR15" s="22">
        <f t="shared" si="48"/>
        <v>2667974</v>
      </c>
      <c r="DS15" s="22">
        <f t="shared" si="48"/>
        <v>244286</v>
      </c>
      <c r="DT15" s="22">
        <f t="shared" si="48"/>
        <v>209593</v>
      </c>
      <c r="DU15" s="22">
        <f t="shared" si="48"/>
        <v>216323</v>
      </c>
      <c r="DV15" s="22">
        <f t="shared" si="48"/>
        <v>213008</v>
      </c>
      <c r="DW15" s="22">
        <f t="shared" si="48"/>
        <v>199621</v>
      </c>
      <c r="DX15" s="22">
        <f t="shared" si="48"/>
        <v>214175</v>
      </c>
      <c r="DY15" s="22">
        <f t="shared" si="48"/>
        <v>223458</v>
      </c>
      <c r="DZ15" s="22">
        <f t="shared" si="48"/>
        <v>227233</v>
      </c>
      <c r="EA15" s="22">
        <f t="shared" si="48"/>
        <v>221739</v>
      </c>
      <c r="EB15" s="22">
        <f t="shared" si="48"/>
        <v>224604</v>
      </c>
      <c r="EC15" s="22">
        <f t="shared" si="48"/>
        <v>230845</v>
      </c>
      <c r="ED15" s="22">
        <f t="shared" ref="ED15:GO15" si="49">+ED17+ED25+ED31+ED37+ED53+ED59+ED65+ED47</f>
        <v>252354</v>
      </c>
      <c r="EE15" s="22">
        <f t="shared" si="49"/>
        <v>2677239</v>
      </c>
      <c r="EF15" s="22">
        <f t="shared" si="49"/>
        <v>235085</v>
      </c>
      <c r="EG15" s="22">
        <f t="shared" si="49"/>
        <v>222683</v>
      </c>
      <c r="EH15" s="22">
        <f t="shared" si="49"/>
        <v>196216</v>
      </c>
      <c r="EI15" s="22">
        <f t="shared" si="49"/>
        <v>184354</v>
      </c>
      <c r="EJ15" s="22">
        <f t="shared" si="49"/>
        <v>193993</v>
      </c>
      <c r="EK15" s="22">
        <f t="shared" si="49"/>
        <v>167102</v>
      </c>
      <c r="EL15" s="22">
        <f t="shared" si="49"/>
        <v>212905</v>
      </c>
      <c r="EM15" s="22">
        <f t="shared" si="49"/>
        <v>224965</v>
      </c>
      <c r="EN15" s="22">
        <f t="shared" si="49"/>
        <v>216781</v>
      </c>
      <c r="EO15" s="22">
        <f t="shared" si="49"/>
        <v>255332</v>
      </c>
      <c r="EP15" s="22">
        <f t="shared" si="49"/>
        <v>267250</v>
      </c>
      <c r="EQ15" s="22">
        <f t="shared" si="49"/>
        <v>273703</v>
      </c>
      <c r="ER15" s="22">
        <f t="shared" si="49"/>
        <v>2650369</v>
      </c>
      <c r="ES15" s="22">
        <f t="shared" si="49"/>
        <v>252910</v>
      </c>
      <c r="ET15" s="22">
        <f t="shared" si="49"/>
        <v>229197</v>
      </c>
      <c r="EU15" s="22">
        <f t="shared" si="49"/>
        <v>235719</v>
      </c>
      <c r="EV15" s="22">
        <f t="shared" si="49"/>
        <v>226140</v>
      </c>
      <c r="EW15" s="22">
        <f t="shared" si="49"/>
        <v>247020</v>
      </c>
      <c r="EX15" s="22">
        <f t="shared" si="49"/>
        <v>233704</v>
      </c>
      <c r="EY15" s="22">
        <f t="shared" si="49"/>
        <v>240160</v>
      </c>
      <c r="EZ15" s="22">
        <f t="shared" si="49"/>
        <v>253952</v>
      </c>
      <c r="FA15" s="22">
        <f t="shared" si="49"/>
        <v>220449</v>
      </c>
      <c r="FB15" s="22">
        <f t="shared" si="49"/>
        <v>245224</v>
      </c>
      <c r="FC15" s="22">
        <f t="shared" si="49"/>
        <v>227160</v>
      </c>
      <c r="FD15" s="22">
        <f t="shared" si="49"/>
        <v>262450</v>
      </c>
      <c r="FE15" s="22">
        <f t="shared" si="49"/>
        <v>2874085</v>
      </c>
      <c r="FF15" s="22">
        <f t="shared" si="49"/>
        <v>234700</v>
      </c>
      <c r="FG15" s="22">
        <f t="shared" si="49"/>
        <v>216848</v>
      </c>
      <c r="FH15" s="22">
        <f t="shared" si="49"/>
        <v>231643</v>
      </c>
      <c r="FI15" s="22">
        <f t="shared" si="49"/>
        <v>202250</v>
      </c>
      <c r="FJ15" s="22">
        <f t="shared" si="49"/>
        <v>220333</v>
      </c>
      <c r="FK15" s="22">
        <f t="shared" si="49"/>
        <v>210029</v>
      </c>
      <c r="FL15" s="22">
        <f t="shared" si="49"/>
        <v>251028</v>
      </c>
      <c r="FM15" s="22">
        <f t="shared" si="49"/>
        <v>256411</v>
      </c>
      <c r="FN15" s="22">
        <f t="shared" si="49"/>
        <v>249269</v>
      </c>
      <c r="FO15" s="22">
        <f t="shared" si="49"/>
        <v>254599</v>
      </c>
      <c r="FP15" s="22">
        <f t="shared" si="49"/>
        <v>266835</v>
      </c>
      <c r="FQ15" s="22">
        <f t="shared" si="49"/>
        <v>271610</v>
      </c>
      <c r="FR15" s="22">
        <f t="shared" si="49"/>
        <v>2865555</v>
      </c>
      <c r="FS15" s="22">
        <f t="shared" si="49"/>
        <v>234244</v>
      </c>
      <c r="FT15" s="22">
        <f t="shared" si="49"/>
        <v>257220</v>
      </c>
      <c r="FU15" s="22">
        <f t="shared" si="49"/>
        <v>245159</v>
      </c>
      <c r="FV15" s="22">
        <f t="shared" si="49"/>
        <v>242753</v>
      </c>
      <c r="FW15" s="22">
        <f t="shared" si="49"/>
        <v>270351</v>
      </c>
      <c r="FX15" s="22">
        <f t="shared" si="49"/>
        <v>255620</v>
      </c>
      <c r="FY15" s="22">
        <f t="shared" si="49"/>
        <v>273661</v>
      </c>
      <c r="FZ15" s="22">
        <f t="shared" si="49"/>
        <v>273299</v>
      </c>
      <c r="GA15" s="22">
        <f t="shared" si="49"/>
        <v>253147</v>
      </c>
      <c r="GB15" s="22">
        <f t="shared" si="49"/>
        <v>297244</v>
      </c>
      <c r="GC15" s="22">
        <f t="shared" si="49"/>
        <v>267404</v>
      </c>
      <c r="GD15" s="22">
        <f t="shared" si="49"/>
        <v>274098</v>
      </c>
      <c r="GE15" s="22">
        <f t="shared" si="49"/>
        <v>3144200</v>
      </c>
      <c r="GF15" s="22">
        <f t="shared" si="49"/>
        <v>287913</v>
      </c>
      <c r="GG15" s="22">
        <f t="shared" si="49"/>
        <v>255607</v>
      </c>
      <c r="GH15" s="22">
        <f t="shared" si="49"/>
        <v>258200</v>
      </c>
      <c r="GI15" s="22">
        <f t="shared" si="49"/>
        <v>257785</v>
      </c>
      <c r="GJ15" s="22">
        <f t="shared" si="49"/>
        <v>282427</v>
      </c>
      <c r="GK15" s="22">
        <f t="shared" si="49"/>
        <v>268891</v>
      </c>
      <c r="GL15" s="22">
        <f t="shared" si="49"/>
        <v>303680</v>
      </c>
      <c r="GM15" s="22">
        <f t="shared" si="49"/>
        <v>291850</v>
      </c>
      <c r="GN15" s="22">
        <f t="shared" si="49"/>
        <v>283480</v>
      </c>
      <c r="GO15" s="22">
        <f t="shared" si="49"/>
        <v>340170</v>
      </c>
      <c r="GP15" s="22">
        <f t="shared" ref="GP15:HE15" si="50">+GP17+GP25+GP31+GP37+GP53+GP59+GP65+GP47</f>
        <v>343820</v>
      </c>
      <c r="GQ15" s="22">
        <f t="shared" si="50"/>
        <v>326671</v>
      </c>
      <c r="GR15" s="22">
        <f t="shared" si="50"/>
        <v>3500494</v>
      </c>
      <c r="GS15" s="22">
        <f t="shared" si="50"/>
        <v>331326</v>
      </c>
      <c r="GT15" s="22">
        <f t="shared" si="50"/>
        <v>270963</v>
      </c>
      <c r="GU15" s="22">
        <f t="shared" si="50"/>
        <v>313697</v>
      </c>
      <c r="GV15" s="22">
        <f t="shared" si="50"/>
        <v>288844</v>
      </c>
      <c r="GW15" s="22">
        <f t="shared" si="50"/>
        <v>321808</v>
      </c>
      <c r="GX15" s="22">
        <f t="shared" si="50"/>
        <v>361879</v>
      </c>
      <c r="GY15" s="22">
        <f t="shared" si="50"/>
        <v>348343</v>
      </c>
      <c r="GZ15" s="22">
        <f t="shared" si="50"/>
        <v>354272</v>
      </c>
      <c r="HA15" s="22">
        <f t="shared" si="50"/>
        <v>354635</v>
      </c>
      <c r="HB15" s="22">
        <f t="shared" si="50"/>
        <v>386720</v>
      </c>
      <c r="HC15" s="22">
        <f t="shared" si="50"/>
        <v>368465</v>
      </c>
      <c r="HD15" s="22">
        <f t="shared" si="50"/>
        <v>389971</v>
      </c>
      <c r="HE15" s="22">
        <f t="shared" si="50"/>
        <v>4090923</v>
      </c>
    </row>
    <row r="16" spans="2:213" s="53" customFormat="1" ht="8.1" customHeight="1" x14ac:dyDescent="0.2">
      <c r="B16" s="51"/>
      <c r="C16" s="52"/>
      <c r="D16" s="52"/>
      <c r="E16" s="52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</row>
    <row r="17" spans="2:213" ht="15" customHeight="1" x14ac:dyDescent="0.2">
      <c r="B17" s="23" t="s">
        <v>18</v>
      </c>
      <c r="C17" s="24"/>
      <c r="D17" s="24"/>
      <c r="E17" s="24"/>
      <c r="F17" s="25">
        <f>+F18+2*F19+2*F20+F21+2*F22+2*F23</f>
        <v>11650</v>
      </c>
      <c r="G17" s="25">
        <f t="shared" ref="G17:Q17" si="51">+G18+2*G19+2*G20+G21+2*G22+2*G23</f>
        <v>13394</v>
      </c>
      <c r="H17" s="25">
        <f t="shared" si="51"/>
        <v>11562</v>
      </c>
      <c r="I17" s="25">
        <f t="shared" si="51"/>
        <v>8983</v>
      </c>
      <c r="J17" s="25">
        <f t="shared" si="51"/>
        <v>9344</v>
      </c>
      <c r="K17" s="25">
        <f t="shared" si="51"/>
        <v>13248</v>
      </c>
      <c r="L17" s="25">
        <f t="shared" si="51"/>
        <v>11011</v>
      </c>
      <c r="M17" s="25">
        <f t="shared" si="51"/>
        <v>6151</v>
      </c>
      <c r="N17" s="25">
        <f t="shared" si="51"/>
        <v>6575</v>
      </c>
      <c r="O17" s="25">
        <f t="shared" si="51"/>
        <v>8407</v>
      </c>
      <c r="P17" s="25">
        <f t="shared" si="51"/>
        <v>10955</v>
      </c>
      <c r="Q17" s="25">
        <f t="shared" si="51"/>
        <v>15240</v>
      </c>
      <c r="R17" s="25">
        <f>+R18+2*R19+2*R20+R21+2*R22+2*R23</f>
        <v>126520</v>
      </c>
      <c r="S17" s="25">
        <f t="shared" ref="S17:AD17" si="52">+S18+2*S19+2*S20+S21+2*S22+2*S23</f>
        <v>14761</v>
      </c>
      <c r="T17" s="25">
        <f t="shared" si="52"/>
        <v>17472</v>
      </c>
      <c r="U17" s="25">
        <f t="shared" si="52"/>
        <v>11719</v>
      </c>
      <c r="V17" s="25">
        <f t="shared" si="52"/>
        <v>8848</v>
      </c>
      <c r="W17" s="25">
        <f t="shared" si="52"/>
        <v>11941</v>
      </c>
      <c r="X17" s="25">
        <f t="shared" si="52"/>
        <v>11384</v>
      </c>
      <c r="Y17" s="25">
        <f t="shared" si="52"/>
        <v>13751</v>
      </c>
      <c r="Z17" s="25">
        <f t="shared" si="52"/>
        <v>12010</v>
      </c>
      <c r="AA17" s="25">
        <f t="shared" si="52"/>
        <v>11585</v>
      </c>
      <c r="AB17" s="25">
        <f t="shared" si="52"/>
        <v>9605</v>
      </c>
      <c r="AC17" s="25">
        <f t="shared" si="52"/>
        <v>13116</v>
      </c>
      <c r="AD17" s="25">
        <f t="shared" si="52"/>
        <v>17461</v>
      </c>
      <c r="AE17" s="25">
        <f t="shared" ref="AE17:CP17" si="53">+AE18+2*AE19+2*AE20+AE21+2*AE22+2*AE23</f>
        <v>153653</v>
      </c>
      <c r="AF17" s="25">
        <f>+AF18+2*AF19+2*AF20+AF21+2*AF22+2*AF23</f>
        <v>15610</v>
      </c>
      <c r="AG17" s="25">
        <f t="shared" ref="AG17:AQ17" si="54">+AG18+2*AG19+2*AG20+AG21+2*AG22+2*AG23</f>
        <v>14939</v>
      </c>
      <c r="AH17" s="25">
        <f t="shared" si="54"/>
        <v>15140</v>
      </c>
      <c r="AI17" s="25">
        <f t="shared" si="54"/>
        <v>10273</v>
      </c>
      <c r="AJ17" s="25">
        <f t="shared" si="54"/>
        <v>8374</v>
      </c>
      <c r="AK17" s="25">
        <f t="shared" si="54"/>
        <v>13321</v>
      </c>
      <c r="AL17" s="25">
        <f t="shared" si="54"/>
        <v>14817</v>
      </c>
      <c r="AM17" s="25">
        <f t="shared" si="54"/>
        <v>10185</v>
      </c>
      <c r="AN17" s="25">
        <f t="shared" si="54"/>
        <v>11819</v>
      </c>
      <c r="AO17" s="25">
        <f t="shared" si="54"/>
        <v>19061</v>
      </c>
      <c r="AP17" s="25">
        <f t="shared" si="54"/>
        <v>17749</v>
      </c>
      <c r="AQ17" s="25">
        <f t="shared" si="54"/>
        <v>19567</v>
      </c>
      <c r="AR17" s="25">
        <f t="shared" si="53"/>
        <v>170855</v>
      </c>
      <c r="AS17" s="25">
        <f t="shared" si="53"/>
        <v>16851</v>
      </c>
      <c r="AT17" s="25">
        <f t="shared" si="53"/>
        <v>17834</v>
      </c>
      <c r="AU17" s="25">
        <f t="shared" si="53"/>
        <v>10927</v>
      </c>
      <c r="AV17" s="25">
        <f t="shared" si="53"/>
        <v>10195</v>
      </c>
      <c r="AW17" s="25">
        <f t="shared" si="53"/>
        <v>10214</v>
      </c>
      <c r="AX17" s="25">
        <f t="shared" si="53"/>
        <v>13090</v>
      </c>
      <c r="AY17" s="25">
        <f t="shared" si="53"/>
        <v>12808</v>
      </c>
      <c r="AZ17" s="25">
        <f t="shared" si="53"/>
        <v>11555</v>
      </c>
      <c r="BA17" s="25">
        <f t="shared" si="53"/>
        <v>10608</v>
      </c>
      <c r="BB17" s="25">
        <f t="shared" si="53"/>
        <v>12190</v>
      </c>
      <c r="BC17" s="25">
        <f t="shared" si="53"/>
        <v>22338</v>
      </c>
      <c r="BD17" s="25">
        <f t="shared" si="53"/>
        <v>25243</v>
      </c>
      <c r="BE17" s="25">
        <f t="shared" si="53"/>
        <v>173853</v>
      </c>
      <c r="BF17" s="25">
        <f t="shared" si="53"/>
        <v>21507</v>
      </c>
      <c r="BG17" s="25">
        <f t="shared" si="53"/>
        <v>17351</v>
      </c>
      <c r="BH17" s="25">
        <f t="shared" si="53"/>
        <v>17071</v>
      </c>
      <c r="BI17" s="25">
        <f t="shared" si="53"/>
        <v>12141</v>
      </c>
      <c r="BJ17" s="25">
        <f t="shared" si="53"/>
        <v>14098</v>
      </c>
      <c r="BK17" s="25">
        <f t="shared" si="53"/>
        <v>14493</v>
      </c>
      <c r="BL17" s="25">
        <f t="shared" si="53"/>
        <v>11403</v>
      </c>
      <c r="BM17" s="25">
        <f t="shared" si="53"/>
        <v>14869</v>
      </c>
      <c r="BN17" s="25">
        <f t="shared" si="53"/>
        <v>13886</v>
      </c>
      <c r="BO17" s="25">
        <f t="shared" si="53"/>
        <v>18346</v>
      </c>
      <c r="BP17" s="25">
        <f t="shared" si="53"/>
        <v>25143</v>
      </c>
      <c r="BQ17" s="25">
        <f t="shared" si="53"/>
        <v>24247</v>
      </c>
      <c r="BR17" s="25">
        <f t="shared" si="53"/>
        <v>204555</v>
      </c>
      <c r="BS17" s="25">
        <f t="shared" si="53"/>
        <v>17610</v>
      </c>
      <c r="BT17" s="25">
        <f t="shared" si="53"/>
        <v>19113</v>
      </c>
      <c r="BU17" s="25">
        <f t="shared" si="53"/>
        <v>16503</v>
      </c>
      <c r="BV17" s="25">
        <f t="shared" si="53"/>
        <v>12715</v>
      </c>
      <c r="BW17" s="25">
        <f t="shared" si="53"/>
        <v>16024</v>
      </c>
      <c r="BX17" s="25">
        <f t="shared" si="53"/>
        <v>15121</v>
      </c>
      <c r="BY17" s="25">
        <f t="shared" si="53"/>
        <v>13315</v>
      </c>
      <c r="BZ17" s="25">
        <f t="shared" si="53"/>
        <v>10865</v>
      </c>
      <c r="CA17" s="25">
        <f t="shared" si="53"/>
        <v>16381</v>
      </c>
      <c r="CB17" s="25">
        <f t="shared" si="53"/>
        <v>23528</v>
      </c>
      <c r="CC17" s="25">
        <f t="shared" si="53"/>
        <v>27506</v>
      </c>
      <c r="CD17" s="25">
        <f t="shared" si="53"/>
        <v>25802</v>
      </c>
      <c r="CE17" s="25">
        <f t="shared" si="53"/>
        <v>214483</v>
      </c>
      <c r="CF17" s="25">
        <f t="shared" si="53"/>
        <v>20393</v>
      </c>
      <c r="CG17" s="25">
        <f t="shared" si="53"/>
        <v>14914</v>
      </c>
      <c r="CH17" s="25">
        <f t="shared" si="53"/>
        <v>11549</v>
      </c>
      <c r="CI17" s="25">
        <f t="shared" si="53"/>
        <v>10647</v>
      </c>
      <c r="CJ17" s="25">
        <f t="shared" si="53"/>
        <v>17696</v>
      </c>
      <c r="CK17" s="25">
        <f t="shared" si="53"/>
        <v>11920</v>
      </c>
      <c r="CL17" s="25">
        <f t="shared" si="53"/>
        <v>12336</v>
      </c>
      <c r="CM17" s="25">
        <f t="shared" si="53"/>
        <v>14022</v>
      </c>
      <c r="CN17" s="25">
        <f t="shared" si="53"/>
        <v>18594</v>
      </c>
      <c r="CO17" s="25">
        <f t="shared" si="53"/>
        <v>22647</v>
      </c>
      <c r="CP17" s="25">
        <f t="shared" si="53"/>
        <v>29048</v>
      </c>
      <c r="CQ17" s="25">
        <f>+CQ18+2*CQ19+2*CQ20+CQ21+2*CQ22+2*CQ23</f>
        <v>35460</v>
      </c>
      <c r="CR17" s="25">
        <f>+CR18+2*CR19+2*CR20+CR21+2*CR22+2*CR23</f>
        <v>219226</v>
      </c>
      <c r="CS17" s="25">
        <f t="shared" ref="CS17:DD17" si="55">+CS18+2*CS19+2*CS20+CS21+2*CS22+2*CS23</f>
        <v>29445</v>
      </c>
      <c r="CT17" s="25">
        <f t="shared" si="55"/>
        <v>20275</v>
      </c>
      <c r="CU17" s="25">
        <f t="shared" si="55"/>
        <v>17888</v>
      </c>
      <c r="CV17" s="25">
        <f t="shared" si="55"/>
        <v>13765</v>
      </c>
      <c r="CW17" s="25">
        <f t="shared" si="55"/>
        <v>16846</v>
      </c>
      <c r="CX17" s="25">
        <f t="shared" si="55"/>
        <v>16868</v>
      </c>
      <c r="CY17" s="25">
        <f t="shared" si="55"/>
        <v>13393</v>
      </c>
      <c r="CZ17" s="25">
        <f t="shared" si="55"/>
        <v>16541</v>
      </c>
      <c r="DA17" s="25">
        <f t="shared" si="55"/>
        <v>13120</v>
      </c>
      <c r="DB17" s="25">
        <f t="shared" si="55"/>
        <v>19823</v>
      </c>
      <c r="DC17" s="25">
        <f t="shared" si="55"/>
        <v>23876</v>
      </c>
      <c r="DD17" s="25">
        <f t="shared" si="55"/>
        <v>26527</v>
      </c>
      <c r="DE17" s="25">
        <f>+DE18+2*DE19+2*DE20+DE21+2*DE22+2*DE23</f>
        <v>228367</v>
      </c>
      <c r="DF17" s="25">
        <f t="shared" ref="DF17:DQ17" si="56">+DF18+2*DF19+2*DF20+DF21+2*DF22+2*DF23</f>
        <v>27610</v>
      </c>
      <c r="DG17" s="25">
        <f t="shared" si="56"/>
        <v>21614</v>
      </c>
      <c r="DH17" s="25">
        <f t="shared" si="56"/>
        <v>18739</v>
      </c>
      <c r="DI17" s="25">
        <f t="shared" si="56"/>
        <v>18017</v>
      </c>
      <c r="DJ17" s="25">
        <f t="shared" si="56"/>
        <v>22286</v>
      </c>
      <c r="DK17" s="25">
        <f t="shared" si="56"/>
        <v>23923</v>
      </c>
      <c r="DL17" s="25">
        <f t="shared" si="56"/>
        <v>20989</v>
      </c>
      <c r="DM17" s="25">
        <f t="shared" si="56"/>
        <v>18334</v>
      </c>
      <c r="DN17" s="25">
        <f t="shared" si="56"/>
        <v>15234</v>
      </c>
      <c r="DO17" s="25">
        <f t="shared" si="56"/>
        <v>23693</v>
      </c>
      <c r="DP17" s="25">
        <f t="shared" si="56"/>
        <v>31455</v>
      </c>
      <c r="DQ17" s="25">
        <f t="shared" si="56"/>
        <v>32257</v>
      </c>
      <c r="DR17" s="25">
        <f>+DR18+2*DR19+2*DR20+DR21+2*DR22+2*DR23</f>
        <v>274151</v>
      </c>
      <c r="DS17" s="25">
        <f t="shared" ref="DS17:ED17" si="57">+DS18+2*DS19+2*DS20+DS21+2*DS22+2*DS23</f>
        <v>31631</v>
      </c>
      <c r="DT17" s="25">
        <f t="shared" si="57"/>
        <v>21646</v>
      </c>
      <c r="DU17" s="25">
        <f t="shared" si="57"/>
        <v>23397</v>
      </c>
      <c r="DV17" s="25">
        <f t="shared" si="57"/>
        <v>24000</v>
      </c>
      <c r="DW17" s="25">
        <f t="shared" si="57"/>
        <v>17828</v>
      </c>
      <c r="DX17" s="25">
        <f t="shared" si="57"/>
        <v>19913</v>
      </c>
      <c r="DY17" s="25">
        <f t="shared" si="57"/>
        <v>19575</v>
      </c>
      <c r="DZ17" s="25">
        <f t="shared" si="57"/>
        <v>15901</v>
      </c>
      <c r="EA17" s="25">
        <f t="shared" si="57"/>
        <v>21162</v>
      </c>
      <c r="EB17" s="25">
        <f t="shared" si="57"/>
        <v>31846</v>
      </c>
      <c r="EC17" s="25">
        <f t="shared" si="57"/>
        <v>35965</v>
      </c>
      <c r="ED17" s="25">
        <f t="shared" si="57"/>
        <v>40414</v>
      </c>
      <c r="EE17" s="25">
        <f>+EE18+2*EE19+2*EE20+EE21+2*EE22+2*EE23</f>
        <v>303278</v>
      </c>
      <c r="EF17" s="25">
        <f t="shared" ref="EF17:EQ17" si="58">+EF18+2*EF19+2*EF20+EF21+2*EF22+2*EF23</f>
        <v>35015</v>
      </c>
      <c r="EG17" s="25">
        <f t="shared" si="58"/>
        <v>25446</v>
      </c>
      <c r="EH17" s="25">
        <f t="shared" si="58"/>
        <v>17019</v>
      </c>
      <c r="EI17" s="25">
        <f t="shared" si="58"/>
        <v>17778</v>
      </c>
      <c r="EJ17" s="25">
        <f t="shared" si="58"/>
        <v>18777</v>
      </c>
      <c r="EK17" s="25">
        <f t="shared" si="58"/>
        <v>17177</v>
      </c>
      <c r="EL17" s="25">
        <f t="shared" si="58"/>
        <v>21415</v>
      </c>
      <c r="EM17" s="25">
        <f t="shared" si="58"/>
        <v>28039</v>
      </c>
      <c r="EN17" s="25">
        <f t="shared" si="58"/>
        <v>26333</v>
      </c>
      <c r="EO17" s="25">
        <f t="shared" si="58"/>
        <v>38005</v>
      </c>
      <c r="EP17" s="25">
        <f t="shared" si="58"/>
        <v>43666</v>
      </c>
      <c r="EQ17" s="25">
        <f t="shared" si="58"/>
        <v>46428</v>
      </c>
      <c r="ER17" s="25">
        <f>+ER18+2*ER19+2*ER20+ER21+2*ER22+2*ER23</f>
        <v>335098</v>
      </c>
      <c r="ES17" s="25">
        <f t="shared" ref="ES17:FE17" si="59">+ES18+2*ES19+2*ES20+ES21+2*ES22+2*ES23</f>
        <v>36804</v>
      </c>
      <c r="ET17" s="25">
        <f t="shared" si="59"/>
        <v>26558</v>
      </c>
      <c r="EU17" s="25">
        <f t="shared" si="59"/>
        <v>18232</v>
      </c>
      <c r="EV17" s="25">
        <f t="shared" si="59"/>
        <v>20234</v>
      </c>
      <c r="EW17" s="25">
        <f t="shared" si="59"/>
        <v>19218</v>
      </c>
      <c r="EX17" s="25">
        <f t="shared" si="59"/>
        <v>23069</v>
      </c>
      <c r="EY17" s="25">
        <f t="shared" si="59"/>
        <v>27775</v>
      </c>
      <c r="EZ17" s="25">
        <f t="shared" si="59"/>
        <v>22404</v>
      </c>
      <c r="FA17" s="25">
        <f t="shared" si="59"/>
        <v>26022</v>
      </c>
      <c r="FB17" s="25">
        <f t="shared" si="59"/>
        <v>29856</v>
      </c>
      <c r="FC17" s="25">
        <f t="shared" si="59"/>
        <v>39516</v>
      </c>
      <c r="FD17" s="25">
        <f t="shared" si="59"/>
        <v>42866</v>
      </c>
      <c r="FE17" s="25">
        <f t="shared" si="59"/>
        <v>332554</v>
      </c>
      <c r="FF17" s="25">
        <f t="shared" ref="FF17:FR17" si="60">+FF18+2*FF19+2*FF20+FF21+2*FF22+2*FF23</f>
        <v>33318</v>
      </c>
      <c r="FG17" s="25">
        <f t="shared" si="60"/>
        <v>24033</v>
      </c>
      <c r="FH17" s="25">
        <f t="shared" si="60"/>
        <v>19773</v>
      </c>
      <c r="FI17" s="25">
        <f t="shared" si="60"/>
        <v>17915</v>
      </c>
      <c r="FJ17" s="25">
        <f t="shared" si="60"/>
        <v>21804</v>
      </c>
      <c r="FK17" s="25">
        <f t="shared" si="60"/>
        <v>20821</v>
      </c>
      <c r="FL17" s="25">
        <f t="shared" si="60"/>
        <v>26560</v>
      </c>
      <c r="FM17" s="25">
        <f t="shared" si="60"/>
        <v>27786</v>
      </c>
      <c r="FN17" s="25">
        <f t="shared" si="60"/>
        <v>29053</v>
      </c>
      <c r="FO17" s="25">
        <f t="shared" si="60"/>
        <v>35021</v>
      </c>
      <c r="FP17" s="25">
        <f t="shared" si="60"/>
        <v>46505</v>
      </c>
      <c r="FQ17" s="25">
        <f t="shared" si="60"/>
        <v>52878</v>
      </c>
      <c r="FR17" s="25">
        <f t="shared" si="60"/>
        <v>355467</v>
      </c>
      <c r="FS17" s="25">
        <f t="shared" ref="FS17:GE17" si="61">+FS18+2*FS19+2*FS20+FS21+2*FS22+2*FS23</f>
        <v>36553</v>
      </c>
      <c r="FT17" s="25">
        <f t="shared" si="61"/>
        <v>30276</v>
      </c>
      <c r="FU17" s="25">
        <f t="shared" si="61"/>
        <v>28760</v>
      </c>
      <c r="FV17" s="25">
        <f t="shared" si="61"/>
        <v>22312</v>
      </c>
      <c r="FW17" s="25">
        <f t="shared" si="61"/>
        <v>24926</v>
      </c>
      <c r="FX17" s="25">
        <f t="shared" si="61"/>
        <v>24709</v>
      </c>
      <c r="FY17" s="25">
        <f t="shared" si="61"/>
        <v>20453</v>
      </c>
      <c r="FZ17" s="25">
        <f t="shared" si="61"/>
        <v>16251</v>
      </c>
      <c r="GA17" s="25">
        <f t="shared" si="61"/>
        <v>20898</v>
      </c>
      <c r="GB17" s="25">
        <f t="shared" si="61"/>
        <v>36896</v>
      </c>
      <c r="GC17" s="25">
        <f t="shared" si="61"/>
        <v>38108</v>
      </c>
      <c r="GD17" s="25">
        <f t="shared" si="61"/>
        <v>23505</v>
      </c>
      <c r="GE17" s="25">
        <f t="shared" si="61"/>
        <v>323647</v>
      </c>
      <c r="GF17" s="25">
        <f t="shared" ref="GF17:GR17" si="62">+GF18+2*GF19+2*GF20+GF21+2*GF22+2*GF23</f>
        <v>19430</v>
      </c>
      <c r="GG17" s="25">
        <f t="shared" si="62"/>
        <v>18145</v>
      </c>
      <c r="GH17" s="25">
        <f t="shared" si="62"/>
        <v>14204</v>
      </c>
      <c r="GI17" s="25">
        <f t="shared" si="62"/>
        <v>13631</v>
      </c>
      <c r="GJ17" s="25">
        <f t="shared" si="62"/>
        <v>16583</v>
      </c>
      <c r="GK17" s="25">
        <f t="shared" si="62"/>
        <v>16497</v>
      </c>
      <c r="GL17" s="25">
        <f t="shared" si="62"/>
        <v>24441</v>
      </c>
      <c r="GM17" s="25">
        <f t="shared" si="62"/>
        <v>19334</v>
      </c>
      <c r="GN17" s="25">
        <f t="shared" si="62"/>
        <v>22691</v>
      </c>
      <c r="GO17" s="25">
        <f t="shared" si="62"/>
        <v>36507</v>
      </c>
      <c r="GP17" s="25">
        <f t="shared" si="62"/>
        <v>56569</v>
      </c>
      <c r="GQ17" s="25">
        <f t="shared" si="62"/>
        <v>51148</v>
      </c>
      <c r="GR17" s="25">
        <f t="shared" si="62"/>
        <v>309180</v>
      </c>
      <c r="GS17" s="25">
        <f t="shared" ref="GS17:HE17" si="63">+GS18+2*GS19+2*GS20+GS21+2*GS22+2*GS23</f>
        <v>29313</v>
      </c>
      <c r="GT17" s="25">
        <f t="shared" si="63"/>
        <v>22388</v>
      </c>
      <c r="GU17" s="25">
        <f t="shared" si="63"/>
        <v>19539</v>
      </c>
      <c r="GV17" s="25">
        <f t="shared" si="63"/>
        <v>24304</v>
      </c>
      <c r="GW17" s="25">
        <f t="shared" si="63"/>
        <v>27507</v>
      </c>
      <c r="GX17" s="25">
        <f t="shared" si="63"/>
        <v>31581</v>
      </c>
      <c r="GY17" s="25">
        <f t="shared" si="63"/>
        <v>32410</v>
      </c>
      <c r="GZ17" s="25">
        <f t="shared" si="63"/>
        <v>34554</v>
      </c>
      <c r="HA17" s="25">
        <f t="shared" si="63"/>
        <v>35743</v>
      </c>
      <c r="HB17" s="25">
        <f t="shared" si="63"/>
        <v>45793</v>
      </c>
      <c r="HC17" s="25">
        <f t="shared" si="63"/>
        <v>60030</v>
      </c>
      <c r="HD17" s="25">
        <f t="shared" si="63"/>
        <v>51475</v>
      </c>
      <c r="HE17" s="25">
        <f t="shared" si="63"/>
        <v>414637</v>
      </c>
    </row>
    <row r="18" spans="2:213" s="53" customFormat="1" ht="15" customHeight="1" x14ac:dyDescent="0.2">
      <c r="B18" s="54" t="s">
        <v>19</v>
      </c>
      <c r="C18" s="55" t="s">
        <v>20</v>
      </c>
      <c r="D18" s="115" t="s">
        <v>60</v>
      </c>
      <c r="E18" s="30" t="s">
        <v>61</v>
      </c>
      <c r="F18" s="48">
        <v>783</v>
      </c>
      <c r="G18" s="48">
        <v>619</v>
      </c>
      <c r="H18" s="48">
        <v>731</v>
      </c>
      <c r="I18" s="48">
        <v>635</v>
      </c>
      <c r="J18" s="48">
        <v>907</v>
      </c>
      <c r="K18" s="48">
        <v>1201</v>
      </c>
      <c r="L18" s="48">
        <v>1248</v>
      </c>
      <c r="M18" s="48">
        <v>1340</v>
      </c>
      <c r="N18" s="48">
        <v>1304</v>
      </c>
      <c r="O18" s="48">
        <v>1758</v>
      </c>
      <c r="P18" s="48">
        <v>1474</v>
      </c>
      <c r="Q18" s="48">
        <v>1808</v>
      </c>
      <c r="R18" s="48">
        <v>13808</v>
      </c>
      <c r="S18" s="48">
        <v>692</v>
      </c>
      <c r="T18" s="48">
        <v>801</v>
      </c>
      <c r="U18" s="48">
        <v>857</v>
      </c>
      <c r="V18" s="48">
        <v>796</v>
      </c>
      <c r="W18" s="48">
        <v>948</v>
      </c>
      <c r="X18" s="48">
        <v>1160</v>
      </c>
      <c r="Y18" s="48">
        <v>1573</v>
      </c>
      <c r="Z18" s="48">
        <v>1594</v>
      </c>
      <c r="AA18" s="48">
        <v>1790</v>
      </c>
      <c r="AB18" s="48">
        <v>1594</v>
      </c>
      <c r="AC18" s="48">
        <v>1645</v>
      </c>
      <c r="AD18" s="48">
        <v>2401</v>
      </c>
      <c r="AE18" s="48">
        <v>15851</v>
      </c>
      <c r="AF18" s="48">
        <v>1100</v>
      </c>
      <c r="AG18" s="48">
        <v>1159</v>
      </c>
      <c r="AH18" s="48">
        <v>1086</v>
      </c>
      <c r="AI18" s="48">
        <v>844</v>
      </c>
      <c r="AJ18" s="48">
        <v>820</v>
      </c>
      <c r="AK18" s="48">
        <v>1218</v>
      </c>
      <c r="AL18" s="48">
        <v>1521</v>
      </c>
      <c r="AM18" s="48">
        <v>1855</v>
      </c>
      <c r="AN18" s="48">
        <v>1764</v>
      </c>
      <c r="AO18" s="48">
        <v>2256</v>
      </c>
      <c r="AP18" s="48">
        <v>1734</v>
      </c>
      <c r="AQ18" s="48">
        <v>1681</v>
      </c>
      <c r="AR18" s="48">
        <v>17038</v>
      </c>
      <c r="AS18" s="48">
        <v>944</v>
      </c>
      <c r="AT18" s="48">
        <v>900</v>
      </c>
      <c r="AU18" s="48">
        <v>794</v>
      </c>
      <c r="AV18" s="48">
        <v>968</v>
      </c>
      <c r="AW18" s="48">
        <v>1031</v>
      </c>
      <c r="AX18" s="48">
        <v>1236</v>
      </c>
      <c r="AY18" s="48">
        <v>1631</v>
      </c>
      <c r="AZ18" s="48">
        <v>1642</v>
      </c>
      <c r="BA18" s="48">
        <v>1591</v>
      </c>
      <c r="BB18" s="48">
        <v>1662</v>
      </c>
      <c r="BC18" s="48">
        <v>1693</v>
      </c>
      <c r="BD18" s="48">
        <v>1484</v>
      </c>
      <c r="BE18" s="48">
        <v>15576</v>
      </c>
      <c r="BF18" s="48">
        <v>907</v>
      </c>
      <c r="BG18" s="48">
        <v>976</v>
      </c>
      <c r="BH18" s="48">
        <v>877</v>
      </c>
      <c r="BI18" s="48">
        <v>818</v>
      </c>
      <c r="BJ18" s="48">
        <v>1047</v>
      </c>
      <c r="BK18" s="48">
        <v>1098</v>
      </c>
      <c r="BL18" s="48">
        <v>1349</v>
      </c>
      <c r="BM18" s="48">
        <v>1738</v>
      </c>
      <c r="BN18" s="48">
        <v>1903</v>
      </c>
      <c r="BO18" s="48">
        <v>2085</v>
      </c>
      <c r="BP18" s="48">
        <v>1806</v>
      </c>
      <c r="BQ18" s="48">
        <v>1552</v>
      </c>
      <c r="BR18" s="48">
        <v>16156</v>
      </c>
      <c r="BS18" s="48">
        <v>815</v>
      </c>
      <c r="BT18" s="48">
        <v>781</v>
      </c>
      <c r="BU18" s="48">
        <v>923</v>
      </c>
      <c r="BV18" s="48">
        <v>814</v>
      </c>
      <c r="BW18" s="48">
        <v>1033</v>
      </c>
      <c r="BX18" s="48">
        <v>1032</v>
      </c>
      <c r="BY18" s="48">
        <v>1421</v>
      </c>
      <c r="BZ18" s="48">
        <v>1339</v>
      </c>
      <c r="CA18" s="48">
        <v>2114</v>
      </c>
      <c r="CB18" s="48">
        <v>1977</v>
      </c>
      <c r="CC18" s="48">
        <v>2308</v>
      </c>
      <c r="CD18" s="48">
        <v>2195</v>
      </c>
      <c r="CE18" s="48">
        <v>16752</v>
      </c>
      <c r="CF18" s="48">
        <v>1357</v>
      </c>
      <c r="CG18" s="48">
        <v>1176</v>
      </c>
      <c r="CH18" s="48">
        <v>1071</v>
      </c>
      <c r="CI18" s="48">
        <v>710</v>
      </c>
      <c r="CJ18" s="48">
        <v>1507</v>
      </c>
      <c r="CK18" s="48">
        <v>1158</v>
      </c>
      <c r="CL18" s="48">
        <v>1282</v>
      </c>
      <c r="CM18" s="48">
        <v>2024</v>
      </c>
      <c r="CN18" s="48">
        <v>2002</v>
      </c>
      <c r="CO18" s="48">
        <v>2038</v>
      </c>
      <c r="CP18" s="48">
        <v>2176</v>
      </c>
      <c r="CQ18" s="48">
        <v>2410</v>
      </c>
      <c r="CR18" s="56">
        <v>18911</v>
      </c>
      <c r="CS18" s="48">
        <v>1846</v>
      </c>
      <c r="CT18" s="48">
        <v>1349</v>
      </c>
      <c r="CU18" s="48">
        <v>1359</v>
      </c>
      <c r="CV18" s="48">
        <v>1120</v>
      </c>
      <c r="CW18" s="48">
        <v>1119</v>
      </c>
      <c r="CX18" s="48">
        <v>1524</v>
      </c>
      <c r="CY18" s="48">
        <v>1343</v>
      </c>
      <c r="CZ18" s="48">
        <v>2129</v>
      </c>
      <c r="DA18" s="48">
        <v>1852</v>
      </c>
      <c r="DB18" s="48">
        <v>2469</v>
      </c>
      <c r="DC18" s="48">
        <v>2483</v>
      </c>
      <c r="DD18" s="48">
        <v>2365</v>
      </c>
      <c r="DE18" s="56">
        <v>20958</v>
      </c>
      <c r="DF18" s="48">
        <v>2082</v>
      </c>
      <c r="DG18" s="48">
        <v>1372</v>
      </c>
      <c r="DH18" s="48">
        <v>1304</v>
      </c>
      <c r="DI18" s="48">
        <v>990</v>
      </c>
      <c r="DJ18" s="48">
        <v>1395</v>
      </c>
      <c r="DK18" s="48">
        <v>1768</v>
      </c>
      <c r="DL18" s="48">
        <v>2154</v>
      </c>
      <c r="DM18" s="48">
        <v>1892</v>
      </c>
      <c r="DN18" s="48">
        <v>2144</v>
      </c>
      <c r="DO18" s="48">
        <v>2816</v>
      </c>
      <c r="DP18" s="48">
        <v>1918</v>
      </c>
      <c r="DQ18" s="48">
        <v>2079</v>
      </c>
      <c r="DR18" s="56">
        <v>21914</v>
      </c>
      <c r="DS18" s="48">
        <v>1716</v>
      </c>
      <c r="DT18" s="48">
        <v>1481</v>
      </c>
      <c r="DU18" s="48">
        <v>1221</v>
      </c>
      <c r="DV18" s="48">
        <v>1018</v>
      </c>
      <c r="DW18" s="48">
        <v>1160</v>
      </c>
      <c r="DX18" s="48">
        <v>1341</v>
      </c>
      <c r="DY18" s="48">
        <v>1574</v>
      </c>
      <c r="DZ18" s="48">
        <v>1642</v>
      </c>
      <c r="EA18" s="48">
        <v>2324</v>
      </c>
      <c r="EB18" s="48">
        <v>1966</v>
      </c>
      <c r="EC18" s="48">
        <v>2063</v>
      </c>
      <c r="ED18" s="48">
        <v>2232</v>
      </c>
      <c r="EE18" s="56">
        <v>19738</v>
      </c>
      <c r="EF18" s="48">
        <v>1093</v>
      </c>
      <c r="EG18" s="48">
        <v>1055</v>
      </c>
      <c r="EH18" s="48">
        <v>907</v>
      </c>
      <c r="EI18" s="48">
        <v>1201</v>
      </c>
      <c r="EJ18" s="48">
        <v>1203</v>
      </c>
      <c r="EK18" s="48">
        <v>1045</v>
      </c>
      <c r="EL18" s="48">
        <v>1709</v>
      </c>
      <c r="EM18" s="48">
        <v>1718</v>
      </c>
      <c r="EN18" s="48">
        <v>2170</v>
      </c>
      <c r="EO18" s="48">
        <v>2178</v>
      </c>
      <c r="EP18" s="48">
        <v>1680</v>
      </c>
      <c r="EQ18" s="48">
        <v>1975</v>
      </c>
      <c r="ER18" s="56">
        <v>17934</v>
      </c>
      <c r="ES18" s="48">
        <v>1081</v>
      </c>
      <c r="ET18" s="48">
        <v>1070</v>
      </c>
      <c r="EU18" s="48">
        <v>1126</v>
      </c>
      <c r="EV18" s="48">
        <v>875</v>
      </c>
      <c r="EW18" s="48">
        <v>1087</v>
      </c>
      <c r="EX18" s="48">
        <v>1456</v>
      </c>
      <c r="EY18" s="48">
        <v>1653</v>
      </c>
      <c r="EZ18" s="48">
        <v>1314</v>
      </c>
      <c r="FA18" s="48">
        <v>1943</v>
      </c>
      <c r="FB18" s="48">
        <v>1501</v>
      </c>
      <c r="FC18" s="48">
        <v>1482</v>
      </c>
      <c r="FD18" s="48">
        <v>1203</v>
      </c>
      <c r="FE18" s="48">
        <v>15791</v>
      </c>
      <c r="FF18" s="48">
        <v>884</v>
      </c>
      <c r="FG18" s="48">
        <v>933</v>
      </c>
      <c r="FH18" s="48">
        <v>960</v>
      </c>
      <c r="FI18" s="48">
        <v>722</v>
      </c>
      <c r="FJ18" s="48">
        <v>1317</v>
      </c>
      <c r="FK18" s="48">
        <v>973</v>
      </c>
      <c r="FL18" s="48">
        <v>1531</v>
      </c>
      <c r="FM18" s="48">
        <v>1596</v>
      </c>
      <c r="FN18" s="48">
        <v>1688</v>
      </c>
      <c r="FO18" s="48">
        <v>1627</v>
      </c>
      <c r="FP18" s="48">
        <v>1452</v>
      </c>
      <c r="FQ18" s="48">
        <v>1623</v>
      </c>
      <c r="FR18" s="48">
        <v>15306</v>
      </c>
      <c r="FS18" s="48">
        <v>964</v>
      </c>
      <c r="FT18" s="48">
        <v>858</v>
      </c>
      <c r="FU18" s="48">
        <v>830</v>
      </c>
      <c r="FV18" s="48">
        <v>607</v>
      </c>
      <c r="FW18" s="48">
        <v>661</v>
      </c>
      <c r="FX18" s="48">
        <v>932</v>
      </c>
      <c r="FY18" s="48">
        <v>1018</v>
      </c>
      <c r="FZ18" s="48">
        <v>1230</v>
      </c>
      <c r="GA18" s="48">
        <v>1779</v>
      </c>
      <c r="GB18" s="48">
        <v>1973</v>
      </c>
      <c r="GC18" s="48">
        <v>1596</v>
      </c>
      <c r="GD18" s="48">
        <v>1910</v>
      </c>
      <c r="GE18" s="48">
        <v>14358</v>
      </c>
      <c r="GF18" s="48">
        <v>1239</v>
      </c>
      <c r="GG18" s="48">
        <v>1382</v>
      </c>
      <c r="GH18" s="48">
        <v>983</v>
      </c>
      <c r="GI18" s="48">
        <v>783</v>
      </c>
      <c r="GJ18" s="48">
        <v>1030</v>
      </c>
      <c r="GK18" s="48">
        <v>1282</v>
      </c>
      <c r="GL18" s="48">
        <v>2055</v>
      </c>
      <c r="GM18" s="48">
        <v>1754</v>
      </c>
      <c r="GN18" s="48">
        <v>1954</v>
      </c>
      <c r="GO18" s="48">
        <v>1805</v>
      </c>
      <c r="GP18" s="48">
        <v>1670</v>
      </c>
      <c r="GQ18" s="48">
        <v>1318</v>
      </c>
      <c r="GR18" s="48">
        <v>17255</v>
      </c>
      <c r="GS18" s="48">
        <v>1103</v>
      </c>
      <c r="GT18" s="48">
        <v>733</v>
      </c>
      <c r="GU18" s="48">
        <v>841</v>
      </c>
      <c r="GV18" s="48">
        <v>884</v>
      </c>
      <c r="GW18" s="48">
        <v>1309</v>
      </c>
      <c r="GX18" s="48">
        <v>1336</v>
      </c>
      <c r="GY18" s="48">
        <v>1702</v>
      </c>
      <c r="GZ18" s="48">
        <v>1799</v>
      </c>
      <c r="HA18" s="48">
        <v>2281</v>
      </c>
      <c r="HB18" s="48">
        <v>2115</v>
      </c>
      <c r="HC18" s="48">
        <v>1922</v>
      </c>
      <c r="HD18" s="48">
        <v>2267</v>
      </c>
      <c r="HE18" s="48">
        <v>18292</v>
      </c>
    </row>
    <row r="19" spans="2:213" s="53" customFormat="1" ht="15" customHeight="1" x14ac:dyDescent="0.2">
      <c r="B19" s="57"/>
      <c r="C19" s="58"/>
      <c r="D19" s="115"/>
      <c r="E19" s="30" t="s">
        <v>62</v>
      </c>
      <c r="F19" s="48">
        <v>2768</v>
      </c>
      <c r="G19" s="48">
        <v>2922</v>
      </c>
      <c r="H19" s="48">
        <v>2894</v>
      </c>
      <c r="I19" s="48">
        <v>2125</v>
      </c>
      <c r="J19" s="48">
        <v>2094</v>
      </c>
      <c r="K19" s="48">
        <v>2885</v>
      </c>
      <c r="L19" s="48">
        <v>1758</v>
      </c>
      <c r="M19" s="48">
        <v>1364</v>
      </c>
      <c r="N19" s="48">
        <v>1204</v>
      </c>
      <c r="O19" s="48">
        <v>1442</v>
      </c>
      <c r="P19" s="48">
        <v>1886</v>
      </c>
      <c r="Q19" s="48">
        <v>3038</v>
      </c>
      <c r="R19" s="48">
        <v>26380</v>
      </c>
      <c r="S19" s="48">
        <v>3678</v>
      </c>
      <c r="T19" s="48">
        <v>3949</v>
      </c>
      <c r="U19" s="48">
        <v>3036</v>
      </c>
      <c r="V19" s="48">
        <v>2295</v>
      </c>
      <c r="W19" s="48">
        <v>2644</v>
      </c>
      <c r="X19" s="48">
        <v>2403</v>
      </c>
      <c r="Y19" s="48">
        <v>2764</v>
      </c>
      <c r="Z19" s="48">
        <v>2456</v>
      </c>
      <c r="AA19" s="48">
        <v>2072</v>
      </c>
      <c r="AB19" s="48">
        <v>1782</v>
      </c>
      <c r="AC19" s="48">
        <v>2715</v>
      </c>
      <c r="AD19" s="48">
        <v>3248</v>
      </c>
      <c r="AE19" s="48">
        <v>33042</v>
      </c>
      <c r="AF19" s="48">
        <v>3555</v>
      </c>
      <c r="AG19" s="48">
        <v>3558</v>
      </c>
      <c r="AH19" s="48">
        <v>3488</v>
      </c>
      <c r="AI19" s="48">
        <v>2376</v>
      </c>
      <c r="AJ19" s="48">
        <v>2294</v>
      </c>
      <c r="AK19" s="48">
        <v>2862</v>
      </c>
      <c r="AL19" s="48">
        <v>2916</v>
      </c>
      <c r="AM19" s="48">
        <v>2099</v>
      </c>
      <c r="AN19" s="48">
        <v>2227</v>
      </c>
      <c r="AO19" s="48">
        <v>3758</v>
      </c>
      <c r="AP19" s="48">
        <v>3694</v>
      </c>
      <c r="AQ19" s="48">
        <v>4303</v>
      </c>
      <c r="AR19" s="48">
        <v>37130</v>
      </c>
      <c r="AS19" s="48">
        <v>4094</v>
      </c>
      <c r="AT19" s="48">
        <v>3984</v>
      </c>
      <c r="AU19" s="48">
        <v>2740</v>
      </c>
      <c r="AV19" s="48">
        <v>2723</v>
      </c>
      <c r="AW19" s="48">
        <v>2326</v>
      </c>
      <c r="AX19" s="48">
        <v>2490</v>
      </c>
      <c r="AY19" s="48">
        <v>2499</v>
      </c>
      <c r="AZ19" s="48">
        <v>2173</v>
      </c>
      <c r="BA19" s="48">
        <v>1986</v>
      </c>
      <c r="BB19" s="48">
        <v>2136</v>
      </c>
      <c r="BC19" s="48">
        <v>4305</v>
      </c>
      <c r="BD19" s="48">
        <v>5269</v>
      </c>
      <c r="BE19" s="48">
        <v>36725</v>
      </c>
      <c r="BF19" s="48">
        <v>4948</v>
      </c>
      <c r="BG19" s="48">
        <v>3993</v>
      </c>
      <c r="BH19" s="48">
        <v>3655</v>
      </c>
      <c r="BI19" s="48">
        <v>3073</v>
      </c>
      <c r="BJ19" s="48">
        <v>3310</v>
      </c>
      <c r="BK19" s="48">
        <v>2968</v>
      </c>
      <c r="BL19" s="48">
        <v>2494</v>
      </c>
      <c r="BM19" s="48">
        <v>3233</v>
      </c>
      <c r="BN19" s="48">
        <v>2567</v>
      </c>
      <c r="BO19" s="48">
        <v>3539</v>
      </c>
      <c r="BP19" s="48">
        <v>5097</v>
      </c>
      <c r="BQ19" s="48">
        <v>5342</v>
      </c>
      <c r="BR19" s="48">
        <v>44219</v>
      </c>
      <c r="BS19" s="48">
        <v>4447</v>
      </c>
      <c r="BT19" s="48">
        <v>4433</v>
      </c>
      <c r="BU19" s="48">
        <v>3907</v>
      </c>
      <c r="BV19" s="48">
        <v>2994</v>
      </c>
      <c r="BW19" s="48">
        <v>3931</v>
      </c>
      <c r="BX19" s="48">
        <v>3172</v>
      </c>
      <c r="BY19" s="48">
        <v>3205</v>
      </c>
      <c r="BZ19" s="48">
        <v>2318</v>
      </c>
      <c r="CA19" s="48">
        <v>2897</v>
      </c>
      <c r="CB19" s="48">
        <v>4193</v>
      </c>
      <c r="CC19" s="48">
        <v>5874</v>
      </c>
      <c r="CD19" s="48">
        <v>6531</v>
      </c>
      <c r="CE19" s="48">
        <v>47902</v>
      </c>
      <c r="CF19" s="48">
        <v>5265</v>
      </c>
      <c r="CG19" s="48">
        <v>3563</v>
      </c>
      <c r="CH19" s="48">
        <v>2942</v>
      </c>
      <c r="CI19" s="48">
        <v>2725</v>
      </c>
      <c r="CJ19" s="48">
        <v>3654</v>
      </c>
      <c r="CK19" s="48">
        <v>2902</v>
      </c>
      <c r="CL19" s="48">
        <v>2668</v>
      </c>
      <c r="CM19" s="48">
        <v>2737</v>
      </c>
      <c r="CN19" s="48">
        <v>3148</v>
      </c>
      <c r="CO19" s="48">
        <v>4159</v>
      </c>
      <c r="CP19" s="48">
        <v>6351</v>
      </c>
      <c r="CQ19" s="48">
        <v>8552</v>
      </c>
      <c r="CR19" s="56">
        <v>48666</v>
      </c>
      <c r="CS19" s="48">
        <v>6736</v>
      </c>
      <c r="CT19" s="48">
        <v>4408</v>
      </c>
      <c r="CU19" s="48">
        <v>4040</v>
      </c>
      <c r="CV19" s="48">
        <v>3309</v>
      </c>
      <c r="CW19" s="48">
        <v>4172</v>
      </c>
      <c r="CX19" s="48">
        <v>3845</v>
      </c>
      <c r="CY19" s="48">
        <v>3000</v>
      </c>
      <c r="CZ19" s="48">
        <v>3070</v>
      </c>
      <c r="DA19" s="48">
        <v>2488</v>
      </c>
      <c r="DB19" s="48">
        <v>3226</v>
      </c>
      <c r="DC19" s="48">
        <v>4464</v>
      </c>
      <c r="DD19" s="48">
        <v>6795</v>
      </c>
      <c r="DE19" s="56">
        <v>49553</v>
      </c>
      <c r="DF19" s="48">
        <v>6436</v>
      </c>
      <c r="DG19" s="48">
        <v>5555</v>
      </c>
      <c r="DH19" s="48">
        <v>4846</v>
      </c>
      <c r="DI19" s="48">
        <v>4168</v>
      </c>
      <c r="DJ19" s="48">
        <v>5448</v>
      </c>
      <c r="DK19" s="48">
        <v>5239</v>
      </c>
      <c r="DL19" s="48">
        <v>4499</v>
      </c>
      <c r="DM19" s="48">
        <v>3809</v>
      </c>
      <c r="DN19" s="48">
        <v>3408</v>
      </c>
      <c r="DO19" s="48">
        <v>4867</v>
      </c>
      <c r="DP19" s="48">
        <v>6698</v>
      </c>
      <c r="DQ19" s="48">
        <v>8307</v>
      </c>
      <c r="DR19" s="56">
        <v>63280</v>
      </c>
      <c r="DS19" s="48">
        <v>7926</v>
      </c>
      <c r="DT19" s="48">
        <v>5189</v>
      </c>
      <c r="DU19" s="48">
        <v>5886</v>
      </c>
      <c r="DV19" s="48">
        <v>5500</v>
      </c>
      <c r="DW19" s="48">
        <v>4161</v>
      </c>
      <c r="DX19" s="48">
        <v>4837</v>
      </c>
      <c r="DY19" s="48">
        <v>4496</v>
      </c>
      <c r="DZ19" s="48">
        <v>3593</v>
      </c>
      <c r="EA19" s="48">
        <v>5257</v>
      </c>
      <c r="EB19" s="48">
        <v>6783</v>
      </c>
      <c r="EC19" s="48">
        <v>8611</v>
      </c>
      <c r="ED19" s="48">
        <v>10661</v>
      </c>
      <c r="EE19" s="56">
        <v>72900</v>
      </c>
      <c r="EF19" s="48">
        <v>8657</v>
      </c>
      <c r="EG19" s="48">
        <v>6474</v>
      </c>
      <c r="EH19" s="48">
        <v>4308</v>
      </c>
      <c r="EI19" s="48">
        <v>3629</v>
      </c>
      <c r="EJ19" s="48">
        <v>4259</v>
      </c>
      <c r="EK19" s="48">
        <v>4131</v>
      </c>
      <c r="EL19" s="48">
        <v>5508</v>
      </c>
      <c r="EM19" s="48">
        <v>6288</v>
      </c>
      <c r="EN19" s="48">
        <v>5845</v>
      </c>
      <c r="EO19" s="48">
        <v>8748</v>
      </c>
      <c r="EP19" s="48">
        <v>10341</v>
      </c>
      <c r="EQ19" s="48">
        <v>11763</v>
      </c>
      <c r="ER19" s="56">
        <v>79951</v>
      </c>
      <c r="ES19" s="48">
        <v>9437</v>
      </c>
      <c r="ET19" s="48">
        <v>7011</v>
      </c>
      <c r="EU19" s="48">
        <v>5144</v>
      </c>
      <c r="EV19" s="48">
        <v>5024</v>
      </c>
      <c r="EW19" s="48">
        <v>5142</v>
      </c>
      <c r="EX19" s="48">
        <v>5566</v>
      </c>
      <c r="EY19" s="48">
        <v>6273</v>
      </c>
      <c r="EZ19" s="48">
        <v>5543</v>
      </c>
      <c r="FA19" s="48">
        <v>6244</v>
      </c>
      <c r="FB19" s="48">
        <v>7152</v>
      </c>
      <c r="FC19" s="48">
        <v>9321</v>
      </c>
      <c r="FD19" s="48">
        <v>11012</v>
      </c>
      <c r="FE19" s="48">
        <v>82869</v>
      </c>
      <c r="FF19" s="48">
        <v>8097</v>
      </c>
      <c r="FG19" s="48">
        <v>6099</v>
      </c>
      <c r="FH19" s="48">
        <v>5337</v>
      </c>
      <c r="FI19" s="48">
        <v>4708</v>
      </c>
      <c r="FJ19" s="48">
        <v>5245</v>
      </c>
      <c r="FK19" s="48">
        <v>4926</v>
      </c>
      <c r="FL19" s="48">
        <v>6228</v>
      </c>
      <c r="FM19" s="48">
        <v>5995</v>
      </c>
      <c r="FN19" s="48">
        <v>6256</v>
      </c>
      <c r="FO19" s="48">
        <v>7401</v>
      </c>
      <c r="FP19" s="48">
        <v>10337</v>
      </c>
      <c r="FQ19" s="48">
        <v>13875</v>
      </c>
      <c r="FR19" s="48">
        <v>84504</v>
      </c>
      <c r="FS19" s="48">
        <v>9883</v>
      </c>
      <c r="FT19" s="48">
        <v>7607</v>
      </c>
      <c r="FU19" s="48">
        <v>7000</v>
      </c>
      <c r="FV19" s="48">
        <v>5478</v>
      </c>
      <c r="FW19" s="48">
        <v>6003</v>
      </c>
      <c r="FX19" s="48">
        <v>5315</v>
      </c>
      <c r="FY19" s="48">
        <v>4828</v>
      </c>
      <c r="FZ19" s="48">
        <v>4248</v>
      </c>
      <c r="GA19" s="48">
        <v>4335</v>
      </c>
      <c r="GB19" s="48">
        <v>8346</v>
      </c>
      <c r="GC19" s="48">
        <v>10000</v>
      </c>
      <c r="GD19" s="48">
        <v>6703</v>
      </c>
      <c r="GE19" s="48">
        <v>79746</v>
      </c>
      <c r="GF19" s="48">
        <v>4561</v>
      </c>
      <c r="GG19" s="48">
        <v>4210</v>
      </c>
      <c r="GH19" s="48">
        <v>3738</v>
      </c>
      <c r="GI19" s="48">
        <v>3213</v>
      </c>
      <c r="GJ19" s="48">
        <v>3747</v>
      </c>
      <c r="GK19" s="48">
        <v>4053</v>
      </c>
      <c r="GL19" s="48">
        <v>4958</v>
      </c>
      <c r="GM19" s="48">
        <v>4471</v>
      </c>
      <c r="GN19" s="48">
        <v>4579</v>
      </c>
      <c r="GO19" s="48">
        <v>8417</v>
      </c>
      <c r="GP19" s="48">
        <v>14072</v>
      </c>
      <c r="GQ19" s="48">
        <v>13338</v>
      </c>
      <c r="GR19" s="48">
        <v>73357</v>
      </c>
      <c r="GS19" s="48">
        <v>8368</v>
      </c>
      <c r="GT19" s="48">
        <v>5788</v>
      </c>
      <c r="GU19" s="48">
        <v>5166</v>
      </c>
      <c r="GV19" s="48">
        <v>6097</v>
      </c>
      <c r="GW19" s="48">
        <v>6805</v>
      </c>
      <c r="GX19" s="48">
        <v>7440</v>
      </c>
      <c r="GY19" s="48">
        <v>7402</v>
      </c>
      <c r="GZ19" s="48">
        <v>6345</v>
      </c>
      <c r="HA19" s="48">
        <v>6774</v>
      </c>
      <c r="HB19" s="48">
        <v>11126</v>
      </c>
      <c r="HC19" s="48">
        <v>15668</v>
      </c>
      <c r="HD19" s="48">
        <v>14624</v>
      </c>
      <c r="HE19" s="48">
        <v>101603</v>
      </c>
    </row>
    <row r="20" spans="2:213" s="53" customFormat="1" ht="15" customHeight="1" x14ac:dyDescent="0.2">
      <c r="B20" s="57"/>
      <c r="C20" s="58"/>
      <c r="D20" s="115"/>
      <c r="E20" s="30" t="s">
        <v>63</v>
      </c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>
        <v>19</v>
      </c>
      <c r="T20" s="48"/>
      <c r="U20" s="48"/>
      <c r="V20" s="48">
        <v>7</v>
      </c>
      <c r="W20" s="48">
        <v>10</v>
      </c>
      <c r="X20" s="48"/>
      <c r="Y20" s="48"/>
      <c r="Z20" s="48"/>
      <c r="AA20" s="48"/>
      <c r="AB20" s="48"/>
      <c r="AC20" s="48"/>
      <c r="AD20" s="48"/>
      <c r="AE20" s="48">
        <v>36</v>
      </c>
      <c r="AF20" s="48"/>
      <c r="AG20" s="48"/>
      <c r="AH20" s="48"/>
      <c r="AI20" s="48"/>
      <c r="AJ20" s="48"/>
      <c r="AK20" s="48"/>
      <c r="AL20" s="48"/>
      <c r="AM20" s="48"/>
      <c r="AN20" s="48">
        <v>5</v>
      </c>
      <c r="AO20" s="48">
        <v>4</v>
      </c>
      <c r="AP20" s="48"/>
      <c r="AQ20" s="48"/>
      <c r="AR20" s="48">
        <v>9</v>
      </c>
      <c r="AS20" s="48"/>
      <c r="AT20" s="48"/>
      <c r="AU20" s="48">
        <v>2</v>
      </c>
      <c r="AV20" s="48"/>
      <c r="AW20" s="48"/>
      <c r="AX20" s="48"/>
      <c r="AY20" s="48"/>
      <c r="AZ20" s="48"/>
      <c r="BA20" s="48"/>
      <c r="BB20" s="48"/>
      <c r="BC20" s="48"/>
      <c r="BD20" s="48"/>
      <c r="BE20" s="48">
        <v>2</v>
      </c>
      <c r="BF20" s="48">
        <v>3</v>
      </c>
      <c r="BG20" s="48"/>
      <c r="BH20" s="48"/>
      <c r="BI20" s="48"/>
      <c r="BJ20" s="48">
        <v>5</v>
      </c>
      <c r="BK20" s="48"/>
      <c r="BL20" s="48"/>
      <c r="BM20" s="48"/>
      <c r="BN20" s="48"/>
      <c r="BO20" s="48"/>
      <c r="BP20" s="48"/>
      <c r="BQ20" s="48"/>
      <c r="BR20" s="48">
        <v>8</v>
      </c>
      <c r="BS20" s="48"/>
      <c r="BT20" s="48">
        <v>12</v>
      </c>
      <c r="BU20" s="48">
        <v>1</v>
      </c>
      <c r="BV20" s="48"/>
      <c r="BW20" s="48"/>
      <c r="BX20" s="48"/>
      <c r="BY20" s="48"/>
      <c r="BZ20" s="48"/>
      <c r="CA20" s="48">
        <v>9</v>
      </c>
      <c r="CB20" s="48">
        <v>7</v>
      </c>
      <c r="CC20" s="48">
        <v>5</v>
      </c>
      <c r="CD20" s="48"/>
      <c r="CE20" s="48">
        <v>34</v>
      </c>
      <c r="CF20" s="48"/>
      <c r="CG20" s="48"/>
      <c r="CH20" s="48"/>
      <c r="CI20" s="48">
        <v>2</v>
      </c>
      <c r="CJ20" s="48"/>
      <c r="CK20" s="48"/>
      <c r="CL20" s="48"/>
      <c r="CM20" s="48"/>
      <c r="CN20" s="48"/>
      <c r="CO20" s="48"/>
      <c r="CP20" s="48"/>
      <c r="CQ20" s="48"/>
      <c r="CR20" s="56">
        <v>2</v>
      </c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56"/>
      <c r="DF20" s="48"/>
      <c r="DG20" s="48"/>
      <c r="DH20" s="48">
        <v>4</v>
      </c>
      <c r="DI20" s="48"/>
      <c r="DJ20" s="48"/>
      <c r="DK20" s="48"/>
      <c r="DL20" s="48">
        <v>1</v>
      </c>
      <c r="DM20" s="48"/>
      <c r="DN20" s="48"/>
      <c r="DO20" s="48"/>
      <c r="DP20" s="48"/>
      <c r="DQ20" s="48"/>
      <c r="DR20" s="56">
        <v>5</v>
      </c>
      <c r="DS20" s="48"/>
      <c r="DT20" s="48"/>
      <c r="DU20" s="48"/>
      <c r="DV20" s="48"/>
      <c r="DW20" s="48"/>
      <c r="DX20" s="48"/>
      <c r="DY20" s="48"/>
      <c r="DZ20" s="48"/>
      <c r="EA20" s="48"/>
      <c r="EB20" s="48">
        <v>9</v>
      </c>
      <c r="EC20" s="48"/>
      <c r="ED20" s="48"/>
      <c r="EE20" s="56">
        <v>9</v>
      </c>
      <c r="EF20" s="48">
        <v>4</v>
      </c>
      <c r="EG20" s="48"/>
      <c r="EH20" s="48"/>
      <c r="EI20" s="48"/>
      <c r="EJ20" s="48"/>
      <c r="EK20" s="48"/>
      <c r="EL20" s="48">
        <v>4</v>
      </c>
      <c r="EM20" s="48">
        <v>1</v>
      </c>
      <c r="EN20" s="48">
        <v>3</v>
      </c>
      <c r="EO20" s="48">
        <v>3</v>
      </c>
      <c r="EP20" s="48"/>
      <c r="EQ20" s="48"/>
      <c r="ER20" s="56">
        <v>15</v>
      </c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</row>
    <row r="21" spans="2:213" s="53" customFormat="1" ht="15" customHeight="1" x14ac:dyDescent="0.2">
      <c r="B21" s="57"/>
      <c r="C21" s="58"/>
      <c r="D21" s="115" t="s">
        <v>64</v>
      </c>
      <c r="E21" s="30" t="s">
        <v>61</v>
      </c>
      <c r="F21" s="48">
        <v>365</v>
      </c>
      <c r="G21" s="48">
        <v>671</v>
      </c>
      <c r="H21" s="48">
        <v>295</v>
      </c>
      <c r="I21" s="48">
        <v>534</v>
      </c>
      <c r="J21" s="48">
        <v>509</v>
      </c>
      <c r="K21" s="48">
        <v>1069</v>
      </c>
      <c r="L21" s="48">
        <v>1253</v>
      </c>
      <c r="M21" s="48">
        <v>1083</v>
      </c>
      <c r="N21" s="48">
        <v>1385</v>
      </c>
      <c r="O21" s="48">
        <v>1529</v>
      </c>
      <c r="P21" s="48">
        <v>1483</v>
      </c>
      <c r="Q21" s="48">
        <v>1454</v>
      </c>
      <c r="R21" s="48">
        <v>11630</v>
      </c>
      <c r="S21" s="48">
        <v>505</v>
      </c>
      <c r="T21" s="48">
        <v>239</v>
      </c>
      <c r="U21" s="48">
        <v>478</v>
      </c>
      <c r="V21" s="48">
        <v>286</v>
      </c>
      <c r="W21" s="48">
        <v>731</v>
      </c>
      <c r="X21" s="48">
        <v>948</v>
      </c>
      <c r="Y21" s="48">
        <v>1172</v>
      </c>
      <c r="Z21" s="48">
        <v>1380</v>
      </c>
      <c r="AA21" s="48">
        <v>1671</v>
      </c>
      <c r="AB21" s="48">
        <v>1269</v>
      </c>
      <c r="AC21" s="48">
        <v>1245</v>
      </c>
      <c r="AD21" s="48">
        <v>2016</v>
      </c>
      <c r="AE21" s="48">
        <v>11940</v>
      </c>
      <c r="AF21" s="48">
        <v>1086</v>
      </c>
      <c r="AG21" s="48">
        <v>208</v>
      </c>
      <c r="AH21" s="48">
        <v>166</v>
      </c>
      <c r="AI21" s="48">
        <v>849</v>
      </c>
      <c r="AJ21" s="48">
        <v>310</v>
      </c>
      <c r="AK21" s="48">
        <v>675</v>
      </c>
      <c r="AL21" s="48">
        <v>1190</v>
      </c>
      <c r="AM21" s="48">
        <v>1444</v>
      </c>
      <c r="AN21" s="48">
        <v>1855</v>
      </c>
      <c r="AO21" s="48">
        <v>1345</v>
      </c>
      <c r="AP21" s="48">
        <v>1843</v>
      </c>
      <c r="AQ21" s="48">
        <v>902</v>
      </c>
      <c r="AR21" s="48">
        <v>11873</v>
      </c>
      <c r="AS21" s="48">
        <v>567</v>
      </c>
      <c r="AT21" s="48">
        <v>498</v>
      </c>
      <c r="AU21" s="48">
        <v>125</v>
      </c>
      <c r="AV21" s="48">
        <v>337</v>
      </c>
      <c r="AW21" s="48">
        <v>761</v>
      </c>
      <c r="AX21" s="48">
        <v>1062</v>
      </c>
      <c r="AY21" s="48">
        <v>945</v>
      </c>
      <c r="AZ21" s="48">
        <v>1489</v>
      </c>
      <c r="BA21" s="48">
        <v>1179</v>
      </c>
      <c r="BB21" s="48">
        <v>1328</v>
      </c>
      <c r="BC21" s="48">
        <v>1321</v>
      </c>
      <c r="BD21" s="48">
        <v>1513</v>
      </c>
      <c r="BE21" s="48">
        <v>11125</v>
      </c>
      <c r="BF21" s="48">
        <v>838</v>
      </c>
      <c r="BG21" s="48">
        <v>751</v>
      </c>
      <c r="BH21" s="48">
        <v>486</v>
      </c>
      <c r="BI21" s="48">
        <v>273</v>
      </c>
      <c r="BJ21" s="48">
        <v>363</v>
      </c>
      <c r="BK21" s="48">
        <v>1143</v>
      </c>
      <c r="BL21" s="48">
        <v>738</v>
      </c>
      <c r="BM21" s="48">
        <v>935</v>
      </c>
      <c r="BN21" s="48">
        <v>1681</v>
      </c>
      <c r="BO21" s="48">
        <v>1337</v>
      </c>
      <c r="BP21" s="48">
        <v>1233</v>
      </c>
      <c r="BQ21" s="48">
        <v>863</v>
      </c>
      <c r="BR21" s="48">
        <v>10641</v>
      </c>
      <c r="BS21" s="48">
        <v>473</v>
      </c>
      <c r="BT21" s="48">
        <v>650</v>
      </c>
      <c r="BU21" s="48">
        <v>352</v>
      </c>
      <c r="BV21" s="48">
        <v>253</v>
      </c>
      <c r="BW21" s="48">
        <v>305</v>
      </c>
      <c r="BX21" s="48">
        <v>661</v>
      </c>
      <c r="BY21" s="48">
        <v>1076</v>
      </c>
      <c r="BZ21" s="48">
        <v>1180</v>
      </c>
      <c r="CA21" s="48">
        <v>1653</v>
      </c>
      <c r="CB21" s="48">
        <v>1625</v>
      </c>
      <c r="CC21" s="48">
        <v>2378</v>
      </c>
      <c r="CD21" s="48">
        <v>891</v>
      </c>
      <c r="CE21" s="48">
        <v>11497</v>
      </c>
      <c r="CF21" s="48">
        <v>430</v>
      </c>
      <c r="CG21" s="48">
        <v>596</v>
      </c>
      <c r="CH21" s="48">
        <v>732</v>
      </c>
      <c r="CI21" s="48">
        <v>437</v>
      </c>
      <c r="CJ21" s="48">
        <v>1143</v>
      </c>
      <c r="CK21" s="48">
        <v>598</v>
      </c>
      <c r="CL21" s="48">
        <v>1604</v>
      </c>
      <c r="CM21" s="48">
        <v>1536</v>
      </c>
      <c r="CN21" s="48">
        <v>1802</v>
      </c>
      <c r="CO21" s="48">
        <v>1313</v>
      </c>
      <c r="CP21" s="48">
        <v>2082</v>
      </c>
      <c r="CQ21" s="48">
        <v>1084</v>
      </c>
      <c r="CR21" s="56">
        <v>13357</v>
      </c>
      <c r="CS21" s="48">
        <v>853</v>
      </c>
      <c r="CT21" s="48">
        <v>770</v>
      </c>
      <c r="CU21" s="48">
        <v>999</v>
      </c>
      <c r="CV21" s="48">
        <v>713</v>
      </c>
      <c r="CW21" s="48">
        <v>627</v>
      </c>
      <c r="CX21" s="48">
        <v>622</v>
      </c>
      <c r="CY21" s="48">
        <v>910</v>
      </c>
      <c r="CZ21" s="48">
        <v>2110</v>
      </c>
      <c r="DA21" s="48">
        <v>1308</v>
      </c>
      <c r="DB21" s="48">
        <v>1480</v>
      </c>
      <c r="DC21" s="48">
        <v>1499</v>
      </c>
      <c r="DD21" s="48">
        <v>1032</v>
      </c>
      <c r="DE21" s="56">
        <v>12923</v>
      </c>
      <c r="DF21" s="48">
        <v>1240</v>
      </c>
      <c r="DG21" s="48">
        <v>286</v>
      </c>
      <c r="DH21" s="48">
        <v>385</v>
      </c>
      <c r="DI21" s="48">
        <v>503</v>
      </c>
      <c r="DJ21" s="48">
        <v>819</v>
      </c>
      <c r="DK21" s="48">
        <v>1041</v>
      </c>
      <c r="DL21" s="48">
        <v>541</v>
      </c>
      <c r="DM21" s="48">
        <v>1036</v>
      </c>
      <c r="DN21" s="48">
        <v>870</v>
      </c>
      <c r="DO21" s="48">
        <v>2063</v>
      </c>
      <c r="DP21" s="48">
        <v>801</v>
      </c>
      <c r="DQ21" s="48">
        <v>1394</v>
      </c>
      <c r="DR21" s="56">
        <v>10979</v>
      </c>
      <c r="DS21" s="48">
        <v>561</v>
      </c>
      <c r="DT21" s="48">
        <v>549</v>
      </c>
      <c r="DU21" s="48">
        <v>304</v>
      </c>
      <c r="DV21" s="48">
        <v>932</v>
      </c>
      <c r="DW21" s="48">
        <v>508</v>
      </c>
      <c r="DX21" s="48">
        <v>986</v>
      </c>
      <c r="DY21" s="48">
        <v>1025</v>
      </c>
      <c r="DZ21" s="48">
        <v>1215</v>
      </c>
      <c r="EA21" s="48">
        <v>1326</v>
      </c>
      <c r="EB21" s="48">
        <v>1320</v>
      </c>
      <c r="EC21" s="48">
        <v>1800</v>
      </c>
      <c r="ED21" s="48">
        <v>692</v>
      </c>
      <c r="EE21" s="56">
        <v>11218</v>
      </c>
      <c r="EF21" s="48">
        <v>210</v>
      </c>
      <c r="EG21" s="48">
        <v>857</v>
      </c>
      <c r="EH21" s="48">
        <v>330</v>
      </c>
      <c r="EI21" s="48">
        <v>121</v>
      </c>
      <c r="EJ21" s="48">
        <v>148</v>
      </c>
      <c r="EK21" s="48">
        <v>226</v>
      </c>
      <c r="EL21" s="48">
        <v>446</v>
      </c>
      <c r="EM21" s="48">
        <v>1177</v>
      </c>
      <c r="EN21" s="48">
        <v>1675</v>
      </c>
      <c r="EO21" s="48">
        <v>1249</v>
      </c>
      <c r="EP21" s="48">
        <v>778</v>
      </c>
      <c r="EQ21" s="48">
        <v>1005</v>
      </c>
      <c r="ER21" s="56">
        <v>8222</v>
      </c>
      <c r="ES21" s="48">
        <v>729</v>
      </c>
      <c r="ET21" s="48">
        <v>254</v>
      </c>
      <c r="EU21" s="48">
        <v>80</v>
      </c>
      <c r="EV21" s="48">
        <v>141</v>
      </c>
      <c r="EW21" s="48">
        <v>163</v>
      </c>
      <c r="EX21" s="48">
        <v>519</v>
      </c>
      <c r="EY21" s="48">
        <v>714</v>
      </c>
      <c r="EZ21" s="48">
        <v>748</v>
      </c>
      <c r="FA21" s="48">
        <v>1261</v>
      </c>
      <c r="FB21" s="48">
        <v>505</v>
      </c>
      <c r="FC21" s="48">
        <v>702</v>
      </c>
      <c r="FD21" s="48">
        <v>409</v>
      </c>
      <c r="FE21" s="48">
        <v>6225</v>
      </c>
      <c r="FF21" s="48">
        <v>418</v>
      </c>
      <c r="FG21" s="48">
        <v>374</v>
      </c>
      <c r="FH21" s="48">
        <v>279</v>
      </c>
      <c r="FI21" s="48">
        <v>367</v>
      </c>
      <c r="FJ21" s="48">
        <v>543</v>
      </c>
      <c r="FK21" s="48">
        <v>580</v>
      </c>
      <c r="FL21" s="48">
        <v>645</v>
      </c>
      <c r="FM21" s="48">
        <v>1420</v>
      </c>
      <c r="FN21" s="48">
        <v>1591</v>
      </c>
      <c r="FO21" s="48">
        <v>1874</v>
      </c>
      <c r="FP21" s="48">
        <v>827</v>
      </c>
      <c r="FQ21" s="48">
        <v>275</v>
      </c>
      <c r="FR21" s="48">
        <v>9193</v>
      </c>
      <c r="FS21" s="48">
        <v>395</v>
      </c>
      <c r="FT21" s="48">
        <v>756</v>
      </c>
      <c r="FU21" s="48">
        <v>440</v>
      </c>
      <c r="FV21" s="48">
        <v>81</v>
      </c>
      <c r="FW21" s="48">
        <v>281</v>
      </c>
      <c r="FX21" s="48">
        <v>137</v>
      </c>
      <c r="FY21" s="48">
        <v>137</v>
      </c>
      <c r="FZ21" s="48">
        <v>965</v>
      </c>
      <c r="GA21" s="48">
        <v>1797</v>
      </c>
      <c r="GB21" s="48">
        <v>1253</v>
      </c>
      <c r="GC21" s="48">
        <v>908</v>
      </c>
      <c r="GD21" s="48">
        <v>1505</v>
      </c>
      <c r="GE21" s="48">
        <v>8655</v>
      </c>
      <c r="GF21" s="48">
        <v>877</v>
      </c>
      <c r="GG21" s="48">
        <v>615</v>
      </c>
      <c r="GH21" s="48">
        <v>147</v>
      </c>
      <c r="GI21" s="48">
        <v>398</v>
      </c>
      <c r="GJ21" s="48">
        <v>221</v>
      </c>
      <c r="GK21" s="48">
        <v>499</v>
      </c>
      <c r="GL21" s="48">
        <v>848</v>
      </c>
      <c r="GM21" s="48">
        <v>1660</v>
      </c>
      <c r="GN21" s="48">
        <v>1143</v>
      </c>
      <c r="GO21" s="48">
        <v>2182</v>
      </c>
      <c r="GP21" s="48">
        <v>843</v>
      </c>
      <c r="GQ21" s="48">
        <v>700</v>
      </c>
      <c r="GR21" s="48">
        <v>10133</v>
      </c>
      <c r="GS21" s="48">
        <v>412</v>
      </c>
      <c r="GT21" s="48">
        <v>203</v>
      </c>
      <c r="GU21" s="48">
        <v>178</v>
      </c>
      <c r="GV21" s="48">
        <v>264</v>
      </c>
      <c r="GW21" s="48">
        <v>638</v>
      </c>
      <c r="GX21" s="48">
        <v>635</v>
      </c>
      <c r="GY21" s="48">
        <v>890</v>
      </c>
      <c r="GZ21" s="48">
        <v>1857</v>
      </c>
      <c r="HA21" s="48">
        <v>2126</v>
      </c>
      <c r="HB21" s="48">
        <v>952</v>
      </c>
      <c r="HC21" s="48">
        <v>476</v>
      </c>
      <c r="HD21" s="48">
        <v>1554</v>
      </c>
      <c r="HE21" s="48">
        <v>10185</v>
      </c>
    </row>
    <row r="22" spans="2:213" s="53" customFormat="1" ht="15" customHeight="1" x14ac:dyDescent="0.2">
      <c r="B22" s="57"/>
      <c r="C22" s="58"/>
      <c r="D22" s="115"/>
      <c r="E22" s="30" t="s">
        <v>62</v>
      </c>
      <c r="F22" s="48">
        <v>2483</v>
      </c>
      <c r="G22" s="48">
        <v>3130</v>
      </c>
      <c r="H22" s="48">
        <v>2374</v>
      </c>
      <c r="I22" s="48">
        <v>1782</v>
      </c>
      <c r="J22" s="48">
        <v>1870</v>
      </c>
      <c r="K22" s="48">
        <v>2604</v>
      </c>
      <c r="L22" s="48">
        <v>2497</v>
      </c>
      <c r="M22" s="48">
        <v>500</v>
      </c>
      <c r="N22" s="48">
        <v>739</v>
      </c>
      <c r="O22" s="48">
        <v>1118</v>
      </c>
      <c r="P22" s="48">
        <v>2113</v>
      </c>
      <c r="Q22" s="48">
        <v>2951</v>
      </c>
      <c r="R22" s="48">
        <v>24161</v>
      </c>
      <c r="S22" s="48">
        <v>3085</v>
      </c>
      <c r="T22" s="48">
        <v>4267</v>
      </c>
      <c r="U22" s="48">
        <v>2139</v>
      </c>
      <c r="V22" s="48">
        <v>1581</v>
      </c>
      <c r="W22" s="48">
        <v>2477</v>
      </c>
      <c r="X22" s="48">
        <v>2218</v>
      </c>
      <c r="Y22" s="48">
        <v>2739</v>
      </c>
      <c r="Z22" s="48">
        <v>2062</v>
      </c>
      <c r="AA22" s="48">
        <v>1990</v>
      </c>
      <c r="AB22" s="48">
        <v>1589</v>
      </c>
      <c r="AC22" s="48">
        <v>2398</v>
      </c>
      <c r="AD22" s="48">
        <v>3274</v>
      </c>
      <c r="AE22" s="48">
        <v>29819</v>
      </c>
      <c r="AF22" s="48">
        <v>3157</v>
      </c>
      <c r="AG22" s="48">
        <v>3228</v>
      </c>
      <c r="AH22" s="48">
        <v>3456</v>
      </c>
      <c r="AI22" s="48">
        <v>1914</v>
      </c>
      <c r="AJ22" s="48">
        <v>1328</v>
      </c>
      <c r="AK22" s="48">
        <v>2852</v>
      </c>
      <c r="AL22" s="48">
        <v>3137</v>
      </c>
      <c r="AM22" s="48">
        <v>1344</v>
      </c>
      <c r="AN22" s="48">
        <v>1868</v>
      </c>
      <c r="AO22" s="48">
        <v>3963</v>
      </c>
      <c r="AP22" s="48">
        <v>3388</v>
      </c>
      <c r="AQ22" s="48">
        <v>4189</v>
      </c>
      <c r="AR22" s="48">
        <v>33824</v>
      </c>
      <c r="AS22" s="48">
        <v>3576</v>
      </c>
      <c r="AT22" s="48">
        <v>4234</v>
      </c>
      <c r="AU22" s="48">
        <v>2262</v>
      </c>
      <c r="AV22" s="48">
        <v>1720</v>
      </c>
      <c r="AW22" s="48">
        <v>1885</v>
      </c>
      <c r="AX22" s="48">
        <v>2906</v>
      </c>
      <c r="AY22" s="48">
        <v>2617</v>
      </c>
      <c r="AZ22" s="48">
        <v>2039</v>
      </c>
      <c r="BA22" s="48">
        <v>1933</v>
      </c>
      <c r="BB22" s="48">
        <v>2464</v>
      </c>
      <c r="BC22" s="48">
        <v>5357</v>
      </c>
      <c r="BD22" s="48">
        <v>5854</v>
      </c>
      <c r="BE22" s="48">
        <v>36847</v>
      </c>
      <c r="BF22" s="48">
        <v>4930</v>
      </c>
      <c r="BG22" s="48">
        <v>3816</v>
      </c>
      <c r="BH22" s="48">
        <v>4199</v>
      </c>
      <c r="BI22" s="48">
        <v>2452</v>
      </c>
      <c r="BJ22" s="48">
        <v>3029</v>
      </c>
      <c r="BK22" s="48">
        <v>3153</v>
      </c>
      <c r="BL22" s="48">
        <v>2164</v>
      </c>
      <c r="BM22" s="48">
        <v>2865</v>
      </c>
      <c r="BN22" s="48">
        <v>2584</v>
      </c>
      <c r="BO22" s="48">
        <v>3923</v>
      </c>
      <c r="BP22" s="48">
        <v>5955</v>
      </c>
      <c r="BQ22" s="48">
        <v>5574</v>
      </c>
      <c r="BR22" s="48">
        <v>44644</v>
      </c>
      <c r="BS22" s="48">
        <v>3714</v>
      </c>
      <c r="BT22" s="48">
        <v>4396</v>
      </c>
      <c r="BU22" s="48">
        <v>3693</v>
      </c>
      <c r="BV22" s="48">
        <v>2830</v>
      </c>
      <c r="BW22" s="48">
        <v>3412</v>
      </c>
      <c r="BX22" s="48">
        <v>3542</v>
      </c>
      <c r="BY22" s="48">
        <v>2204</v>
      </c>
      <c r="BZ22" s="48">
        <v>1855</v>
      </c>
      <c r="CA22" s="48">
        <v>3401</v>
      </c>
      <c r="CB22" s="48">
        <v>5754</v>
      </c>
      <c r="CC22" s="48">
        <v>5529</v>
      </c>
      <c r="CD22" s="48">
        <v>4817</v>
      </c>
      <c r="CE22" s="48">
        <v>45147</v>
      </c>
      <c r="CF22" s="48">
        <v>4038</v>
      </c>
      <c r="CG22" s="48">
        <v>3008</v>
      </c>
      <c r="CH22" s="48">
        <v>1931</v>
      </c>
      <c r="CI22" s="48">
        <v>2023</v>
      </c>
      <c r="CJ22" s="48">
        <v>3867</v>
      </c>
      <c r="CK22" s="48">
        <v>2180</v>
      </c>
      <c r="CL22" s="48">
        <v>2057</v>
      </c>
      <c r="CM22" s="48">
        <v>2494</v>
      </c>
      <c r="CN22" s="48">
        <v>4247</v>
      </c>
      <c r="CO22" s="48">
        <v>5489</v>
      </c>
      <c r="CP22" s="48">
        <v>6044</v>
      </c>
      <c r="CQ22" s="48">
        <v>7431</v>
      </c>
      <c r="CR22" s="56">
        <v>44809</v>
      </c>
      <c r="CS22" s="48">
        <v>6637</v>
      </c>
      <c r="CT22" s="48">
        <v>4670</v>
      </c>
      <c r="CU22" s="48">
        <v>3725</v>
      </c>
      <c r="CV22" s="48">
        <v>2657</v>
      </c>
      <c r="CW22" s="48">
        <v>3378</v>
      </c>
      <c r="CX22" s="48">
        <v>3516</v>
      </c>
      <c r="CY22" s="48">
        <v>2570</v>
      </c>
      <c r="CZ22" s="48">
        <v>3081</v>
      </c>
      <c r="DA22" s="48">
        <v>2492</v>
      </c>
      <c r="DB22" s="48">
        <v>4711</v>
      </c>
      <c r="DC22" s="48">
        <v>5483</v>
      </c>
      <c r="DD22" s="48">
        <v>4770</v>
      </c>
      <c r="DE22" s="56">
        <v>47690</v>
      </c>
      <c r="DF22" s="48">
        <v>5708</v>
      </c>
      <c r="DG22" s="48">
        <v>4423</v>
      </c>
      <c r="DH22" s="48">
        <v>3675</v>
      </c>
      <c r="DI22" s="48">
        <v>4094</v>
      </c>
      <c r="DJ22" s="48">
        <v>4584</v>
      </c>
      <c r="DK22" s="48">
        <v>5318</v>
      </c>
      <c r="DL22" s="48">
        <v>4647</v>
      </c>
      <c r="DM22" s="48">
        <v>3894</v>
      </c>
      <c r="DN22" s="48">
        <v>2701</v>
      </c>
      <c r="DO22" s="48">
        <v>4540</v>
      </c>
      <c r="DP22" s="48">
        <v>7670</v>
      </c>
      <c r="DQ22" s="48">
        <v>6085</v>
      </c>
      <c r="DR22" s="56">
        <v>57339</v>
      </c>
      <c r="DS22" s="48">
        <v>6751</v>
      </c>
      <c r="DT22" s="48">
        <v>4619</v>
      </c>
      <c r="DU22" s="48">
        <v>5050</v>
      </c>
      <c r="DV22" s="48">
        <v>5525</v>
      </c>
      <c r="DW22" s="48">
        <v>3919</v>
      </c>
      <c r="DX22" s="48">
        <v>3956</v>
      </c>
      <c r="DY22" s="48">
        <v>3992</v>
      </c>
      <c r="DZ22" s="48">
        <v>2929</v>
      </c>
      <c r="EA22" s="48">
        <v>3499</v>
      </c>
      <c r="EB22" s="48">
        <v>7488</v>
      </c>
      <c r="EC22" s="48">
        <v>7431</v>
      </c>
      <c r="ED22" s="48">
        <v>8084</v>
      </c>
      <c r="EE22" s="56">
        <v>63243</v>
      </c>
      <c r="EF22" s="48">
        <v>8191</v>
      </c>
      <c r="EG22" s="48">
        <v>5293</v>
      </c>
      <c r="EH22" s="48">
        <v>3583</v>
      </c>
      <c r="EI22" s="48">
        <v>4599</v>
      </c>
      <c r="EJ22" s="48">
        <v>4454</v>
      </c>
      <c r="EK22" s="48">
        <v>3822</v>
      </c>
      <c r="EL22" s="48">
        <v>4118</v>
      </c>
      <c r="EM22" s="48">
        <v>6283</v>
      </c>
      <c r="EN22" s="48">
        <v>5391</v>
      </c>
      <c r="EO22" s="48">
        <v>8532</v>
      </c>
      <c r="EP22" s="48">
        <v>10263</v>
      </c>
      <c r="EQ22" s="48">
        <v>9961</v>
      </c>
      <c r="ER22" s="56">
        <v>74490</v>
      </c>
      <c r="ES22" s="48">
        <v>8060</v>
      </c>
      <c r="ET22" s="48">
        <v>5606</v>
      </c>
      <c r="EU22" s="48">
        <v>3369</v>
      </c>
      <c r="EV22" s="48">
        <v>4585</v>
      </c>
      <c r="EW22" s="48">
        <v>3842</v>
      </c>
      <c r="EX22" s="48">
        <v>4981</v>
      </c>
      <c r="EY22" s="48">
        <v>6431</v>
      </c>
      <c r="EZ22" s="48">
        <v>4628</v>
      </c>
      <c r="FA22" s="48">
        <v>5165</v>
      </c>
      <c r="FB22" s="48">
        <v>6773</v>
      </c>
      <c r="FC22" s="48">
        <v>9345</v>
      </c>
      <c r="FD22" s="48">
        <v>9615</v>
      </c>
      <c r="FE22" s="48">
        <v>72400</v>
      </c>
      <c r="FF22" s="48">
        <v>7911</v>
      </c>
      <c r="FG22" s="48">
        <v>5165</v>
      </c>
      <c r="FH22" s="48">
        <v>3930</v>
      </c>
      <c r="FI22" s="48">
        <v>3705</v>
      </c>
      <c r="FJ22" s="48">
        <v>4727</v>
      </c>
      <c r="FK22" s="48">
        <v>4708</v>
      </c>
      <c r="FL22" s="48">
        <v>5964</v>
      </c>
      <c r="FM22" s="48">
        <v>6316</v>
      </c>
      <c r="FN22" s="48">
        <v>6631</v>
      </c>
      <c r="FO22" s="48">
        <v>8270</v>
      </c>
      <c r="FP22" s="48">
        <v>11776</v>
      </c>
      <c r="FQ22" s="48">
        <v>11615</v>
      </c>
      <c r="FR22" s="48">
        <v>80718</v>
      </c>
      <c r="FS22" s="48">
        <v>7714</v>
      </c>
      <c r="FT22" s="48">
        <v>6724</v>
      </c>
      <c r="FU22" s="48">
        <v>6745</v>
      </c>
      <c r="FV22" s="48">
        <v>5334</v>
      </c>
      <c r="FW22" s="48">
        <v>5989</v>
      </c>
      <c r="FX22" s="48">
        <v>6505</v>
      </c>
      <c r="FY22" s="48">
        <v>4821</v>
      </c>
      <c r="FZ22" s="48">
        <v>2780</v>
      </c>
      <c r="GA22" s="48">
        <v>4326</v>
      </c>
      <c r="GB22" s="48">
        <v>8489</v>
      </c>
      <c r="GC22" s="48">
        <v>7802</v>
      </c>
      <c r="GD22" s="48">
        <v>3342</v>
      </c>
      <c r="GE22" s="48">
        <v>70571</v>
      </c>
      <c r="GF22" s="48">
        <v>4096</v>
      </c>
      <c r="GG22" s="48">
        <v>3864</v>
      </c>
      <c r="GH22" s="48">
        <v>2799</v>
      </c>
      <c r="GI22" s="48">
        <v>3012</v>
      </c>
      <c r="GJ22" s="48">
        <v>3919</v>
      </c>
      <c r="GK22" s="48">
        <v>3305</v>
      </c>
      <c r="GL22" s="48">
        <v>5811</v>
      </c>
      <c r="GM22" s="48">
        <v>3489</v>
      </c>
      <c r="GN22" s="48">
        <v>5218</v>
      </c>
      <c r="GO22" s="48">
        <v>7843</v>
      </c>
      <c r="GP22" s="48">
        <v>12956</v>
      </c>
      <c r="GQ22" s="48">
        <v>11227</v>
      </c>
      <c r="GR22" s="48">
        <v>67539</v>
      </c>
      <c r="GS22" s="48">
        <v>5531</v>
      </c>
      <c r="GT22" s="48">
        <v>4938</v>
      </c>
      <c r="GU22" s="48">
        <v>4094</v>
      </c>
      <c r="GV22" s="48">
        <v>5481</v>
      </c>
      <c r="GW22" s="48">
        <v>5975</v>
      </c>
      <c r="GX22" s="48">
        <v>7365</v>
      </c>
      <c r="GY22" s="48">
        <v>7507</v>
      </c>
      <c r="GZ22" s="48">
        <v>9104</v>
      </c>
      <c r="HA22" s="48">
        <v>8894</v>
      </c>
      <c r="HB22" s="48">
        <v>10237</v>
      </c>
      <c r="HC22" s="48">
        <v>13148</v>
      </c>
      <c r="HD22" s="48">
        <v>9203</v>
      </c>
      <c r="HE22" s="48">
        <v>91477</v>
      </c>
    </row>
    <row r="23" spans="2:213" s="53" customFormat="1" ht="15" customHeight="1" x14ac:dyDescent="0.2">
      <c r="B23" s="57"/>
      <c r="C23" s="58"/>
      <c r="D23" s="117"/>
      <c r="E23" s="49" t="s">
        <v>63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>
        <v>17</v>
      </c>
      <c r="V23" s="50"/>
      <c r="W23" s="50"/>
      <c r="X23" s="50">
        <v>17</v>
      </c>
      <c r="Y23" s="50"/>
      <c r="Z23" s="50"/>
      <c r="AA23" s="50"/>
      <c r="AB23" s="50"/>
      <c r="AC23" s="50"/>
      <c r="AD23" s="50"/>
      <c r="AE23" s="50">
        <v>34</v>
      </c>
      <c r="AF23" s="50"/>
      <c r="AG23" s="50"/>
      <c r="AH23" s="50"/>
      <c r="AI23" s="50"/>
      <c r="AJ23" s="50"/>
      <c r="AK23" s="50"/>
      <c r="AL23" s="50"/>
      <c r="AM23" s="50"/>
      <c r="AN23" s="50"/>
      <c r="AO23" s="50">
        <v>5</v>
      </c>
      <c r="AP23" s="50">
        <v>4</v>
      </c>
      <c r="AQ23" s="50"/>
      <c r="AR23" s="50">
        <v>9</v>
      </c>
      <c r="AS23" s="50"/>
      <c r="AT23" s="50"/>
      <c r="AU23" s="50"/>
      <c r="AV23" s="50">
        <v>2</v>
      </c>
      <c r="AW23" s="50"/>
      <c r="AX23" s="50"/>
      <c r="AY23" s="50"/>
      <c r="AZ23" s="50"/>
      <c r="BA23" s="50"/>
      <c r="BB23" s="50"/>
      <c r="BC23" s="50"/>
      <c r="BD23" s="50"/>
      <c r="BE23" s="50">
        <v>2</v>
      </c>
      <c r="BF23" s="50"/>
      <c r="BG23" s="50">
        <v>3</v>
      </c>
      <c r="BH23" s="50"/>
      <c r="BI23" s="50"/>
      <c r="BJ23" s="50"/>
      <c r="BK23" s="50">
        <v>5</v>
      </c>
      <c r="BL23" s="50"/>
      <c r="BM23" s="50"/>
      <c r="BN23" s="50"/>
      <c r="BO23" s="50"/>
      <c r="BP23" s="50"/>
      <c r="BQ23" s="50"/>
      <c r="BR23" s="50">
        <v>8</v>
      </c>
      <c r="BS23" s="50"/>
      <c r="BT23" s="50"/>
      <c r="BU23" s="50">
        <v>13</v>
      </c>
      <c r="BV23" s="50"/>
      <c r="BW23" s="50"/>
      <c r="BX23" s="50"/>
      <c r="BY23" s="50"/>
      <c r="BZ23" s="50"/>
      <c r="CA23" s="50"/>
      <c r="CB23" s="50">
        <v>9</v>
      </c>
      <c r="CC23" s="50">
        <v>2</v>
      </c>
      <c r="CD23" s="50">
        <v>10</v>
      </c>
      <c r="CE23" s="50">
        <v>34</v>
      </c>
      <c r="CF23" s="50"/>
      <c r="CG23" s="50"/>
      <c r="CH23" s="50"/>
      <c r="CI23" s="50"/>
      <c r="CJ23" s="50">
        <v>2</v>
      </c>
      <c r="CK23" s="50"/>
      <c r="CL23" s="50"/>
      <c r="CM23" s="50"/>
      <c r="CN23" s="50"/>
      <c r="CO23" s="50"/>
      <c r="CP23" s="50"/>
      <c r="CQ23" s="50"/>
      <c r="CR23" s="59">
        <v>2</v>
      </c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9"/>
      <c r="DF23" s="50"/>
      <c r="DG23" s="50"/>
      <c r="DH23" s="50"/>
      <c r="DI23" s="50"/>
      <c r="DJ23" s="50">
        <v>4</v>
      </c>
      <c r="DK23" s="50"/>
      <c r="DL23" s="50"/>
      <c r="DM23" s="50"/>
      <c r="DN23" s="50">
        <v>1</v>
      </c>
      <c r="DO23" s="50"/>
      <c r="DP23" s="50"/>
      <c r="DQ23" s="50"/>
      <c r="DR23" s="59">
        <v>5</v>
      </c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>
        <v>9</v>
      </c>
      <c r="ED23" s="50"/>
      <c r="EE23" s="59">
        <v>9</v>
      </c>
      <c r="EF23" s="50">
        <v>4</v>
      </c>
      <c r="EG23" s="50"/>
      <c r="EH23" s="50"/>
      <c r="EI23" s="50"/>
      <c r="EJ23" s="50"/>
      <c r="EK23" s="50"/>
      <c r="EL23" s="50"/>
      <c r="EM23" s="50"/>
      <c r="EN23" s="50">
        <v>5</v>
      </c>
      <c r="EO23" s="50">
        <v>6</v>
      </c>
      <c r="EP23" s="50"/>
      <c r="EQ23" s="50"/>
      <c r="ER23" s="56">
        <v>15</v>
      </c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48"/>
      <c r="FF23" s="50"/>
      <c r="FG23" s="50">
        <v>99</v>
      </c>
      <c r="FH23" s="50"/>
      <c r="FI23" s="50"/>
      <c r="FJ23" s="50"/>
      <c r="FK23" s="50"/>
      <c r="FL23" s="50"/>
      <c r="FM23" s="50">
        <v>74</v>
      </c>
      <c r="FN23" s="50"/>
      <c r="FO23" s="50">
        <v>89</v>
      </c>
      <c r="FP23" s="50"/>
      <c r="FQ23" s="50"/>
      <c r="FR23" s="48">
        <v>262</v>
      </c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48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48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48"/>
    </row>
    <row r="24" spans="2:213" s="53" customFormat="1" ht="8.1" customHeight="1" x14ac:dyDescent="0.2">
      <c r="B24" s="54"/>
      <c r="C24" s="55"/>
      <c r="D24" s="49"/>
      <c r="E24" s="49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9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9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9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9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9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</row>
    <row r="25" spans="2:213" ht="15" customHeight="1" x14ac:dyDescent="0.2">
      <c r="B25" s="60" t="s">
        <v>21</v>
      </c>
      <c r="C25" s="61"/>
      <c r="D25" s="61"/>
      <c r="E25" s="61"/>
      <c r="F25" s="62">
        <f>+F26+2*F27+F28+2*F29</f>
        <v>0</v>
      </c>
      <c r="G25" s="62">
        <f t="shared" ref="G25:Q25" si="64">+G26+2*G27+G28+2*G29</f>
        <v>0</v>
      </c>
      <c r="H25" s="62">
        <f t="shared" si="64"/>
        <v>0</v>
      </c>
      <c r="I25" s="62">
        <f t="shared" si="64"/>
        <v>0</v>
      </c>
      <c r="J25" s="62">
        <f t="shared" si="64"/>
        <v>0</v>
      </c>
      <c r="K25" s="62">
        <f t="shared" si="64"/>
        <v>0</v>
      </c>
      <c r="L25" s="62">
        <f t="shared" si="64"/>
        <v>0</v>
      </c>
      <c r="M25" s="62">
        <f t="shared" si="64"/>
        <v>0</v>
      </c>
      <c r="N25" s="62">
        <f t="shared" si="64"/>
        <v>0</v>
      </c>
      <c r="O25" s="62">
        <f t="shared" si="64"/>
        <v>0</v>
      </c>
      <c r="P25" s="62">
        <f t="shared" si="64"/>
        <v>0</v>
      </c>
      <c r="Q25" s="62">
        <f t="shared" si="64"/>
        <v>0</v>
      </c>
      <c r="R25" s="62">
        <f>+R26+2*R27+R28+2*R29</f>
        <v>0</v>
      </c>
      <c r="S25" s="62">
        <f t="shared" ref="S25:AD25" si="65">+S26+2*S27+S28+2*S29</f>
        <v>0</v>
      </c>
      <c r="T25" s="62">
        <f t="shared" si="65"/>
        <v>0</v>
      </c>
      <c r="U25" s="62">
        <f t="shared" si="65"/>
        <v>0</v>
      </c>
      <c r="V25" s="62">
        <f t="shared" si="65"/>
        <v>0</v>
      </c>
      <c r="W25" s="62">
        <f t="shared" si="65"/>
        <v>0</v>
      </c>
      <c r="X25" s="62">
        <f t="shared" si="65"/>
        <v>0</v>
      </c>
      <c r="Y25" s="62">
        <f t="shared" si="65"/>
        <v>0</v>
      </c>
      <c r="Z25" s="62">
        <f t="shared" si="65"/>
        <v>0</v>
      </c>
      <c r="AA25" s="62">
        <f t="shared" si="65"/>
        <v>0</v>
      </c>
      <c r="AB25" s="62">
        <f t="shared" si="65"/>
        <v>0</v>
      </c>
      <c r="AC25" s="62">
        <f t="shared" si="65"/>
        <v>0</v>
      </c>
      <c r="AD25" s="62">
        <f t="shared" si="65"/>
        <v>0</v>
      </c>
      <c r="AE25" s="62">
        <f t="shared" ref="AE25:EE25" si="66">+AE26+2*AE27+AE28+2*AE29</f>
        <v>0</v>
      </c>
      <c r="AF25" s="62">
        <f>+AF26+2*AF27+AF28+2*AF29</f>
        <v>0</v>
      </c>
      <c r="AG25" s="62">
        <f t="shared" ref="AG25:AQ25" si="67">+AG26+2*AG27+AG28+2*AG29</f>
        <v>0</v>
      </c>
      <c r="AH25" s="62">
        <f t="shared" si="67"/>
        <v>0</v>
      </c>
      <c r="AI25" s="62">
        <f t="shared" si="67"/>
        <v>0</v>
      </c>
      <c r="AJ25" s="62">
        <f t="shared" si="67"/>
        <v>0</v>
      </c>
      <c r="AK25" s="62">
        <f t="shared" si="67"/>
        <v>0</v>
      </c>
      <c r="AL25" s="62">
        <f t="shared" si="67"/>
        <v>0</v>
      </c>
      <c r="AM25" s="62">
        <f t="shared" si="67"/>
        <v>0</v>
      </c>
      <c r="AN25" s="62">
        <f t="shared" si="67"/>
        <v>0</v>
      </c>
      <c r="AO25" s="62">
        <f t="shared" si="67"/>
        <v>0</v>
      </c>
      <c r="AP25" s="62">
        <f t="shared" si="67"/>
        <v>0</v>
      </c>
      <c r="AQ25" s="62">
        <f t="shared" si="67"/>
        <v>0</v>
      </c>
      <c r="AR25" s="62">
        <f t="shared" si="66"/>
        <v>0</v>
      </c>
      <c r="AS25" s="62">
        <f t="shared" si="66"/>
        <v>0</v>
      </c>
      <c r="AT25" s="62">
        <f t="shared" si="66"/>
        <v>0</v>
      </c>
      <c r="AU25" s="62">
        <f t="shared" si="66"/>
        <v>14</v>
      </c>
      <c r="AV25" s="62">
        <f t="shared" si="66"/>
        <v>0</v>
      </c>
      <c r="AW25" s="62">
        <f t="shared" si="66"/>
        <v>0</v>
      </c>
      <c r="AX25" s="62">
        <f t="shared" si="66"/>
        <v>0</v>
      </c>
      <c r="AY25" s="62">
        <f t="shared" si="66"/>
        <v>0</v>
      </c>
      <c r="AZ25" s="62">
        <f t="shared" si="66"/>
        <v>0</v>
      </c>
      <c r="BA25" s="62">
        <f t="shared" si="66"/>
        <v>0</v>
      </c>
      <c r="BB25" s="62">
        <f t="shared" si="66"/>
        <v>8</v>
      </c>
      <c r="BC25" s="62">
        <f t="shared" si="66"/>
        <v>12</v>
      </c>
      <c r="BD25" s="62">
        <f t="shared" si="66"/>
        <v>0</v>
      </c>
      <c r="BE25" s="62">
        <f>+BE26+2*BE27+BE28+2*BE29</f>
        <v>34</v>
      </c>
      <c r="BF25" s="62">
        <f t="shared" ref="BF25:BQ25" si="68">+BF26+2*BF27+BF28+2*BF29</f>
        <v>0</v>
      </c>
      <c r="BG25" s="62">
        <f t="shared" si="68"/>
        <v>0</v>
      </c>
      <c r="BH25" s="62">
        <f t="shared" si="68"/>
        <v>0</v>
      </c>
      <c r="BI25" s="62">
        <f t="shared" si="68"/>
        <v>80</v>
      </c>
      <c r="BJ25" s="62">
        <f t="shared" si="68"/>
        <v>23</v>
      </c>
      <c r="BK25" s="62">
        <f t="shared" si="68"/>
        <v>146</v>
      </c>
      <c r="BL25" s="62">
        <f t="shared" si="68"/>
        <v>0</v>
      </c>
      <c r="BM25" s="62">
        <f t="shared" si="68"/>
        <v>0</v>
      </c>
      <c r="BN25" s="62">
        <f t="shared" si="68"/>
        <v>0</v>
      </c>
      <c r="BO25" s="62">
        <f t="shared" si="68"/>
        <v>0</v>
      </c>
      <c r="BP25" s="62">
        <f t="shared" si="68"/>
        <v>0</v>
      </c>
      <c r="BQ25" s="62">
        <f t="shared" si="68"/>
        <v>0</v>
      </c>
      <c r="BR25" s="62">
        <f>+BR26+2*BR27+BR28+2*BR29</f>
        <v>249</v>
      </c>
      <c r="BS25" s="62">
        <f t="shared" ref="BS25:CD25" si="69">+BS26+2*BS27+BS28+2*BS29</f>
        <v>0</v>
      </c>
      <c r="BT25" s="62">
        <f t="shared" si="69"/>
        <v>0</v>
      </c>
      <c r="BU25" s="62">
        <f t="shared" si="69"/>
        <v>0</v>
      </c>
      <c r="BV25" s="62">
        <f t="shared" si="69"/>
        <v>0</v>
      </c>
      <c r="BW25" s="62">
        <f t="shared" si="69"/>
        <v>0</v>
      </c>
      <c r="BX25" s="62">
        <f t="shared" si="69"/>
        <v>0</v>
      </c>
      <c r="BY25" s="62">
        <f t="shared" si="69"/>
        <v>0</v>
      </c>
      <c r="BZ25" s="62">
        <f t="shared" si="69"/>
        <v>0</v>
      </c>
      <c r="CA25" s="62">
        <f t="shared" si="69"/>
        <v>0</v>
      </c>
      <c r="CB25" s="62">
        <f t="shared" si="69"/>
        <v>0</v>
      </c>
      <c r="CC25" s="62">
        <f t="shared" si="69"/>
        <v>0</v>
      </c>
      <c r="CD25" s="62">
        <f t="shared" si="69"/>
        <v>0</v>
      </c>
      <c r="CE25" s="62">
        <f t="shared" si="66"/>
        <v>0</v>
      </c>
      <c r="CF25" s="62">
        <f t="shared" si="66"/>
        <v>0</v>
      </c>
      <c r="CG25" s="62">
        <f t="shared" si="66"/>
        <v>0</v>
      </c>
      <c r="CH25" s="62">
        <f t="shared" si="66"/>
        <v>0</v>
      </c>
      <c r="CI25" s="62">
        <f t="shared" si="66"/>
        <v>0</v>
      </c>
      <c r="CJ25" s="62">
        <f t="shared" si="66"/>
        <v>0</v>
      </c>
      <c r="CK25" s="62">
        <f t="shared" si="66"/>
        <v>0</v>
      </c>
      <c r="CL25" s="62">
        <f t="shared" si="66"/>
        <v>0</v>
      </c>
      <c r="CM25" s="62">
        <f t="shared" si="66"/>
        <v>0</v>
      </c>
      <c r="CN25" s="62">
        <f t="shared" si="66"/>
        <v>0</v>
      </c>
      <c r="CO25" s="62">
        <f t="shared" si="66"/>
        <v>0</v>
      </c>
      <c r="CP25" s="62">
        <f t="shared" si="66"/>
        <v>0</v>
      </c>
      <c r="CQ25" s="62">
        <f t="shared" si="66"/>
        <v>0</v>
      </c>
      <c r="CR25" s="62">
        <f t="shared" si="66"/>
        <v>0</v>
      </c>
      <c r="CS25" s="62">
        <f t="shared" si="66"/>
        <v>0</v>
      </c>
      <c r="CT25" s="62">
        <f t="shared" si="66"/>
        <v>0</v>
      </c>
      <c r="CU25" s="62">
        <f t="shared" si="66"/>
        <v>0</v>
      </c>
      <c r="CV25" s="62">
        <f t="shared" si="66"/>
        <v>1488</v>
      </c>
      <c r="CW25" s="62">
        <f t="shared" si="66"/>
        <v>0</v>
      </c>
      <c r="CX25" s="62">
        <f t="shared" si="66"/>
        <v>0</v>
      </c>
      <c r="CY25" s="62">
        <f t="shared" si="66"/>
        <v>443</v>
      </c>
      <c r="CZ25" s="62">
        <f t="shared" si="66"/>
        <v>0</v>
      </c>
      <c r="DA25" s="62">
        <f t="shared" si="66"/>
        <v>0</v>
      </c>
      <c r="DB25" s="62">
        <f t="shared" si="66"/>
        <v>0</v>
      </c>
      <c r="DC25" s="62">
        <f t="shared" si="66"/>
        <v>0</v>
      </c>
      <c r="DD25" s="62">
        <f t="shared" si="66"/>
        <v>0</v>
      </c>
      <c r="DE25" s="62">
        <f t="shared" si="66"/>
        <v>1931</v>
      </c>
      <c r="DF25" s="62">
        <f t="shared" si="66"/>
        <v>0</v>
      </c>
      <c r="DG25" s="62">
        <f t="shared" si="66"/>
        <v>0</v>
      </c>
      <c r="DH25" s="62">
        <f t="shared" si="66"/>
        <v>0</v>
      </c>
      <c r="DI25" s="62">
        <f t="shared" si="66"/>
        <v>0</v>
      </c>
      <c r="DJ25" s="62">
        <f t="shared" si="66"/>
        <v>0</v>
      </c>
      <c r="DK25" s="62">
        <f t="shared" si="66"/>
        <v>0</v>
      </c>
      <c r="DL25" s="62">
        <f t="shared" si="66"/>
        <v>40</v>
      </c>
      <c r="DM25" s="62">
        <f t="shared" si="66"/>
        <v>0</v>
      </c>
      <c r="DN25" s="62">
        <f t="shared" si="66"/>
        <v>0</v>
      </c>
      <c r="DO25" s="62">
        <f t="shared" si="66"/>
        <v>0</v>
      </c>
      <c r="DP25" s="62">
        <f t="shared" si="66"/>
        <v>0</v>
      </c>
      <c r="DQ25" s="62">
        <f t="shared" si="66"/>
        <v>0</v>
      </c>
      <c r="DR25" s="62">
        <f t="shared" si="66"/>
        <v>40</v>
      </c>
      <c r="DS25" s="62">
        <f t="shared" si="66"/>
        <v>0</v>
      </c>
      <c r="DT25" s="62">
        <f t="shared" si="66"/>
        <v>0</v>
      </c>
      <c r="DU25" s="62">
        <f t="shared" si="66"/>
        <v>0</v>
      </c>
      <c r="DV25" s="62">
        <f t="shared" si="66"/>
        <v>0</v>
      </c>
      <c r="DW25" s="62">
        <f t="shared" si="66"/>
        <v>0</v>
      </c>
      <c r="DX25" s="62">
        <f t="shared" si="66"/>
        <v>0</v>
      </c>
      <c r="DY25" s="62">
        <f t="shared" si="66"/>
        <v>380</v>
      </c>
      <c r="DZ25" s="62">
        <f t="shared" si="66"/>
        <v>647</v>
      </c>
      <c r="EA25" s="62">
        <f t="shared" si="66"/>
        <v>793</v>
      </c>
      <c r="EB25" s="62">
        <f t="shared" si="66"/>
        <v>0</v>
      </c>
      <c r="EC25" s="62">
        <f t="shared" si="66"/>
        <v>0</v>
      </c>
      <c r="ED25" s="62">
        <f t="shared" si="66"/>
        <v>0</v>
      </c>
      <c r="EE25" s="62">
        <f t="shared" si="66"/>
        <v>1820</v>
      </c>
      <c r="EF25" s="62">
        <f t="shared" ref="EF25:EQ25" si="70">+EF26+2*EF27+EF28+2*EF29</f>
        <v>0</v>
      </c>
      <c r="EG25" s="62">
        <f t="shared" si="70"/>
        <v>0</v>
      </c>
      <c r="EH25" s="62">
        <f t="shared" si="70"/>
        <v>0</v>
      </c>
      <c r="EI25" s="62">
        <f t="shared" si="70"/>
        <v>0</v>
      </c>
      <c r="EJ25" s="62">
        <f t="shared" si="70"/>
        <v>0</v>
      </c>
      <c r="EK25" s="62">
        <f t="shared" si="70"/>
        <v>0</v>
      </c>
      <c r="EL25" s="62">
        <f t="shared" si="70"/>
        <v>0</v>
      </c>
      <c r="EM25" s="62">
        <f t="shared" si="70"/>
        <v>0</v>
      </c>
      <c r="EN25" s="62">
        <f t="shared" si="70"/>
        <v>0</v>
      </c>
      <c r="EO25" s="62">
        <f t="shared" si="70"/>
        <v>0</v>
      </c>
      <c r="EP25" s="62">
        <f t="shared" si="70"/>
        <v>0</v>
      </c>
      <c r="EQ25" s="62">
        <f t="shared" si="70"/>
        <v>0</v>
      </c>
      <c r="ER25" s="62">
        <f>+ER26+2*ER27+ER28+2*ER29</f>
        <v>0</v>
      </c>
      <c r="ES25" s="62">
        <f>+ES26+2*ES27+ES28+2*ES29</f>
        <v>0</v>
      </c>
      <c r="ET25" s="62">
        <f t="shared" ref="ET25:FF25" si="71">+ET26+2*ET27+ET28+2*ET29</f>
        <v>0</v>
      </c>
      <c r="EU25" s="62">
        <f t="shared" si="71"/>
        <v>0</v>
      </c>
      <c r="EV25" s="62">
        <f t="shared" si="71"/>
        <v>0</v>
      </c>
      <c r="EW25" s="62">
        <f t="shared" si="71"/>
        <v>0</v>
      </c>
      <c r="EX25" s="62">
        <f t="shared" si="71"/>
        <v>22</v>
      </c>
      <c r="EY25" s="62">
        <f t="shared" si="71"/>
        <v>0</v>
      </c>
      <c r="EZ25" s="62">
        <f t="shared" si="71"/>
        <v>0</v>
      </c>
      <c r="FA25" s="62">
        <f t="shared" si="71"/>
        <v>0</v>
      </c>
      <c r="FB25" s="62">
        <f t="shared" si="71"/>
        <v>0</v>
      </c>
      <c r="FC25" s="62">
        <f t="shared" si="71"/>
        <v>0</v>
      </c>
      <c r="FD25" s="62">
        <f t="shared" si="71"/>
        <v>0</v>
      </c>
      <c r="FE25" s="62">
        <f t="shared" si="71"/>
        <v>22</v>
      </c>
      <c r="FF25" s="62">
        <f t="shared" si="71"/>
        <v>0</v>
      </c>
      <c r="FG25" s="62">
        <f t="shared" ref="FG25:FS25" si="72">+FG26+2*FG27+FG28+2*FG29</f>
        <v>0</v>
      </c>
      <c r="FH25" s="62">
        <f t="shared" si="72"/>
        <v>0</v>
      </c>
      <c r="FI25" s="62">
        <f t="shared" si="72"/>
        <v>0</v>
      </c>
      <c r="FJ25" s="62">
        <f t="shared" si="72"/>
        <v>0</v>
      </c>
      <c r="FK25" s="62">
        <f t="shared" si="72"/>
        <v>0</v>
      </c>
      <c r="FL25" s="62">
        <f t="shared" si="72"/>
        <v>0</v>
      </c>
      <c r="FM25" s="62">
        <f t="shared" si="72"/>
        <v>0</v>
      </c>
      <c r="FN25" s="62">
        <f t="shared" si="72"/>
        <v>0</v>
      </c>
      <c r="FO25" s="62">
        <f t="shared" si="72"/>
        <v>0</v>
      </c>
      <c r="FP25" s="62">
        <f t="shared" si="72"/>
        <v>0</v>
      </c>
      <c r="FQ25" s="62">
        <f t="shared" si="72"/>
        <v>0</v>
      </c>
      <c r="FR25" s="62">
        <f t="shared" si="72"/>
        <v>0</v>
      </c>
      <c r="FS25" s="62">
        <f t="shared" si="72"/>
        <v>0</v>
      </c>
      <c r="FT25" s="62">
        <f t="shared" ref="FT25:GF25" si="73">+FT26+2*FT27+FT28+2*FT29</f>
        <v>0</v>
      </c>
      <c r="FU25" s="62">
        <f t="shared" si="73"/>
        <v>0</v>
      </c>
      <c r="FV25" s="62">
        <f t="shared" si="73"/>
        <v>0</v>
      </c>
      <c r="FW25" s="62">
        <f t="shared" si="73"/>
        <v>0</v>
      </c>
      <c r="FX25" s="62">
        <f t="shared" si="73"/>
        <v>0</v>
      </c>
      <c r="FY25" s="62">
        <f t="shared" si="73"/>
        <v>0</v>
      </c>
      <c r="FZ25" s="62">
        <f t="shared" si="73"/>
        <v>0</v>
      </c>
      <c r="GA25" s="62">
        <f t="shared" si="73"/>
        <v>0</v>
      </c>
      <c r="GB25" s="62">
        <f t="shared" si="73"/>
        <v>0</v>
      </c>
      <c r="GC25" s="62">
        <f t="shared" si="73"/>
        <v>0</v>
      </c>
      <c r="GD25" s="62">
        <f t="shared" si="73"/>
        <v>0</v>
      </c>
      <c r="GE25" s="62">
        <f t="shared" si="73"/>
        <v>0</v>
      </c>
      <c r="GF25" s="62">
        <f t="shared" si="73"/>
        <v>0</v>
      </c>
      <c r="GG25" s="62">
        <f t="shared" ref="GG25:GS25" si="74">+GG26+2*GG27+GG28+2*GG29</f>
        <v>0</v>
      </c>
      <c r="GH25" s="62">
        <f t="shared" si="74"/>
        <v>0</v>
      </c>
      <c r="GI25" s="62">
        <f t="shared" si="74"/>
        <v>0</v>
      </c>
      <c r="GJ25" s="62">
        <f t="shared" si="74"/>
        <v>1376</v>
      </c>
      <c r="GK25" s="62">
        <f t="shared" si="74"/>
        <v>2615</v>
      </c>
      <c r="GL25" s="62">
        <f t="shared" si="74"/>
        <v>2707</v>
      </c>
      <c r="GM25" s="62">
        <f t="shared" si="74"/>
        <v>568</v>
      </c>
      <c r="GN25" s="62">
        <f t="shared" si="74"/>
        <v>670</v>
      </c>
      <c r="GO25" s="62">
        <f t="shared" si="74"/>
        <v>843</v>
      </c>
      <c r="GP25" s="62">
        <f t="shared" si="74"/>
        <v>535</v>
      </c>
      <c r="GQ25" s="62">
        <f t="shared" si="74"/>
        <v>1087</v>
      </c>
      <c r="GR25" s="62">
        <f t="shared" si="74"/>
        <v>10401</v>
      </c>
      <c r="GS25" s="62">
        <f t="shared" si="74"/>
        <v>0</v>
      </c>
      <c r="GT25" s="62">
        <f t="shared" ref="GT25:HE25" si="75">+GT26+2*GT27+GT28+2*GT29</f>
        <v>406</v>
      </c>
      <c r="GU25" s="62">
        <f t="shared" si="75"/>
        <v>0</v>
      </c>
      <c r="GV25" s="62">
        <f t="shared" si="75"/>
        <v>840</v>
      </c>
      <c r="GW25" s="62">
        <f t="shared" si="75"/>
        <v>80</v>
      </c>
      <c r="GX25" s="62">
        <f t="shared" si="75"/>
        <v>156</v>
      </c>
      <c r="GY25" s="62">
        <f t="shared" si="75"/>
        <v>733</v>
      </c>
      <c r="GZ25" s="62">
        <f t="shared" si="75"/>
        <v>62</v>
      </c>
      <c r="HA25" s="62">
        <f t="shared" si="75"/>
        <v>476</v>
      </c>
      <c r="HB25" s="62">
        <f t="shared" si="75"/>
        <v>54</v>
      </c>
      <c r="HC25" s="62">
        <f t="shared" si="75"/>
        <v>0</v>
      </c>
      <c r="HD25" s="62">
        <f t="shared" si="75"/>
        <v>0</v>
      </c>
      <c r="HE25" s="62">
        <f t="shared" si="75"/>
        <v>2807</v>
      </c>
    </row>
    <row r="26" spans="2:213" ht="15" customHeight="1" x14ac:dyDescent="0.2">
      <c r="B26" s="63" t="s">
        <v>22</v>
      </c>
      <c r="C26" s="55" t="s">
        <v>20</v>
      </c>
      <c r="D26" s="115" t="s">
        <v>60</v>
      </c>
      <c r="E26" s="30" t="s">
        <v>61</v>
      </c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48"/>
      <c r="BF26" s="56"/>
      <c r="BG26" s="56"/>
      <c r="BH26" s="56"/>
      <c r="BI26" s="56"/>
      <c r="BJ26" s="56">
        <v>23</v>
      </c>
      <c r="BK26" s="56">
        <v>76</v>
      </c>
      <c r="BL26" s="56"/>
      <c r="BM26" s="56"/>
      <c r="BN26" s="56"/>
      <c r="BO26" s="56"/>
      <c r="BP26" s="56"/>
      <c r="BQ26" s="56"/>
      <c r="BR26" s="48">
        <v>99</v>
      </c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48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>
        <v>128</v>
      </c>
      <c r="CW26" s="56"/>
      <c r="CX26" s="56"/>
      <c r="CY26" s="56"/>
      <c r="CZ26" s="56"/>
      <c r="DA26" s="56"/>
      <c r="DB26" s="56"/>
      <c r="DC26" s="56"/>
      <c r="DD26" s="56"/>
      <c r="DE26" s="56">
        <v>128</v>
      </c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>
        <v>24</v>
      </c>
      <c r="EB26" s="56"/>
      <c r="EC26" s="56"/>
      <c r="ED26" s="56"/>
      <c r="EE26" s="56">
        <v>24</v>
      </c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48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48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48"/>
      <c r="GF26" s="56"/>
      <c r="GG26" s="56"/>
      <c r="GH26" s="56"/>
      <c r="GI26" s="56"/>
      <c r="GJ26" s="56"/>
      <c r="GK26" s="56">
        <v>3</v>
      </c>
      <c r="GL26" s="56">
        <v>13</v>
      </c>
      <c r="GM26" s="56">
        <v>18</v>
      </c>
      <c r="GN26" s="56">
        <v>50</v>
      </c>
      <c r="GO26" s="56">
        <v>11</v>
      </c>
      <c r="GP26" s="56"/>
      <c r="GQ26" s="56">
        <v>5</v>
      </c>
      <c r="GR26" s="48">
        <v>100</v>
      </c>
      <c r="GS26" s="56"/>
      <c r="GT26" s="56">
        <v>1</v>
      </c>
      <c r="GU26" s="56"/>
      <c r="GV26" s="56"/>
      <c r="GW26" s="56"/>
      <c r="GX26" s="56"/>
      <c r="GY26" s="56"/>
      <c r="GZ26" s="56"/>
      <c r="HA26" s="56">
        <v>10</v>
      </c>
      <c r="HB26" s="56">
        <v>10</v>
      </c>
      <c r="HC26" s="56"/>
      <c r="HD26" s="56"/>
      <c r="HE26" s="48">
        <v>21</v>
      </c>
    </row>
    <row r="27" spans="2:213" ht="15" customHeight="1" x14ac:dyDescent="0.2">
      <c r="B27" s="64"/>
      <c r="C27" s="58"/>
      <c r="D27" s="115"/>
      <c r="E27" s="30" t="s">
        <v>62</v>
      </c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>
        <v>7</v>
      </c>
      <c r="AV27" s="56"/>
      <c r="AW27" s="56"/>
      <c r="AX27" s="56"/>
      <c r="AY27" s="56"/>
      <c r="AZ27" s="56"/>
      <c r="BA27" s="56"/>
      <c r="BB27" s="56">
        <v>4</v>
      </c>
      <c r="BC27" s="56">
        <v>6</v>
      </c>
      <c r="BD27" s="56"/>
      <c r="BE27" s="48">
        <v>17</v>
      </c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48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48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>
        <v>452</v>
      </c>
      <c r="CW27" s="56"/>
      <c r="CX27" s="56"/>
      <c r="CY27" s="56"/>
      <c r="CZ27" s="56"/>
      <c r="DA27" s="56"/>
      <c r="DB27" s="56"/>
      <c r="DC27" s="56"/>
      <c r="DD27" s="56"/>
      <c r="DE27" s="56">
        <v>452</v>
      </c>
      <c r="DF27" s="56"/>
      <c r="DG27" s="56"/>
      <c r="DH27" s="56"/>
      <c r="DI27" s="56"/>
      <c r="DJ27" s="56"/>
      <c r="DK27" s="56"/>
      <c r="DL27" s="56">
        <v>20</v>
      </c>
      <c r="DM27" s="56"/>
      <c r="DN27" s="56"/>
      <c r="DO27" s="56"/>
      <c r="DP27" s="56"/>
      <c r="DQ27" s="56"/>
      <c r="DR27" s="56">
        <v>20</v>
      </c>
      <c r="DS27" s="56"/>
      <c r="DT27" s="56"/>
      <c r="DU27" s="56"/>
      <c r="DV27" s="56"/>
      <c r="DW27" s="56"/>
      <c r="DX27" s="56"/>
      <c r="DY27" s="56"/>
      <c r="DZ27" s="56">
        <v>44</v>
      </c>
      <c r="EA27" s="56">
        <v>51</v>
      </c>
      <c r="EB27" s="56"/>
      <c r="EC27" s="56"/>
      <c r="ED27" s="56"/>
      <c r="EE27" s="56">
        <v>95</v>
      </c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>
        <v>11</v>
      </c>
      <c r="EY27" s="56"/>
      <c r="EZ27" s="56"/>
      <c r="FA27" s="56"/>
      <c r="FB27" s="56"/>
      <c r="FC27" s="56"/>
      <c r="FD27" s="56"/>
      <c r="FE27" s="48">
        <v>11</v>
      </c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48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48"/>
      <c r="GF27" s="56"/>
      <c r="GG27" s="56"/>
      <c r="GH27" s="56"/>
      <c r="GI27" s="56"/>
      <c r="GJ27" s="56">
        <v>149</v>
      </c>
      <c r="GK27" s="56">
        <v>509</v>
      </c>
      <c r="GL27" s="56">
        <v>604</v>
      </c>
      <c r="GM27" s="56">
        <v>191</v>
      </c>
      <c r="GN27" s="56">
        <v>197</v>
      </c>
      <c r="GO27" s="56">
        <v>210</v>
      </c>
      <c r="GP27" s="56">
        <v>147</v>
      </c>
      <c r="GQ27" s="56">
        <v>188</v>
      </c>
      <c r="GR27" s="48">
        <v>2195</v>
      </c>
      <c r="GS27" s="56"/>
      <c r="GT27" s="56">
        <v>20</v>
      </c>
      <c r="GU27" s="56"/>
      <c r="GV27" s="56">
        <v>20</v>
      </c>
      <c r="GW27" s="56">
        <v>40</v>
      </c>
      <c r="GX27" s="56">
        <v>60</v>
      </c>
      <c r="GY27" s="56">
        <v>199</v>
      </c>
      <c r="GZ27" s="56">
        <v>31</v>
      </c>
      <c r="HA27" s="56">
        <v>91</v>
      </c>
      <c r="HB27" s="56">
        <v>20</v>
      </c>
      <c r="HC27" s="56">
        <v>0</v>
      </c>
      <c r="HD27" s="56">
        <v>0</v>
      </c>
      <c r="HE27" s="48">
        <v>481</v>
      </c>
    </row>
    <row r="28" spans="2:213" ht="15" customHeight="1" x14ac:dyDescent="0.2">
      <c r="B28" s="64"/>
      <c r="C28" s="58"/>
      <c r="D28" s="115" t="s">
        <v>64</v>
      </c>
      <c r="E28" s="30" t="s">
        <v>61</v>
      </c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48"/>
      <c r="BF28" s="56"/>
      <c r="BG28" s="56"/>
      <c r="BH28" s="56"/>
      <c r="BI28" s="56">
        <v>80</v>
      </c>
      <c r="BJ28" s="56"/>
      <c r="BK28" s="56">
        <v>70</v>
      </c>
      <c r="BL28" s="56"/>
      <c r="BM28" s="56"/>
      <c r="BN28" s="56"/>
      <c r="BO28" s="56"/>
      <c r="BP28" s="56"/>
      <c r="BQ28" s="56"/>
      <c r="BR28" s="48">
        <v>150</v>
      </c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48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>
        <v>80</v>
      </c>
      <c r="CW28" s="56"/>
      <c r="CX28" s="56"/>
      <c r="CY28" s="56">
        <v>21</v>
      </c>
      <c r="CZ28" s="56"/>
      <c r="DA28" s="56"/>
      <c r="DB28" s="56"/>
      <c r="DC28" s="56"/>
      <c r="DD28" s="56"/>
      <c r="DE28" s="56">
        <v>101</v>
      </c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>
        <v>40</v>
      </c>
      <c r="DZ28" s="56">
        <v>59</v>
      </c>
      <c r="EA28" s="56">
        <v>75</v>
      </c>
      <c r="EB28" s="56"/>
      <c r="EC28" s="56"/>
      <c r="ED28" s="56"/>
      <c r="EE28" s="56">
        <v>174</v>
      </c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48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48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48"/>
      <c r="GF28" s="56"/>
      <c r="GG28" s="56"/>
      <c r="GH28" s="56"/>
      <c r="GI28" s="56"/>
      <c r="GJ28" s="56">
        <v>74</v>
      </c>
      <c r="GK28" s="56"/>
      <c r="GL28" s="56"/>
      <c r="GM28" s="56">
        <v>20</v>
      </c>
      <c r="GN28" s="56"/>
      <c r="GO28" s="56"/>
      <c r="GP28" s="56">
        <v>5</v>
      </c>
      <c r="GQ28" s="56">
        <v>6</v>
      </c>
      <c r="GR28" s="48">
        <v>105</v>
      </c>
      <c r="GS28" s="56"/>
      <c r="GT28" s="56">
        <v>5</v>
      </c>
      <c r="GU28" s="56"/>
      <c r="GV28" s="56"/>
      <c r="GW28" s="56"/>
      <c r="GX28" s="56">
        <v>8</v>
      </c>
      <c r="GY28" s="56">
        <v>1</v>
      </c>
      <c r="GZ28" s="56"/>
      <c r="HA28" s="56"/>
      <c r="HB28" s="56"/>
      <c r="HC28" s="56"/>
      <c r="HD28" s="56"/>
      <c r="HE28" s="48">
        <v>14</v>
      </c>
    </row>
    <row r="29" spans="2:213" ht="15" customHeight="1" x14ac:dyDescent="0.2">
      <c r="B29" s="65"/>
      <c r="C29" s="66"/>
      <c r="D29" s="115"/>
      <c r="E29" s="30" t="s">
        <v>62</v>
      </c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48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48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48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>
        <v>188</v>
      </c>
      <c r="CW29" s="56"/>
      <c r="CX29" s="56"/>
      <c r="CY29" s="56">
        <v>211</v>
      </c>
      <c r="CZ29" s="56"/>
      <c r="DA29" s="56"/>
      <c r="DB29" s="56"/>
      <c r="DC29" s="56"/>
      <c r="DD29" s="56"/>
      <c r="DE29" s="56">
        <v>399</v>
      </c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>
        <v>170</v>
      </c>
      <c r="DZ29" s="56">
        <v>250</v>
      </c>
      <c r="EA29" s="56">
        <v>296</v>
      </c>
      <c r="EB29" s="56"/>
      <c r="EC29" s="56"/>
      <c r="ED29" s="56"/>
      <c r="EE29" s="56">
        <v>716</v>
      </c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48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48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48"/>
      <c r="GF29" s="56"/>
      <c r="GG29" s="56"/>
      <c r="GH29" s="56"/>
      <c r="GI29" s="56"/>
      <c r="GJ29" s="56">
        <v>502</v>
      </c>
      <c r="GK29" s="56">
        <v>797</v>
      </c>
      <c r="GL29" s="56">
        <v>743</v>
      </c>
      <c r="GM29" s="56">
        <v>74</v>
      </c>
      <c r="GN29" s="56">
        <v>113</v>
      </c>
      <c r="GO29" s="56">
        <v>206</v>
      </c>
      <c r="GP29" s="56">
        <v>118</v>
      </c>
      <c r="GQ29" s="56">
        <v>350</v>
      </c>
      <c r="GR29" s="48">
        <v>2903</v>
      </c>
      <c r="GS29" s="56"/>
      <c r="GT29" s="56">
        <v>180</v>
      </c>
      <c r="GU29" s="56"/>
      <c r="GV29" s="56">
        <v>400</v>
      </c>
      <c r="GW29" s="56"/>
      <c r="GX29" s="56">
        <v>14</v>
      </c>
      <c r="GY29" s="56">
        <v>167</v>
      </c>
      <c r="GZ29" s="56"/>
      <c r="HA29" s="56">
        <v>142</v>
      </c>
      <c r="HB29" s="56">
        <v>2</v>
      </c>
      <c r="HC29" s="56"/>
      <c r="HD29" s="56"/>
      <c r="HE29" s="48">
        <v>905</v>
      </c>
    </row>
    <row r="30" spans="2:213" s="53" customFormat="1" ht="8.1" customHeight="1" x14ac:dyDescent="0.2">
      <c r="B30" s="57"/>
      <c r="C30" s="58"/>
      <c r="D30" s="24"/>
      <c r="E30" s="24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8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8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8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8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8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</row>
    <row r="31" spans="2:213" ht="15" customHeight="1" x14ac:dyDescent="0.2">
      <c r="B31" s="60" t="s">
        <v>23</v>
      </c>
      <c r="C31" s="61"/>
      <c r="D31" s="61"/>
      <c r="E31" s="61"/>
      <c r="F31" s="62">
        <f t="shared" ref="F31:Q31" si="76">+F32+2*F33+F34+2*F35</f>
        <v>1136</v>
      </c>
      <c r="G31" s="62">
        <f t="shared" si="76"/>
        <v>1078</v>
      </c>
      <c r="H31" s="62">
        <f t="shared" si="76"/>
        <v>800</v>
      </c>
      <c r="I31" s="62">
        <f t="shared" si="76"/>
        <v>0</v>
      </c>
      <c r="J31" s="62">
        <f t="shared" si="76"/>
        <v>0</v>
      </c>
      <c r="K31" s="62">
        <f t="shared" si="76"/>
        <v>1994</v>
      </c>
      <c r="L31" s="62">
        <f t="shared" si="76"/>
        <v>2046</v>
      </c>
      <c r="M31" s="62">
        <f t="shared" si="76"/>
        <v>132</v>
      </c>
      <c r="N31" s="62">
        <f t="shared" si="76"/>
        <v>0</v>
      </c>
      <c r="O31" s="62">
        <f t="shared" si="76"/>
        <v>0</v>
      </c>
      <c r="P31" s="62">
        <f t="shared" si="76"/>
        <v>0</v>
      </c>
      <c r="Q31" s="62">
        <f t="shared" si="76"/>
        <v>0</v>
      </c>
      <c r="R31" s="62">
        <f t="shared" ref="R31:EE31" si="77">+R32+2*R33+R34+2*R35</f>
        <v>7186</v>
      </c>
      <c r="S31" s="62">
        <f t="shared" si="77"/>
        <v>0</v>
      </c>
      <c r="T31" s="62">
        <f t="shared" si="77"/>
        <v>0</v>
      </c>
      <c r="U31" s="62">
        <f t="shared" si="77"/>
        <v>0</v>
      </c>
      <c r="V31" s="62">
        <f t="shared" si="77"/>
        <v>0</v>
      </c>
      <c r="W31" s="62">
        <f t="shared" si="77"/>
        <v>0</v>
      </c>
      <c r="X31" s="62">
        <f t="shared" si="77"/>
        <v>0</v>
      </c>
      <c r="Y31" s="62">
        <f t="shared" si="77"/>
        <v>0</v>
      </c>
      <c r="Z31" s="62">
        <f t="shared" si="77"/>
        <v>0</v>
      </c>
      <c r="AA31" s="62">
        <f t="shared" si="77"/>
        <v>0</v>
      </c>
      <c r="AB31" s="62">
        <f t="shared" si="77"/>
        <v>0</v>
      </c>
      <c r="AC31" s="62">
        <f t="shared" si="77"/>
        <v>0</v>
      </c>
      <c r="AD31" s="62">
        <f t="shared" si="77"/>
        <v>0</v>
      </c>
      <c r="AE31" s="62">
        <f t="shared" si="77"/>
        <v>0</v>
      </c>
      <c r="AF31" s="62">
        <f t="shared" si="77"/>
        <v>0</v>
      </c>
      <c r="AG31" s="62">
        <f t="shared" si="77"/>
        <v>0</v>
      </c>
      <c r="AH31" s="62">
        <f t="shared" si="77"/>
        <v>0</v>
      </c>
      <c r="AI31" s="62">
        <f t="shared" si="77"/>
        <v>0</v>
      </c>
      <c r="AJ31" s="62">
        <f t="shared" si="77"/>
        <v>0</v>
      </c>
      <c r="AK31" s="62">
        <f t="shared" si="77"/>
        <v>0</v>
      </c>
      <c r="AL31" s="62">
        <f t="shared" si="77"/>
        <v>0</v>
      </c>
      <c r="AM31" s="62">
        <f t="shared" si="77"/>
        <v>0</v>
      </c>
      <c r="AN31" s="62">
        <f t="shared" si="77"/>
        <v>0</v>
      </c>
      <c r="AO31" s="62">
        <f t="shared" si="77"/>
        <v>0</v>
      </c>
      <c r="AP31" s="62">
        <f t="shared" si="77"/>
        <v>0</v>
      </c>
      <c r="AQ31" s="62">
        <f t="shared" si="77"/>
        <v>0</v>
      </c>
      <c r="AR31" s="62">
        <f t="shared" si="77"/>
        <v>0</v>
      </c>
      <c r="AS31" s="62">
        <f t="shared" si="77"/>
        <v>0</v>
      </c>
      <c r="AT31" s="62">
        <f t="shared" si="77"/>
        <v>0</v>
      </c>
      <c r="AU31" s="62">
        <f t="shared" si="77"/>
        <v>0</v>
      </c>
      <c r="AV31" s="62">
        <f t="shared" si="77"/>
        <v>0</v>
      </c>
      <c r="AW31" s="62">
        <f t="shared" si="77"/>
        <v>0</v>
      </c>
      <c r="AX31" s="62">
        <f t="shared" si="77"/>
        <v>0</v>
      </c>
      <c r="AY31" s="62">
        <f t="shared" si="77"/>
        <v>0</v>
      </c>
      <c r="AZ31" s="62">
        <f t="shared" si="77"/>
        <v>0</v>
      </c>
      <c r="BA31" s="62">
        <f t="shared" si="77"/>
        <v>0</v>
      </c>
      <c r="BB31" s="62">
        <f t="shared" si="77"/>
        <v>0</v>
      </c>
      <c r="BC31" s="62">
        <f t="shared" si="77"/>
        <v>0</v>
      </c>
      <c r="BD31" s="62">
        <f t="shared" si="77"/>
        <v>0</v>
      </c>
      <c r="BE31" s="62">
        <f t="shared" si="77"/>
        <v>0</v>
      </c>
      <c r="BF31" s="62">
        <f t="shared" si="77"/>
        <v>142</v>
      </c>
      <c r="BG31" s="62">
        <f t="shared" si="77"/>
        <v>1018</v>
      </c>
      <c r="BH31" s="62">
        <f t="shared" si="77"/>
        <v>206</v>
      </c>
      <c r="BI31" s="62">
        <f t="shared" si="77"/>
        <v>40</v>
      </c>
      <c r="BJ31" s="62">
        <f t="shared" si="77"/>
        <v>0</v>
      </c>
      <c r="BK31" s="62">
        <f t="shared" si="77"/>
        <v>0</v>
      </c>
      <c r="BL31" s="62">
        <f t="shared" si="77"/>
        <v>0</v>
      </c>
      <c r="BM31" s="62">
        <f t="shared" si="77"/>
        <v>0</v>
      </c>
      <c r="BN31" s="62">
        <f t="shared" si="77"/>
        <v>0</v>
      </c>
      <c r="BO31" s="62">
        <f t="shared" si="77"/>
        <v>30</v>
      </c>
      <c r="BP31" s="62">
        <f t="shared" si="77"/>
        <v>0</v>
      </c>
      <c r="BQ31" s="62">
        <f t="shared" si="77"/>
        <v>0</v>
      </c>
      <c r="BR31" s="62">
        <f t="shared" si="77"/>
        <v>1436</v>
      </c>
      <c r="BS31" s="62">
        <f t="shared" si="77"/>
        <v>0</v>
      </c>
      <c r="BT31" s="62">
        <f t="shared" si="77"/>
        <v>0</v>
      </c>
      <c r="BU31" s="62">
        <f t="shared" si="77"/>
        <v>0</v>
      </c>
      <c r="BV31" s="62">
        <f t="shared" si="77"/>
        <v>0</v>
      </c>
      <c r="BW31" s="62">
        <f t="shared" si="77"/>
        <v>0</v>
      </c>
      <c r="BX31" s="62">
        <f t="shared" si="77"/>
        <v>0</v>
      </c>
      <c r="BY31" s="62">
        <f t="shared" si="77"/>
        <v>0</v>
      </c>
      <c r="BZ31" s="62">
        <f t="shared" si="77"/>
        <v>0</v>
      </c>
      <c r="CA31" s="62">
        <f t="shared" si="77"/>
        <v>0</v>
      </c>
      <c r="CB31" s="62">
        <f t="shared" si="77"/>
        <v>0</v>
      </c>
      <c r="CC31" s="62">
        <f t="shared" si="77"/>
        <v>0</v>
      </c>
      <c r="CD31" s="62">
        <f t="shared" si="77"/>
        <v>0</v>
      </c>
      <c r="CE31" s="62">
        <f t="shared" si="77"/>
        <v>0</v>
      </c>
      <c r="CF31" s="62">
        <f t="shared" si="77"/>
        <v>0</v>
      </c>
      <c r="CG31" s="62">
        <f t="shared" si="77"/>
        <v>0</v>
      </c>
      <c r="CH31" s="62">
        <f t="shared" si="77"/>
        <v>0</v>
      </c>
      <c r="CI31" s="62">
        <f t="shared" si="77"/>
        <v>0</v>
      </c>
      <c r="CJ31" s="62">
        <f t="shared" si="77"/>
        <v>0</v>
      </c>
      <c r="CK31" s="62">
        <f t="shared" si="77"/>
        <v>0</v>
      </c>
      <c r="CL31" s="62">
        <f t="shared" si="77"/>
        <v>0</v>
      </c>
      <c r="CM31" s="62">
        <f t="shared" si="77"/>
        <v>0</v>
      </c>
      <c r="CN31" s="62">
        <f t="shared" si="77"/>
        <v>0</v>
      </c>
      <c r="CO31" s="62">
        <f t="shared" si="77"/>
        <v>0</v>
      </c>
      <c r="CP31" s="62">
        <f t="shared" si="77"/>
        <v>0</v>
      </c>
      <c r="CQ31" s="62">
        <f t="shared" si="77"/>
        <v>0</v>
      </c>
      <c r="CR31" s="62">
        <f t="shared" si="77"/>
        <v>0</v>
      </c>
      <c r="CS31" s="62">
        <f t="shared" si="77"/>
        <v>0</v>
      </c>
      <c r="CT31" s="62">
        <f t="shared" si="77"/>
        <v>0</v>
      </c>
      <c r="CU31" s="62">
        <f t="shared" si="77"/>
        <v>0</v>
      </c>
      <c r="CV31" s="62">
        <f t="shared" si="77"/>
        <v>5</v>
      </c>
      <c r="CW31" s="62">
        <f t="shared" si="77"/>
        <v>0</v>
      </c>
      <c r="CX31" s="62">
        <f t="shared" si="77"/>
        <v>0</v>
      </c>
      <c r="CY31" s="62">
        <f t="shared" si="77"/>
        <v>0</v>
      </c>
      <c r="CZ31" s="62">
        <f t="shared" si="77"/>
        <v>0</v>
      </c>
      <c r="DA31" s="62">
        <f t="shared" si="77"/>
        <v>0</v>
      </c>
      <c r="DB31" s="62">
        <f t="shared" si="77"/>
        <v>0</v>
      </c>
      <c r="DC31" s="62">
        <f t="shared" si="77"/>
        <v>0</v>
      </c>
      <c r="DD31" s="62">
        <f t="shared" si="77"/>
        <v>0</v>
      </c>
      <c r="DE31" s="62">
        <f t="shared" si="77"/>
        <v>5</v>
      </c>
      <c r="DF31" s="62">
        <f t="shared" si="77"/>
        <v>0</v>
      </c>
      <c r="DG31" s="62">
        <f t="shared" si="77"/>
        <v>0</v>
      </c>
      <c r="DH31" s="62">
        <f t="shared" si="77"/>
        <v>0</v>
      </c>
      <c r="DI31" s="62">
        <f t="shared" si="77"/>
        <v>0</v>
      </c>
      <c r="DJ31" s="62">
        <f t="shared" si="77"/>
        <v>0</v>
      </c>
      <c r="DK31" s="62">
        <f t="shared" si="77"/>
        <v>0</v>
      </c>
      <c r="DL31" s="62">
        <f t="shared" si="77"/>
        <v>0</v>
      </c>
      <c r="DM31" s="62">
        <f t="shared" si="77"/>
        <v>0</v>
      </c>
      <c r="DN31" s="62">
        <f t="shared" si="77"/>
        <v>0</v>
      </c>
      <c r="DO31" s="62">
        <f t="shared" si="77"/>
        <v>0</v>
      </c>
      <c r="DP31" s="62">
        <f t="shared" si="77"/>
        <v>0</v>
      </c>
      <c r="DQ31" s="62">
        <f t="shared" si="77"/>
        <v>0</v>
      </c>
      <c r="DR31" s="62">
        <f t="shared" si="77"/>
        <v>0</v>
      </c>
      <c r="DS31" s="62">
        <f t="shared" si="77"/>
        <v>0</v>
      </c>
      <c r="DT31" s="62">
        <f t="shared" si="77"/>
        <v>0</v>
      </c>
      <c r="DU31" s="62">
        <f t="shared" si="77"/>
        <v>0</v>
      </c>
      <c r="DV31" s="62">
        <f t="shared" si="77"/>
        <v>0</v>
      </c>
      <c r="DW31" s="62">
        <f t="shared" si="77"/>
        <v>0</v>
      </c>
      <c r="DX31" s="62">
        <f t="shared" si="77"/>
        <v>0</v>
      </c>
      <c r="DY31" s="62">
        <f t="shared" si="77"/>
        <v>0</v>
      </c>
      <c r="DZ31" s="62">
        <f t="shared" si="77"/>
        <v>0</v>
      </c>
      <c r="EA31" s="62">
        <f t="shared" si="77"/>
        <v>0</v>
      </c>
      <c r="EB31" s="62">
        <f t="shared" si="77"/>
        <v>0</v>
      </c>
      <c r="EC31" s="62">
        <f t="shared" si="77"/>
        <v>0</v>
      </c>
      <c r="ED31" s="62">
        <f t="shared" si="77"/>
        <v>0</v>
      </c>
      <c r="EE31" s="62">
        <f t="shared" si="77"/>
        <v>0</v>
      </c>
      <c r="EF31" s="62">
        <f t="shared" ref="EF31:EQ31" si="78">+EF32+2*EF33+EF34+2*EF35</f>
        <v>0</v>
      </c>
      <c r="EG31" s="62">
        <f t="shared" si="78"/>
        <v>0</v>
      </c>
      <c r="EH31" s="62">
        <f t="shared" si="78"/>
        <v>0</v>
      </c>
      <c r="EI31" s="62">
        <f t="shared" si="78"/>
        <v>0</v>
      </c>
      <c r="EJ31" s="62">
        <f t="shared" si="78"/>
        <v>0</v>
      </c>
      <c r="EK31" s="62">
        <f t="shared" si="78"/>
        <v>12</v>
      </c>
      <c r="EL31" s="62">
        <f t="shared" si="78"/>
        <v>0</v>
      </c>
      <c r="EM31" s="62">
        <f t="shared" si="78"/>
        <v>0</v>
      </c>
      <c r="EN31" s="62">
        <f t="shared" si="78"/>
        <v>0</v>
      </c>
      <c r="EO31" s="62">
        <f t="shared" si="78"/>
        <v>0</v>
      </c>
      <c r="EP31" s="62">
        <f t="shared" si="78"/>
        <v>0</v>
      </c>
      <c r="EQ31" s="62">
        <f t="shared" si="78"/>
        <v>0</v>
      </c>
      <c r="ER31" s="62">
        <f>+ER32+2*ER33+ER34+2*ER35</f>
        <v>12</v>
      </c>
      <c r="ES31" s="62">
        <f>+ES32+2*ES33+ES34+2*ES35</f>
        <v>0</v>
      </c>
      <c r="ET31" s="62">
        <f t="shared" ref="ET31:FF31" si="79">+ET32+2*ET33+ET34+2*ET35</f>
        <v>0</v>
      </c>
      <c r="EU31" s="62">
        <f t="shared" si="79"/>
        <v>0</v>
      </c>
      <c r="EV31" s="62">
        <f t="shared" si="79"/>
        <v>0</v>
      </c>
      <c r="EW31" s="62">
        <f t="shared" si="79"/>
        <v>0</v>
      </c>
      <c r="EX31" s="62">
        <f t="shared" si="79"/>
        <v>0</v>
      </c>
      <c r="EY31" s="62">
        <f t="shared" si="79"/>
        <v>0</v>
      </c>
      <c r="EZ31" s="62">
        <f t="shared" si="79"/>
        <v>0</v>
      </c>
      <c r="FA31" s="62">
        <f t="shared" si="79"/>
        <v>0</v>
      </c>
      <c r="FB31" s="62">
        <f t="shared" si="79"/>
        <v>0</v>
      </c>
      <c r="FC31" s="62">
        <f t="shared" si="79"/>
        <v>0</v>
      </c>
      <c r="FD31" s="62">
        <f t="shared" si="79"/>
        <v>0</v>
      </c>
      <c r="FE31" s="62">
        <f t="shared" si="79"/>
        <v>0</v>
      </c>
      <c r="FF31" s="62">
        <f t="shared" si="79"/>
        <v>0</v>
      </c>
      <c r="FG31" s="62">
        <f t="shared" ref="FG31:FS31" si="80">+FG32+2*FG33+FG34+2*FG35</f>
        <v>0</v>
      </c>
      <c r="FH31" s="62">
        <f t="shared" si="80"/>
        <v>0</v>
      </c>
      <c r="FI31" s="62">
        <f t="shared" si="80"/>
        <v>0</v>
      </c>
      <c r="FJ31" s="62">
        <f t="shared" si="80"/>
        <v>0</v>
      </c>
      <c r="FK31" s="62">
        <f t="shared" si="80"/>
        <v>0</v>
      </c>
      <c r="FL31" s="62">
        <f t="shared" si="80"/>
        <v>0</v>
      </c>
      <c r="FM31" s="62">
        <f t="shared" si="80"/>
        <v>0</v>
      </c>
      <c r="FN31" s="62">
        <f t="shared" si="80"/>
        <v>0</v>
      </c>
      <c r="FO31" s="62">
        <f t="shared" si="80"/>
        <v>0</v>
      </c>
      <c r="FP31" s="62">
        <f t="shared" si="80"/>
        <v>0</v>
      </c>
      <c r="FQ31" s="62">
        <f t="shared" si="80"/>
        <v>0</v>
      </c>
      <c r="FR31" s="62">
        <f t="shared" si="80"/>
        <v>0</v>
      </c>
      <c r="FS31" s="62">
        <f t="shared" si="80"/>
        <v>0</v>
      </c>
      <c r="FT31" s="62">
        <f t="shared" ref="FT31:GF31" si="81">+FT32+2*FT33+FT34+2*FT35</f>
        <v>0</v>
      </c>
      <c r="FU31" s="62">
        <f t="shared" si="81"/>
        <v>0</v>
      </c>
      <c r="FV31" s="62">
        <f t="shared" si="81"/>
        <v>0</v>
      </c>
      <c r="FW31" s="62">
        <f t="shared" si="81"/>
        <v>0</v>
      </c>
      <c r="FX31" s="62">
        <f t="shared" si="81"/>
        <v>0</v>
      </c>
      <c r="FY31" s="62">
        <f t="shared" si="81"/>
        <v>0</v>
      </c>
      <c r="FZ31" s="62">
        <f t="shared" si="81"/>
        <v>0</v>
      </c>
      <c r="GA31" s="62">
        <f t="shared" si="81"/>
        <v>0</v>
      </c>
      <c r="GB31" s="62">
        <f t="shared" si="81"/>
        <v>0</v>
      </c>
      <c r="GC31" s="62">
        <f t="shared" si="81"/>
        <v>0</v>
      </c>
      <c r="GD31" s="62">
        <f t="shared" si="81"/>
        <v>0</v>
      </c>
      <c r="GE31" s="62">
        <f t="shared" si="81"/>
        <v>0</v>
      </c>
      <c r="GF31" s="62">
        <f t="shared" si="81"/>
        <v>0</v>
      </c>
      <c r="GG31" s="62">
        <f t="shared" ref="GG31:GS31" si="82">+GG32+2*GG33+GG34+2*GG35</f>
        <v>0</v>
      </c>
      <c r="GH31" s="62">
        <f t="shared" si="82"/>
        <v>0</v>
      </c>
      <c r="GI31" s="62">
        <f t="shared" si="82"/>
        <v>0</v>
      </c>
      <c r="GJ31" s="62">
        <f t="shared" si="82"/>
        <v>0</v>
      </c>
      <c r="GK31" s="62">
        <f t="shared" si="82"/>
        <v>0</v>
      </c>
      <c r="GL31" s="62">
        <f t="shared" si="82"/>
        <v>0</v>
      </c>
      <c r="GM31" s="62">
        <f t="shared" si="82"/>
        <v>0</v>
      </c>
      <c r="GN31" s="62">
        <f t="shared" si="82"/>
        <v>0</v>
      </c>
      <c r="GO31" s="62">
        <f t="shared" si="82"/>
        <v>0</v>
      </c>
      <c r="GP31" s="62">
        <f t="shared" si="82"/>
        <v>0</v>
      </c>
      <c r="GQ31" s="62">
        <f t="shared" si="82"/>
        <v>0</v>
      </c>
      <c r="GR31" s="62">
        <f t="shared" si="82"/>
        <v>0</v>
      </c>
      <c r="GS31" s="62">
        <f t="shared" si="82"/>
        <v>0</v>
      </c>
      <c r="GT31" s="62">
        <f t="shared" ref="GT31:HE31" si="83">+GT32+2*GT33+GT34+2*GT35</f>
        <v>0</v>
      </c>
      <c r="GU31" s="62">
        <f t="shared" si="83"/>
        <v>0</v>
      </c>
      <c r="GV31" s="62">
        <f t="shared" si="83"/>
        <v>0</v>
      </c>
      <c r="GW31" s="62">
        <f t="shared" si="83"/>
        <v>0</v>
      </c>
      <c r="GX31" s="62">
        <f t="shared" si="83"/>
        <v>0</v>
      </c>
      <c r="GY31" s="62">
        <f t="shared" si="83"/>
        <v>0</v>
      </c>
      <c r="GZ31" s="62">
        <f t="shared" si="83"/>
        <v>0</v>
      </c>
      <c r="HA31" s="62">
        <f t="shared" si="83"/>
        <v>0</v>
      </c>
      <c r="HB31" s="62">
        <f t="shared" si="83"/>
        <v>0</v>
      </c>
      <c r="HC31" s="62">
        <f t="shared" si="83"/>
        <v>0</v>
      </c>
      <c r="HD31" s="62">
        <f t="shared" si="83"/>
        <v>0</v>
      </c>
      <c r="HE31" s="62">
        <f t="shared" si="83"/>
        <v>0</v>
      </c>
    </row>
    <row r="32" spans="2:213" ht="15" customHeight="1" x14ac:dyDescent="0.2">
      <c r="B32" s="64" t="s">
        <v>24</v>
      </c>
      <c r="C32" s="115" t="s">
        <v>20</v>
      </c>
      <c r="D32" s="115" t="s">
        <v>60</v>
      </c>
      <c r="E32" s="30" t="s">
        <v>61</v>
      </c>
      <c r="F32" s="56"/>
      <c r="G32" s="56">
        <v>15</v>
      </c>
      <c r="H32" s="56"/>
      <c r="I32" s="56"/>
      <c r="J32" s="56"/>
      <c r="K32" s="56"/>
      <c r="L32" s="56"/>
      <c r="M32" s="56">
        <v>66</v>
      </c>
      <c r="N32" s="56"/>
      <c r="O32" s="56"/>
      <c r="P32" s="56"/>
      <c r="Q32" s="56"/>
      <c r="R32" s="56">
        <v>81</v>
      </c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48"/>
      <c r="BF32" s="56"/>
      <c r="BG32" s="56"/>
      <c r="BH32" s="56">
        <v>76</v>
      </c>
      <c r="BI32" s="56">
        <v>40</v>
      </c>
      <c r="BJ32" s="56"/>
      <c r="BK32" s="56"/>
      <c r="BL32" s="56"/>
      <c r="BM32" s="56"/>
      <c r="BN32" s="56"/>
      <c r="BO32" s="56">
        <v>8</v>
      </c>
      <c r="BP32" s="56"/>
      <c r="BQ32" s="56"/>
      <c r="BR32" s="48">
        <v>124</v>
      </c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48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>
        <v>5</v>
      </c>
      <c r="CW32" s="56"/>
      <c r="CX32" s="56"/>
      <c r="CY32" s="56"/>
      <c r="CZ32" s="56"/>
      <c r="DA32" s="56"/>
      <c r="DB32" s="56"/>
      <c r="DC32" s="56"/>
      <c r="DD32" s="56"/>
      <c r="DE32" s="56">
        <v>5</v>
      </c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>
        <v>12</v>
      </c>
      <c r="EL32" s="56"/>
      <c r="EM32" s="56"/>
      <c r="EN32" s="56"/>
      <c r="EO32" s="56"/>
      <c r="EP32" s="56"/>
      <c r="EQ32" s="56"/>
      <c r="ER32" s="56">
        <v>12</v>
      </c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48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48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48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48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48"/>
    </row>
    <row r="33" spans="2:213" ht="15" customHeight="1" x14ac:dyDescent="0.2">
      <c r="B33" s="64"/>
      <c r="C33" s="115"/>
      <c r="D33" s="115"/>
      <c r="E33" s="30" t="s">
        <v>62</v>
      </c>
      <c r="F33" s="56">
        <v>284</v>
      </c>
      <c r="G33" s="56">
        <v>262</v>
      </c>
      <c r="H33" s="56">
        <v>200</v>
      </c>
      <c r="I33" s="56"/>
      <c r="J33" s="56"/>
      <c r="K33" s="56">
        <v>262</v>
      </c>
      <c r="L33" s="56">
        <v>748</v>
      </c>
      <c r="M33" s="56"/>
      <c r="N33" s="56"/>
      <c r="O33" s="56"/>
      <c r="P33" s="56"/>
      <c r="Q33" s="56"/>
      <c r="R33" s="56">
        <v>1756</v>
      </c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48"/>
      <c r="BF33" s="56"/>
      <c r="BG33" s="56">
        <v>215</v>
      </c>
      <c r="BH33" s="56">
        <v>46</v>
      </c>
      <c r="BI33" s="56"/>
      <c r="BJ33" s="56"/>
      <c r="BK33" s="56"/>
      <c r="BL33" s="56"/>
      <c r="BM33" s="56"/>
      <c r="BN33" s="56"/>
      <c r="BO33" s="56">
        <v>11</v>
      </c>
      <c r="BP33" s="56"/>
      <c r="BQ33" s="56"/>
      <c r="BR33" s="48">
        <v>272</v>
      </c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48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48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48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48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48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48"/>
    </row>
    <row r="34" spans="2:213" ht="15" customHeight="1" x14ac:dyDescent="0.2">
      <c r="B34" s="64"/>
      <c r="C34" s="115"/>
      <c r="D34" s="115" t="s">
        <v>64</v>
      </c>
      <c r="E34" s="30" t="s">
        <v>61</v>
      </c>
      <c r="F34" s="56"/>
      <c r="G34" s="56">
        <v>15</v>
      </c>
      <c r="H34" s="56"/>
      <c r="I34" s="56"/>
      <c r="J34" s="56"/>
      <c r="K34" s="56"/>
      <c r="L34" s="56"/>
      <c r="M34" s="56">
        <v>66</v>
      </c>
      <c r="N34" s="56"/>
      <c r="O34" s="56"/>
      <c r="P34" s="56"/>
      <c r="Q34" s="56"/>
      <c r="R34" s="56">
        <v>81</v>
      </c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48"/>
      <c r="BF34" s="56"/>
      <c r="BG34" s="56">
        <v>120</v>
      </c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48">
        <v>120</v>
      </c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48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48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48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48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48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48"/>
    </row>
    <row r="35" spans="2:213" ht="15" customHeight="1" x14ac:dyDescent="0.2">
      <c r="B35" s="65"/>
      <c r="C35" s="115"/>
      <c r="D35" s="115"/>
      <c r="E35" s="30" t="s">
        <v>62</v>
      </c>
      <c r="F35" s="56">
        <v>284</v>
      </c>
      <c r="G35" s="56">
        <v>262</v>
      </c>
      <c r="H35" s="56">
        <v>200</v>
      </c>
      <c r="I35" s="56"/>
      <c r="J35" s="56"/>
      <c r="K35" s="56">
        <v>735</v>
      </c>
      <c r="L35" s="56">
        <v>275</v>
      </c>
      <c r="M35" s="56"/>
      <c r="N35" s="56"/>
      <c r="O35" s="56"/>
      <c r="P35" s="56"/>
      <c r="Q35" s="56"/>
      <c r="R35" s="56">
        <v>1756</v>
      </c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48"/>
      <c r="BF35" s="56">
        <v>71</v>
      </c>
      <c r="BG35" s="56">
        <v>234</v>
      </c>
      <c r="BH35" s="56">
        <v>19</v>
      </c>
      <c r="BI35" s="56"/>
      <c r="BJ35" s="56"/>
      <c r="BK35" s="56"/>
      <c r="BL35" s="56"/>
      <c r="BM35" s="56"/>
      <c r="BN35" s="56"/>
      <c r="BO35" s="56"/>
      <c r="BP35" s="56"/>
      <c r="BQ35" s="56"/>
      <c r="BR35" s="48">
        <v>324</v>
      </c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48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48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48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48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48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48"/>
    </row>
    <row r="36" spans="2:213" ht="8.1" customHeight="1" x14ac:dyDescent="0.2">
      <c r="B36" s="64"/>
      <c r="C36" s="49"/>
      <c r="D36" s="49"/>
      <c r="E36" s="4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0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0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0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</row>
    <row r="37" spans="2:213" ht="15" customHeight="1" x14ac:dyDescent="0.2">
      <c r="B37" s="60" t="s">
        <v>25</v>
      </c>
      <c r="C37" s="61"/>
      <c r="D37" s="61"/>
      <c r="E37" s="61"/>
      <c r="F37" s="62">
        <f>+F38+2*F39+F40+2*F41+F42+2*F43+F44+2*F45</f>
        <v>104570</v>
      </c>
      <c r="G37" s="62">
        <f t="shared" ref="G37:Q37" si="84">+G38+2*G39+G40+2*G41+G42+2*G43+G44+2*G45</f>
        <v>102220</v>
      </c>
      <c r="H37" s="62">
        <f t="shared" si="84"/>
        <v>103640</v>
      </c>
      <c r="I37" s="62">
        <f t="shared" si="84"/>
        <v>103002</v>
      </c>
      <c r="J37" s="62">
        <f t="shared" si="84"/>
        <v>80925</v>
      </c>
      <c r="K37" s="62">
        <f t="shared" si="84"/>
        <v>123223</v>
      </c>
      <c r="L37" s="62">
        <f t="shared" si="84"/>
        <v>132330</v>
      </c>
      <c r="M37" s="62">
        <f t="shared" si="84"/>
        <v>115963</v>
      </c>
      <c r="N37" s="62">
        <f t="shared" si="84"/>
        <v>107513</v>
      </c>
      <c r="O37" s="62">
        <f t="shared" si="84"/>
        <v>122709</v>
      </c>
      <c r="P37" s="62">
        <f t="shared" si="84"/>
        <v>124878</v>
      </c>
      <c r="Q37" s="62">
        <f t="shared" si="84"/>
        <v>125213</v>
      </c>
      <c r="R37" s="62">
        <f>+R38+2*R39+R40+2*R41+R42+2*R43+R44+2*R45</f>
        <v>1346186</v>
      </c>
      <c r="S37" s="62">
        <f t="shared" ref="S37:AD37" si="85">+S38+2*S39+S40+2*S41+S42+2*S43+S44+2*S45</f>
        <v>118090</v>
      </c>
      <c r="T37" s="62">
        <f t="shared" si="85"/>
        <v>117820</v>
      </c>
      <c r="U37" s="62">
        <f t="shared" si="85"/>
        <v>125429</v>
      </c>
      <c r="V37" s="62">
        <f t="shared" si="85"/>
        <v>125282</v>
      </c>
      <c r="W37" s="62">
        <f t="shared" si="85"/>
        <v>137690</v>
      </c>
      <c r="X37" s="62">
        <f t="shared" si="85"/>
        <v>136336</v>
      </c>
      <c r="Y37" s="62">
        <f t="shared" si="85"/>
        <v>144064</v>
      </c>
      <c r="Z37" s="62">
        <f t="shared" si="85"/>
        <v>139705</v>
      </c>
      <c r="AA37" s="62">
        <f t="shared" si="85"/>
        <v>134502</v>
      </c>
      <c r="AB37" s="62">
        <f t="shared" si="85"/>
        <v>146140</v>
      </c>
      <c r="AC37" s="62">
        <f t="shared" si="85"/>
        <v>137303</v>
      </c>
      <c r="AD37" s="62">
        <f t="shared" si="85"/>
        <v>153804</v>
      </c>
      <c r="AE37" s="62">
        <f t="shared" ref="AE37:EE37" si="86">+AE38+2*AE39+AE40+2*AE41+AE42+2*AE43+AE44+2*AE45</f>
        <v>1616165</v>
      </c>
      <c r="AF37" s="62">
        <f>+AF38+2*AF39+AF40+2*AF41+AF42+2*AF43+AF44+2*AF45</f>
        <v>147639</v>
      </c>
      <c r="AG37" s="62">
        <f t="shared" ref="AG37:AQ37" si="87">+AG38+2*AG39+AG40+2*AG41+AG42+2*AG43+AG44+2*AG45</f>
        <v>135298</v>
      </c>
      <c r="AH37" s="62">
        <f t="shared" si="87"/>
        <v>142339</v>
      </c>
      <c r="AI37" s="62">
        <f t="shared" si="87"/>
        <v>137417</v>
      </c>
      <c r="AJ37" s="62">
        <f t="shared" si="87"/>
        <v>158352</v>
      </c>
      <c r="AK37" s="62">
        <f t="shared" si="87"/>
        <v>149706</v>
      </c>
      <c r="AL37" s="62">
        <f t="shared" si="87"/>
        <v>171772</v>
      </c>
      <c r="AM37" s="62">
        <f t="shared" si="87"/>
        <v>163577</v>
      </c>
      <c r="AN37" s="62">
        <f t="shared" si="87"/>
        <v>149546</v>
      </c>
      <c r="AO37" s="62">
        <f t="shared" si="87"/>
        <v>155586</v>
      </c>
      <c r="AP37" s="62">
        <f t="shared" si="87"/>
        <v>141685</v>
      </c>
      <c r="AQ37" s="62">
        <f t="shared" si="87"/>
        <v>164746</v>
      </c>
      <c r="AR37" s="62">
        <f t="shared" si="86"/>
        <v>1817663</v>
      </c>
      <c r="AS37" s="62">
        <f t="shared" si="86"/>
        <v>154983</v>
      </c>
      <c r="AT37" s="62">
        <f t="shared" si="86"/>
        <v>132296</v>
      </c>
      <c r="AU37" s="62">
        <f t="shared" si="86"/>
        <v>147126</v>
      </c>
      <c r="AV37" s="62">
        <f t="shared" si="86"/>
        <v>147828</v>
      </c>
      <c r="AW37" s="62">
        <f t="shared" si="86"/>
        <v>152560</v>
      </c>
      <c r="AX37" s="62">
        <f t="shared" si="86"/>
        <v>150618</v>
      </c>
      <c r="AY37" s="62">
        <f t="shared" si="86"/>
        <v>165412</v>
      </c>
      <c r="AZ37" s="62">
        <f t="shared" si="86"/>
        <v>169236</v>
      </c>
      <c r="BA37" s="62">
        <f t="shared" si="86"/>
        <v>156777</v>
      </c>
      <c r="BB37" s="62">
        <f t="shared" si="86"/>
        <v>156701</v>
      </c>
      <c r="BC37" s="62">
        <f t="shared" si="86"/>
        <v>155930</v>
      </c>
      <c r="BD37" s="62">
        <f t="shared" si="86"/>
        <v>166553</v>
      </c>
      <c r="BE37" s="62">
        <f t="shared" si="86"/>
        <v>1856020</v>
      </c>
      <c r="BF37" s="62">
        <f t="shared" si="86"/>
        <v>162965</v>
      </c>
      <c r="BG37" s="62">
        <f t="shared" si="86"/>
        <v>152972</v>
      </c>
      <c r="BH37" s="62">
        <f t="shared" si="86"/>
        <v>168705</v>
      </c>
      <c r="BI37" s="62">
        <f t="shared" si="86"/>
        <v>171373</v>
      </c>
      <c r="BJ37" s="62">
        <f t="shared" si="86"/>
        <v>174684</v>
      </c>
      <c r="BK37" s="62">
        <f t="shared" si="86"/>
        <v>168095</v>
      </c>
      <c r="BL37" s="62">
        <f t="shared" si="86"/>
        <v>161198</v>
      </c>
      <c r="BM37" s="62">
        <f t="shared" si="86"/>
        <v>160153</v>
      </c>
      <c r="BN37" s="62">
        <f t="shared" si="86"/>
        <v>171690</v>
      </c>
      <c r="BO37" s="62">
        <f t="shared" si="86"/>
        <v>161398</v>
      </c>
      <c r="BP37" s="62">
        <f t="shared" si="86"/>
        <v>165768</v>
      </c>
      <c r="BQ37" s="62">
        <f t="shared" si="86"/>
        <v>173472</v>
      </c>
      <c r="BR37" s="62">
        <f t="shared" si="86"/>
        <v>1992473</v>
      </c>
      <c r="BS37" s="62">
        <f t="shared" si="86"/>
        <v>160090</v>
      </c>
      <c r="BT37" s="62">
        <f t="shared" si="86"/>
        <v>150524</v>
      </c>
      <c r="BU37" s="62">
        <f t="shared" si="86"/>
        <v>153158</v>
      </c>
      <c r="BV37" s="62">
        <f t="shared" si="86"/>
        <v>133724</v>
      </c>
      <c r="BW37" s="62">
        <f t="shared" si="86"/>
        <v>157009</v>
      </c>
      <c r="BX37" s="62">
        <f t="shared" si="86"/>
        <v>167621</v>
      </c>
      <c r="BY37" s="62">
        <f t="shared" si="86"/>
        <v>158770</v>
      </c>
      <c r="BZ37" s="62">
        <f t="shared" si="86"/>
        <v>169393</v>
      </c>
      <c r="CA37" s="62">
        <f t="shared" si="86"/>
        <v>160584</v>
      </c>
      <c r="CB37" s="62">
        <f t="shared" si="86"/>
        <v>160324</v>
      </c>
      <c r="CC37" s="62">
        <f t="shared" si="86"/>
        <v>148205</v>
      </c>
      <c r="CD37" s="62">
        <f t="shared" si="86"/>
        <v>181042</v>
      </c>
      <c r="CE37" s="62">
        <f t="shared" si="86"/>
        <v>1900444</v>
      </c>
      <c r="CF37" s="62">
        <f t="shared" si="86"/>
        <v>158971</v>
      </c>
      <c r="CG37" s="62">
        <f t="shared" si="86"/>
        <v>152804</v>
      </c>
      <c r="CH37" s="62">
        <f t="shared" si="86"/>
        <v>150618</v>
      </c>
      <c r="CI37" s="62">
        <f t="shared" si="86"/>
        <v>162118</v>
      </c>
      <c r="CJ37" s="62">
        <f t="shared" si="86"/>
        <v>168312</v>
      </c>
      <c r="CK37" s="62">
        <f t="shared" si="86"/>
        <v>161515</v>
      </c>
      <c r="CL37" s="62">
        <f t="shared" si="86"/>
        <v>170951</v>
      </c>
      <c r="CM37" s="62">
        <f t="shared" si="86"/>
        <v>174825</v>
      </c>
      <c r="CN37" s="62">
        <f t="shared" si="86"/>
        <v>189682</v>
      </c>
      <c r="CO37" s="62">
        <f t="shared" si="86"/>
        <v>188061</v>
      </c>
      <c r="CP37" s="62">
        <f t="shared" si="86"/>
        <v>180699</v>
      </c>
      <c r="CQ37" s="62">
        <f t="shared" si="86"/>
        <v>196414</v>
      </c>
      <c r="CR37" s="62">
        <f t="shared" si="86"/>
        <v>2054970</v>
      </c>
      <c r="CS37" s="62">
        <f t="shared" si="86"/>
        <v>202335</v>
      </c>
      <c r="CT37" s="62">
        <f t="shared" si="86"/>
        <v>169307</v>
      </c>
      <c r="CU37" s="62">
        <f t="shared" si="86"/>
        <v>180234</v>
      </c>
      <c r="CV37" s="62">
        <f t="shared" si="86"/>
        <v>173745</v>
      </c>
      <c r="CW37" s="62">
        <f t="shared" si="86"/>
        <v>178304</v>
      </c>
      <c r="CX37" s="62">
        <f t="shared" si="86"/>
        <v>175619</v>
      </c>
      <c r="CY37" s="62">
        <f t="shared" si="86"/>
        <v>187422</v>
      </c>
      <c r="CZ37" s="62">
        <f t="shared" si="86"/>
        <v>198585</v>
      </c>
      <c r="DA37" s="62">
        <f t="shared" si="86"/>
        <v>197811</v>
      </c>
      <c r="DB37" s="62">
        <f t="shared" si="86"/>
        <v>195049</v>
      </c>
      <c r="DC37" s="62">
        <f t="shared" si="86"/>
        <v>185723</v>
      </c>
      <c r="DD37" s="62">
        <f t="shared" si="86"/>
        <v>206090</v>
      </c>
      <c r="DE37" s="62">
        <f t="shared" si="86"/>
        <v>2250224</v>
      </c>
      <c r="DF37" s="62">
        <f t="shared" si="86"/>
        <v>197237</v>
      </c>
      <c r="DG37" s="62">
        <f t="shared" si="86"/>
        <v>178224</v>
      </c>
      <c r="DH37" s="62">
        <f t="shared" si="86"/>
        <v>177092</v>
      </c>
      <c r="DI37" s="62">
        <f t="shared" si="86"/>
        <v>173492</v>
      </c>
      <c r="DJ37" s="62">
        <f t="shared" si="86"/>
        <v>191612</v>
      </c>
      <c r="DK37" s="62">
        <f t="shared" si="86"/>
        <v>187212</v>
      </c>
      <c r="DL37" s="62">
        <f t="shared" si="86"/>
        <v>207527</v>
      </c>
      <c r="DM37" s="62">
        <f t="shared" si="86"/>
        <v>211941</v>
      </c>
      <c r="DN37" s="62">
        <f t="shared" si="86"/>
        <v>207725</v>
      </c>
      <c r="DO37" s="62">
        <f t="shared" si="86"/>
        <v>206639</v>
      </c>
      <c r="DP37" s="62">
        <f t="shared" si="86"/>
        <v>196825</v>
      </c>
      <c r="DQ37" s="62">
        <f t="shared" si="86"/>
        <v>205131</v>
      </c>
      <c r="DR37" s="62">
        <f t="shared" si="86"/>
        <v>2340657</v>
      </c>
      <c r="DS37" s="62">
        <f t="shared" si="86"/>
        <v>210273</v>
      </c>
      <c r="DT37" s="62">
        <f t="shared" si="86"/>
        <v>186346</v>
      </c>
      <c r="DU37" s="62">
        <f t="shared" si="86"/>
        <v>188725</v>
      </c>
      <c r="DV37" s="62">
        <f t="shared" si="86"/>
        <v>185505</v>
      </c>
      <c r="DW37" s="62">
        <f t="shared" si="86"/>
        <v>178733</v>
      </c>
      <c r="DX37" s="62">
        <f t="shared" si="86"/>
        <v>190034</v>
      </c>
      <c r="DY37" s="62">
        <f t="shared" si="86"/>
        <v>198361</v>
      </c>
      <c r="DZ37" s="62">
        <f t="shared" si="86"/>
        <v>203704</v>
      </c>
      <c r="EA37" s="62">
        <f t="shared" si="86"/>
        <v>193632</v>
      </c>
      <c r="EB37" s="62">
        <f t="shared" si="86"/>
        <v>185068</v>
      </c>
      <c r="EC37" s="62">
        <f t="shared" si="86"/>
        <v>187651</v>
      </c>
      <c r="ED37" s="62">
        <f t="shared" si="86"/>
        <v>205875</v>
      </c>
      <c r="EE37" s="62">
        <f t="shared" si="86"/>
        <v>2313907</v>
      </c>
      <c r="EF37" s="62">
        <f t="shared" ref="EF37:EQ37" si="88">+EF38+2*EF39+EF40+2*EF41+EF42+2*EF43+EF44+2*EF45</f>
        <v>191039</v>
      </c>
      <c r="EG37" s="62">
        <f t="shared" si="88"/>
        <v>192165</v>
      </c>
      <c r="EH37" s="62">
        <f t="shared" si="88"/>
        <v>176564</v>
      </c>
      <c r="EI37" s="62">
        <f t="shared" si="88"/>
        <v>161486</v>
      </c>
      <c r="EJ37" s="62">
        <f t="shared" si="88"/>
        <v>172254</v>
      </c>
      <c r="EK37" s="62">
        <f t="shared" si="88"/>
        <v>145835</v>
      </c>
      <c r="EL37" s="62">
        <f t="shared" si="88"/>
        <v>184998</v>
      </c>
      <c r="EM37" s="62">
        <f t="shared" si="88"/>
        <v>193502</v>
      </c>
      <c r="EN37" s="62">
        <f t="shared" si="88"/>
        <v>184607</v>
      </c>
      <c r="EO37" s="62">
        <f t="shared" si="88"/>
        <v>211259</v>
      </c>
      <c r="EP37" s="62">
        <f t="shared" si="88"/>
        <v>217262</v>
      </c>
      <c r="EQ37" s="62">
        <f t="shared" si="88"/>
        <v>219794</v>
      </c>
      <c r="ER37" s="62">
        <f>+ER38+2*ER39+ER40+2*ER41+ER42+2*ER43+ER44+2*ER45</f>
        <v>2250765</v>
      </c>
      <c r="ES37" s="62">
        <f>+ES38+2*ES39+ES40+2*ES41+ES42+2*ES43+ES44+2*ES45</f>
        <v>209481</v>
      </c>
      <c r="ET37" s="62">
        <f t="shared" ref="ET37:FF37" si="89">+ET38+2*ET39+ET40+2*ET41+ET42+2*ET43+ET44+2*ET45</f>
        <v>197702</v>
      </c>
      <c r="EU37" s="62">
        <f t="shared" si="89"/>
        <v>212144</v>
      </c>
      <c r="EV37" s="62">
        <f t="shared" si="89"/>
        <v>202828</v>
      </c>
      <c r="EW37" s="62">
        <f t="shared" si="89"/>
        <v>224551</v>
      </c>
      <c r="EX37" s="62">
        <f t="shared" si="89"/>
        <v>207577</v>
      </c>
      <c r="EY37" s="62">
        <f t="shared" si="89"/>
        <v>208953</v>
      </c>
      <c r="EZ37" s="62">
        <f t="shared" si="89"/>
        <v>225498</v>
      </c>
      <c r="FA37" s="62">
        <f t="shared" si="89"/>
        <v>189801</v>
      </c>
      <c r="FB37" s="62">
        <f t="shared" si="89"/>
        <v>211195</v>
      </c>
      <c r="FC37" s="62">
        <f t="shared" si="89"/>
        <v>183148</v>
      </c>
      <c r="FD37" s="62">
        <f t="shared" si="89"/>
        <v>213547</v>
      </c>
      <c r="FE37" s="62">
        <f t="shared" si="89"/>
        <v>2486425</v>
      </c>
      <c r="FF37" s="62">
        <f t="shared" si="89"/>
        <v>197438</v>
      </c>
      <c r="FG37" s="62">
        <f t="shared" ref="FG37:FS37" si="90">+FG38+2*FG39+FG40+2*FG41+FG42+2*FG43+FG44+2*FG45</f>
        <v>189058</v>
      </c>
      <c r="FH37" s="62">
        <f t="shared" si="90"/>
        <v>209417</v>
      </c>
      <c r="FI37" s="62">
        <f t="shared" si="90"/>
        <v>180750</v>
      </c>
      <c r="FJ37" s="62">
        <f t="shared" si="90"/>
        <v>196637</v>
      </c>
      <c r="FK37" s="62">
        <f t="shared" si="90"/>
        <v>185098</v>
      </c>
      <c r="FL37" s="62">
        <f t="shared" si="90"/>
        <v>221579</v>
      </c>
      <c r="FM37" s="62">
        <f t="shared" si="90"/>
        <v>223414</v>
      </c>
      <c r="FN37" s="62">
        <f t="shared" si="90"/>
        <v>215739</v>
      </c>
      <c r="FO37" s="62">
        <f t="shared" si="90"/>
        <v>213287</v>
      </c>
      <c r="FP37" s="62">
        <f t="shared" si="90"/>
        <v>214410</v>
      </c>
      <c r="FQ37" s="62">
        <f t="shared" si="90"/>
        <v>214678</v>
      </c>
      <c r="FR37" s="62">
        <f t="shared" si="90"/>
        <v>2461505</v>
      </c>
      <c r="FS37" s="62">
        <f t="shared" si="90"/>
        <v>194851</v>
      </c>
      <c r="FT37" s="62">
        <f t="shared" ref="FT37:GF37" si="91">+FT38+2*FT39+FT40+2*FT41+FT42+2*FT43+FT44+2*FT45</f>
        <v>222101</v>
      </c>
      <c r="FU37" s="62">
        <f t="shared" si="91"/>
        <v>212988</v>
      </c>
      <c r="FV37" s="62">
        <f t="shared" si="91"/>
        <v>216561</v>
      </c>
      <c r="FW37" s="62">
        <f t="shared" si="91"/>
        <v>242792</v>
      </c>
      <c r="FX37" s="62">
        <f t="shared" si="91"/>
        <v>229098</v>
      </c>
      <c r="FY37" s="62">
        <f t="shared" si="91"/>
        <v>247249</v>
      </c>
      <c r="FZ37" s="62">
        <f t="shared" si="91"/>
        <v>252244</v>
      </c>
      <c r="GA37" s="62">
        <f t="shared" si="91"/>
        <v>227981</v>
      </c>
      <c r="GB37" s="62">
        <f t="shared" si="91"/>
        <v>257414</v>
      </c>
      <c r="GC37" s="62">
        <f t="shared" si="91"/>
        <v>218863</v>
      </c>
      <c r="GD37" s="62">
        <f t="shared" si="91"/>
        <v>235289</v>
      </c>
      <c r="GE37" s="62">
        <f t="shared" si="91"/>
        <v>2757431</v>
      </c>
      <c r="GF37" s="62">
        <f t="shared" si="91"/>
        <v>258293</v>
      </c>
      <c r="GG37" s="62">
        <f t="shared" ref="GG37:GS37" si="92">+GG38+2*GG39+GG40+2*GG41+GG42+2*GG43+GG44+2*GG45</f>
        <v>229472</v>
      </c>
      <c r="GH37" s="62">
        <f t="shared" si="92"/>
        <v>238304</v>
      </c>
      <c r="GI37" s="62">
        <f t="shared" si="92"/>
        <v>237126</v>
      </c>
      <c r="GJ37" s="62">
        <f t="shared" si="92"/>
        <v>258820</v>
      </c>
      <c r="GK37" s="62">
        <f t="shared" si="92"/>
        <v>244609</v>
      </c>
      <c r="GL37" s="62">
        <f t="shared" si="92"/>
        <v>265595</v>
      </c>
      <c r="GM37" s="62">
        <f t="shared" si="92"/>
        <v>262215</v>
      </c>
      <c r="GN37" s="62">
        <f t="shared" si="92"/>
        <v>250752</v>
      </c>
      <c r="GO37" s="62">
        <f t="shared" si="92"/>
        <v>296032</v>
      </c>
      <c r="GP37" s="62">
        <f t="shared" si="92"/>
        <v>277988</v>
      </c>
      <c r="GQ37" s="62">
        <f t="shared" si="92"/>
        <v>255324</v>
      </c>
      <c r="GR37" s="62">
        <f t="shared" si="92"/>
        <v>3074530</v>
      </c>
      <c r="GS37" s="62">
        <f t="shared" si="92"/>
        <v>282390</v>
      </c>
      <c r="GT37" s="62">
        <f t="shared" ref="GT37:HE37" si="93">+GT38+2*GT39+GT40+2*GT41+GT42+2*GT43+GT44+2*GT45</f>
        <v>236608</v>
      </c>
      <c r="GU37" s="62">
        <f t="shared" si="93"/>
        <v>290335</v>
      </c>
      <c r="GV37" s="62">
        <f t="shared" si="93"/>
        <v>257035</v>
      </c>
      <c r="GW37" s="62">
        <f t="shared" si="93"/>
        <v>286983</v>
      </c>
      <c r="GX37" s="62">
        <f t="shared" si="93"/>
        <v>298628</v>
      </c>
      <c r="GY37" s="62">
        <f t="shared" si="93"/>
        <v>275028</v>
      </c>
      <c r="GZ37" s="62">
        <f t="shared" si="93"/>
        <v>272269</v>
      </c>
      <c r="HA37" s="62">
        <f t="shared" si="93"/>
        <v>274374</v>
      </c>
      <c r="HB37" s="62">
        <f t="shared" si="93"/>
        <v>297840</v>
      </c>
      <c r="HC37" s="62">
        <f t="shared" si="93"/>
        <v>263678</v>
      </c>
      <c r="HD37" s="62">
        <f t="shared" si="93"/>
        <v>288240</v>
      </c>
      <c r="HE37" s="62">
        <f t="shared" si="93"/>
        <v>3323408</v>
      </c>
    </row>
    <row r="38" spans="2:213" ht="15" customHeight="1" x14ac:dyDescent="0.2">
      <c r="B38" s="63" t="s">
        <v>26</v>
      </c>
      <c r="C38" s="115" t="s">
        <v>20</v>
      </c>
      <c r="D38" s="115" t="s">
        <v>60</v>
      </c>
      <c r="E38" s="30" t="s">
        <v>61</v>
      </c>
      <c r="F38" s="56">
        <v>21905</v>
      </c>
      <c r="G38" s="56">
        <v>25187</v>
      </c>
      <c r="H38" s="56">
        <v>24857</v>
      </c>
      <c r="I38" s="56">
        <v>25730</v>
      </c>
      <c r="J38" s="56">
        <v>19539</v>
      </c>
      <c r="K38" s="56">
        <v>24214</v>
      </c>
      <c r="L38" s="56">
        <v>21158</v>
      </c>
      <c r="M38" s="56">
        <v>15480</v>
      </c>
      <c r="N38" s="56">
        <v>9696</v>
      </c>
      <c r="O38" s="56">
        <v>10598</v>
      </c>
      <c r="P38" s="56">
        <v>10691</v>
      </c>
      <c r="Q38" s="56">
        <v>11937</v>
      </c>
      <c r="R38" s="56">
        <v>220992</v>
      </c>
      <c r="S38" s="56">
        <v>9229</v>
      </c>
      <c r="T38" s="56">
        <v>9123</v>
      </c>
      <c r="U38" s="56">
        <v>10635</v>
      </c>
      <c r="V38" s="56">
        <v>9737</v>
      </c>
      <c r="W38" s="56">
        <v>9078</v>
      </c>
      <c r="X38" s="56">
        <v>9050</v>
      </c>
      <c r="Y38" s="56">
        <v>10221</v>
      </c>
      <c r="Z38" s="56">
        <v>9017</v>
      </c>
      <c r="AA38" s="56">
        <v>7686</v>
      </c>
      <c r="AB38" s="56">
        <v>9335</v>
      </c>
      <c r="AC38" s="56">
        <v>8454</v>
      </c>
      <c r="AD38" s="56">
        <v>9314</v>
      </c>
      <c r="AE38" s="56">
        <v>110879</v>
      </c>
      <c r="AF38" s="56">
        <v>6717</v>
      </c>
      <c r="AG38" s="56">
        <v>6898</v>
      </c>
      <c r="AH38" s="56">
        <v>7220</v>
      </c>
      <c r="AI38" s="56">
        <v>5841</v>
      </c>
      <c r="AJ38" s="56">
        <v>10494</v>
      </c>
      <c r="AK38" s="56">
        <v>7945</v>
      </c>
      <c r="AL38" s="56">
        <v>10999</v>
      </c>
      <c r="AM38" s="56">
        <v>9957</v>
      </c>
      <c r="AN38" s="56">
        <v>10805</v>
      </c>
      <c r="AO38" s="56">
        <v>9017</v>
      </c>
      <c r="AP38" s="56">
        <v>7777</v>
      </c>
      <c r="AQ38" s="56">
        <v>10180</v>
      </c>
      <c r="AR38" s="56">
        <v>103850</v>
      </c>
      <c r="AS38" s="56">
        <v>7634</v>
      </c>
      <c r="AT38" s="56">
        <v>7097</v>
      </c>
      <c r="AU38" s="56">
        <v>9036</v>
      </c>
      <c r="AV38" s="56">
        <v>7917</v>
      </c>
      <c r="AW38" s="56">
        <v>9049</v>
      </c>
      <c r="AX38" s="56">
        <v>10033</v>
      </c>
      <c r="AY38" s="56">
        <v>10443</v>
      </c>
      <c r="AZ38" s="56">
        <v>10248</v>
      </c>
      <c r="BA38" s="56">
        <v>8742</v>
      </c>
      <c r="BB38" s="56">
        <v>9605</v>
      </c>
      <c r="BC38" s="56">
        <v>9385</v>
      </c>
      <c r="BD38" s="56">
        <v>7842</v>
      </c>
      <c r="BE38" s="48">
        <v>107031</v>
      </c>
      <c r="BF38" s="56">
        <v>9250</v>
      </c>
      <c r="BG38" s="56">
        <v>9006</v>
      </c>
      <c r="BH38" s="56">
        <v>9796</v>
      </c>
      <c r="BI38" s="56">
        <v>10549</v>
      </c>
      <c r="BJ38" s="56">
        <v>9422</v>
      </c>
      <c r="BK38" s="56">
        <v>9366</v>
      </c>
      <c r="BL38" s="56">
        <v>10321</v>
      </c>
      <c r="BM38" s="56">
        <v>11099</v>
      </c>
      <c r="BN38" s="56">
        <v>9986</v>
      </c>
      <c r="BO38" s="56">
        <v>10357</v>
      </c>
      <c r="BP38" s="56">
        <v>9583</v>
      </c>
      <c r="BQ38" s="56">
        <v>9583</v>
      </c>
      <c r="BR38" s="48">
        <v>118318</v>
      </c>
      <c r="BS38" s="56">
        <v>7961</v>
      </c>
      <c r="BT38" s="56">
        <v>7739</v>
      </c>
      <c r="BU38" s="56">
        <v>10872</v>
      </c>
      <c r="BV38" s="56">
        <v>8738</v>
      </c>
      <c r="BW38" s="56">
        <v>9289</v>
      </c>
      <c r="BX38" s="56">
        <v>11799</v>
      </c>
      <c r="BY38" s="56">
        <v>10805</v>
      </c>
      <c r="BZ38" s="56">
        <v>13552</v>
      </c>
      <c r="CA38" s="56">
        <v>15938</v>
      </c>
      <c r="CB38" s="56">
        <v>14631</v>
      </c>
      <c r="CC38" s="56">
        <v>13247</v>
      </c>
      <c r="CD38" s="56">
        <v>14004</v>
      </c>
      <c r="CE38" s="48">
        <v>138575</v>
      </c>
      <c r="CF38" s="56">
        <v>11211</v>
      </c>
      <c r="CG38" s="56">
        <v>11951</v>
      </c>
      <c r="CH38" s="56">
        <v>11581</v>
      </c>
      <c r="CI38" s="56">
        <v>14451</v>
      </c>
      <c r="CJ38" s="56">
        <v>14947</v>
      </c>
      <c r="CK38" s="56">
        <v>11754</v>
      </c>
      <c r="CL38" s="56">
        <v>14556</v>
      </c>
      <c r="CM38" s="56">
        <v>18105</v>
      </c>
      <c r="CN38" s="56">
        <v>20123</v>
      </c>
      <c r="CO38" s="56">
        <v>21482</v>
      </c>
      <c r="CP38" s="56">
        <v>19513</v>
      </c>
      <c r="CQ38" s="56">
        <v>20014</v>
      </c>
      <c r="CR38" s="56">
        <v>189688</v>
      </c>
      <c r="CS38" s="56">
        <v>20682</v>
      </c>
      <c r="CT38" s="56">
        <v>16375</v>
      </c>
      <c r="CU38" s="56">
        <v>15134</v>
      </c>
      <c r="CV38" s="56">
        <v>16183</v>
      </c>
      <c r="CW38" s="56">
        <v>16477</v>
      </c>
      <c r="CX38" s="56">
        <v>14428</v>
      </c>
      <c r="CY38" s="56">
        <v>16791</v>
      </c>
      <c r="CZ38" s="56">
        <v>19178</v>
      </c>
      <c r="DA38" s="56">
        <v>18004</v>
      </c>
      <c r="DB38" s="56">
        <v>16594</v>
      </c>
      <c r="DC38" s="56">
        <v>17059</v>
      </c>
      <c r="DD38" s="56">
        <v>18379</v>
      </c>
      <c r="DE38" s="56">
        <v>205284</v>
      </c>
      <c r="DF38" s="56">
        <v>17324</v>
      </c>
      <c r="DG38" s="56">
        <v>16478</v>
      </c>
      <c r="DH38" s="56">
        <v>15240</v>
      </c>
      <c r="DI38" s="56">
        <v>15757</v>
      </c>
      <c r="DJ38" s="56">
        <v>16807</v>
      </c>
      <c r="DK38" s="56">
        <v>13849</v>
      </c>
      <c r="DL38" s="56">
        <v>18510</v>
      </c>
      <c r="DM38" s="56">
        <v>15368</v>
      </c>
      <c r="DN38" s="56">
        <v>15299</v>
      </c>
      <c r="DO38" s="56">
        <v>16984</v>
      </c>
      <c r="DP38" s="56">
        <v>14810</v>
      </c>
      <c r="DQ38" s="56">
        <v>16386</v>
      </c>
      <c r="DR38" s="56">
        <v>192812</v>
      </c>
      <c r="DS38" s="56">
        <v>15165</v>
      </c>
      <c r="DT38" s="56">
        <v>13563</v>
      </c>
      <c r="DU38" s="56">
        <v>12805</v>
      </c>
      <c r="DV38" s="56">
        <v>12777</v>
      </c>
      <c r="DW38" s="56">
        <v>14640</v>
      </c>
      <c r="DX38" s="56">
        <v>12411</v>
      </c>
      <c r="DY38" s="56">
        <v>13375</v>
      </c>
      <c r="DZ38" s="56">
        <v>14480</v>
      </c>
      <c r="EA38" s="56">
        <v>13067</v>
      </c>
      <c r="EB38" s="56">
        <v>13312</v>
      </c>
      <c r="EC38" s="56">
        <v>12064</v>
      </c>
      <c r="ED38" s="56">
        <v>14038</v>
      </c>
      <c r="EE38" s="56">
        <v>161697</v>
      </c>
      <c r="EF38" s="56">
        <v>12477</v>
      </c>
      <c r="EG38" s="56">
        <v>12316</v>
      </c>
      <c r="EH38" s="56">
        <v>11878</v>
      </c>
      <c r="EI38" s="56">
        <v>11170</v>
      </c>
      <c r="EJ38" s="56">
        <v>9553</v>
      </c>
      <c r="EK38" s="56">
        <v>6591</v>
      </c>
      <c r="EL38" s="56">
        <v>11077</v>
      </c>
      <c r="EM38" s="56">
        <v>10937</v>
      </c>
      <c r="EN38" s="56">
        <v>10336</v>
      </c>
      <c r="EO38" s="56">
        <v>12137</v>
      </c>
      <c r="EP38" s="56">
        <v>12776</v>
      </c>
      <c r="EQ38" s="56">
        <v>13641</v>
      </c>
      <c r="ER38" s="56">
        <v>134889</v>
      </c>
      <c r="ES38" s="56">
        <v>10296</v>
      </c>
      <c r="ET38" s="56">
        <v>12944</v>
      </c>
      <c r="EU38" s="56">
        <v>13762</v>
      </c>
      <c r="EV38" s="56">
        <v>13780</v>
      </c>
      <c r="EW38" s="56">
        <v>15609</v>
      </c>
      <c r="EX38" s="56">
        <v>12401</v>
      </c>
      <c r="EY38" s="56">
        <v>11146</v>
      </c>
      <c r="EZ38" s="56">
        <v>12669</v>
      </c>
      <c r="FA38" s="56">
        <v>11690</v>
      </c>
      <c r="FB38" s="56">
        <v>12582</v>
      </c>
      <c r="FC38" s="56">
        <v>9276</v>
      </c>
      <c r="FD38" s="56">
        <v>10094</v>
      </c>
      <c r="FE38" s="48">
        <v>146249</v>
      </c>
      <c r="FF38" s="56">
        <v>8988</v>
      </c>
      <c r="FG38" s="56">
        <v>8402</v>
      </c>
      <c r="FH38" s="56">
        <v>9347</v>
      </c>
      <c r="FI38" s="56">
        <v>9702</v>
      </c>
      <c r="FJ38" s="56">
        <v>8020</v>
      </c>
      <c r="FK38" s="56">
        <v>9398</v>
      </c>
      <c r="FL38" s="56">
        <v>9317</v>
      </c>
      <c r="FM38" s="56">
        <v>10422</v>
      </c>
      <c r="FN38" s="56">
        <v>10066</v>
      </c>
      <c r="FO38" s="56">
        <v>8560</v>
      </c>
      <c r="FP38" s="56">
        <v>9437</v>
      </c>
      <c r="FQ38" s="56">
        <v>9663</v>
      </c>
      <c r="FR38" s="48">
        <v>111322</v>
      </c>
      <c r="FS38" s="56">
        <v>8564</v>
      </c>
      <c r="FT38" s="56">
        <v>9054</v>
      </c>
      <c r="FU38" s="56">
        <v>9090</v>
      </c>
      <c r="FV38" s="56">
        <v>10473</v>
      </c>
      <c r="FW38" s="56">
        <v>10267</v>
      </c>
      <c r="FX38" s="56">
        <v>9944</v>
      </c>
      <c r="FY38" s="56">
        <v>11331</v>
      </c>
      <c r="FZ38" s="56">
        <v>11890</v>
      </c>
      <c r="GA38" s="56">
        <v>11267</v>
      </c>
      <c r="GB38" s="56">
        <v>13988</v>
      </c>
      <c r="GC38" s="56">
        <v>11326</v>
      </c>
      <c r="GD38" s="56">
        <v>12068</v>
      </c>
      <c r="GE38" s="48">
        <v>129262</v>
      </c>
      <c r="GF38" s="56">
        <v>13323</v>
      </c>
      <c r="GG38" s="56">
        <v>10045</v>
      </c>
      <c r="GH38" s="56">
        <v>12333</v>
      </c>
      <c r="GI38" s="56">
        <v>12594</v>
      </c>
      <c r="GJ38" s="56">
        <v>10381</v>
      </c>
      <c r="GK38" s="56">
        <v>10799</v>
      </c>
      <c r="GL38" s="56">
        <v>12879</v>
      </c>
      <c r="GM38" s="56">
        <v>10743</v>
      </c>
      <c r="GN38" s="56">
        <v>13013</v>
      </c>
      <c r="GO38" s="56">
        <v>14648</v>
      </c>
      <c r="GP38" s="56">
        <v>11450</v>
      </c>
      <c r="GQ38" s="56">
        <v>10636</v>
      </c>
      <c r="GR38" s="48">
        <v>142844</v>
      </c>
      <c r="GS38" s="56">
        <v>11775</v>
      </c>
      <c r="GT38" s="56">
        <v>9514</v>
      </c>
      <c r="GU38" s="56">
        <v>14866</v>
      </c>
      <c r="GV38" s="56">
        <v>12393</v>
      </c>
      <c r="GW38" s="56">
        <v>14378</v>
      </c>
      <c r="GX38" s="56">
        <v>13584</v>
      </c>
      <c r="GY38" s="56">
        <v>13725</v>
      </c>
      <c r="GZ38" s="56">
        <v>11787</v>
      </c>
      <c r="HA38" s="56">
        <v>14737</v>
      </c>
      <c r="HB38" s="56">
        <v>13533</v>
      </c>
      <c r="HC38" s="56">
        <v>11617</v>
      </c>
      <c r="HD38" s="56">
        <v>12121</v>
      </c>
      <c r="HE38" s="48">
        <v>154030</v>
      </c>
    </row>
    <row r="39" spans="2:213" ht="15" customHeight="1" x14ac:dyDescent="0.2">
      <c r="B39" s="64"/>
      <c r="C39" s="115"/>
      <c r="D39" s="115"/>
      <c r="E39" s="30" t="s">
        <v>62</v>
      </c>
      <c r="F39" s="56">
        <v>26396</v>
      </c>
      <c r="G39" s="56">
        <v>25831</v>
      </c>
      <c r="H39" s="56">
        <v>26132</v>
      </c>
      <c r="I39" s="56">
        <v>25967</v>
      </c>
      <c r="J39" s="56">
        <v>18538</v>
      </c>
      <c r="K39" s="56">
        <v>23794</v>
      </c>
      <c r="L39" s="56">
        <v>22132</v>
      </c>
      <c r="M39" s="56">
        <v>14785</v>
      </c>
      <c r="N39" s="56">
        <v>9971</v>
      </c>
      <c r="O39" s="56">
        <v>10479</v>
      </c>
      <c r="P39" s="56">
        <v>8905</v>
      </c>
      <c r="Q39" s="56">
        <v>10109</v>
      </c>
      <c r="R39" s="56">
        <v>223039</v>
      </c>
      <c r="S39" s="56">
        <v>8181</v>
      </c>
      <c r="T39" s="56">
        <v>7515</v>
      </c>
      <c r="U39" s="56">
        <v>8282</v>
      </c>
      <c r="V39" s="56">
        <v>8198</v>
      </c>
      <c r="W39" s="56">
        <v>9984</v>
      </c>
      <c r="X39" s="56">
        <v>10497</v>
      </c>
      <c r="Y39" s="56">
        <v>10314</v>
      </c>
      <c r="Z39" s="56">
        <v>8851</v>
      </c>
      <c r="AA39" s="56">
        <v>8181</v>
      </c>
      <c r="AB39" s="56">
        <v>10056</v>
      </c>
      <c r="AC39" s="56">
        <v>8844</v>
      </c>
      <c r="AD39" s="56">
        <v>9072</v>
      </c>
      <c r="AE39" s="56">
        <v>107975</v>
      </c>
      <c r="AF39" s="56">
        <v>7134</v>
      </c>
      <c r="AG39" s="56">
        <v>8315</v>
      </c>
      <c r="AH39" s="56">
        <v>7101</v>
      </c>
      <c r="AI39" s="56">
        <v>6001</v>
      </c>
      <c r="AJ39" s="56">
        <v>8837</v>
      </c>
      <c r="AK39" s="56">
        <v>7221</v>
      </c>
      <c r="AL39" s="56">
        <v>10743</v>
      </c>
      <c r="AM39" s="56">
        <v>9017</v>
      </c>
      <c r="AN39" s="56">
        <v>9731</v>
      </c>
      <c r="AO39" s="56">
        <v>8748</v>
      </c>
      <c r="AP39" s="56">
        <v>7829</v>
      </c>
      <c r="AQ39" s="56">
        <v>10586</v>
      </c>
      <c r="AR39" s="56">
        <v>101263</v>
      </c>
      <c r="AS39" s="56">
        <v>9833</v>
      </c>
      <c r="AT39" s="56">
        <v>9015</v>
      </c>
      <c r="AU39" s="56">
        <v>11415</v>
      </c>
      <c r="AV39" s="56">
        <v>11062</v>
      </c>
      <c r="AW39" s="56">
        <v>10967</v>
      </c>
      <c r="AX39" s="56">
        <v>12199</v>
      </c>
      <c r="AY39" s="56">
        <v>13593</v>
      </c>
      <c r="AZ39" s="56">
        <v>12900</v>
      </c>
      <c r="BA39" s="56">
        <v>10751</v>
      </c>
      <c r="BB39" s="56">
        <v>11362</v>
      </c>
      <c r="BC39" s="56">
        <v>10413</v>
      </c>
      <c r="BD39" s="56">
        <v>10819</v>
      </c>
      <c r="BE39" s="48">
        <v>134329</v>
      </c>
      <c r="BF39" s="56">
        <v>12767</v>
      </c>
      <c r="BG39" s="56">
        <v>11660</v>
      </c>
      <c r="BH39" s="56">
        <v>12017</v>
      </c>
      <c r="BI39" s="56">
        <v>11875</v>
      </c>
      <c r="BJ39" s="56">
        <v>10876</v>
      </c>
      <c r="BK39" s="56">
        <v>10508</v>
      </c>
      <c r="BL39" s="56">
        <v>10723</v>
      </c>
      <c r="BM39" s="56">
        <v>12473</v>
      </c>
      <c r="BN39" s="56">
        <v>11487</v>
      </c>
      <c r="BO39" s="56">
        <v>11728</v>
      </c>
      <c r="BP39" s="56">
        <v>10895</v>
      </c>
      <c r="BQ39" s="56">
        <v>11910</v>
      </c>
      <c r="BR39" s="48">
        <v>138919</v>
      </c>
      <c r="BS39" s="56">
        <v>9071</v>
      </c>
      <c r="BT39" s="56">
        <v>9331</v>
      </c>
      <c r="BU39" s="56">
        <v>12229</v>
      </c>
      <c r="BV39" s="56">
        <v>9025</v>
      </c>
      <c r="BW39" s="56">
        <v>11074</v>
      </c>
      <c r="BX39" s="56">
        <v>13390</v>
      </c>
      <c r="BY39" s="56">
        <v>12681</v>
      </c>
      <c r="BZ39" s="56">
        <v>14520</v>
      </c>
      <c r="CA39" s="56">
        <v>14868</v>
      </c>
      <c r="CB39" s="56">
        <v>14191</v>
      </c>
      <c r="CC39" s="56">
        <v>12927</v>
      </c>
      <c r="CD39" s="56">
        <v>14803</v>
      </c>
      <c r="CE39" s="48">
        <v>148110</v>
      </c>
      <c r="CF39" s="56">
        <v>11120</v>
      </c>
      <c r="CG39" s="56">
        <v>14096</v>
      </c>
      <c r="CH39" s="56">
        <v>15407</v>
      </c>
      <c r="CI39" s="56">
        <v>12902</v>
      </c>
      <c r="CJ39" s="56">
        <v>15310</v>
      </c>
      <c r="CK39" s="56">
        <v>13314</v>
      </c>
      <c r="CL39" s="56">
        <v>16933</v>
      </c>
      <c r="CM39" s="56">
        <v>17945</v>
      </c>
      <c r="CN39" s="56">
        <v>19729</v>
      </c>
      <c r="CO39" s="56">
        <v>20253</v>
      </c>
      <c r="CP39" s="56">
        <v>21296</v>
      </c>
      <c r="CQ39" s="56">
        <v>20575</v>
      </c>
      <c r="CR39" s="56">
        <v>198880</v>
      </c>
      <c r="CS39" s="56">
        <v>20214</v>
      </c>
      <c r="CT39" s="56">
        <v>17310</v>
      </c>
      <c r="CU39" s="56">
        <v>19053</v>
      </c>
      <c r="CV39" s="56">
        <v>18599</v>
      </c>
      <c r="CW39" s="56">
        <v>19113</v>
      </c>
      <c r="CX39" s="56">
        <v>17654</v>
      </c>
      <c r="CY39" s="56">
        <v>22386</v>
      </c>
      <c r="CZ39" s="56">
        <v>22167</v>
      </c>
      <c r="DA39" s="56">
        <v>18924</v>
      </c>
      <c r="DB39" s="56">
        <v>19906</v>
      </c>
      <c r="DC39" s="56">
        <v>19156</v>
      </c>
      <c r="DD39" s="56">
        <v>23919</v>
      </c>
      <c r="DE39" s="56">
        <v>238401</v>
      </c>
      <c r="DF39" s="56">
        <v>20396</v>
      </c>
      <c r="DG39" s="56">
        <v>18507</v>
      </c>
      <c r="DH39" s="56">
        <v>19506</v>
      </c>
      <c r="DI39" s="56">
        <v>18391</v>
      </c>
      <c r="DJ39" s="56">
        <v>23387</v>
      </c>
      <c r="DK39" s="56">
        <v>21489</v>
      </c>
      <c r="DL39" s="56">
        <v>26096</v>
      </c>
      <c r="DM39" s="56">
        <v>24015</v>
      </c>
      <c r="DN39" s="56">
        <v>21819</v>
      </c>
      <c r="DO39" s="56">
        <v>23098</v>
      </c>
      <c r="DP39" s="56">
        <v>20212</v>
      </c>
      <c r="DQ39" s="56">
        <v>21383</v>
      </c>
      <c r="DR39" s="56">
        <v>258299</v>
      </c>
      <c r="DS39" s="56">
        <v>23350</v>
      </c>
      <c r="DT39" s="56">
        <v>21088</v>
      </c>
      <c r="DU39" s="56">
        <v>21095</v>
      </c>
      <c r="DV39" s="56">
        <v>19120</v>
      </c>
      <c r="DW39" s="56">
        <v>18976</v>
      </c>
      <c r="DX39" s="56">
        <v>19885</v>
      </c>
      <c r="DY39" s="56">
        <v>22562</v>
      </c>
      <c r="DZ39" s="56">
        <v>21447</v>
      </c>
      <c r="EA39" s="56">
        <v>20019</v>
      </c>
      <c r="EB39" s="56">
        <v>21045</v>
      </c>
      <c r="EC39" s="56">
        <v>19948</v>
      </c>
      <c r="ED39" s="56">
        <v>22201</v>
      </c>
      <c r="EE39" s="56">
        <v>250736</v>
      </c>
      <c r="EF39" s="56">
        <v>24246</v>
      </c>
      <c r="EG39" s="56">
        <v>19842</v>
      </c>
      <c r="EH39" s="56">
        <v>18885</v>
      </c>
      <c r="EI39" s="56">
        <v>18294</v>
      </c>
      <c r="EJ39" s="56">
        <v>17639</v>
      </c>
      <c r="EK39" s="56">
        <v>13344</v>
      </c>
      <c r="EL39" s="56">
        <v>20901</v>
      </c>
      <c r="EM39" s="56">
        <v>23898</v>
      </c>
      <c r="EN39" s="56">
        <v>19953</v>
      </c>
      <c r="EO39" s="56">
        <v>22012</v>
      </c>
      <c r="EP39" s="56">
        <v>23565</v>
      </c>
      <c r="EQ39" s="56">
        <v>29312</v>
      </c>
      <c r="ER39" s="56">
        <v>251891</v>
      </c>
      <c r="ES39" s="56">
        <v>25198</v>
      </c>
      <c r="ET39" s="56">
        <v>25746</v>
      </c>
      <c r="EU39" s="56">
        <v>25151</v>
      </c>
      <c r="EV39" s="56">
        <v>21663</v>
      </c>
      <c r="EW39" s="56">
        <v>26179</v>
      </c>
      <c r="EX39" s="56">
        <v>23522</v>
      </c>
      <c r="EY39" s="56">
        <v>22530</v>
      </c>
      <c r="EZ39" s="56">
        <v>25242</v>
      </c>
      <c r="FA39" s="56">
        <v>22175</v>
      </c>
      <c r="FB39" s="56">
        <v>26228</v>
      </c>
      <c r="FC39" s="56">
        <v>19837</v>
      </c>
      <c r="FD39" s="56">
        <v>25083</v>
      </c>
      <c r="FE39" s="48">
        <v>288554</v>
      </c>
      <c r="FF39" s="56">
        <v>25602</v>
      </c>
      <c r="FG39" s="56">
        <v>23036</v>
      </c>
      <c r="FH39" s="56">
        <v>25420</v>
      </c>
      <c r="FI39" s="56">
        <v>20431</v>
      </c>
      <c r="FJ39" s="56">
        <v>20610</v>
      </c>
      <c r="FK39" s="56">
        <v>22943</v>
      </c>
      <c r="FL39" s="56">
        <v>25804</v>
      </c>
      <c r="FM39" s="56">
        <v>26033</v>
      </c>
      <c r="FN39" s="56">
        <v>23942</v>
      </c>
      <c r="FO39" s="56">
        <v>22146</v>
      </c>
      <c r="FP39" s="56">
        <v>22420</v>
      </c>
      <c r="FQ39" s="56">
        <v>24595</v>
      </c>
      <c r="FR39" s="48">
        <v>282982</v>
      </c>
      <c r="FS39" s="56">
        <v>25097</v>
      </c>
      <c r="FT39" s="56">
        <v>24718</v>
      </c>
      <c r="FU39" s="56">
        <v>21779</v>
      </c>
      <c r="FV39" s="56">
        <v>26937</v>
      </c>
      <c r="FW39" s="56">
        <v>28374</v>
      </c>
      <c r="FX39" s="56">
        <v>23710</v>
      </c>
      <c r="FY39" s="56">
        <v>26807</v>
      </c>
      <c r="FZ39" s="56">
        <v>29455</v>
      </c>
      <c r="GA39" s="56">
        <v>22771</v>
      </c>
      <c r="GB39" s="56">
        <v>29054</v>
      </c>
      <c r="GC39" s="56">
        <v>24379</v>
      </c>
      <c r="GD39" s="56">
        <v>26553</v>
      </c>
      <c r="GE39" s="48">
        <v>309634</v>
      </c>
      <c r="GF39" s="56">
        <v>30912</v>
      </c>
      <c r="GG39" s="56">
        <v>21271</v>
      </c>
      <c r="GH39" s="56">
        <v>22156</v>
      </c>
      <c r="GI39" s="56">
        <v>23566</v>
      </c>
      <c r="GJ39" s="56">
        <v>26032</v>
      </c>
      <c r="GK39" s="56">
        <v>27869</v>
      </c>
      <c r="GL39" s="56">
        <v>32353</v>
      </c>
      <c r="GM39" s="56">
        <v>26765</v>
      </c>
      <c r="GN39" s="56">
        <v>23924</v>
      </c>
      <c r="GO39" s="56">
        <v>35927</v>
      </c>
      <c r="GP39" s="56">
        <v>25697</v>
      </c>
      <c r="GQ39" s="56">
        <v>25139</v>
      </c>
      <c r="GR39" s="48">
        <v>321611</v>
      </c>
      <c r="GS39" s="56">
        <v>32346</v>
      </c>
      <c r="GT39" s="56">
        <v>23989</v>
      </c>
      <c r="GU39" s="56">
        <v>31567</v>
      </c>
      <c r="GV39" s="56">
        <v>26491</v>
      </c>
      <c r="GW39" s="56">
        <v>25182</v>
      </c>
      <c r="GX39" s="56">
        <v>32219</v>
      </c>
      <c r="GY39" s="56">
        <v>27963</v>
      </c>
      <c r="GZ39" s="56">
        <v>28704</v>
      </c>
      <c r="HA39" s="56">
        <v>33325</v>
      </c>
      <c r="HB39" s="56">
        <v>30812</v>
      </c>
      <c r="HC39" s="56">
        <v>21774</v>
      </c>
      <c r="HD39" s="56">
        <v>27830</v>
      </c>
      <c r="HE39" s="48">
        <v>342202</v>
      </c>
    </row>
    <row r="40" spans="2:213" ht="15" customHeight="1" x14ac:dyDescent="0.2">
      <c r="B40" s="64"/>
      <c r="C40" s="115"/>
      <c r="D40" s="115" t="s">
        <v>64</v>
      </c>
      <c r="E40" s="30" t="s">
        <v>61</v>
      </c>
      <c r="F40" s="56">
        <v>5813</v>
      </c>
      <c r="G40" s="56">
        <v>4953</v>
      </c>
      <c r="H40" s="56">
        <v>7297</v>
      </c>
      <c r="I40" s="56">
        <v>4166</v>
      </c>
      <c r="J40" s="56">
        <v>3677</v>
      </c>
      <c r="K40" s="56">
        <v>6115</v>
      </c>
      <c r="L40" s="56">
        <v>3194</v>
      </c>
      <c r="M40" s="56">
        <v>2344</v>
      </c>
      <c r="N40" s="56">
        <v>1590</v>
      </c>
      <c r="O40" s="56">
        <v>1687</v>
      </c>
      <c r="P40" s="56">
        <v>2588</v>
      </c>
      <c r="Q40" s="56">
        <v>2150</v>
      </c>
      <c r="R40" s="56">
        <v>45574</v>
      </c>
      <c r="S40" s="56">
        <v>2396</v>
      </c>
      <c r="T40" s="56">
        <v>1696</v>
      </c>
      <c r="U40" s="56">
        <v>1532</v>
      </c>
      <c r="V40" s="56">
        <v>1960</v>
      </c>
      <c r="W40" s="56">
        <v>1957</v>
      </c>
      <c r="X40" s="56">
        <v>2217</v>
      </c>
      <c r="Y40" s="56">
        <v>3780</v>
      </c>
      <c r="Z40" s="56">
        <v>2626</v>
      </c>
      <c r="AA40" s="56">
        <v>2219</v>
      </c>
      <c r="AB40" s="56">
        <v>3539</v>
      </c>
      <c r="AC40" s="56">
        <v>4035</v>
      </c>
      <c r="AD40" s="56">
        <v>3294</v>
      </c>
      <c r="AE40" s="56">
        <v>31251</v>
      </c>
      <c r="AF40" s="56">
        <v>1472</v>
      </c>
      <c r="AG40" s="56">
        <v>1656</v>
      </c>
      <c r="AH40" s="56">
        <v>2696</v>
      </c>
      <c r="AI40" s="56">
        <v>1942</v>
      </c>
      <c r="AJ40" s="56">
        <v>3053</v>
      </c>
      <c r="AK40" s="56">
        <v>2768</v>
      </c>
      <c r="AL40" s="56">
        <v>2623</v>
      </c>
      <c r="AM40" s="56">
        <v>2351</v>
      </c>
      <c r="AN40" s="56">
        <v>2651</v>
      </c>
      <c r="AO40" s="56">
        <v>2370</v>
      </c>
      <c r="AP40" s="56">
        <v>1758</v>
      </c>
      <c r="AQ40" s="56">
        <v>2993</v>
      </c>
      <c r="AR40" s="56">
        <v>28333</v>
      </c>
      <c r="AS40" s="56">
        <v>1975</v>
      </c>
      <c r="AT40" s="56">
        <v>1489</v>
      </c>
      <c r="AU40" s="56">
        <v>1708</v>
      </c>
      <c r="AV40" s="56">
        <v>2168</v>
      </c>
      <c r="AW40" s="56">
        <v>1895</v>
      </c>
      <c r="AX40" s="56">
        <v>1825</v>
      </c>
      <c r="AY40" s="56">
        <v>1972</v>
      </c>
      <c r="AZ40" s="56">
        <v>1933</v>
      </c>
      <c r="BA40" s="56">
        <v>3185</v>
      </c>
      <c r="BB40" s="56">
        <v>2483</v>
      </c>
      <c r="BC40" s="56">
        <v>1486</v>
      </c>
      <c r="BD40" s="56">
        <v>1948</v>
      </c>
      <c r="BE40" s="48">
        <v>24067</v>
      </c>
      <c r="BF40" s="56">
        <v>1468</v>
      </c>
      <c r="BG40" s="56">
        <v>2320</v>
      </c>
      <c r="BH40" s="56">
        <v>1804</v>
      </c>
      <c r="BI40" s="56">
        <v>2606</v>
      </c>
      <c r="BJ40" s="56">
        <v>2255</v>
      </c>
      <c r="BK40" s="56">
        <v>2909</v>
      </c>
      <c r="BL40" s="56">
        <v>2839</v>
      </c>
      <c r="BM40" s="56">
        <v>2509</v>
      </c>
      <c r="BN40" s="56">
        <v>3426</v>
      </c>
      <c r="BO40" s="56">
        <v>2705</v>
      </c>
      <c r="BP40" s="56">
        <v>2512</v>
      </c>
      <c r="BQ40" s="56">
        <v>1180</v>
      </c>
      <c r="BR40" s="48">
        <v>28533</v>
      </c>
      <c r="BS40" s="56">
        <v>2232</v>
      </c>
      <c r="BT40" s="56">
        <v>2732</v>
      </c>
      <c r="BU40" s="56">
        <v>2934</v>
      </c>
      <c r="BV40" s="56">
        <v>2834</v>
      </c>
      <c r="BW40" s="56">
        <v>2198</v>
      </c>
      <c r="BX40" s="56">
        <v>1702</v>
      </c>
      <c r="BY40" s="56">
        <v>2835</v>
      </c>
      <c r="BZ40" s="56">
        <v>3402</v>
      </c>
      <c r="CA40" s="56">
        <v>4176</v>
      </c>
      <c r="CB40" s="56">
        <v>4004</v>
      </c>
      <c r="CC40" s="56">
        <v>3007</v>
      </c>
      <c r="CD40" s="56">
        <v>4501</v>
      </c>
      <c r="CE40" s="48">
        <v>36557</v>
      </c>
      <c r="CF40" s="56">
        <v>5278</v>
      </c>
      <c r="CG40" s="56">
        <v>4817</v>
      </c>
      <c r="CH40" s="56">
        <v>5603</v>
      </c>
      <c r="CI40" s="56">
        <v>4302</v>
      </c>
      <c r="CJ40" s="56">
        <v>6112</v>
      </c>
      <c r="CK40" s="56">
        <v>5612</v>
      </c>
      <c r="CL40" s="56">
        <v>2776</v>
      </c>
      <c r="CM40" s="56">
        <v>2389</v>
      </c>
      <c r="CN40" s="56">
        <v>2729</v>
      </c>
      <c r="CO40" s="56">
        <v>3048</v>
      </c>
      <c r="CP40" s="56">
        <v>1898</v>
      </c>
      <c r="CQ40" s="56">
        <v>1683</v>
      </c>
      <c r="CR40" s="56">
        <v>46247</v>
      </c>
      <c r="CS40" s="56">
        <v>1618</v>
      </c>
      <c r="CT40" s="56">
        <v>3361</v>
      </c>
      <c r="CU40" s="56">
        <v>3042</v>
      </c>
      <c r="CV40" s="56">
        <v>5585</v>
      </c>
      <c r="CW40" s="56">
        <v>4429</v>
      </c>
      <c r="CX40" s="56">
        <v>2182</v>
      </c>
      <c r="CY40" s="56">
        <v>1771</v>
      </c>
      <c r="CZ40" s="56">
        <v>2923</v>
      </c>
      <c r="DA40" s="56">
        <v>4143</v>
      </c>
      <c r="DB40" s="56">
        <v>3778</v>
      </c>
      <c r="DC40" s="56">
        <v>4714</v>
      </c>
      <c r="DD40" s="56">
        <v>2675</v>
      </c>
      <c r="DE40" s="56">
        <v>40221</v>
      </c>
      <c r="DF40" s="56">
        <v>4449</v>
      </c>
      <c r="DG40" s="56">
        <v>2925</v>
      </c>
      <c r="DH40" s="56">
        <v>2240</v>
      </c>
      <c r="DI40" s="56">
        <v>1958</v>
      </c>
      <c r="DJ40" s="56">
        <v>2140</v>
      </c>
      <c r="DK40" s="56">
        <v>3323</v>
      </c>
      <c r="DL40" s="56">
        <v>2749</v>
      </c>
      <c r="DM40" s="56">
        <v>5302</v>
      </c>
      <c r="DN40" s="56">
        <v>3575</v>
      </c>
      <c r="DO40" s="56">
        <v>2903</v>
      </c>
      <c r="DP40" s="56">
        <v>2692</v>
      </c>
      <c r="DQ40" s="56">
        <v>1973</v>
      </c>
      <c r="DR40" s="56">
        <v>36229</v>
      </c>
      <c r="DS40" s="56">
        <v>3449</v>
      </c>
      <c r="DT40" s="56">
        <v>2969</v>
      </c>
      <c r="DU40" s="56">
        <v>1162</v>
      </c>
      <c r="DV40" s="56">
        <v>1634</v>
      </c>
      <c r="DW40" s="56">
        <v>1258</v>
      </c>
      <c r="DX40" s="56">
        <v>1515</v>
      </c>
      <c r="DY40" s="56">
        <v>2309</v>
      </c>
      <c r="DZ40" s="56">
        <v>2132</v>
      </c>
      <c r="EA40" s="56">
        <v>2917</v>
      </c>
      <c r="EB40" s="56">
        <v>1934</v>
      </c>
      <c r="EC40" s="56">
        <v>2498</v>
      </c>
      <c r="ED40" s="56">
        <v>2504</v>
      </c>
      <c r="EE40" s="56">
        <v>26281</v>
      </c>
      <c r="EF40" s="56">
        <v>2485</v>
      </c>
      <c r="EG40" s="56">
        <v>1756</v>
      </c>
      <c r="EH40" s="56">
        <v>2382</v>
      </c>
      <c r="EI40" s="56">
        <v>1769</v>
      </c>
      <c r="EJ40" s="56">
        <v>2796</v>
      </c>
      <c r="EK40" s="56">
        <v>3397</v>
      </c>
      <c r="EL40" s="56">
        <v>2516</v>
      </c>
      <c r="EM40" s="56">
        <v>1186</v>
      </c>
      <c r="EN40" s="56">
        <v>1729</v>
      </c>
      <c r="EO40" s="56">
        <v>1160</v>
      </c>
      <c r="EP40" s="56">
        <v>2337</v>
      </c>
      <c r="EQ40" s="56">
        <v>1502</v>
      </c>
      <c r="ER40" s="56">
        <v>25015</v>
      </c>
      <c r="ES40" s="56">
        <v>1904</v>
      </c>
      <c r="ET40" s="56">
        <v>2157</v>
      </c>
      <c r="EU40" s="56">
        <v>2349</v>
      </c>
      <c r="EV40" s="56">
        <v>1784</v>
      </c>
      <c r="EW40" s="56">
        <v>1216</v>
      </c>
      <c r="EX40" s="56">
        <v>1033</v>
      </c>
      <c r="EY40" s="56">
        <v>1539</v>
      </c>
      <c r="EZ40" s="56">
        <v>2654</v>
      </c>
      <c r="FA40" s="56">
        <v>1869</v>
      </c>
      <c r="FB40" s="56">
        <v>1614</v>
      </c>
      <c r="FC40" s="56">
        <v>1135</v>
      </c>
      <c r="FD40" s="56">
        <v>957</v>
      </c>
      <c r="FE40" s="48">
        <v>20211</v>
      </c>
      <c r="FF40" s="56">
        <v>1274</v>
      </c>
      <c r="FG40" s="56">
        <v>1311</v>
      </c>
      <c r="FH40" s="56">
        <v>2401</v>
      </c>
      <c r="FI40" s="56">
        <v>927</v>
      </c>
      <c r="FJ40" s="56">
        <v>1906</v>
      </c>
      <c r="FK40" s="56">
        <v>2058</v>
      </c>
      <c r="FL40" s="56">
        <v>1456</v>
      </c>
      <c r="FM40" s="56">
        <v>2623</v>
      </c>
      <c r="FN40" s="56">
        <v>1128</v>
      </c>
      <c r="FO40" s="56">
        <v>895</v>
      </c>
      <c r="FP40" s="56">
        <v>1997</v>
      </c>
      <c r="FQ40" s="56">
        <v>1321</v>
      </c>
      <c r="FR40" s="48">
        <v>19297</v>
      </c>
      <c r="FS40" s="56">
        <v>1727</v>
      </c>
      <c r="FT40" s="56">
        <v>985</v>
      </c>
      <c r="FU40" s="56">
        <v>3187</v>
      </c>
      <c r="FV40" s="56">
        <v>2526</v>
      </c>
      <c r="FW40" s="56">
        <v>2000</v>
      </c>
      <c r="FX40" s="56">
        <v>2127</v>
      </c>
      <c r="FY40" s="56">
        <v>1553</v>
      </c>
      <c r="FZ40" s="56">
        <v>3480</v>
      </c>
      <c r="GA40" s="56">
        <v>3467</v>
      </c>
      <c r="GB40" s="56">
        <v>4010</v>
      </c>
      <c r="GC40" s="56">
        <v>2955</v>
      </c>
      <c r="GD40" s="56">
        <v>2331</v>
      </c>
      <c r="GE40" s="48">
        <v>30348</v>
      </c>
      <c r="GF40" s="56">
        <v>2988</v>
      </c>
      <c r="GG40" s="56">
        <v>2513</v>
      </c>
      <c r="GH40" s="56">
        <v>1121</v>
      </c>
      <c r="GI40" s="56">
        <v>2484</v>
      </c>
      <c r="GJ40" s="56">
        <v>2531</v>
      </c>
      <c r="GK40" s="56">
        <v>1062</v>
      </c>
      <c r="GL40" s="56">
        <v>1012</v>
      </c>
      <c r="GM40" s="56">
        <v>804</v>
      </c>
      <c r="GN40" s="56">
        <v>1397</v>
      </c>
      <c r="GO40" s="56">
        <v>1845</v>
      </c>
      <c r="GP40" s="56">
        <v>1643</v>
      </c>
      <c r="GQ40" s="56">
        <v>1447</v>
      </c>
      <c r="GR40" s="48">
        <v>20847</v>
      </c>
      <c r="GS40" s="56">
        <v>698</v>
      </c>
      <c r="GT40" s="56">
        <v>797</v>
      </c>
      <c r="GU40" s="56">
        <v>1249</v>
      </c>
      <c r="GV40" s="56">
        <v>2104</v>
      </c>
      <c r="GW40" s="56">
        <v>4277</v>
      </c>
      <c r="GX40" s="56">
        <v>3070</v>
      </c>
      <c r="GY40" s="56">
        <v>2299</v>
      </c>
      <c r="GZ40" s="56">
        <v>2342</v>
      </c>
      <c r="HA40" s="56">
        <v>3973</v>
      </c>
      <c r="HB40" s="56">
        <v>3095</v>
      </c>
      <c r="HC40" s="56">
        <v>4972</v>
      </c>
      <c r="HD40" s="56">
        <v>3298</v>
      </c>
      <c r="HE40" s="48">
        <v>32174</v>
      </c>
    </row>
    <row r="41" spans="2:213" ht="15" customHeight="1" x14ac:dyDescent="0.2">
      <c r="B41" s="65"/>
      <c r="C41" s="115"/>
      <c r="D41" s="115"/>
      <c r="E41" s="30" t="s">
        <v>62</v>
      </c>
      <c r="F41" s="56">
        <v>12030</v>
      </c>
      <c r="G41" s="56">
        <v>10209</v>
      </c>
      <c r="H41" s="56">
        <v>9611</v>
      </c>
      <c r="I41" s="56">
        <v>10586</v>
      </c>
      <c r="J41" s="56">
        <v>7579</v>
      </c>
      <c r="K41" s="56">
        <v>9887</v>
      </c>
      <c r="L41" s="56">
        <v>9946</v>
      </c>
      <c r="M41" s="56">
        <v>7269</v>
      </c>
      <c r="N41" s="56">
        <v>3521</v>
      </c>
      <c r="O41" s="56">
        <v>5063</v>
      </c>
      <c r="P41" s="56">
        <v>6618</v>
      </c>
      <c r="Q41" s="56">
        <v>6754</v>
      </c>
      <c r="R41" s="56">
        <v>99073</v>
      </c>
      <c r="S41" s="56">
        <v>5120</v>
      </c>
      <c r="T41" s="56">
        <v>4566</v>
      </c>
      <c r="U41" s="56">
        <v>3935</v>
      </c>
      <c r="V41" s="56">
        <v>3677</v>
      </c>
      <c r="W41" s="56">
        <v>2841</v>
      </c>
      <c r="X41" s="56">
        <v>4785</v>
      </c>
      <c r="Y41" s="56">
        <v>6875</v>
      </c>
      <c r="Z41" s="56">
        <v>3767</v>
      </c>
      <c r="AA41" s="56">
        <v>5947</v>
      </c>
      <c r="AB41" s="56">
        <v>6102</v>
      </c>
      <c r="AC41" s="56">
        <v>6601</v>
      </c>
      <c r="AD41" s="56">
        <v>4907</v>
      </c>
      <c r="AE41" s="56">
        <v>59123</v>
      </c>
      <c r="AF41" s="56">
        <v>2397</v>
      </c>
      <c r="AG41" s="56">
        <v>2627</v>
      </c>
      <c r="AH41" s="56">
        <v>3083</v>
      </c>
      <c r="AI41" s="56">
        <v>2141</v>
      </c>
      <c r="AJ41" s="56">
        <v>4529</v>
      </c>
      <c r="AK41" s="56">
        <v>2953</v>
      </c>
      <c r="AL41" s="56">
        <v>3239</v>
      </c>
      <c r="AM41" s="56">
        <v>4070</v>
      </c>
      <c r="AN41" s="56">
        <v>4323</v>
      </c>
      <c r="AO41" s="56">
        <v>2372</v>
      </c>
      <c r="AP41" s="56">
        <v>2544</v>
      </c>
      <c r="AQ41" s="56">
        <v>4442</v>
      </c>
      <c r="AR41" s="56">
        <v>38720</v>
      </c>
      <c r="AS41" s="56">
        <v>4095</v>
      </c>
      <c r="AT41" s="56">
        <v>3885</v>
      </c>
      <c r="AU41" s="56">
        <v>5030</v>
      </c>
      <c r="AV41" s="56">
        <v>4034</v>
      </c>
      <c r="AW41" s="56">
        <v>3880</v>
      </c>
      <c r="AX41" s="56">
        <v>4660</v>
      </c>
      <c r="AY41" s="56">
        <v>3940</v>
      </c>
      <c r="AZ41" s="56">
        <v>4621</v>
      </c>
      <c r="BA41" s="56">
        <v>5243</v>
      </c>
      <c r="BB41" s="56">
        <v>4992</v>
      </c>
      <c r="BC41" s="56">
        <v>5284</v>
      </c>
      <c r="BD41" s="56">
        <v>4259</v>
      </c>
      <c r="BE41" s="48">
        <v>53923</v>
      </c>
      <c r="BF41" s="56">
        <v>5036</v>
      </c>
      <c r="BG41" s="56">
        <v>2890</v>
      </c>
      <c r="BH41" s="56">
        <v>3834</v>
      </c>
      <c r="BI41" s="56">
        <v>4089</v>
      </c>
      <c r="BJ41" s="56">
        <v>4802</v>
      </c>
      <c r="BK41" s="56">
        <v>4355</v>
      </c>
      <c r="BL41" s="56">
        <v>3759</v>
      </c>
      <c r="BM41" s="56">
        <v>3031</v>
      </c>
      <c r="BN41" s="56">
        <v>4217</v>
      </c>
      <c r="BO41" s="56">
        <v>2564</v>
      </c>
      <c r="BP41" s="56">
        <v>3305</v>
      </c>
      <c r="BQ41" s="56">
        <v>5138</v>
      </c>
      <c r="BR41" s="48">
        <v>47020</v>
      </c>
      <c r="BS41" s="56">
        <v>4403</v>
      </c>
      <c r="BT41" s="56">
        <v>4161</v>
      </c>
      <c r="BU41" s="56">
        <v>4633</v>
      </c>
      <c r="BV41" s="56">
        <v>4723</v>
      </c>
      <c r="BW41" s="56">
        <v>3919</v>
      </c>
      <c r="BX41" s="56">
        <v>5059</v>
      </c>
      <c r="BY41" s="56">
        <v>5767</v>
      </c>
      <c r="BZ41" s="56">
        <v>7109</v>
      </c>
      <c r="CA41" s="56">
        <v>6732</v>
      </c>
      <c r="CB41" s="56">
        <v>6079</v>
      </c>
      <c r="CC41" s="56">
        <v>9075</v>
      </c>
      <c r="CD41" s="56">
        <v>10777</v>
      </c>
      <c r="CE41" s="48">
        <v>72437</v>
      </c>
      <c r="CF41" s="56">
        <v>9357</v>
      </c>
      <c r="CG41" s="56">
        <v>8548</v>
      </c>
      <c r="CH41" s="56">
        <v>9207</v>
      </c>
      <c r="CI41" s="56">
        <v>11495</v>
      </c>
      <c r="CJ41" s="56">
        <v>13271</v>
      </c>
      <c r="CK41" s="56">
        <v>12250</v>
      </c>
      <c r="CL41" s="56">
        <v>10022</v>
      </c>
      <c r="CM41" s="56">
        <v>10922</v>
      </c>
      <c r="CN41" s="56">
        <v>14953</v>
      </c>
      <c r="CO41" s="56">
        <v>12381</v>
      </c>
      <c r="CP41" s="56">
        <v>13393</v>
      </c>
      <c r="CQ41" s="56">
        <v>15224</v>
      </c>
      <c r="CR41" s="56">
        <v>141023</v>
      </c>
      <c r="CS41" s="56">
        <v>14885</v>
      </c>
      <c r="CT41" s="56">
        <v>9034</v>
      </c>
      <c r="CU41" s="56">
        <v>9282</v>
      </c>
      <c r="CV41" s="56">
        <v>8625</v>
      </c>
      <c r="CW41" s="56">
        <v>11869</v>
      </c>
      <c r="CX41" s="56">
        <v>7893</v>
      </c>
      <c r="CY41" s="56">
        <v>4752</v>
      </c>
      <c r="CZ41" s="56">
        <v>12481</v>
      </c>
      <c r="DA41" s="56">
        <v>15947</v>
      </c>
      <c r="DB41" s="56">
        <v>16499</v>
      </c>
      <c r="DC41" s="56">
        <v>14760</v>
      </c>
      <c r="DD41" s="56">
        <v>14302</v>
      </c>
      <c r="DE41" s="56">
        <v>140329</v>
      </c>
      <c r="DF41" s="56">
        <v>17418</v>
      </c>
      <c r="DG41" s="56">
        <v>14346</v>
      </c>
      <c r="DH41" s="56">
        <v>12718</v>
      </c>
      <c r="DI41" s="56">
        <v>11828</v>
      </c>
      <c r="DJ41" s="56">
        <v>8804</v>
      </c>
      <c r="DK41" s="56">
        <v>7899</v>
      </c>
      <c r="DL41" s="56">
        <v>12971</v>
      </c>
      <c r="DM41" s="56">
        <v>12819</v>
      </c>
      <c r="DN41" s="56">
        <v>11211</v>
      </c>
      <c r="DO41" s="56">
        <v>10951</v>
      </c>
      <c r="DP41" s="56">
        <v>11665</v>
      </c>
      <c r="DQ41" s="56">
        <v>12258</v>
      </c>
      <c r="DR41" s="56">
        <v>144888</v>
      </c>
      <c r="DS41" s="56">
        <v>12869</v>
      </c>
      <c r="DT41" s="56">
        <v>8970</v>
      </c>
      <c r="DU41" s="56">
        <v>8236</v>
      </c>
      <c r="DV41" s="56">
        <v>9238</v>
      </c>
      <c r="DW41" s="56">
        <v>9263</v>
      </c>
      <c r="DX41" s="56">
        <v>8033</v>
      </c>
      <c r="DY41" s="56">
        <v>8085</v>
      </c>
      <c r="DZ41" s="56">
        <v>13101</v>
      </c>
      <c r="EA41" s="56">
        <v>11028</v>
      </c>
      <c r="EB41" s="56">
        <v>9611</v>
      </c>
      <c r="EC41" s="56">
        <v>10559</v>
      </c>
      <c r="ED41" s="56">
        <v>10127</v>
      </c>
      <c r="EE41" s="56">
        <v>119120</v>
      </c>
      <c r="EF41" s="56">
        <v>9144</v>
      </c>
      <c r="EG41" s="56">
        <v>9292</v>
      </c>
      <c r="EH41" s="56">
        <v>9997</v>
      </c>
      <c r="EI41" s="56">
        <v>7671</v>
      </c>
      <c r="EJ41" s="56">
        <v>10614</v>
      </c>
      <c r="EK41" s="56">
        <v>6447</v>
      </c>
      <c r="EL41" s="56">
        <v>7194</v>
      </c>
      <c r="EM41" s="56">
        <v>7864</v>
      </c>
      <c r="EN41" s="56">
        <v>9867</v>
      </c>
      <c r="EO41" s="56">
        <v>10718</v>
      </c>
      <c r="EP41" s="56">
        <v>13029</v>
      </c>
      <c r="EQ41" s="56">
        <v>10669</v>
      </c>
      <c r="ER41" s="56">
        <v>112506</v>
      </c>
      <c r="ES41" s="56">
        <v>9460</v>
      </c>
      <c r="ET41" s="56">
        <v>7275</v>
      </c>
      <c r="EU41" s="56">
        <v>8818</v>
      </c>
      <c r="EV41" s="56">
        <v>9576</v>
      </c>
      <c r="EW41" s="56">
        <v>11094</v>
      </c>
      <c r="EX41" s="56">
        <v>11259</v>
      </c>
      <c r="EY41" s="56">
        <v>9737</v>
      </c>
      <c r="EZ41" s="56">
        <v>11920</v>
      </c>
      <c r="FA41" s="56">
        <v>9955</v>
      </c>
      <c r="FB41" s="56">
        <v>11234</v>
      </c>
      <c r="FC41" s="56">
        <v>8813</v>
      </c>
      <c r="FD41" s="56">
        <v>11100</v>
      </c>
      <c r="FE41" s="48">
        <v>120241</v>
      </c>
      <c r="FF41" s="56">
        <v>8727</v>
      </c>
      <c r="FG41" s="56">
        <v>9531</v>
      </c>
      <c r="FH41" s="56">
        <v>9980</v>
      </c>
      <c r="FI41" s="56">
        <v>9887</v>
      </c>
      <c r="FJ41" s="56">
        <v>13334</v>
      </c>
      <c r="FK41" s="56">
        <v>12403</v>
      </c>
      <c r="FL41" s="56">
        <v>11023</v>
      </c>
      <c r="FM41" s="56">
        <v>16678</v>
      </c>
      <c r="FN41" s="56">
        <v>13826</v>
      </c>
      <c r="FO41" s="56">
        <v>17835</v>
      </c>
      <c r="FP41" s="56">
        <v>15655</v>
      </c>
      <c r="FQ41" s="56">
        <v>11777</v>
      </c>
      <c r="FR41" s="48">
        <v>150656</v>
      </c>
      <c r="FS41" s="56">
        <v>12273</v>
      </c>
      <c r="FT41" s="56">
        <v>16035</v>
      </c>
      <c r="FU41" s="56">
        <v>15970</v>
      </c>
      <c r="FV41" s="56">
        <v>12525</v>
      </c>
      <c r="FW41" s="56">
        <v>16069</v>
      </c>
      <c r="FX41" s="56">
        <v>16220</v>
      </c>
      <c r="FY41" s="56">
        <v>15927</v>
      </c>
      <c r="FZ41" s="56">
        <v>12072</v>
      </c>
      <c r="GA41" s="56">
        <v>13973</v>
      </c>
      <c r="GB41" s="56">
        <v>13727</v>
      </c>
      <c r="GC41" s="56">
        <v>10969</v>
      </c>
      <c r="GD41" s="56">
        <v>12317</v>
      </c>
      <c r="GE41" s="48">
        <v>168077</v>
      </c>
      <c r="GF41" s="56">
        <v>15120</v>
      </c>
      <c r="GG41" s="56">
        <v>12592</v>
      </c>
      <c r="GH41" s="56">
        <v>14625</v>
      </c>
      <c r="GI41" s="56">
        <v>14750</v>
      </c>
      <c r="GJ41" s="56">
        <v>11427</v>
      </c>
      <c r="GK41" s="56">
        <v>10588</v>
      </c>
      <c r="GL41" s="56">
        <v>12145</v>
      </c>
      <c r="GM41" s="56">
        <v>10673</v>
      </c>
      <c r="GN41" s="56">
        <v>10181</v>
      </c>
      <c r="GO41" s="56">
        <v>13013</v>
      </c>
      <c r="GP41" s="56">
        <v>14662</v>
      </c>
      <c r="GQ41" s="56">
        <v>12306</v>
      </c>
      <c r="GR41" s="48">
        <v>152082</v>
      </c>
      <c r="GS41" s="56">
        <v>12360</v>
      </c>
      <c r="GT41" s="56">
        <v>10103</v>
      </c>
      <c r="GU41" s="56">
        <v>12252</v>
      </c>
      <c r="GV41" s="56">
        <v>16493</v>
      </c>
      <c r="GW41" s="56">
        <v>19354</v>
      </c>
      <c r="GX41" s="56">
        <v>22706</v>
      </c>
      <c r="GY41" s="56">
        <v>15262</v>
      </c>
      <c r="GZ41" s="56">
        <v>12791</v>
      </c>
      <c r="HA41" s="56">
        <v>14592</v>
      </c>
      <c r="HB41" s="56">
        <v>19559</v>
      </c>
      <c r="HC41" s="56">
        <v>18501</v>
      </c>
      <c r="HD41" s="56">
        <v>13139</v>
      </c>
      <c r="HE41" s="48">
        <v>187112</v>
      </c>
    </row>
    <row r="42" spans="2:213" ht="15" customHeight="1" x14ac:dyDescent="0.2">
      <c r="B42" s="63" t="s">
        <v>27</v>
      </c>
      <c r="C42" s="115" t="s">
        <v>20</v>
      </c>
      <c r="D42" s="116" t="s">
        <v>60</v>
      </c>
      <c r="E42" s="30" t="s">
        <v>61</v>
      </c>
      <c r="F42" s="56"/>
      <c r="G42" s="56"/>
      <c r="H42" s="56"/>
      <c r="I42" s="56"/>
      <c r="J42" s="56">
        <v>1389</v>
      </c>
      <c r="K42" s="56">
        <v>6461</v>
      </c>
      <c r="L42" s="56">
        <v>9699</v>
      </c>
      <c r="M42" s="56">
        <v>12790</v>
      </c>
      <c r="N42" s="56">
        <v>15394</v>
      </c>
      <c r="O42" s="56">
        <v>16532</v>
      </c>
      <c r="P42" s="56">
        <v>15610</v>
      </c>
      <c r="Q42" s="56">
        <v>16445</v>
      </c>
      <c r="R42" s="56">
        <v>94320</v>
      </c>
      <c r="S42" s="56">
        <v>14619</v>
      </c>
      <c r="T42" s="56">
        <v>16814</v>
      </c>
      <c r="U42" s="56">
        <v>17364</v>
      </c>
      <c r="V42" s="56">
        <v>18252</v>
      </c>
      <c r="W42" s="56">
        <v>20654</v>
      </c>
      <c r="X42" s="56">
        <v>18596</v>
      </c>
      <c r="Y42" s="56">
        <v>21367</v>
      </c>
      <c r="Z42" s="56">
        <v>21561</v>
      </c>
      <c r="AA42" s="56">
        <v>21770</v>
      </c>
      <c r="AB42" s="56">
        <v>23943</v>
      </c>
      <c r="AC42" s="56">
        <v>23098</v>
      </c>
      <c r="AD42" s="56">
        <v>25466</v>
      </c>
      <c r="AE42" s="56">
        <v>243504</v>
      </c>
      <c r="AF42" s="56">
        <v>23794</v>
      </c>
      <c r="AG42" s="56">
        <v>24827</v>
      </c>
      <c r="AH42" s="56">
        <v>25406</v>
      </c>
      <c r="AI42" s="56">
        <v>24478</v>
      </c>
      <c r="AJ42" s="56">
        <v>25717</v>
      </c>
      <c r="AK42" s="56">
        <v>26832</v>
      </c>
      <c r="AL42" s="56">
        <v>28478</v>
      </c>
      <c r="AM42" s="56">
        <v>26809</v>
      </c>
      <c r="AN42" s="56">
        <v>23936</v>
      </c>
      <c r="AO42" s="56">
        <v>28415</v>
      </c>
      <c r="AP42" s="56">
        <v>26398</v>
      </c>
      <c r="AQ42" s="56">
        <v>26048</v>
      </c>
      <c r="AR42" s="56">
        <v>311138</v>
      </c>
      <c r="AS42" s="56">
        <v>25446</v>
      </c>
      <c r="AT42" s="56">
        <v>19536</v>
      </c>
      <c r="AU42" s="56">
        <v>21636</v>
      </c>
      <c r="AV42" s="56">
        <v>22854</v>
      </c>
      <c r="AW42" s="56">
        <v>24858</v>
      </c>
      <c r="AX42" s="56">
        <v>23413</v>
      </c>
      <c r="AY42" s="56">
        <v>25666</v>
      </c>
      <c r="AZ42" s="56">
        <v>24237</v>
      </c>
      <c r="BA42" s="56">
        <v>24001</v>
      </c>
      <c r="BB42" s="56">
        <v>23661</v>
      </c>
      <c r="BC42" s="56">
        <v>23324</v>
      </c>
      <c r="BD42" s="56">
        <v>25846</v>
      </c>
      <c r="BE42" s="48">
        <v>284478</v>
      </c>
      <c r="BF42" s="56">
        <v>23254</v>
      </c>
      <c r="BG42" s="56">
        <v>23822</v>
      </c>
      <c r="BH42" s="56">
        <v>26736</v>
      </c>
      <c r="BI42" s="56">
        <v>25961</v>
      </c>
      <c r="BJ42" s="56">
        <v>28089</v>
      </c>
      <c r="BK42" s="56">
        <v>26233</v>
      </c>
      <c r="BL42" s="56">
        <v>27066</v>
      </c>
      <c r="BM42" s="56">
        <v>25068</v>
      </c>
      <c r="BN42" s="56">
        <v>27979</v>
      </c>
      <c r="BO42" s="56">
        <v>26131</v>
      </c>
      <c r="BP42" s="56">
        <v>25696</v>
      </c>
      <c r="BQ42" s="56">
        <v>26836</v>
      </c>
      <c r="BR42" s="48">
        <v>312871</v>
      </c>
      <c r="BS42" s="56">
        <v>25807</v>
      </c>
      <c r="BT42" s="56">
        <v>22901</v>
      </c>
      <c r="BU42" s="56">
        <v>23402</v>
      </c>
      <c r="BV42" s="56">
        <v>21979</v>
      </c>
      <c r="BW42" s="56">
        <v>24873</v>
      </c>
      <c r="BX42" s="56">
        <v>25259</v>
      </c>
      <c r="BY42" s="56">
        <v>23370</v>
      </c>
      <c r="BZ42" s="56">
        <v>24986</v>
      </c>
      <c r="CA42" s="56">
        <v>19961</v>
      </c>
      <c r="CB42" s="56">
        <v>21970</v>
      </c>
      <c r="CC42" s="56">
        <v>18350</v>
      </c>
      <c r="CD42" s="56">
        <v>25477</v>
      </c>
      <c r="CE42" s="48">
        <v>278335</v>
      </c>
      <c r="CF42" s="56">
        <v>23522</v>
      </c>
      <c r="CG42" s="56">
        <v>20394</v>
      </c>
      <c r="CH42" s="56">
        <v>17156</v>
      </c>
      <c r="CI42" s="56">
        <v>18383</v>
      </c>
      <c r="CJ42" s="56">
        <v>18489</v>
      </c>
      <c r="CK42" s="56">
        <v>18592</v>
      </c>
      <c r="CL42" s="56">
        <v>19089</v>
      </c>
      <c r="CM42" s="56">
        <v>19619</v>
      </c>
      <c r="CN42" s="56">
        <v>19736</v>
      </c>
      <c r="CO42" s="56">
        <v>19943</v>
      </c>
      <c r="CP42" s="56">
        <v>17695</v>
      </c>
      <c r="CQ42" s="56">
        <v>21690</v>
      </c>
      <c r="CR42" s="56">
        <v>234308</v>
      </c>
      <c r="CS42" s="56">
        <v>21954</v>
      </c>
      <c r="CT42" s="56">
        <v>17279</v>
      </c>
      <c r="CU42" s="56">
        <v>20297</v>
      </c>
      <c r="CV42" s="56">
        <v>18513</v>
      </c>
      <c r="CW42" s="56">
        <v>19489</v>
      </c>
      <c r="CX42" s="56">
        <v>22285</v>
      </c>
      <c r="CY42" s="56">
        <v>23120</v>
      </c>
      <c r="CZ42" s="56">
        <v>23315</v>
      </c>
      <c r="DA42" s="56">
        <v>22707</v>
      </c>
      <c r="DB42" s="56">
        <v>21693</v>
      </c>
      <c r="DC42" s="56">
        <v>19915</v>
      </c>
      <c r="DD42" s="56">
        <v>20959</v>
      </c>
      <c r="DE42" s="56">
        <v>251526</v>
      </c>
      <c r="DF42" s="56">
        <v>17332</v>
      </c>
      <c r="DG42" s="56">
        <v>18898</v>
      </c>
      <c r="DH42" s="56">
        <v>19688</v>
      </c>
      <c r="DI42" s="56">
        <v>20943</v>
      </c>
      <c r="DJ42" s="56">
        <v>21689</v>
      </c>
      <c r="DK42" s="56">
        <v>23125</v>
      </c>
      <c r="DL42" s="56">
        <v>23129</v>
      </c>
      <c r="DM42" s="56">
        <v>23201</v>
      </c>
      <c r="DN42" s="56">
        <v>25035</v>
      </c>
      <c r="DO42" s="56">
        <v>22047</v>
      </c>
      <c r="DP42" s="56">
        <v>22938</v>
      </c>
      <c r="DQ42" s="56">
        <v>22613</v>
      </c>
      <c r="DR42" s="56">
        <v>260638</v>
      </c>
      <c r="DS42" s="56">
        <v>20393</v>
      </c>
      <c r="DT42" s="56">
        <v>19822</v>
      </c>
      <c r="DU42" s="56">
        <v>22946</v>
      </c>
      <c r="DV42" s="56">
        <v>22574</v>
      </c>
      <c r="DW42" s="56">
        <v>21425</v>
      </c>
      <c r="DX42" s="56">
        <v>25229</v>
      </c>
      <c r="DY42" s="56">
        <v>24537</v>
      </c>
      <c r="DZ42" s="56">
        <v>22159</v>
      </c>
      <c r="EA42" s="56">
        <v>23781</v>
      </c>
      <c r="EB42" s="56">
        <v>22864</v>
      </c>
      <c r="EC42" s="56">
        <v>23305</v>
      </c>
      <c r="ED42" s="56">
        <v>26466</v>
      </c>
      <c r="EE42" s="56">
        <v>275501</v>
      </c>
      <c r="EF42" s="56">
        <v>23117</v>
      </c>
      <c r="EG42" s="56">
        <v>25674</v>
      </c>
      <c r="EH42" s="56">
        <v>21863</v>
      </c>
      <c r="EI42" s="56">
        <v>20732</v>
      </c>
      <c r="EJ42" s="56">
        <v>20928</v>
      </c>
      <c r="EK42" s="56">
        <v>17792</v>
      </c>
      <c r="EL42" s="56">
        <v>23258</v>
      </c>
      <c r="EM42" s="56">
        <v>24164</v>
      </c>
      <c r="EN42" s="56">
        <v>22092</v>
      </c>
      <c r="EO42" s="56">
        <v>23294</v>
      </c>
      <c r="EP42" s="56">
        <v>23546</v>
      </c>
      <c r="EQ42" s="56">
        <v>23675</v>
      </c>
      <c r="ER42" s="56">
        <v>270135</v>
      </c>
      <c r="ES42" s="56">
        <v>20301</v>
      </c>
      <c r="ET42" s="56">
        <v>20839</v>
      </c>
      <c r="EU42" s="56">
        <v>21212</v>
      </c>
      <c r="EV42" s="56">
        <v>19451</v>
      </c>
      <c r="EW42" s="56">
        <v>21463</v>
      </c>
      <c r="EX42" s="56">
        <v>17128</v>
      </c>
      <c r="EY42" s="56">
        <v>19410</v>
      </c>
      <c r="EZ42" s="56">
        <v>17609</v>
      </c>
      <c r="FA42" s="56">
        <v>16029</v>
      </c>
      <c r="FB42" s="56">
        <v>18574</v>
      </c>
      <c r="FC42" s="56">
        <v>16062</v>
      </c>
      <c r="FD42" s="56">
        <v>17925</v>
      </c>
      <c r="FE42" s="48">
        <v>226003</v>
      </c>
      <c r="FF42" s="56">
        <v>14065</v>
      </c>
      <c r="FG42" s="56">
        <v>16040</v>
      </c>
      <c r="FH42" s="56">
        <v>16024</v>
      </c>
      <c r="FI42" s="56">
        <v>15561</v>
      </c>
      <c r="FJ42" s="56">
        <v>18071</v>
      </c>
      <c r="FK42" s="56">
        <v>14827</v>
      </c>
      <c r="FL42" s="56">
        <v>19466</v>
      </c>
      <c r="FM42" s="56">
        <v>16113</v>
      </c>
      <c r="FN42" s="56">
        <v>17854</v>
      </c>
      <c r="FO42" s="56">
        <v>17532</v>
      </c>
      <c r="FP42" s="56">
        <v>18301</v>
      </c>
      <c r="FQ42" s="56">
        <v>19605</v>
      </c>
      <c r="FR42" s="48">
        <v>203459</v>
      </c>
      <c r="FS42" s="56">
        <v>16056</v>
      </c>
      <c r="FT42" s="56">
        <v>20776</v>
      </c>
      <c r="FU42" s="56">
        <v>22420</v>
      </c>
      <c r="FV42" s="56">
        <v>21377</v>
      </c>
      <c r="FW42" s="56">
        <v>26079</v>
      </c>
      <c r="FX42" s="56">
        <v>23106</v>
      </c>
      <c r="FY42" s="56">
        <v>24330</v>
      </c>
      <c r="FZ42" s="56">
        <v>24611</v>
      </c>
      <c r="GA42" s="56">
        <v>22932</v>
      </c>
      <c r="GB42" s="56">
        <v>23979</v>
      </c>
      <c r="GC42" s="56">
        <v>21160</v>
      </c>
      <c r="GD42" s="56">
        <v>24159</v>
      </c>
      <c r="GE42" s="48">
        <v>270985</v>
      </c>
      <c r="GF42" s="56">
        <v>24267</v>
      </c>
      <c r="GG42" s="56">
        <v>25624</v>
      </c>
      <c r="GH42" s="56">
        <v>28258</v>
      </c>
      <c r="GI42" s="56">
        <v>25482</v>
      </c>
      <c r="GJ42" s="56">
        <v>27486</v>
      </c>
      <c r="GK42" s="56">
        <v>23989</v>
      </c>
      <c r="GL42" s="56">
        <v>25610</v>
      </c>
      <c r="GM42" s="56">
        <v>26543</v>
      </c>
      <c r="GN42" s="56">
        <v>25705</v>
      </c>
      <c r="GO42" s="56">
        <v>25090</v>
      </c>
      <c r="GP42" s="56">
        <v>24852</v>
      </c>
      <c r="GQ42" s="56">
        <v>21657</v>
      </c>
      <c r="GR42" s="48">
        <v>304563</v>
      </c>
      <c r="GS42" s="56">
        <v>24338</v>
      </c>
      <c r="GT42" s="56">
        <v>22691</v>
      </c>
      <c r="GU42" s="56">
        <v>26563</v>
      </c>
      <c r="GV42" s="56">
        <v>21523</v>
      </c>
      <c r="GW42" s="56">
        <v>25027</v>
      </c>
      <c r="GX42" s="56">
        <v>21254</v>
      </c>
      <c r="GY42" s="56">
        <v>21469</v>
      </c>
      <c r="GZ42" s="56">
        <v>25016</v>
      </c>
      <c r="HA42" s="56">
        <v>23064</v>
      </c>
      <c r="HB42" s="56">
        <v>25771</v>
      </c>
      <c r="HC42" s="56">
        <v>25249</v>
      </c>
      <c r="HD42" s="56">
        <v>23976</v>
      </c>
      <c r="HE42" s="48">
        <v>285941</v>
      </c>
    </row>
    <row r="43" spans="2:213" ht="15" customHeight="1" x14ac:dyDescent="0.2">
      <c r="B43" s="64"/>
      <c r="C43" s="115"/>
      <c r="D43" s="116"/>
      <c r="E43" s="30" t="s">
        <v>62</v>
      </c>
      <c r="F43" s="56"/>
      <c r="G43" s="56"/>
      <c r="H43" s="56"/>
      <c r="I43" s="56"/>
      <c r="J43" s="56">
        <v>1593</v>
      </c>
      <c r="K43" s="56">
        <v>5710</v>
      </c>
      <c r="L43" s="56">
        <v>9384</v>
      </c>
      <c r="M43" s="56">
        <v>12797</v>
      </c>
      <c r="N43" s="56">
        <v>16910</v>
      </c>
      <c r="O43" s="56">
        <v>19463</v>
      </c>
      <c r="P43" s="56">
        <v>17605</v>
      </c>
      <c r="Q43" s="56">
        <v>19128</v>
      </c>
      <c r="R43" s="56">
        <v>102590</v>
      </c>
      <c r="S43" s="56">
        <v>19996</v>
      </c>
      <c r="T43" s="56">
        <v>21351</v>
      </c>
      <c r="U43" s="56">
        <v>21825</v>
      </c>
      <c r="V43" s="56">
        <v>22564</v>
      </c>
      <c r="W43" s="56">
        <v>28654</v>
      </c>
      <c r="X43" s="56">
        <v>27087</v>
      </c>
      <c r="Y43" s="56">
        <v>26513</v>
      </c>
      <c r="Z43" s="56">
        <v>27510</v>
      </c>
      <c r="AA43" s="56">
        <v>23538</v>
      </c>
      <c r="AB43" s="56">
        <v>22685</v>
      </c>
      <c r="AC43" s="56">
        <v>23503</v>
      </c>
      <c r="AD43" s="56">
        <v>26042</v>
      </c>
      <c r="AE43" s="56">
        <v>291268</v>
      </c>
      <c r="AF43" s="56">
        <v>27516</v>
      </c>
      <c r="AG43" s="56">
        <v>25390</v>
      </c>
      <c r="AH43" s="56">
        <v>28204</v>
      </c>
      <c r="AI43" s="56">
        <v>26128</v>
      </c>
      <c r="AJ43" s="56">
        <v>26975</v>
      </c>
      <c r="AK43" s="56">
        <v>29992</v>
      </c>
      <c r="AL43" s="56">
        <v>33229</v>
      </c>
      <c r="AM43" s="56">
        <v>29575</v>
      </c>
      <c r="AN43" s="56">
        <v>24278</v>
      </c>
      <c r="AO43" s="56">
        <v>29315</v>
      </c>
      <c r="AP43" s="56">
        <v>26559</v>
      </c>
      <c r="AQ43" s="56">
        <v>27162</v>
      </c>
      <c r="AR43" s="56">
        <v>334323</v>
      </c>
      <c r="AS43" s="56">
        <v>24788</v>
      </c>
      <c r="AT43" s="56">
        <v>21066</v>
      </c>
      <c r="AU43" s="56">
        <v>24009</v>
      </c>
      <c r="AV43" s="56">
        <v>26599</v>
      </c>
      <c r="AW43" s="56">
        <v>25299</v>
      </c>
      <c r="AX43" s="56">
        <v>25395</v>
      </c>
      <c r="AY43" s="56">
        <v>28323</v>
      </c>
      <c r="AZ43" s="56">
        <v>29727</v>
      </c>
      <c r="BA43" s="56">
        <v>26834</v>
      </c>
      <c r="BB43" s="56">
        <v>25651</v>
      </c>
      <c r="BC43" s="56">
        <v>25937</v>
      </c>
      <c r="BD43" s="56">
        <v>29149</v>
      </c>
      <c r="BE43" s="48">
        <v>312777</v>
      </c>
      <c r="BF43" s="56">
        <v>28424</v>
      </c>
      <c r="BG43" s="56">
        <v>28855</v>
      </c>
      <c r="BH43" s="56">
        <v>30501</v>
      </c>
      <c r="BI43" s="56">
        <v>29760</v>
      </c>
      <c r="BJ43" s="56">
        <v>31401</v>
      </c>
      <c r="BK43" s="56">
        <v>31953</v>
      </c>
      <c r="BL43" s="56">
        <v>30098</v>
      </c>
      <c r="BM43" s="56">
        <v>27767</v>
      </c>
      <c r="BN43" s="56">
        <v>29013</v>
      </c>
      <c r="BO43" s="56">
        <v>29270</v>
      </c>
      <c r="BP43" s="56">
        <v>30627</v>
      </c>
      <c r="BQ43" s="56">
        <v>30532</v>
      </c>
      <c r="BR43" s="48">
        <v>358201</v>
      </c>
      <c r="BS43" s="56">
        <v>28499</v>
      </c>
      <c r="BT43" s="56">
        <v>24458</v>
      </c>
      <c r="BU43" s="56">
        <v>24792</v>
      </c>
      <c r="BV43" s="56">
        <v>21878</v>
      </c>
      <c r="BW43" s="56">
        <v>29595</v>
      </c>
      <c r="BX43" s="56">
        <v>32344</v>
      </c>
      <c r="BY43" s="56">
        <v>30575</v>
      </c>
      <c r="BZ43" s="56">
        <v>28322</v>
      </c>
      <c r="CA43" s="56">
        <v>24418</v>
      </c>
      <c r="CB43" s="56">
        <v>25212</v>
      </c>
      <c r="CC43" s="56">
        <v>22093</v>
      </c>
      <c r="CD43" s="56">
        <v>25682</v>
      </c>
      <c r="CE43" s="48">
        <v>317868</v>
      </c>
      <c r="CF43" s="56">
        <v>24245</v>
      </c>
      <c r="CG43" s="56">
        <v>24367</v>
      </c>
      <c r="CH43" s="56">
        <v>23644</v>
      </c>
      <c r="CI43" s="56">
        <v>24325</v>
      </c>
      <c r="CJ43" s="56">
        <v>22449</v>
      </c>
      <c r="CK43" s="56">
        <v>24399</v>
      </c>
      <c r="CL43" s="56">
        <v>29050</v>
      </c>
      <c r="CM43" s="56">
        <v>27098</v>
      </c>
      <c r="CN43" s="56">
        <v>26110</v>
      </c>
      <c r="CO43" s="56">
        <v>26301</v>
      </c>
      <c r="CP43" s="56">
        <v>23005</v>
      </c>
      <c r="CQ43" s="56">
        <v>29425</v>
      </c>
      <c r="CR43" s="56">
        <v>304418</v>
      </c>
      <c r="CS43" s="56">
        <v>30161</v>
      </c>
      <c r="CT43" s="56">
        <v>29031</v>
      </c>
      <c r="CU43" s="56">
        <v>30393</v>
      </c>
      <c r="CV43" s="56">
        <v>27383</v>
      </c>
      <c r="CW43" s="56">
        <v>27800</v>
      </c>
      <c r="CX43" s="56">
        <v>34169</v>
      </c>
      <c r="CY43" s="56">
        <v>36433</v>
      </c>
      <c r="CZ43" s="56">
        <v>30421</v>
      </c>
      <c r="DA43" s="56">
        <v>30973</v>
      </c>
      <c r="DB43" s="56">
        <v>26557</v>
      </c>
      <c r="DC43" s="56">
        <v>24621</v>
      </c>
      <c r="DD43" s="56">
        <v>30207</v>
      </c>
      <c r="DE43" s="56">
        <v>358149</v>
      </c>
      <c r="DF43" s="56">
        <v>26141</v>
      </c>
      <c r="DG43" s="56">
        <v>27154</v>
      </c>
      <c r="DH43" s="56">
        <v>27152</v>
      </c>
      <c r="DI43" s="56">
        <v>27028</v>
      </c>
      <c r="DJ43" s="56">
        <v>32156</v>
      </c>
      <c r="DK43" s="56">
        <v>34193</v>
      </c>
      <c r="DL43" s="56">
        <v>32867</v>
      </c>
      <c r="DM43" s="56">
        <v>34948</v>
      </c>
      <c r="DN43" s="56">
        <v>35963</v>
      </c>
      <c r="DO43" s="56">
        <v>31804</v>
      </c>
      <c r="DP43" s="56">
        <v>31571</v>
      </c>
      <c r="DQ43" s="56">
        <v>35679</v>
      </c>
      <c r="DR43" s="56">
        <v>376656</v>
      </c>
      <c r="DS43" s="56">
        <v>33655</v>
      </c>
      <c r="DT43" s="56">
        <v>33452</v>
      </c>
      <c r="DU43" s="56">
        <v>35372</v>
      </c>
      <c r="DV43" s="56">
        <v>31766</v>
      </c>
      <c r="DW43" s="56">
        <v>29295</v>
      </c>
      <c r="DX43" s="56">
        <v>33853</v>
      </c>
      <c r="DY43" s="56">
        <v>32404</v>
      </c>
      <c r="DZ43" s="56">
        <v>30260</v>
      </c>
      <c r="EA43" s="56">
        <v>30250</v>
      </c>
      <c r="EB43" s="56">
        <v>29099</v>
      </c>
      <c r="EC43" s="56">
        <v>30596</v>
      </c>
      <c r="ED43" s="56">
        <v>31862</v>
      </c>
      <c r="EE43" s="56">
        <v>381864</v>
      </c>
      <c r="EF43" s="56">
        <v>28794</v>
      </c>
      <c r="EG43" s="56">
        <v>33468</v>
      </c>
      <c r="EH43" s="56">
        <v>28495</v>
      </c>
      <c r="EI43" s="56">
        <v>26485</v>
      </c>
      <c r="EJ43" s="56">
        <v>25759</v>
      </c>
      <c r="EK43" s="56">
        <v>24849</v>
      </c>
      <c r="EL43" s="56">
        <v>33632</v>
      </c>
      <c r="EM43" s="56">
        <v>35948</v>
      </c>
      <c r="EN43" s="56">
        <v>32521</v>
      </c>
      <c r="EO43" s="56">
        <v>37195</v>
      </c>
      <c r="EP43" s="56">
        <v>34447</v>
      </c>
      <c r="EQ43" s="56">
        <v>36564</v>
      </c>
      <c r="ER43" s="56">
        <v>378157</v>
      </c>
      <c r="ES43" s="56">
        <v>40611</v>
      </c>
      <c r="ET43" s="56">
        <v>40051</v>
      </c>
      <c r="EU43" s="56">
        <v>41888</v>
      </c>
      <c r="EV43" s="56">
        <v>36133</v>
      </c>
      <c r="EW43" s="56">
        <v>40384</v>
      </c>
      <c r="EX43" s="56">
        <v>38778</v>
      </c>
      <c r="EY43" s="56">
        <v>44097</v>
      </c>
      <c r="EZ43" s="56">
        <v>42297</v>
      </c>
      <c r="FA43" s="56">
        <v>36907</v>
      </c>
      <c r="FB43" s="56">
        <v>39968</v>
      </c>
      <c r="FC43" s="56">
        <v>35239</v>
      </c>
      <c r="FD43" s="56">
        <v>42836</v>
      </c>
      <c r="FE43" s="48">
        <v>479189</v>
      </c>
      <c r="FF43" s="56">
        <v>39770</v>
      </c>
      <c r="FG43" s="56">
        <v>38079</v>
      </c>
      <c r="FH43" s="56">
        <v>39293</v>
      </c>
      <c r="FI43" s="56">
        <v>34173</v>
      </c>
      <c r="FJ43" s="56">
        <v>36158</v>
      </c>
      <c r="FK43" s="56">
        <v>32550</v>
      </c>
      <c r="FL43" s="56">
        <v>45127</v>
      </c>
      <c r="FM43" s="56">
        <v>40465</v>
      </c>
      <c r="FN43" s="56">
        <v>39479</v>
      </c>
      <c r="FO43" s="56">
        <v>34926</v>
      </c>
      <c r="FP43" s="56">
        <v>37356</v>
      </c>
      <c r="FQ43" s="56">
        <v>36340</v>
      </c>
      <c r="FR43" s="48">
        <v>453716</v>
      </c>
      <c r="FS43" s="56">
        <v>30350</v>
      </c>
      <c r="FT43" s="56">
        <v>40075</v>
      </c>
      <c r="FU43" s="56">
        <v>36843</v>
      </c>
      <c r="FV43" s="56">
        <v>34342</v>
      </c>
      <c r="FW43" s="56">
        <v>39376</v>
      </c>
      <c r="FX43" s="56">
        <v>37291</v>
      </c>
      <c r="FY43" s="56">
        <v>39116</v>
      </c>
      <c r="FZ43" s="56">
        <v>40229</v>
      </c>
      <c r="GA43" s="56">
        <v>41961</v>
      </c>
      <c r="GB43" s="56">
        <v>45314</v>
      </c>
      <c r="GC43" s="56">
        <v>36141</v>
      </c>
      <c r="GD43" s="56">
        <v>41562</v>
      </c>
      <c r="GE43" s="48">
        <v>462600</v>
      </c>
      <c r="GF43" s="56">
        <v>43766</v>
      </c>
      <c r="GG43" s="56">
        <v>44031</v>
      </c>
      <c r="GH43" s="56">
        <v>44817</v>
      </c>
      <c r="GI43" s="56">
        <v>39520</v>
      </c>
      <c r="GJ43" s="56">
        <v>47524</v>
      </c>
      <c r="GK43" s="56">
        <v>45521</v>
      </c>
      <c r="GL43" s="56">
        <v>50001</v>
      </c>
      <c r="GM43" s="56">
        <v>56330</v>
      </c>
      <c r="GN43" s="56">
        <v>52039</v>
      </c>
      <c r="GO43" s="56">
        <v>57894</v>
      </c>
      <c r="GP43" s="56">
        <v>57601</v>
      </c>
      <c r="GQ43" s="56">
        <v>52123</v>
      </c>
      <c r="GR43" s="48">
        <v>591167</v>
      </c>
      <c r="GS43" s="56">
        <v>60943</v>
      </c>
      <c r="GT43" s="56">
        <v>50228</v>
      </c>
      <c r="GU43" s="56">
        <v>55801</v>
      </c>
      <c r="GV43" s="56">
        <v>42952</v>
      </c>
      <c r="GW43" s="56">
        <v>51844</v>
      </c>
      <c r="GX43" s="56">
        <v>49775</v>
      </c>
      <c r="GY43" s="56">
        <v>52931</v>
      </c>
      <c r="GZ43" s="56">
        <v>55925</v>
      </c>
      <c r="HA43" s="56">
        <v>50623</v>
      </c>
      <c r="HB43" s="56">
        <v>49997</v>
      </c>
      <c r="HC43" s="56">
        <v>46457</v>
      </c>
      <c r="HD43" s="56">
        <v>55698</v>
      </c>
      <c r="HE43" s="48">
        <v>623174</v>
      </c>
    </row>
    <row r="44" spans="2:213" ht="15" customHeight="1" x14ac:dyDescent="0.2">
      <c r="B44" s="64"/>
      <c r="C44" s="115"/>
      <c r="D44" s="116" t="s">
        <v>64</v>
      </c>
      <c r="E44" s="30" t="s">
        <v>61</v>
      </c>
      <c r="F44" s="56"/>
      <c r="G44" s="56"/>
      <c r="H44" s="56"/>
      <c r="I44" s="56"/>
      <c r="J44" s="56">
        <v>232</v>
      </c>
      <c r="K44" s="56">
        <v>963</v>
      </c>
      <c r="L44" s="56">
        <v>3507</v>
      </c>
      <c r="M44" s="56">
        <v>3639</v>
      </c>
      <c r="N44" s="56">
        <v>4713</v>
      </c>
      <c r="O44" s="56">
        <v>4418</v>
      </c>
      <c r="P44" s="56">
        <v>4699</v>
      </c>
      <c r="Q44" s="56">
        <v>4703</v>
      </c>
      <c r="R44" s="56">
        <v>26874</v>
      </c>
      <c r="S44" s="56">
        <v>5122</v>
      </c>
      <c r="T44" s="56">
        <v>4367</v>
      </c>
      <c r="U44" s="56">
        <v>6666</v>
      </c>
      <c r="V44" s="56">
        <v>5553</v>
      </c>
      <c r="W44" s="56">
        <v>5859</v>
      </c>
      <c r="X44" s="56">
        <v>4937</v>
      </c>
      <c r="Y44" s="56">
        <v>4684</v>
      </c>
      <c r="Z44" s="56">
        <v>4723</v>
      </c>
      <c r="AA44" s="56">
        <v>4701</v>
      </c>
      <c r="AB44" s="56">
        <v>5033</v>
      </c>
      <c r="AC44" s="56">
        <v>3452</v>
      </c>
      <c r="AD44" s="56">
        <v>6150</v>
      </c>
      <c r="AE44" s="56">
        <v>61247</v>
      </c>
      <c r="AF44" s="56">
        <v>6482</v>
      </c>
      <c r="AG44" s="56">
        <v>8461</v>
      </c>
      <c r="AH44" s="56">
        <v>7953</v>
      </c>
      <c r="AI44" s="56">
        <v>8740</v>
      </c>
      <c r="AJ44" s="56">
        <v>8544</v>
      </c>
      <c r="AK44" s="56">
        <v>7003</v>
      </c>
      <c r="AL44" s="56">
        <v>7562</v>
      </c>
      <c r="AM44" s="56">
        <v>7716</v>
      </c>
      <c r="AN44" s="56">
        <v>7952</v>
      </c>
      <c r="AO44" s="56">
        <v>6422</v>
      </c>
      <c r="AP44" s="56">
        <v>6420</v>
      </c>
      <c r="AQ44" s="56">
        <v>7903</v>
      </c>
      <c r="AR44" s="56">
        <v>91158</v>
      </c>
      <c r="AS44" s="56">
        <v>8978</v>
      </c>
      <c r="AT44" s="56">
        <v>7790</v>
      </c>
      <c r="AU44" s="56">
        <v>8490</v>
      </c>
      <c r="AV44" s="56">
        <v>8445</v>
      </c>
      <c r="AW44" s="56">
        <v>5984</v>
      </c>
      <c r="AX44" s="56">
        <v>8331</v>
      </c>
      <c r="AY44" s="56">
        <v>7653</v>
      </c>
      <c r="AZ44" s="56">
        <v>9136</v>
      </c>
      <c r="BA44" s="56">
        <v>6609</v>
      </c>
      <c r="BB44" s="56">
        <v>5718</v>
      </c>
      <c r="BC44" s="56">
        <v>4645</v>
      </c>
      <c r="BD44" s="56">
        <v>6037</v>
      </c>
      <c r="BE44" s="48">
        <v>87816</v>
      </c>
      <c r="BF44" s="56">
        <v>6491</v>
      </c>
      <c r="BG44" s="56">
        <v>8056</v>
      </c>
      <c r="BH44" s="56">
        <v>8001</v>
      </c>
      <c r="BI44" s="56">
        <v>6381</v>
      </c>
      <c r="BJ44" s="56">
        <v>7274</v>
      </c>
      <c r="BK44" s="56">
        <v>6493</v>
      </c>
      <c r="BL44" s="56">
        <v>3802</v>
      </c>
      <c r="BM44" s="56">
        <v>6197</v>
      </c>
      <c r="BN44" s="56">
        <v>7139</v>
      </c>
      <c r="BO44" s="56">
        <v>5475</v>
      </c>
      <c r="BP44" s="56">
        <v>5779</v>
      </c>
      <c r="BQ44" s="56">
        <v>6027</v>
      </c>
      <c r="BR44" s="48">
        <v>77115</v>
      </c>
      <c r="BS44" s="56">
        <v>5228</v>
      </c>
      <c r="BT44" s="56">
        <v>6844</v>
      </c>
      <c r="BU44" s="56">
        <v>6002</v>
      </c>
      <c r="BV44" s="56">
        <v>5431</v>
      </c>
      <c r="BW44" s="56">
        <v>6177</v>
      </c>
      <c r="BX44" s="56">
        <v>6023</v>
      </c>
      <c r="BY44" s="56">
        <v>5462</v>
      </c>
      <c r="BZ44" s="56">
        <v>5543</v>
      </c>
      <c r="CA44" s="56">
        <v>5415</v>
      </c>
      <c r="CB44" s="56">
        <v>3311</v>
      </c>
      <c r="CC44" s="56">
        <v>6079</v>
      </c>
      <c r="CD44" s="56">
        <v>6084</v>
      </c>
      <c r="CE44" s="48">
        <v>67599</v>
      </c>
      <c r="CF44" s="56">
        <v>4284</v>
      </c>
      <c r="CG44" s="56">
        <v>3390</v>
      </c>
      <c r="CH44" s="56">
        <v>4420</v>
      </c>
      <c r="CI44" s="56">
        <v>4172</v>
      </c>
      <c r="CJ44" s="56">
        <v>4192</v>
      </c>
      <c r="CK44" s="56">
        <v>4439</v>
      </c>
      <c r="CL44" s="56">
        <v>4218</v>
      </c>
      <c r="CM44" s="56">
        <v>4174</v>
      </c>
      <c r="CN44" s="56">
        <v>3666</v>
      </c>
      <c r="CO44" s="56">
        <v>4620</v>
      </c>
      <c r="CP44" s="56">
        <v>4283</v>
      </c>
      <c r="CQ44" s="56">
        <v>2325</v>
      </c>
      <c r="CR44" s="56">
        <v>48183</v>
      </c>
      <c r="CS44" s="56">
        <v>4107</v>
      </c>
      <c r="CT44" s="56">
        <v>4348</v>
      </c>
      <c r="CU44" s="56">
        <v>3127</v>
      </c>
      <c r="CV44" s="56">
        <v>3950</v>
      </c>
      <c r="CW44" s="56">
        <v>3013</v>
      </c>
      <c r="CX44" s="56">
        <v>1880</v>
      </c>
      <c r="CY44" s="56">
        <v>2332</v>
      </c>
      <c r="CZ44" s="56">
        <v>2753</v>
      </c>
      <c r="DA44" s="56">
        <v>2111</v>
      </c>
      <c r="DB44" s="56">
        <v>1764</v>
      </c>
      <c r="DC44" s="56">
        <v>2167</v>
      </c>
      <c r="DD44" s="56">
        <v>2785</v>
      </c>
      <c r="DE44" s="56">
        <v>34337</v>
      </c>
      <c r="DF44" s="56">
        <v>3728</v>
      </c>
      <c r="DG44" s="56">
        <v>1865</v>
      </c>
      <c r="DH44" s="56">
        <v>2994</v>
      </c>
      <c r="DI44" s="56">
        <v>2478</v>
      </c>
      <c r="DJ44" s="56">
        <v>1374</v>
      </c>
      <c r="DK44" s="56">
        <v>2549</v>
      </c>
      <c r="DL44" s="56">
        <v>2071</v>
      </c>
      <c r="DM44" s="56">
        <v>2314</v>
      </c>
      <c r="DN44" s="56">
        <v>3216</v>
      </c>
      <c r="DO44" s="56">
        <v>3373</v>
      </c>
      <c r="DP44" s="56">
        <v>2445</v>
      </c>
      <c r="DQ44" s="56">
        <v>1957</v>
      </c>
      <c r="DR44" s="56">
        <v>30364</v>
      </c>
      <c r="DS44" s="56">
        <v>3468</v>
      </c>
      <c r="DT44" s="56">
        <v>4252</v>
      </c>
      <c r="DU44" s="56">
        <v>2776</v>
      </c>
      <c r="DV44" s="56">
        <v>2776</v>
      </c>
      <c r="DW44" s="56">
        <v>1582</v>
      </c>
      <c r="DX44" s="56">
        <v>3657</v>
      </c>
      <c r="DY44" s="56">
        <v>2084</v>
      </c>
      <c r="DZ44" s="56">
        <v>2893</v>
      </c>
      <c r="EA44" s="56">
        <v>2899</v>
      </c>
      <c r="EB44" s="56">
        <v>2418</v>
      </c>
      <c r="EC44" s="56">
        <v>2518</v>
      </c>
      <c r="ED44" s="56">
        <v>2595</v>
      </c>
      <c r="EE44" s="56">
        <v>33918</v>
      </c>
      <c r="EF44" s="56">
        <v>2550</v>
      </c>
      <c r="EG44" s="56">
        <v>3331</v>
      </c>
      <c r="EH44" s="56">
        <v>2791</v>
      </c>
      <c r="EI44" s="56">
        <v>3099</v>
      </c>
      <c r="EJ44" s="56">
        <v>5569</v>
      </c>
      <c r="EK44" s="56">
        <v>5035</v>
      </c>
      <c r="EL44" s="56">
        <v>5469</v>
      </c>
      <c r="EM44" s="56">
        <v>3687</v>
      </c>
      <c r="EN44" s="56">
        <v>3336</v>
      </c>
      <c r="EO44" s="56">
        <v>2906</v>
      </c>
      <c r="EP44" s="56">
        <v>3525</v>
      </c>
      <c r="EQ44" s="56">
        <v>2606</v>
      </c>
      <c r="ER44" s="56">
        <v>43904</v>
      </c>
      <c r="ES44" s="56">
        <v>3510</v>
      </c>
      <c r="ET44" s="56">
        <v>1646</v>
      </c>
      <c r="EU44" s="56">
        <v>1803</v>
      </c>
      <c r="EV44" s="56">
        <v>2155</v>
      </c>
      <c r="EW44" s="56">
        <v>865</v>
      </c>
      <c r="EX44" s="56">
        <v>991</v>
      </c>
      <c r="EY44" s="56">
        <v>526</v>
      </c>
      <c r="EZ44" s="56">
        <v>1628</v>
      </c>
      <c r="FA44" s="56">
        <v>1347</v>
      </c>
      <c r="FB44" s="56">
        <v>1893</v>
      </c>
      <c r="FC44" s="56">
        <v>2635</v>
      </c>
      <c r="FD44" s="56">
        <v>1629</v>
      </c>
      <c r="FE44" s="48">
        <v>20628</v>
      </c>
      <c r="FF44" s="56">
        <v>2813</v>
      </c>
      <c r="FG44" s="56">
        <v>1455</v>
      </c>
      <c r="FH44" s="56">
        <v>2745</v>
      </c>
      <c r="FI44" s="56">
        <v>1328</v>
      </c>
      <c r="FJ44" s="56">
        <v>880</v>
      </c>
      <c r="FK44" s="56">
        <v>1003</v>
      </c>
      <c r="FL44" s="56">
        <v>1334</v>
      </c>
      <c r="FM44" s="56">
        <v>2470</v>
      </c>
      <c r="FN44" s="56">
        <v>2151</v>
      </c>
      <c r="FO44" s="56">
        <v>3896</v>
      </c>
      <c r="FP44" s="56">
        <v>4043</v>
      </c>
      <c r="FQ44" s="56">
        <v>4869</v>
      </c>
      <c r="FR44" s="48">
        <v>28987</v>
      </c>
      <c r="FS44" s="56">
        <v>4264</v>
      </c>
      <c r="FT44" s="56">
        <v>3114</v>
      </c>
      <c r="FU44" s="56">
        <v>3471</v>
      </c>
      <c r="FV44" s="56">
        <v>4083</v>
      </c>
      <c r="FW44" s="56">
        <v>5632</v>
      </c>
      <c r="FX44" s="56">
        <v>5751</v>
      </c>
      <c r="FY44" s="56">
        <v>6845</v>
      </c>
      <c r="FZ44" s="56">
        <v>5823</v>
      </c>
      <c r="GA44" s="56">
        <v>5287</v>
      </c>
      <c r="GB44" s="56">
        <v>6021</v>
      </c>
      <c r="GC44" s="56">
        <v>5706</v>
      </c>
      <c r="GD44" s="56">
        <v>5181</v>
      </c>
      <c r="GE44" s="48">
        <v>61178</v>
      </c>
      <c r="GF44" s="56">
        <v>7453</v>
      </c>
      <c r="GG44" s="56">
        <v>4210</v>
      </c>
      <c r="GH44" s="56">
        <v>4050</v>
      </c>
      <c r="GI44" s="56">
        <v>5798</v>
      </c>
      <c r="GJ44" s="56">
        <v>7248</v>
      </c>
      <c r="GK44" s="56">
        <v>6189</v>
      </c>
      <c r="GL44" s="56">
        <v>5790</v>
      </c>
      <c r="GM44" s="56">
        <v>6133</v>
      </c>
      <c r="GN44" s="56">
        <v>6965</v>
      </c>
      <c r="GO44" s="56">
        <v>6263</v>
      </c>
      <c r="GP44" s="56">
        <v>7731</v>
      </c>
      <c r="GQ44" s="56">
        <v>6436</v>
      </c>
      <c r="GR44" s="48">
        <v>74266</v>
      </c>
      <c r="GS44" s="56">
        <v>3601</v>
      </c>
      <c r="GT44" s="56">
        <v>3294</v>
      </c>
      <c r="GU44" s="56">
        <v>2185</v>
      </c>
      <c r="GV44" s="56">
        <v>2651</v>
      </c>
      <c r="GW44" s="56">
        <v>4719</v>
      </c>
      <c r="GX44" s="56">
        <v>3898</v>
      </c>
      <c r="GY44" s="56">
        <v>4397</v>
      </c>
      <c r="GZ44" s="56">
        <v>3454</v>
      </c>
      <c r="HA44" s="56">
        <v>5074</v>
      </c>
      <c r="HB44" s="56">
        <v>7813</v>
      </c>
      <c r="HC44" s="56">
        <v>3876</v>
      </c>
      <c r="HD44" s="56">
        <v>5203</v>
      </c>
      <c r="HE44" s="48">
        <v>50165</v>
      </c>
    </row>
    <row r="45" spans="2:213" ht="15" customHeight="1" x14ac:dyDescent="0.2">
      <c r="B45" s="65"/>
      <c r="C45" s="115"/>
      <c r="D45" s="116"/>
      <c r="E45" s="30" t="s">
        <v>62</v>
      </c>
      <c r="F45" s="56"/>
      <c r="G45" s="56"/>
      <c r="H45" s="56"/>
      <c r="I45" s="56"/>
      <c r="J45" s="56">
        <v>334</v>
      </c>
      <c r="K45" s="56">
        <v>3344</v>
      </c>
      <c r="L45" s="56">
        <v>5924</v>
      </c>
      <c r="M45" s="56">
        <v>6004</v>
      </c>
      <c r="N45" s="56">
        <v>7658</v>
      </c>
      <c r="O45" s="56">
        <v>9732</v>
      </c>
      <c r="P45" s="56">
        <v>12517</v>
      </c>
      <c r="Q45" s="56">
        <v>8998</v>
      </c>
      <c r="R45" s="56">
        <v>54511</v>
      </c>
      <c r="S45" s="56">
        <v>10065</v>
      </c>
      <c r="T45" s="56">
        <v>9478</v>
      </c>
      <c r="U45" s="56">
        <v>10574</v>
      </c>
      <c r="V45" s="56">
        <v>10451</v>
      </c>
      <c r="W45" s="56">
        <v>8592</v>
      </c>
      <c r="X45" s="56">
        <v>8399</v>
      </c>
      <c r="Y45" s="56">
        <v>8304</v>
      </c>
      <c r="Z45" s="56">
        <v>10761</v>
      </c>
      <c r="AA45" s="56">
        <v>11397</v>
      </c>
      <c r="AB45" s="56">
        <v>13302</v>
      </c>
      <c r="AC45" s="56">
        <v>10184</v>
      </c>
      <c r="AD45" s="56">
        <v>14769</v>
      </c>
      <c r="AE45" s="56">
        <v>126276</v>
      </c>
      <c r="AF45" s="56">
        <v>17540</v>
      </c>
      <c r="AG45" s="56">
        <v>10396</v>
      </c>
      <c r="AH45" s="56">
        <v>11144</v>
      </c>
      <c r="AI45" s="56">
        <v>13938</v>
      </c>
      <c r="AJ45" s="56">
        <v>14931</v>
      </c>
      <c r="AK45" s="56">
        <v>12413</v>
      </c>
      <c r="AL45" s="56">
        <v>13844</v>
      </c>
      <c r="AM45" s="56">
        <v>15710</v>
      </c>
      <c r="AN45" s="56">
        <v>13769</v>
      </c>
      <c r="AO45" s="56">
        <v>14246</v>
      </c>
      <c r="AP45" s="56">
        <v>12734</v>
      </c>
      <c r="AQ45" s="56">
        <v>16621</v>
      </c>
      <c r="AR45" s="56">
        <v>167286</v>
      </c>
      <c r="AS45" s="56">
        <v>16759</v>
      </c>
      <c r="AT45" s="56">
        <v>14226</v>
      </c>
      <c r="AU45" s="56">
        <v>12674</v>
      </c>
      <c r="AV45" s="56">
        <v>11527</v>
      </c>
      <c r="AW45" s="56">
        <v>15241</v>
      </c>
      <c r="AX45" s="56">
        <v>11254</v>
      </c>
      <c r="AY45" s="56">
        <v>13983</v>
      </c>
      <c r="AZ45" s="56">
        <v>14593</v>
      </c>
      <c r="BA45" s="56">
        <v>14292</v>
      </c>
      <c r="BB45" s="56">
        <v>15612</v>
      </c>
      <c r="BC45" s="56">
        <v>16911</v>
      </c>
      <c r="BD45" s="56">
        <v>18213</v>
      </c>
      <c r="BE45" s="48">
        <v>175285</v>
      </c>
      <c r="BF45" s="56">
        <v>15024</v>
      </c>
      <c r="BG45" s="56">
        <v>11479</v>
      </c>
      <c r="BH45" s="56">
        <v>14832</v>
      </c>
      <c r="BI45" s="56">
        <v>17214</v>
      </c>
      <c r="BJ45" s="56">
        <v>16743</v>
      </c>
      <c r="BK45" s="56">
        <v>14731</v>
      </c>
      <c r="BL45" s="56">
        <v>14005</v>
      </c>
      <c r="BM45" s="56">
        <v>14369</v>
      </c>
      <c r="BN45" s="56">
        <v>16863</v>
      </c>
      <c r="BO45" s="56">
        <v>14803</v>
      </c>
      <c r="BP45" s="56">
        <v>16272</v>
      </c>
      <c r="BQ45" s="56">
        <v>17343</v>
      </c>
      <c r="BR45" s="48">
        <v>183678</v>
      </c>
      <c r="BS45" s="56">
        <v>17458</v>
      </c>
      <c r="BT45" s="56">
        <v>17204</v>
      </c>
      <c r="BU45" s="56">
        <v>13320</v>
      </c>
      <c r="BV45" s="56">
        <v>11745</v>
      </c>
      <c r="BW45" s="56">
        <v>12648</v>
      </c>
      <c r="BX45" s="56">
        <v>10626</v>
      </c>
      <c r="BY45" s="56">
        <v>9126</v>
      </c>
      <c r="BZ45" s="56">
        <v>11004</v>
      </c>
      <c r="CA45" s="56">
        <v>11529</v>
      </c>
      <c r="CB45" s="56">
        <v>12722</v>
      </c>
      <c r="CC45" s="56">
        <v>9666</v>
      </c>
      <c r="CD45" s="56">
        <v>14226</v>
      </c>
      <c r="CE45" s="48">
        <v>151274</v>
      </c>
      <c r="CF45" s="56">
        <v>12616</v>
      </c>
      <c r="CG45" s="56">
        <v>9115</v>
      </c>
      <c r="CH45" s="56">
        <v>7671</v>
      </c>
      <c r="CI45" s="56">
        <v>11683</v>
      </c>
      <c r="CJ45" s="56">
        <v>11256</v>
      </c>
      <c r="CK45" s="56">
        <v>10596</v>
      </c>
      <c r="CL45" s="56">
        <v>9151</v>
      </c>
      <c r="CM45" s="56">
        <v>9304</v>
      </c>
      <c r="CN45" s="56">
        <v>10922</v>
      </c>
      <c r="CO45" s="56">
        <v>10549</v>
      </c>
      <c r="CP45" s="56">
        <v>10961</v>
      </c>
      <c r="CQ45" s="56">
        <v>10127</v>
      </c>
      <c r="CR45" s="56">
        <v>123951</v>
      </c>
      <c r="CS45" s="56">
        <v>11727</v>
      </c>
      <c r="CT45" s="56">
        <v>8597</v>
      </c>
      <c r="CU45" s="56">
        <v>10589</v>
      </c>
      <c r="CV45" s="56">
        <v>10150</v>
      </c>
      <c r="CW45" s="56">
        <v>8666</v>
      </c>
      <c r="CX45" s="56">
        <v>7706</v>
      </c>
      <c r="CY45" s="56">
        <v>8133</v>
      </c>
      <c r="CZ45" s="56">
        <v>10139</v>
      </c>
      <c r="DA45" s="56">
        <v>9579</v>
      </c>
      <c r="DB45" s="56">
        <v>12648</v>
      </c>
      <c r="DC45" s="56">
        <v>12397</v>
      </c>
      <c r="DD45" s="56">
        <v>12218</v>
      </c>
      <c r="DE45" s="56">
        <v>122549</v>
      </c>
      <c r="DF45" s="56">
        <v>13247</v>
      </c>
      <c r="DG45" s="56">
        <v>9022</v>
      </c>
      <c r="DH45" s="56">
        <v>9089</v>
      </c>
      <c r="DI45" s="56">
        <v>8931</v>
      </c>
      <c r="DJ45" s="56">
        <v>10454</v>
      </c>
      <c r="DK45" s="56">
        <v>8602</v>
      </c>
      <c r="DL45" s="56">
        <v>8600</v>
      </c>
      <c r="DM45" s="56">
        <v>11096</v>
      </c>
      <c r="DN45" s="56">
        <v>11307</v>
      </c>
      <c r="DO45" s="56">
        <v>14813</v>
      </c>
      <c r="DP45" s="56">
        <v>13522</v>
      </c>
      <c r="DQ45" s="56">
        <v>11781</v>
      </c>
      <c r="DR45" s="56">
        <v>130464</v>
      </c>
      <c r="DS45" s="56">
        <v>14025</v>
      </c>
      <c r="DT45" s="56">
        <v>9360</v>
      </c>
      <c r="DU45" s="56">
        <v>9815</v>
      </c>
      <c r="DV45" s="56">
        <v>12748</v>
      </c>
      <c r="DW45" s="56">
        <v>12380</v>
      </c>
      <c r="DX45" s="56">
        <v>11840</v>
      </c>
      <c r="DY45" s="56">
        <v>14977</v>
      </c>
      <c r="DZ45" s="56">
        <v>16212</v>
      </c>
      <c r="EA45" s="56">
        <v>14187</v>
      </c>
      <c r="EB45" s="56">
        <v>12515</v>
      </c>
      <c r="EC45" s="56">
        <v>12530</v>
      </c>
      <c r="ED45" s="56">
        <v>15946</v>
      </c>
      <c r="EE45" s="56">
        <v>156535</v>
      </c>
      <c r="EF45" s="56">
        <v>13021</v>
      </c>
      <c r="EG45" s="56">
        <v>11942</v>
      </c>
      <c r="EH45" s="56">
        <v>11448</v>
      </c>
      <c r="EI45" s="56">
        <v>9908</v>
      </c>
      <c r="EJ45" s="56">
        <v>12692</v>
      </c>
      <c r="EK45" s="56">
        <v>11870</v>
      </c>
      <c r="EL45" s="56">
        <v>9612</v>
      </c>
      <c r="EM45" s="56">
        <v>9054</v>
      </c>
      <c r="EN45" s="56">
        <v>11216</v>
      </c>
      <c r="EO45" s="56">
        <v>15956</v>
      </c>
      <c r="EP45" s="56">
        <v>16498</v>
      </c>
      <c r="EQ45" s="56">
        <v>12640</v>
      </c>
      <c r="ER45" s="56">
        <v>145857</v>
      </c>
      <c r="ES45" s="56">
        <v>11466</v>
      </c>
      <c r="ET45" s="56">
        <v>6986</v>
      </c>
      <c r="EU45" s="56">
        <v>10652</v>
      </c>
      <c r="EV45" s="56">
        <v>15457</v>
      </c>
      <c r="EW45" s="56">
        <v>15042</v>
      </c>
      <c r="EX45" s="56">
        <v>14453</v>
      </c>
      <c r="EY45" s="56">
        <v>11802</v>
      </c>
      <c r="EZ45" s="56">
        <v>16010</v>
      </c>
      <c r="FA45" s="56">
        <v>10396</v>
      </c>
      <c r="FB45" s="56">
        <v>10836</v>
      </c>
      <c r="FC45" s="56">
        <v>13131</v>
      </c>
      <c r="FD45" s="56">
        <v>12452</v>
      </c>
      <c r="FE45" s="48">
        <v>148683</v>
      </c>
      <c r="FF45" s="56">
        <v>11050</v>
      </c>
      <c r="FG45" s="56">
        <v>10279</v>
      </c>
      <c r="FH45" s="56">
        <v>14757</v>
      </c>
      <c r="FI45" s="56">
        <v>12125</v>
      </c>
      <c r="FJ45" s="56">
        <v>13778</v>
      </c>
      <c r="FK45" s="56">
        <v>11010</v>
      </c>
      <c r="FL45" s="56">
        <v>13049</v>
      </c>
      <c r="FM45" s="56">
        <v>12717</v>
      </c>
      <c r="FN45" s="56">
        <v>15023</v>
      </c>
      <c r="FO45" s="56">
        <v>16295</v>
      </c>
      <c r="FP45" s="56">
        <v>14885</v>
      </c>
      <c r="FQ45" s="56">
        <v>16898</v>
      </c>
      <c r="FR45" s="48">
        <v>161866</v>
      </c>
      <c r="FS45" s="56">
        <v>14400</v>
      </c>
      <c r="FT45" s="56">
        <v>13258</v>
      </c>
      <c r="FU45" s="56">
        <v>12818</v>
      </c>
      <c r="FV45" s="56">
        <v>15247</v>
      </c>
      <c r="FW45" s="56">
        <v>15588</v>
      </c>
      <c r="FX45" s="56">
        <v>16864</v>
      </c>
      <c r="FY45" s="56">
        <v>19745</v>
      </c>
      <c r="FZ45" s="56">
        <v>21464</v>
      </c>
      <c r="GA45" s="56">
        <v>13809</v>
      </c>
      <c r="GB45" s="56">
        <v>16613</v>
      </c>
      <c r="GC45" s="56">
        <v>17369</v>
      </c>
      <c r="GD45" s="56">
        <v>15343</v>
      </c>
      <c r="GE45" s="48">
        <v>192518</v>
      </c>
      <c r="GF45" s="56">
        <v>15333</v>
      </c>
      <c r="GG45" s="56">
        <v>15646</v>
      </c>
      <c r="GH45" s="56">
        <v>14673</v>
      </c>
      <c r="GI45" s="56">
        <v>17548</v>
      </c>
      <c r="GJ45" s="56">
        <v>20604</v>
      </c>
      <c r="GK45" s="56">
        <v>17307</v>
      </c>
      <c r="GL45" s="56">
        <v>15653</v>
      </c>
      <c r="GM45" s="56">
        <v>15228</v>
      </c>
      <c r="GN45" s="56">
        <v>15692</v>
      </c>
      <c r="GO45" s="56">
        <v>17259</v>
      </c>
      <c r="GP45" s="56">
        <v>18196</v>
      </c>
      <c r="GQ45" s="56">
        <v>18006</v>
      </c>
      <c r="GR45" s="48">
        <v>201145</v>
      </c>
      <c r="GS45" s="56">
        <v>15340</v>
      </c>
      <c r="GT45" s="56">
        <v>15836</v>
      </c>
      <c r="GU45" s="56">
        <v>23116</v>
      </c>
      <c r="GV45" s="56">
        <v>23246</v>
      </c>
      <c r="GW45" s="56">
        <v>22911</v>
      </c>
      <c r="GX45" s="56">
        <v>23711</v>
      </c>
      <c r="GY45" s="56">
        <v>20413</v>
      </c>
      <c r="GZ45" s="56">
        <v>17415</v>
      </c>
      <c r="HA45" s="56">
        <v>15223</v>
      </c>
      <c r="HB45" s="56">
        <v>23446</v>
      </c>
      <c r="HC45" s="56">
        <v>22250</v>
      </c>
      <c r="HD45" s="56">
        <v>25154</v>
      </c>
      <c r="HE45" s="48">
        <v>248061</v>
      </c>
    </row>
    <row r="46" spans="2:213" ht="8.1" customHeight="1" x14ac:dyDescent="0.2">
      <c r="B46" s="64"/>
      <c r="C46" s="49"/>
      <c r="D46" s="49"/>
      <c r="E46" s="4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0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0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0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  <c r="GX46" s="59"/>
      <c r="GY46" s="59"/>
      <c r="GZ46" s="59"/>
      <c r="HA46" s="59"/>
      <c r="HB46" s="59"/>
      <c r="HC46" s="59"/>
      <c r="HD46" s="59"/>
      <c r="HE46" s="59"/>
    </row>
    <row r="47" spans="2:213" ht="16.8" customHeight="1" x14ac:dyDescent="0.2">
      <c r="B47" s="60" t="s">
        <v>74</v>
      </c>
      <c r="C47" s="61"/>
      <c r="D47" s="61"/>
      <c r="E47" s="61"/>
      <c r="F47" s="62">
        <f>+F48+2*F49+F50+2*F51</f>
        <v>0</v>
      </c>
      <c r="G47" s="62">
        <f t="shared" ref="G47:Q47" si="94">+G48+2*G49+G50+2*G51</f>
        <v>0</v>
      </c>
      <c r="H47" s="62">
        <f t="shared" si="94"/>
        <v>0</v>
      </c>
      <c r="I47" s="62">
        <f t="shared" si="94"/>
        <v>0</v>
      </c>
      <c r="J47" s="62">
        <f t="shared" si="94"/>
        <v>0</v>
      </c>
      <c r="K47" s="62">
        <f t="shared" si="94"/>
        <v>0</v>
      </c>
      <c r="L47" s="62">
        <f t="shared" si="94"/>
        <v>0</v>
      </c>
      <c r="M47" s="62">
        <f t="shared" si="94"/>
        <v>0</v>
      </c>
      <c r="N47" s="62">
        <f t="shared" si="94"/>
        <v>0</v>
      </c>
      <c r="O47" s="62">
        <f t="shared" si="94"/>
        <v>0</v>
      </c>
      <c r="P47" s="62">
        <f t="shared" si="94"/>
        <v>0</v>
      </c>
      <c r="Q47" s="62">
        <f t="shared" si="94"/>
        <v>0</v>
      </c>
      <c r="R47" s="62">
        <f>+R48+2*R49+R50+2*R51</f>
        <v>0</v>
      </c>
      <c r="S47" s="62">
        <f t="shared" ref="S47:AE47" si="95">+S48+2*S49+S50+2*S51</f>
        <v>0</v>
      </c>
      <c r="T47" s="62">
        <f t="shared" si="95"/>
        <v>0</v>
      </c>
      <c r="U47" s="62">
        <f t="shared" si="95"/>
        <v>0</v>
      </c>
      <c r="V47" s="62">
        <f t="shared" si="95"/>
        <v>0</v>
      </c>
      <c r="W47" s="62">
        <f t="shared" si="95"/>
        <v>0</v>
      </c>
      <c r="X47" s="62">
        <f t="shared" si="95"/>
        <v>0</v>
      </c>
      <c r="Y47" s="62">
        <f t="shared" si="95"/>
        <v>0</v>
      </c>
      <c r="Z47" s="62">
        <f t="shared" si="95"/>
        <v>0</v>
      </c>
      <c r="AA47" s="62">
        <f t="shared" si="95"/>
        <v>0</v>
      </c>
      <c r="AB47" s="62">
        <f t="shared" si="95"/>
        <v>0</v>
      </c>
      <c r="AC47" s="62">
        <f t="shared" si="95"/>
        <v>0</v>
      </c>
      <c r="AD47" s="62">
        <f t="shared" si="95"/>
        <v>0</v>
      </c>
      <c r="AE47" s="62">
        <f t="shared" si="95"/>
        <v>0</v>
      </c>
      <c r="AF47" s="62">
        <f>+AF48+2*AF49+AF50+2*AF51</f>
        <v>0</v>
      </c>
      <c r="AG47" s="62">
        <f t="shared" ref="AG47:CR47" si="96">+AG48+2*AG49+AG50+2*AG51</f>
        <v>0</v>
      </c>
      <c r="AH47" s="62">
        <f t="shared" si="96"/>
        <v>0</v>
      </c>
      <c r="AI47" s="62">
        <f t="shared" si="96"/>
        <v>0</v>
      </c>
      <c r="AJ47" s="62">
        <f t="shared" si="96"/>
        <v>0</v>
      </c>
      <c r="AK47" s="62">
        <f t="shared" si="96"/>
        <v>0</v>
      </c>
      <c r="AL47" s="62">
        <f t="shared" si="96"/>
        <v>0</v>
      </c>
      <c r="AM47" s="62">
        <f t="shared" si="96"/>
        <v>0</v>
      </c>
      <c r="AN47" s="62">
        <f t="shared" si="96"/>
        <v>0</v>
      </c>
      <c r="AO47" s="62">
        <f t="shared" si="96"/>
        <v>0</v>
      </c>
      <c r="AP47" s="62">
        <f t="shared" si="96"/>
        <v>0</v>
      </c>
      <c r="AQ47" s="62">
        <f t="shared" si="96"/>
        <v>0</v>
      </c>
      <c r="AR47" s="62">
        <f t="shared" si="96"/>
        <v>0</v>
      </c>
      <c r="AS47" s="62">
        <f t="shared" si="96"/>
        <v>0</v>
      </c>
      <c r="AT47" s="62">
        <f t="shared" si="96"/>
        <v>0</v>
      </c>
      <c r="AU47" s="62">
        <f t="shared" si="96"/>
        <v>0</v>
      </c>
      <c r="AV47" s="62">
        <f t="shared" si="96"/>
        <v>0</v>
      </c>
      <c r="AW47" s="62">
        <f t="shared" si="96"/>
        <v>0</v>
      </c>
      <c r="AX47" s="62">
        <f t="shared" si="96"/>
        <v>0</v>
      </c>
      <c r="AY47" s="62">
        <f t="shared" si="96"/>
        <v>0</v>
      </c>
      <c r="AZ47" s="62">
        <f t="shared" si="96"/>
        <v>0</v>
      </c>
      <c r="BA47" s="62">
        <f t="shared" si="96"/>
        <v>0</v>
      </c>
      <c r="BB47" s="62">
        <f t="shared" si="96"/>
        <v>0</v>
      </c>
      <c r="BC47" s="62">
        <f t="shared" si="96"/>
        <v>0</v>
      </c>
      <c r="BD47" s="62">
        <f t="shared" si="96"/>
        <v>0</v>
      </c>
      <c r="BE47" s="62">
        <f t="shared" si="96"/>
        <v>0</v>
      </c>
      <c r="BF47" s="62">
        <f t="shared" si="96"/>
        <v>0</v>
      </c>
      <c r="BG47" s="62">
        <f t="shared" si="96"/>
        <v>0</v>
      </c>
      <c r="BH47" s="62">
        <f t="shared" si="96"/>
        <v>0</v>
      </c>
      <c r="BI47" s="62">
        <f t="shared" si="96"/>
        <v>0</v>
      </c>
      <c r="BJ47" s="62">
        <f t="shared" si="96"/>
        <v>0</v>
      </c>
      <c r="BK47" s="62">
        <f t="shared" si="96"/>
        <v>0</v>
      </c>
      <c r="BL47" s="62">
        <f t="shared" si="96"/>
        <v>0</v>
      </c>
      <c r="BM47" s="62">
        <f t="shared" si="96"/>
        <v>0</v>
      </c>
      <c r="BN47" s="62">
        <f t="shared" si="96"/>
        <v>0</v>
      </c>
      <c r="BO47" s="62">
        <f t="shared" si="96"/>
        <v>0</v>
      </c>
      <c r="BP47" s="62">
        <f t="shared" si="96"/>
        <v>0</v>
      </c>
      <c r="BQ47" s="62">
        <f t="shared" si="96"/>
        <v>0</v>
      </c>
      <c r="BR47" s="62">
        <f t="shared" si="96"/>
        <v>0</v>
      </c>
      <c r="BS47" s="62">
        <f t="shared" si="96"/>
        <v>0</v>
      </c>
      <c r="BT47" s="62">
        <f t="shared" si="96"/>
        <v>0</v>
      </c>
      <c r="BU47" s="62">
        <f t="shared" si="96"/>
        <v>0</v>
      </c>
      <c r="BV47" s="62">
        <f t="shared" si="96"/>
        <v>0</v>
      </c>
      <c r="BW47" s="62">
        <f t="shared" si="96"/>
        <v>0</v>
      </c>
      <c r="BX47" s="62">
        <f t="shared" si="96"/>
        <v>0</v>
      </c>
      <c r="BY47" s="62">
        <f t="shared" si="96"/>
        <v>0</v>
      </c>
      <c r="BZ47" s="62">
        <f t="shared" si="96"/>
        <v>0</v>
      </c>
      <c r="CA47" s="62">
        <f t="shared" si="96"/>
        <v>0</v>
      </c>
      <c r="CB47" s="62">
        <f t="shared" si="96"/>
        <v>0</v>
      </c>
      <c r="CC47" s="62">
        <f t="shared" si="96"/>
        <v>0</v>
      </c>
      <c r="CD47" s="62">
        <f t="shared" si="96"/>
        <v>0</v>
      </c>
      <c r="CE47" s="62">
        <f t="shared" si="96"/>
        <v>0</v>
      </c>
      <c r="CF47" s="62">
        <f t="shared" si="96"/>
        <v>0</v>
      </c>
      <c r="CG47" s="62">
        <f t="shared" si="96"/>
        <v>0</v>
      </c>
      <c r="CH47" s="62">
        <f t="shared" si="96"/>
        <v>0</v>
      </c>
      <c r="CI47" s="62">
        <f t="shared" si="96"/>
        <v>0</v>
      </c>
      <c r="CJ47" s="62">
        <f t="shared" si="96"/>
        <v>0</v>
      </c>
      <c r="CK47" s="62">
        <f t="shared" si="96"/>
        <v>0</v>
      </c>
      <c r="CL47" s="62">
        <f t="shared" si="96"/>
        <v>0</v>
      </c>
      <c r="CM47" s="62">
        <f t="shared" si="96"/>
        <v>0</v>
      </c>
      <c r="CN47" s="62">
        <f t="shared" si="96"/>
        <v>0</v>
      </c>
      <c r="CO47" s="62">
        <f t="shared" si="96"/>
        <v>0</v>
      </c>
      <c r="CP47" s="62">
        <f t="shared" si="96"/>
        <v>0</v>
      </c>
      <c r="CQ47" s="62">
        <f t="shared" si="96"/>
        <v>0</v>
      </c>
      <c r="CR47" s="62">
        <f t="shared" si="96"/>
        <v>0</v>
      </c>
      <c r="CS47" s="62">
        <f t="shared" ref="CS47:EQ47" si="97">+CS48+2*CS49+CS50+2*CS51</f>
        <v>0</v>
      </c>
      <c r="CT47" s="62">
        <f t="shared" si="97"/>
        <v>0</v>
      </c>
      <c r="CU47" s="62">
        <f t="shared" si="97"/>
        <v>0</v>
      </c>
      <c r="CV47" s="62">
        <f t="shared" si="97"/>
        <v>0</v>
      </c>
      <c r="CW47" s="62">
        <f t="shared" si="97"/>
        <v>0</v>
      </c>
      <c r="CX47" s="62">
        <f t="shared" si="97"/>
        <v>0</v>
      </c>
      <c r="CY47" s="62">
        <f t="shared" si="97"/>
        <v>0</v>
      </c>
      <c r="CZ47" s="62">
        <f t="shared" si="97"/>
        <v>0</v>
      </c>
      <c r="DA47" s="62">
        <f t="shared" si="97"/>
        <v>0</v>
      </c>
      <c r="DB47" s="62">
        <f t="shared" si="97"/>
        <v>0</v>
      </c>
      <c r="DC47" s="62">
        <f t="shared" si="97"/>
        <v>0</v>
      </c>
      <c r="DD47" s="62">
        <f t="shared" si="97"/>
        <v>0</v>
      </c>
      <c r="DE47" s="62">
        <f t="shared" si="97"/>
        <v>0</v>
      </c>
      <c r="DF47" s="62">
        <f t="shared" si="97"/>
        <v>0</v>
      </c>
      <c r="DG47" s="62">
        <f t="shared" si="97"/>
        <v>0</v>
      </c>
      <c r="DH47" s="62">
        <f t="shared" si="97"/>
        <v>0</v>
      </c>
      <c r="DI47" s="62">
        <f t="shared" si="97"/>
        <v>0</v>
      </c>
      <c r="DJ47" s="62">
        <f t="shared" si="97"/>
        <v>0</v>
      </c>
      <c r="DK47" s="62">
        <f t="shared" si="97"/>
        <v>0</v>
      </c>
      <c r="DL47" s="62">
        <f t="shared" si="97"/>
        <v>0</v>
      </c>
      <c r="DM47" s="62">
        <f t="shared" si="97"/>
        <v>0</v>
      </c>
      <c r="DN47" s="62">
        <f t="shared" si="97"/>
        <v>0</v>
      </c>
      <c r="DO47" s="62">
        <f t="shared" si="97"/>
        <v>0</v>
      </c>
      <c r="DP47" s="62">
        <f t="shared" si="97"/>
        <v>0</v>
      </c>
      <c r="DQ47" s="62">
        <f t="shared" si="97"/>
        <v>0</v>
      </c>
      <c r="DR47" s="62">
        <f t="shared" si="97"/>
        <v>0</v>
      </c>
      <c r="DS47" s="62">
        <f t="shared" si="97"/>
        <v>0</v>
      </c>
      <c r="DT47" s="62">
        <f t="shared" si="97"/>
        <v>0</v>
      </c>
      <c r="DU47" s="62">
        <f t="shared" si="97"/>
        <v>0</v>
      </c>
      <c r="DV47" s="62">
        <f t="shared" si="97"/>
        <v>0</v>
      </c>
      <c r="DW47" s="62">
        <f t="shared" si="97"/>
        <v>0</v>
      </c>
      <c r="DX47" s="62">
        <f t="shared" si="97"/>
        <v>0</v>
      </c>
      <c r="DY47" s="62">
        <f t="shared" si="97"/>
        <v>0</v>
      </c>
      <c r="DZ47" s="62">
        <f t="shared" si="97"/>
        <v>0</v>
      </c>
      <c r="EA47" s="62">
        <f t="shared" si="97"/>
        <v>0</v>
      </c>
      <c r="EB47" s="62">
        <f t="shared" si="97"/>
        <v>0</v>
      </c>
      <c r="EC47" s="62">
        <f t="shared" si="97"/>
        <v>0</v>
      </c>
      <c r="ED47" s="62">
        <f t="shared" si="97"/>
        <v>0</v>
      </c>
      <c r="EE47" s="62">
        <f t="shared" si="97"/>
        <v>0</v>
      </c>
      <c r="EF47" s="62">
        <f t="shared" si="97"/>
        <v>0</v>
      </c>
      <c r="EG47" s="62">
        <f t="shared" si="97"/>
        <v>0</v>
      </c>
      <c r="EH47" s="62">
        <f t="shared" si="97"/>
        <v>0</v>
      </c>
      <c r="EI47" s="62">
        <f t="shared" si="97"/>
        <v>0</v>
      </c>
      <c r="EJ47" s="62">
        <f t="shared" si="97"/>
        <v>0</v>
      </c>
      <c r="EK47" s="62">
        <f t="shared" si="97"/>
        <v>0</v>
      </c>
      <c r="EL47" s="62">
        <f t="shared" si="97"/>
        <v>0</v>
      </c>
      <c r="EM47" s="62">
        <f t="shared" si="97"/>
        <v>0</v>
      </c>
      <c r="EN47" s="62">
        <f t="shared" si="97"/>
        <v>0</v>
      </c>
      <c r="EO47" s="62">
        <f t="shared" si="97"/>
        <v>0</v>
      </c>
      <c r="EP47" s="62">
        <f t="shared" si="97"/>
        <v>0</v>
      </c>
      <c r="EQ47" s="62">
        <f t="shared" si="97"/>
        <v>0</v>
      </c>
      <c r="ER47" s="62">
        <f>+ER48+2*ER49+ER50+2*ER51</f>
        <v>0</v>
      </c>
      <c r="ES47" s="62">
        <f>+ES48+2*ES49+ES50+2*ES51</f>
        <v>0</v>
      </c>
      <c r="ET47" s="62">
        <f t="shared" ref="ET47:HE47" si="98">+ET48+2*ET49+ET50+2*ET51</f>
        <v>0</v>
      </c>
      <c r="EU47" s="62">
        <f t="shared" si="98"/>
        <v>0</v>
      </c>
      <c r="EV47" s="62">
        <f t="shared" si="98"/>
        <v>0</v>
      </c>
      <c r="EW47" s="62">
        <f t="shared" si="98"/>
        <v>0</v>
      </c>
      <c r="EX47" s="62">
        <f t="shared" si="98"/>
        <v>0</v>
      </c>
      <c r="EY47" s="62">
        <f t="shared" si="98"/>
        <v>0</v>
      </c>
      <c r="EZ47" s="62">
        <f t="shared" si="98"/>
        <v>0</v>
      </c>
      <c r="FA47" s="62">
        <f t="shared" si="98"/>
        <v>0</v>
      </c>
      <c r="FB47" s="62">
        <f t="shared" si="98"/>
        <v>0</v>
      </c>
      <c r="FC47" s="62">
        <f t="shared" si="98"/>
        <v>0</v>
      </c>
      <c r="FD47" s="62">
        <f t="shared" si="98"/>
        <v>0</v>
      </c>
      <c r="FE47" s="62">
        <f t="shared" si="98"/>
        <v>0</v>
      </c>
      <c r="FF47" s="62">
        <f t="shared" si="98"/>
        <v>0</v>
      </c>
      <c r="FG47" s="62">
        <f t="shared" si="98"/>
        <v>0</v>
      </c>
      <c r="FH47" s="62">
        <f t="shared" si="98"/>
        <v>0</v>
      </c>
      <c r="FI47" s="62">
        <f t="shared" si="98"/>
        <v>0</v>
      </c>
      <c r="FJ47" s="62">
        <f t="shared" si="98"/>
        <v>0</v>
      </c>
      <c r="FK47" s="62">
        <f t="shared" si="98"/>
        <v>0</v>
      </c>
      <c r="FL47" s="62">
        <f t="shared" si="98"/>
        <v>0</v>
      </c>
      <c r="FM47" s="62">
        <f t="shared" si="98"/>
        <v>0</v>
      </c>
      <c r="FN47" s="62">
        <f t="shared" si="98"/>
        <v>0</v>
      </c>
      <c r="FO47" s="62">
        <f t="shared" si="98"/>
        <v>0</v>
      </c>
      <c r="FP47" s="62">
        <f t="shared" si="98"/>
        <v>0</v>
      </c>
      <c r="FQ47" s="62">
        <f t="shared" si="98"/>
        <v>0</v>
      </c>
      <c r="FR47" s="62">
        <f t="shared" si="98"/>
        <v>0</v>
      </c>
      <c r="FS47" s="62">
        <f t="shared" si="98"/>
        <v>0</v>
      </c>
      <c r="FT47" s="62">
        <f t="shared" si="98"/>
        <v>0</v>
      </c>
      <c r="FU47" s="62">
        <f t="shared" si="98"/>
        <v>0</v>
      </c>
      <c r="FV47" s="62">
        <f t="shared" si="98"/>
        <v>0</v>
      </c>
      <c r="FW47" s="62">
        <f t="shared" si="98"/>
        <v>0</v>
      </c>
      <c r="FX47" s="62">
        <f t="shared" si="98"/>
        <v>0</v>
      </c>
      <c r="FY47" s="62">
        <f t="shared" si="98"/>
        <v>0</v>
      </c>
      <c r="FZ47" s="62">
        <f t="shared" si="98"/>
        <v>0</v>
      </c>
      <c r="GA47" s="62">
        <f t="shared" si="98"/>
        <v>0</v>
      </c>
      <c r="GB47" s="62">
        <f t="shared" si="98"/>
        <v>0</v>
      </c>
      <c r="GC47" s="62">
        <f t="shared" si="98"/>
        <v>0</v>
      </c>
      <c r="GD47" s="62">
        <f t="shared" si="98"/>
        <v>0</v>
      </c>
      <c r="GE47" s="62">
        <f t="shared" si="98"/>
        <v>0</v>
      </c>
      <c r="GF47" s="62">
        <f t="shared" si="98"/>
        <v>0</v>
      </c>
      <c r="GG47" s="62">
        <f t="shared" si="98"/>
        <v>0</v>
      </c>
      <c r="GH47" s="62">
        <f t="shared" si="98"/>
        <v>0</v>
      </c>
      <c r="GI47" s="62">
        <f t="shared" si="98"/>
        <v>0</v>
      </c>
      <c r="GJ47" s="62">
        <f t="shared" si="98"/>
        <v>0</v>
      </c>
      <c r="GK47" s="62">
        <f t="shared" si="98"/>
        <v>0</v>
      </c>
      <c r="GL47" s="62">
        <f t="shared" si="98"/>
        <v>0</v>
      </c>
      <c r="GM47" s="62">
        <f t="shared" si="98"/>
        <v>0</v>
      </c>
      <c r="GN47" s="62">
        <f t="shared" si="98"/>
        <v>0</v>
      </c>
      <c r="GO47" s="62">
        <f t="shared" si="98"/>
        <v>0</v>
      </c>
      <c r="GP47" s="62">
        <f t="shared" si="98"/>
        <v>0</v>
      </c>
      <c r="GQ47" s="62">
        <f t="shared" si="98"/>
        <v>0</v>
      </c>
      <c r="GR47" s="62">
        <f t="shared" si="98"/>
        <v>0</v>
      </c>
      <c r="GS47" s="62">
        <f t="shared" si="98"/>
        <v>0</v>
      </c>
      <c r="GT47" s="62">
        <f t="shared" si="98"/>
        <v>0</v>
      </c>
      <c r="GU47" s="62">
        <f t="shared" si="98"/>
        <v>0</v>
      </c>
      <c r="GV47" s="62">
        <f t="shared" si="98"/>
        <v>0</v>
      </c>
      <c r="GW47" s="62">
        <f t="shared" si="98"/>
        <v>0</v>
      </c>
      <c r="GX47" s="62">
        <f t="shared" si="98"/>
        <v>23185</v>
      </c>
      <c r="GY47" s="62">
        <f t="shared" si="98"/>
        <v>32650</v>
      </c>
      <c r="GZ47" s="62">
        <f t="shared" si="98"/>
        <v>38349</v>
      </c>
      <c r="HA47" s="62">
        <f t="shared" si="98"/>
        <v>35887</v>
      </c>
      <c r="HB47" s="62">
        <f t="shared" si="98"/>
        <v>33359</v>
      </c>
      <c r="HC47" s="62">
        <f t="shared" si="98"/>
        <v>35392</v>
      </c>
      <c r="HD47" s="62">
        <f t="shared" si="98"/>
        <v>32656</v>
      </c>
      <c r="HE47" s="62">
        <f t="shared" si="98"/>
        <v>231478</v>
      </c>
    </row>
    <row r="48" spans="2:213" ht="18" customHeight="1" x14ac:dyDescent="0.2">
      <c r="B48" s="63"/>
      <c r="C48" s="115" t="s">
        <v>20</v>
      </c>
      <c r="D48" s="115" t="s">
        <v>60</v>
      </c>
      <c r="E48" s="30" t="s">
        <v>61</v>
      </c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48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48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48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48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48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48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48"/>
      <c r="GS48" s="56"/>
      <c r="GT48" s="56"/>
      <c r="GU48" s="56"/>
      <c r="GV48" s="56"/>
      <c r="GW48" s="56"/>
      <c r="GX48" s="56">
        <v>1912</v>
      </c>
      <c r="GY48" s="56">
        <v>1839</v>
      </c>
      <c r="GZ48" s="56">
        <v>2688</v>
      </c>
      <c r="HA48" s="56">
        <v>2669</v>
      </c>
      <c r="HB48" s="56">
        <v>2159</v>
      </c>
      <c r="HC48" s="56">
        <v>2310</v>
      </c>
      <c r="HD48" s="56">
        <v>2158</v>
      </c>
      <c r="HE48" s="48">
        <v>15735</v>
      </c>
    </row>
    <row r="49" spans="2:213" ht="18" customHeight="1" x14ac:dyDescent="0.2">
      <c r="B49" s="64"/>
      <c r="C49" s="115"/>
      <c r="D49" s="115"/>
      <c r="E49" s="30" t="s">
        <v>62</v>
      </c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48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48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48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48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48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48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48"/>
      <c r="GS49" s="56"/>
      <c r="GT49" s="56"/>
      <c r="GU49" s="56"/>
      <c r="GV49" s="56"/>
      <c r="GW49" s="56"/>
      <c r="GX49" s="56">
        <v>6630</v>
      </c>
      <c r="GY49" s="56">
        <v>9169</v>
      </c>
      <c r="GZ49" s="56">
        <v>10647</v>
      </c>
      <c r="HA49" s="56">
        <v>11275</v>
      </c>
      <c r="HB49" s="56">
        <v>9828</v>
      </c>
      <c r="HC49" s="56">
        <v>10263</v>
      </c>
      <c r="HD49" s="56">
        <v>10085</v>
      </c>
      <c r="HE49" s="48">
        <v>67897</v>
      </c>
    </row>
    <row r="50" spans="2:213" ht="18" customHeight="1" x14ac:dyDescent="0.2">
      <c r="B50" s="64"/>
      <c r="C50" s="115"/>
      <c r="D50" s="115" t="s">
        <v>64</v>
      </c>
      <c r="E50" s="30" t="s">
        <v>61</v>
      </c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48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48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48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48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48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48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48"/>
      <c r="GS50" s="56"/>
      <c r="GT50" s="56"/>
      <c r="GU50" s="56"/>
      <c r="GV50" s="56"/>
      <c r="GW50" s="56"/>
      <c r="GX50" s="56">
        <v>1087</v>
      </c>
      <c r="GY50" s="56">
        <v>1137</v>
      </c>
      <c r="GZ50" s="56">
        <v>317</v>
      </c>
      <c r="HA50" s="56">
        <v>382</v>
      </c>
      <c r="HB50" s="56">
        <v>544</v>
      </c>
      <c r="HC50" s="56">
        <v>608</v>
      </c>
      <c r="HD50" s="56">
        <v>488</v>
      </c>
      <c r="HE50" s="48">
        <v>4563</v>
      </c>
    </row>
    <row r="51" spans="2:213" ht="18" customHeight="1" x14ac:dyDescent="0.2">
      <c r="B51" s="65"/>
      <c r="C51" s="115"/>
      <c r="D51" s="115"/>
      <c r="E51" s="30" t="s">
        <v>62</v>
      </c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48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48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48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48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48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48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48"/>
      <c r="GS51" s="56"/>
      <c r="GT51" s="56"/>
      <c r="GU51" s="56"/>
      <c r="GV51" s="56"/>
      <c r="GW51" s="56"/>
      <c r="GX51" s="56">
        <v>3463</v>
      </c>
      <c r="GY51" s="56">
        <v>5668</v>
      </c>
      <c r="GZ51" s="56">
        <v>7025</v>
      </c>
      <c r="HA51" s="56">
        <v>5143</v>
      </c>
      <c r="HB51" s="56">
        <v>5500</v>
      </c>
      <c r="HC51" s="56">
        <v>5974</v>
      </c>
      <c r="HD51" s="56">
        <v>4920</v>
      </c>
      <c r="HE51" s="48">
        <v>37693</v>
      </c>
    </row>
    <row r="52" spans="2:213" ht="6" customHeight="1" x14ac:dyDescent="0.2">
      <c r="B52" s="64"/>
      <c r="C52" s="24"/>
      <c r="D52" s="24"/>
      <c r="E52" s="24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7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7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7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</row>
    <row r="53" spans="2:213" ht="19.2" customHeight="1" x14ac:dyDescent="0.2">
      <c r="B53" s="60" t="s">
        <v>28</v>
      </c>
      <c r="C53" s="61"/>
      <c r="D53" s="61"/>
      <c r="E53" s="61"/>
      <c r="F53" s="62">
        <f>+F54+2*F55+F56+2*F57</f>
        <v>3</v>
      </c>
      <c r="G53" s="62">
        <f t="shared" ref="G53:Q53" si="99">+G54+2*G55+G56+2*G57</f>
        <v>0</v>
      </c>
      <c r="H53" s="62">
        <f t="shared" si="99"/>
        <v>0</v>
      </c>
      <c r="I53" s="62">
        <f t="shared" si="99"/>
        <v>0</v>
      </c>
      <c r="J53" s="62">
        <f t="shared" si="99"/>
        <v>55</v>
      </c>
      <c r="K53" s="62">
        <f t="shared" si="99"/>
        <v>0</v>
      </c>
      <c r="L53" s="62">
        <f t="shared" si="99"/>
        <v>0</v>
      </c>
      <c r="M53" s="62">
        <f t="shared" si="99"/>
        <v>0</v>
      </c>
      <c r="N53" s="62">
        <f t="shared" si="99"/>
        <v>5</v>
      </c>
      <c r="O53" s="62">
        <f t="shared" si="99"/>
        <v>0</v>
      </c>
      <c r="P53" s="62">
        <f t="shared" si="99"/>
        <v>272</v>
      </c>
      <c r="Q53" s="62">
        <f t="shared" si="99"/>
        <v>0</v>
      </c>
      <c r="R53" s="62">
        <f>+R54+2*R55+R56+2*R57</f>
        <v>335</v>
      </c>
      <c r="S53" s="62">
        <f t="shared" ref="S53:AD53" si="100">+S54+2*S55+S56+2*S57</f>
        <v>0</v>
      </c>
      <c r="T53" s="62">
        <f t="shared" si="100"/>
        <v>114</v>
      </c>
      <c r="U53" s="62">
        <f t="shared" si="100"/>
        <v>0</v>
      </c>
      <c r="V53" s="62">
        <f t="shared" si="100"/>
        <v>0</v>
      </c>
      <c r="W53" s="62">
        <f t="shared" si="100"/>
        <v>0</v>
      </c>
      <c r="X53" s="62">
        <f t="shared" si="100"/>
        <v>0</v>
      </c>
      <c r="Y53" s="62">
        <f t="shared" si="100"/>
        <v>0</v>
      </c>
      <c r="Z53" s="62">
        <f t="shared" si="100"/>
        <v>0</v>
      </c>
      <c r="AA53" s="62">
        <f t="shared" si="100"/>
        <v>1</v>
      </c>
      <c r="AB53" s="62">
        <f t="shared" si="100"/>
        <v>0</v>
      </c>
      <c r="AC53" s="62">
        <f t="shared" si="100"/>
        <v>0</v>
      </c>
      <c r="AD53" s="62">
        <f t="shared" si="100"/>
        <v>0</v>
      </c>
      <c r="AE53" s="62">
        <f t="shared" ref="AE53:EE53" si="101">+AE54+2*AE55+AE56+2*AE57</f>
        <v>115</v>
      </c>
      <c r="AF53" s="62">
        <f>+AF54+2*AF55+AF56+2*AF57</f>
        <v>0</v>
      </c>
      <c r="AG53" s="62">
        <f t="shared" ref="AG53:AQ53" si="102">+AG54+2*AG55+AG56+2*AG57</f>
        <v>0</v>
      </c>
      <c r="AH53" s="62">
        <f t="shared" si="102"/>
        <v>0</v>
      </c>
      <c r="AI53" s="62">
        <f t="shared" si="102"/>
        <v>6</v>
      </c>
      <c r="AJ53" s="62">
        <f t="shared" si="102"/>
        <v>0</v>
      </c>
      <c r="AK53" s="62">
        <f t="shared" si="102"/>
        <v>27</v>
      </c>
      <c r="AL53" s="62">
        <f t="shared" si="102"/>
        <v>0</v>
      </c>
      <c r="AM53" s="62">
        <f t="shared" si="102"/>
        <v>0</v>
      </c>
      <c r="AN53" s="62">
        <f t="shared" si="102"/>
        <v>0</v>
      </c>
      <c r="AO53" s="62">
        <f t="shared" si="102"/>
        <v>47</v>
      </c>
      <c r="AP53" s="62">
        <f t="shared" si="102"/>
        <v>0</v>
      </c>
      <c r="AQ53" s="62">
        <f t="shared" si="102"/>
        <v>4</v>
      </c>
      <c r="AR53" s="62">
        <f t="shared" si="101"/>
        <v>84</v>
      </c>
      <c r="AS53" s="62">
        <f t="shared" si="101"/>
        <v>0</v>
      </c>
      <c r="AT53" s="62">
        <f t="shared" si="101"/>
        <v>0</v>
      </c>
      <c r="AU53" s="62">
        <f t="shared" si="101"/>
        <v>0</v>
      </c>
      <c r="AV53" s="62">
        <f t="shared" si="101"/>
        <v>0</v>
      </c>
      <c r="AW53" s="62">
        <f t="shared" si="101"/>
        <v>0</v>
      </c>
      <c r="AX53" s="62">
        <f t="shared" si="101"/>
        <v>0</v>
      </c>
      <c r="AY53" s="62">
        <f t="shared" si="101"/>
        <v>0</v>
      </c>
      <c r="AZ53" s="62">
        <f t="shared" si="101"/>
        <v>0</v>
      </c>
      <c r="BA53" s="62">
        <f t="shared" si="101"/>
        <v>0</v>
      </c>
      <c r="BB53" s="62">
        <f t="shared" si="101"/>
        <v>28</v>
      </c>
      <c r="BC53" s="62">
        <f t="shared" si="101"/>
        <v>0</v>
      </c>
      <c r="BD53" s="62">
        <f t="shared" si="101"/>
        <v>14</v>
      </c>
      <c r="BE53" s="62">
        <f t="shared" si="101"/>
        <v>42</v>
      </c>
      <c r="BF53" s="62">
        <f t="shared" si="101"/>
        <v>0</v>
      </c>
      <c r="BG53" s="62">
        <f t="shared" si="101"/>
        <v>0</v>
      </c>
      <c r="BH53" s="62">
        <f t="shared" si="101"/>
        <v>0</v>
      </c>
      <c r="BI53" s="62">
        <f t="shared" si="101"/>
        <v>19</v>
      </c>
      <c r="BJ53" s="62">
        <f t="shared" si="101"/>
        <v>0</v>
      </c>
      <c r="BK53" s="62">
        <f t="shared" si="101"/>
        <v>0</v>
      </c>
      <c r="BL53" s="62">
        <f t="shared" si="101"/>
        <v>0</v>
      </c>
      <c r="BM53" s="62">
        <f t="shared" si="101"/>
        <v>0</v>
      </c>
      <c r="BN53" s="62">
        <f t="shared" si="101"/>
        <v>0</v>
      </c>
      <c r="BO53" s="62">
        <f t="shared" si="101"/>
        <v>0</v>
      </c>
      <c r="BP53" s="62">
        <f t="shared" si="101"/>
        <v>0</v>
      </c>
      <c r="BQ53" s="62">
        <f t="shared" si="101"/>
        <v>0</v>
      </c>
      <c r="BR53" s="62">
        <f t="shared" si="101"/>
        <v>19</v>
      </c>
      <c r="BS53" s="62">
        <f t="shared" si="101"/>
        <v>0</v>
      </c>
      <c r="BT53" s="62">
        <f t="shared" si="101"/>
        <v>0</v>
      </c>
      <c r="BU53" s="62">
        <f t="shared" si="101"/>
        <v>0</v>
      </c>
      <c r="BV53" s="62">
        <f t="shared" si="101"/>
        <v>0</v>
      </c>
      <c r="BW53" s="62">
        <f t="shared" si="101"/>
        <v>0</v>
      </c>
      <c r="BX53" s="62">
        <f t="shared" si="101"/>
        <v>0</v>
      </c>
      <c r="BY53" s="62">
        <f t="shared" si="101"/>
        <v>0</v>
      </c>
      <c r="BZ53" s="62">
        <f t="shared" si="101"/>
        <v>300</v>
      </c>
      <c r="CA53" s="62">
        <f t="shared" si="101"/>
        <v>396</v>
      </c>
      <c r="CB53" s="62">
        <f t="shared" si="101"/>
        <v>690</v>
      </c>
      <c r="CC53" s="62">
        <f t="shared" si="101"/>
        <v>500</v>
      </c>
      <c r="CD53" s="62">
        <f t="shared" si="101"/>
        <v>136</v>
      </c>
      <c r="CE53" s="62">
        <f t="shared" si="101"/>
        <v>2022</v>
      </c>
      <c r="CF53" s="62">
        <f t="shared" si="101"/>
        <v>0</v>
      </c>
      <c r="CG53" s="62">
        <f t="shared" si="101"/>
        <v>0</v>
      </c>
      <c r="CH53" s="62">
        <f t="shared" si="101"/>
        <v>0</v>
      </c>
      <c r="CI53" s="62">
        <f t="shared" si="101"/>
        <v>0</v>
      </c>
      <c r="CJ53" s="62">
        <f t="shared" si="101"/>
        <v>0</v>
      </c>
      <c r="CK53" s="62">
        <f t="shared" si="101"/>
        <v>0</v>
      </c>
      <c r="CL53" s="62">
        <f t="shared" si="101"/>
        <v>0</v>
      </c>
      <c r="CM53" s="62">
        <f t="shared" si="101"/>
        <v>635</v>
      </c>
      <c r="CN53" s="62">
        <f t="shared" si="101"/>
        <v>930</v>
      </c>
      <c r="CO53" s="62">
        <f t="shared" si="101"/>
        <v>305</v>
      </c>
      <c r="CP53" s="62">
        <f t="shared" si="101"/>
        <v>180</v>
      </c>
      <c r="CQ53" s="62">
        <f t="shared" si="101"/>
        <v>0</v>
      </c>
      <c r="CR53" s="62">
        <f t="shared" si="101"/>
        <v>2050</v>
      </c>
      <c r="CS53" s="62">
        <f t="shared" si="101"/>
        <v>0</v>
      </c>
      <c r="CT53" s="62">
        <f t="shared" si="101"/>
        <v>623</v>
      </c>
      <c r="CU53" s="62">
        <f t="shared" si="101"/>
        <v>378</v>
      </c>
      <c r="CV53" s="62">
        <f t="shared" si="101"/>
        <v>1179</v>
      </c>
      <c r="CW53" s="62">
        <f t="shared" si="101"/>
        <v>511</v>
      </c>
      <c r="CX53" s="62">
        <f t="shared" si="101"/>
        <v>860</v>
      </c>
      <c r="CY53" s="62">
        <f t="shared" si="101"/>
        <v>1260</v>
      </c>
      <c r="CZ53" s="62">
        <f t="shared" si="101"/>
        <v>1490</v>
      </c>
      <c r="DA53" s="62">
        <f t="shared" si="101"/>
        <v>1633</v>
      </c>
      <c r="DB53" s="62">
        <f t="shared" si="101"/>
        <v>1398</v>
      </c>
      <c r="DC53" s="62">
        <f t="shared" si="101"/>
        <v>1708</v>
      </c>
      <c r="DD53" s="62">
        <f t="shared" si="101"/>
        <v>1368</v>
      </c>
      <c r="DE53" s="62">
        <f t="shared" si="101"/>
        <v>12408</v>
      </c>
      <c r="DF53" s="62">
        <f t="shared" si="101"/>
        <v>2197</v>
      </c>
      <c r="DG53" s="62">
        <f t="shared" si="101"/>
        <v>660</v>
      </c>
      <c r="DH53" s="62">
        <f t="shared" si="101"/>
        <v>352</v>
      </c>
      <c r="DI53" s="62">
        <f t="shared" si="101"/>
        <v>0</v>
      </c>
      <c r="DJ53" s="62">
        <f t="shared" si="101"/>
        <v>0</v>
      </c>
      <c r="DK53" s="62">
        <f t="shared" si="101"/>
        <v>0</v>
      </c>
      <c r="DL53" s="62">
        <f t="shared" si="101"/>
        <v>0</v>
      </c>
      <c r="DM53" s="62">
        <f t="shared" si="101"/>
        <v>0</v>
      </c>
      <c r="DN53" s="62">
        <f t="shared" si="101"/>
        <v>2</v>
      </c>
      <c r="DO53" s="62">
        <f t="shared" si="101"/>
        <v>0</v>
      </c>
      <c r="DP53" s="62">
        <f t="shared" si="101"/>
        <v>0</v>
      </c>
      <c r="DQ53" s="62">
        <f t="shared" si="101"/>
        <v>6</v>
      </c>
      <c r="DR53" s="62">
        <f t="shared" si="101"/>
        <v>3217</v>
      </c>
      <c r="DS53" s="62">
        <f t="shared" si="101"/>
        <v>0</v>
      </c>
      <c r="DT53" s="62">
        <f t="shared" si="101"/>
        <v>0</v>
      </c>
      <c r="DU53" s="62">
        <f t="shared" si="101"/>
        <v>0</v>
      </c>
      <c r="DV53" s="62">
        <f t="shared" si="101"/>
        <v>0</v>
      </c>
      <c r="DW53" s="62">
        <f t="shared" si="101"/>
        <v>2</v>
      </c>
      <c r="DX53" s="62">
        <f t="shared" si="101"/>
        <v>0</v>
      </c>
      <c r="DY53" s="62">
        <f t="shared" si="101"/>
        <v>1368</v>
      </c>
      <c r="DZ53" s="62">
        <f t="shared" si="101"/>
        <v>2217</v>
      </c>
      <c r="EA53" s="62">
        <f t="shared" si="101"/>
        <v>2025</v>
      </c>
      <c r="EB53" s="62">
        <f t="shared" si="101"/>
        <v>3129</v>
      </c>
      <c r="EC53" s="62">
        <f t="shared" si="101"/>
        <v>3336</v>
      </c>
      <c r="ED53" s="62">
        <f t="shared" si="101"/>
        <v>2788</v>
      </c>
      <c r="EE53" s="62">
        <f t="shared" si="101"/>
        <v>14865</v>
      </c>
      <c r="EF53" s="62">
        <f t="shared" ref="EF53:EQ53" si="103">+EF54+2*EF55+EF56+2*EF57</f>
        <v>4633</v>
      </c>
      <c r="EG53" s="62">
        <f t="shared" si="103"/>
        <v>1549</v>
      </c>
      <c r="EH53" s="62">
        <f t="shared" si="103"/>
        <v>831</v>
      </c>
      <c r="EI53" s="62">
        <f t="shared" si="103"/>
        <v>458</v>
      </c>
      <c r="EJ53" s="62">
        <f t="shared" si="103"/>
        <v>0</v>
      </c>
      <c r="EK53" s="62">
        <f t="shared" si="103"/>
        <v>1163</v>
      </c>
      <c r="EL53" s="62">
        <f t="shared" si="103"/>
        <v>1934</v>
      </c>
      <c r="EM53" s="62">
        <f t="shared" si="103"/>
        <v>1804</v>
      </c>
      <c r="EN53" s="62">
        <f t="shared" si="103"/>
        <v>1966</v>
      </c>
      <c r="EO53" s="62">
        <f t="shared" si="103"/>
        <v>2180</v>
      </c>
      <c r="EP53" s="62">
        <f t="shared" si="103"/>
        <v>1989</v>
      </c>
      <c r="EQ53" s="62">
        <f t="shared" si="103"/>
        <v>2542</v>
      </c>
      <c r="ER53" s="62">
        <f>+ER54+2*ER55+ER56+2*ER57</f>
        <v>21049</v>
      </c>
      <c r="ES53" s="62">
        <f>+ES54+2*ES55+ES56+2*ES57</f>
        <v>2379</v>
      </c>
      <c r="ET53" s="62">
        <f t="shared" ref="ET53:FF53" si="104">+ET54+2*ET55+ET56+2*ET57</f>
        <v>2460</v>
      </c>
      <c r="EU53" s="62">
        <f t="shared" si="104"/>
        <v>1462</v>
      </c>
      <c r="EV53" s="62">
        <f t="shared" si="104"/>
        <v>0</v>
      </c>
      <c r="EW53" s="62">
        <f t="shared" si="104"/>
        <v>0</v>
      </c>
      <c r="EX53" s="62">
        <f t="shared" si="104"/>
        <v>244</v>
      </c>
      <c r="EY53" s="62">
        <f t="shared" si="104"/>
        <v>1202</v>
      </c>
      <c r="EZ53" s="62">
        <f t="shared" si="104"/>
        <v>2670</v>
      </c>
      <c r="FA53" s="62">
        <f t="shared" si="104"/>
        <v>1643</v>
      </c>
      <c r="FB53" s="62">
        <f t="shared" si="104"/>
        <v>1772</v>
      </c>
      <c r="FC53" s="62">
        <f t="shared" si="104"/>
        <v>1528</v>
      </c>
      <c r="FD53" s="62">
        <f t="shared" si="104"/>
        <v>1774</v>
      </c>
      <c r="FE53" s="62">
        <f t="shared" si="104"/>
        <v>17134</v>
      </c>
      <c r="FF53" s="62">
        <f t="shared" si="104"/>
        <v>1604</v>
      </c>
      <c r="FG53" s="62">
        <f t="shared" ref="FG53:FS53" si="105">+FG54+2*FG55+FG56+2*FG57</f>
        <v>1733</v>
      </c>
      <c r="FH53" s="62">
        <f t="shared" si="105"/>
        <v>504</v>
      </c>
      <c r="FI53" s="62">
        <f t="shared" si="105"/>
        <v>0</v>
      </c>
      <c r="FJ53" s="62">
        <f t="shared" si="105"/>
        <v>0</v>
      </c>
      <c r="FK53" s="62">
        <f t="shared" si="105"/>
        <v>20</v>
      </c>
      <c r="FL53" s="62">
        <f t="shared" si="105"/>
        <v>1016</v>
      </c>
      <c r="FM53" s="62">
        <f t="shared" si="105"/>
        <v>1574</v>
      </c>
      <c r="FN53" s="62">
        <f t="shared" si="105"/>
        <v>1452</v>
      </c>
      <c r="FO53" s="62">
        <f t="shared" si="105"/>
        <v>1926</v>
      </c>
      <c r="FP53" s="62">
        <f t="shared" si="105"/>
        <v>2288</v>
      </c>
      <c r="FQ53" s="62">
        <f t="shared" si="105"/>
        <v>1458</v>
      </c>
      <c r="FR53" s="62">
        <f t="shared" si="105"/>
        <v>13575</v>
      </c>
      <c r="FS53" s="62">
        <f t="shared" si="105"/>
        <v>1382</v>
      </c>
      <c r="FT53" s="62">
        <f t="shared" ref="FT53:GF53" si="106">+FT54+2*FT55+FT56+2*FT57</f>
        <v>1178</v>
      </c>
      <c r="FU53" s="62">
        <f t="shared" si="106"/>
        <v>597</v>
      </c>
      <c r="FV53" s="62">
        <f t="shared" si="106"/>
        <v>0</v>
      </c>
      <c r="FW53" s="62">
        <f t="shared" si="106"/>
        <v>650</v>
      </c>
      <c r="FX53" s="62">
        <f t="shared" si="106"/>
        <v>28</v>
      </c>
      <c r="FY53" s="62">
        <f t="shared" si="106"/>
        <v>2610</v>
      </c>
      <c r="FZ53" s="62">
        <f t="shared" si="106"/>
        <v>2199</v>
      </c>
      <c r="GA53" s="62">
        <f t="shared" si="106"/>
        <v>1025</v>
      </c>
      <c r="GB53" s="62">
        <f t="shared" si="106"/>
        <v>912</v>
      </c>
      <c r="GC53" s="62">
        <f t="shared" si="106"/>
        <v>6867</v>
      </c>
      <c r="GD53" s="62">
        <f t="shared" si="106"/>
        <v>10798</v>
      </c>
      <c r="GE53" s="62">
        <f t="shared" si="106"/>
        <v>28246</v>
      </c>
      <c r="GF53" s="62">
        <f t="shared" si="106"/>
        <v>8701</v>
      </c>
      <c r="GG53" s="62">
        <f t="shared" ref="GG53:GS53" si="107">+GG54+2*GG55+GG56+2*GG57</f>
        <v>4058</v>
      </c>
      <c r="GH53" s="62">
        <f t="shared" si="107"/>
        <v>3033</v>
      </c>
      <c r="GI53" s="62">
        <f t="shared" si="107"/>
        <v>3533</v>
      </c>
      <c r="GJ53" s="62">
        <f t="shared" si="107"/>
        <v>3266</v>
      </c>
      <c r="GK53" s="62">
        <f t="shared" si="107"/>
        <v>2506</v>
      </c>
      <c r="GL53" s="62">
        <f t="shared" si="107"/>
        <v>8292</v>
      </c>
      <c r="GM53" s="62">
        <f t="shared" si="107"/>
        <v>7477</v>
      </c>
      <c r="GN53" s="62">
        <f t="shared" si="107"/>
        <v>7490</v>
      </c>
      <c r="GO53" s="62">
        <f t="shared" si="107"/>
        <v>5715</v>
      </c>
      <c r="GP53" s="62">
        <f t="shared" si="107"/>
        <v>6872</v>
      </c>
      <c r="GQ53" s="62">
        <f t="shared" si="107"/>
        <v>16557</v>
      </c>
      <c r="GR53" s="62">
        <f t="shared" si="107"/>
        <v>77500</v>
      </c>
      <c r="GS53" s="62">
        <f t="shared" si="107"/>
        <v>15479</v>
      </c>
      <c r="GT53" s="62">
        <f t="shared" ref="GT53:HE53" si="108">+GT54+2*GT55+GT56+2*GT57</f>
        <v>8887</v>
      </c>
      <c r="GU53" s="62">
        <f t="shared" si="108"/>
        <v>2332</v>
      </c>
      <c r="GV53" s="62">
        <f t="shared" si="108"/>
        <v>4477</v>
      </c>
      <c r="GW53" s="62">
        <f t="shared" si="108"/>
        <v>5107</v>
      </c>
      <c r="GX53" s="62">
        <f t="shared" si="108"/>
        <v>4924</v>
      </c>
      <c r="GY53" s="62">
        <f t="shared" si="108"/>
        <v>5361</v>
      </c>
      <c r="GZ53" s="62">
        <f t="shared" si="108"/>
        <v>7521</v>
      </c>
      <c r="HA53" s="62">
        <f t="shared" si="108"/>
        <v>6298</v>
      </c>
      <c r="HB53" s="62">
        <f t="shared" si="108"/>
        <v>7699</v>
      </c>
      <c r="HC53" s="62">
        <f t="shared" si="108"/>
        <v>6519</v>
      </c>
      <c r="HD53" s="62">
        <f t="shared" si="108"/>
        <v>15229</v>
      </c>
      <c r="HE53" s="62">
        <f t="shared" si="108"/>
        <v>89833</v>
      </c>
    </row>
    <row r="54" spans="2:213" ht="15" customHeight="1" x14ac:dyDescent="0.2">
      <c r="B54" s="63" t="s">
        <v>29</v>
      </c>
      <c r="C54" s="115" t="s">
        <v>20</v>
      </c>
      <c r="D54" s="115" t="s">
        <v>60</v>
      </c>
      <c r="E54" s="30" t="s">
        <v>61</v>
      </c>
      <c r="F54" s="56">
        <v>3</v>
      </c>
      <c r="G54" s="56"/>
      <c r="H54" s="56"/>
      <c r="I54" s="56"/>
      <c r="J54" s="56">
        <v>31</v>
      </c>
      <c r="K54" s="56"/>
      <c r="L54" s="56"/>
      <c r="M54" s="56"/>
      <c r="N54" s="56">
        <v>1</v>
      </c>
      <c r="O54" s="56"/>
      <c r="P54" s="56">
        <v>46</v>
      </c>
      <c r="Q54" s="56"/>
      <c r="R54" s="56">
        <v>81</v>
      </c>
      <c r="S54" s="56"/>
      <c r="T54" s="56"/>
      <c r="U54" s="56"/>
      <c r="V54" s="56"/>
      <c r="W54" s="56"/>
      <c r="X54" s="56"/>
      <c r="Y54" s="56"/>
      <c r="Z54" s="56"/>
      <c r="AA54" s="56">
        <v>1</v>
      </c>
      <c r="AB54" s="56"/>
      <c r="AC54" s="56"/>
      <c r="AD54" s="56"/>
      <c r="AE54" s="56">
        <v>1</v>
      </c>
      <c r="AF54" s="56"/>
      <c r="AG54" s="56"/>
      <c r="AH54" s="56"/>
      <c r="AI54" s="56"/>
      <c r="AJ54" s="56"/>
      <c r="AK54" s="56">
        <v>21</v>
      </c>
      <c r="AL54" s="56"/>
      <c r="AM54" s="56"/>
      <c r="AN54" s="56"/>
      <c r="AO54" s="56">
        <v>30</v>
      </c>
      <c r="AP54" s="56"/>
      <c r="AQ54" s="56">
        <v>4</v>
      </c>
      <c r="AR54" s="56">
        <v>55</v>
      </c>
      <c r="AS54" s="56"/>
      <c r="AT54" s="56"/>
      <c r="AU54" s="56"/>
      <c r="AV54" s="56"/>
      <c r="AW54" s="56"/>
      <c r="AX54" s="56"/>
      <c r="AY54" s="56"/>
      <c r="AZ54" s="56"/>
      <c r="BA54" s="56"/>
      <c r="BB54" s="56">
        <v>28</v>
      </c>
      <c r="BC54" s="56"/>
      <c r="BD54" s="56"/>
      <c r="BE54" s="48">
        <v>28</v>
      </c>
      <c r="BF54" s="56"/>
      <c r="BG54" s="56"/>
      <c r="BH54" s="56"/>
      <c r="BI54" s="56">
        <v>11</v>
      </c>
      <c r="BJ54" s="56"/>
      <c r="BK54" s="56"/>
      <c r="BL54" s="56"/>
      <c r="BM54" s="56"/>
      <c r="BN54" s="56"/>
      <c r="BO54" s="56"/>
      <c r="BP54" s="56"/>
      <c r="BQ54" s="56"/>
      <c r="BR54" s="48">
        <v>11</v>
      </c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48"/>
      <c r="CF54" s="56"/>
      <c r="CG54" s="56"/>
      <c r="CH54" s="56"/>
      <c r="CI54" s="56"/>
      <c r="CJ54" s="56"/>
      <c r="CK54" s="56"/>
      <c r="CL54" s="56"/>
      <c r="CM54" s="56"/>
      <c r="CN54" s="56">
        <v>8</v>
      </c>
      <c r="CO54" s="56">
        <v>5</v>
      </c>
      <c r="CP54" s="56"/>
      <c r="CQ54" s="56"/>
      <c r="CR54" s="56">
        <v>13</v>
      </c>
      <c r="CS54" s="56"/>
      <c r="CT54" s="56">
        <v>5</v>
      </c>
      <c r="CU54" s="56"/>
      <c r="CV54" s="56">
        <v>16</v>
      </c>
      <c r="CW54" s="56">
        <v>5</v>
      </c>
      <c r="CX54" s="56"/>
      <c r="CY54" s="56"/>
      <c r="CZ54" s="56">
        <v>2</v>
      </c>
      <c r="DA54" s="56"/>
      <c r="DB54" s="56"/>
      <c r="DC54" s="56"/>
      <c r="DD54" s="56"/>
      <c r="DE54" s="56">
        <v>28</v>
      </c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>
        <v>6</v>
      </c>
      <c r="DR54" s="56">
        <v>6</v>
      </c>
      <c r="DS54" s="56"/>
      <c r="DT54" s="56"/>
      <c r="DU54" s="56"/>
      <c r="DV54" s="56"/>
      <c r="DW54" s="56"/>
      <c r="DX54" s="56"/>
      <c r="DY54" s="56"/>
      <c r="DZ54" s="56">
        <v>5</v>
      </c>
      <c r="EA54" s="56">
        <v>3</v>
      </c>
      <c r="EB54" s="56">
        <v>19</v>
      </c>
      <c r="EC54" s="56">
        <v>29</v>
      </c>
      <c r="ED54" s="56">
        <v>57</v>
      </c>
      <c r="EE54" s="56">
        <v>113</v>
      </c>
      <c r="EF54" s="56">
        <v>34</v>
      </c>
      <c r="EG54" s="56">
        <v>29</v>
      </c>
      <c r="EH54" s="56">
        <v>44</v>
      </c>
      <c r="EI54" s="56">
        <v>32</v>
      </c>
      <c r="EJ54" s="56"/>
      <c r="EK54" s="56">
        <v>11</v>
      </c>
      <c r="EL54" s="56">
        <v>2</v>
      </c>
      <c r="EM54" s="56">
        <v>4</v>
      </c>
      <c r="EN54" s="56">
        <v>35</v>
      </c>
      <c r="EO54" s="56">
        <v>15</v>
      </c>
      <c r="EP54" s="56">
        <v>41</v>
      </c>
      <c r="EQ54" s="56">
        <v>46</v>
      </c>
      <c r="ER54" s="56">
        <v>293</v>
      </c>
      <c r="ES54" s="56">
        <v>49</v>
      </c>
      <c r="ET54" s="56">
        <v>24</v>
      </c>
      <c r="EU54" s="56">
        <v>131</v>
      </c>
      <c r="EV54" s="56"/>
      <c r="EW54" s="56"/>
      <c r="EX54" s="56">
        <v>8</v>
      </c>
      <c r="EY54" s="56">
        <v>10</v>
      </c>
      <c r="EZ54" s="56">
        <v>22</v>
      </c>
      <c r="FA54" s="56">
        <v>3</v>
      </c>
      <c r="FB54" s="56">
        <v>3</v>
      </c>
      <c r="FC54" s="56">
        <v>8</v>
      </c>
      <c r="FD54" s="56">
        <v>18</v>
      </c>
      <c r="FE54" s="48">
        <v>276</v>
      </c>
      <c r="FF54" s="56"/>
      <c r="FG54" s="56">
        <v>3</v>
      </c>
      <c r="FH54" s="56">
        <v>12</v>
      </c>
      <c r="FI54" s="56"/>
      <c r="FJ54" s="56"/>
      <c r="FK54" s="56">
        <v>20</v>
      </c>
      <c r="FL54" s="56"/>
      <c r="FM54" s="56">
        <v>8</v>
      </c>
      <c r="FN54" s="56"/>
      <c r="FO54" s="56">
        <v>4</v>
      </c>
      <c r="FP54" s="56">
        <v>44</v>
      </c>
      <c r="FQ54" s="56">
        <v>8</v>
      </c>
      <c r="FR54" s="48">
        <v>99</v>
      </c>
      <c r="FS54" s="56">
        <v>2</v>
      </c>
      <c r="FT54" s="56"/>
      <c r="FU54" s="56"/>
      <c r="FV54" s="56"/>
      <c r="FW54" s="56"/>
      <c r="FX54" s="56"/>
      <c r="FY54" s="56">
        <v>16</v>
      </c>
      <c r="FZ54" s="56">
        <v>19</v>
      </c>
      <c r="GA54" s="56">
        <v>17</v>
      </c>
      <c r="GB54" s="56">
        <v>20</v>
      </c>
      <c r="GC54" s="56">
        <v>1</v>
      </c>
      <c r="GD54" s="56">
        <v>32</v>
      </c>
      <c r="GE54" s="48">
        <v>107</v>
      </c>
      <c r="GF54" s="56">
        <v>31</v>
      </c>
      <c r="GG54" s="56">
        <v>16</v>
      </c>
      <c r="GH54" s="56">
        <v>13</v>
      </c>
      <c r="GI54" s="56">
        <v>15</v>
      </c>
      <c r="GJ54" s="56">
        <v>22</v>
      </c>
      <c r="GK54" s="56">
        <v>72</v>
      </c>
      <c r="GL54" s="56">
        <v>72</v>
      </c>
      <c r="GM54" s="56">
        <v>32</v>
      </c>
      <c r="GN54" s="56">
        <v>24</v>
      </c>
      <c r="GO54" s="56">
        <v>7</v>
      </c>
      <c r="GP54" s="56">
        <v>38</v>
      </c>
      <c r="GQ54" s="56">
        <v>34</v>
      </c>
      <c r="GR54" s="48">
        <v>376</v>
      </c>
      <c r="GS54" s="56">
        <v>135</v>
      </c>
      <c r="GT54" s="56">
        <v>5</v>
      </c>
      <c r="GU54" s="56">
        <v>41</v>
      </c>
      <c r="GV54" s="56">
        <v>17</v>
      </c>
      <c r="GW54" s="56">
        <v>19</v>
      </c>
      <c r="GX54" s="56">
        <v>24</v>
      </c>
      <c r="GY54" s="56">
        <v>21</v>
      </c>
      <c r="GZ54" s="56">
        <v>17</v>
      </c>
      <c r="HA54" s="56">
        <v>136</v>
      </c>
      <c r="HB54" s="56">
        <v>23</v>
      </c>
      <c r="HC54" s="56">
        <v>19</v>
      </c>
      <c r="HD54" s="56">
        <v>123</v>
      </c>
      <c r="HE54" s="48">
        <v>580</v>
      </c>
    </row>
    <row r="55" spans="2:213" ht="15" customHeight="1" x14ac:dyDescent="0.2">
      <c r="B55" s="64"/>
      <c r="C55" s="115"/>
      <c r="D55" s="115"/>
      <c r="E55" s="30" t="s">
        <v>62</v>
      </c>
      <c r="F55" s="56"/>
      <c r="G55" s="56"/>
      <c r="H55" s="56"/>
      <c r="I55" s="56"/>
      <c r="J55" s="56">
        <v>12</v>
      </c>
      <c r="K55" s="56"/>
      <c r="L55" s="56"/>
      <c r="M55" s="56"/>
      <c r="N55" s="56">
        <v>2</v>
      </c>
      <c r="O55" s="56"/>
      <c r="P55" s="56">
        <v>113</v>
      </c>
      <c r="Q55" s="56"/>
      <c r="R55" s="56">
        <v>127</v>
      </c>
      <c r="S55" s="56"/>
      <c r="T55" s="56">
        <v>57</v>
      </c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>
        <v>57</v>
      </c>
      <c r="AF55" s="56"/>
      <c r="AG55" s="56"/>
      <c r="AH55" s="56"/>
      <c r="AI55" s="56">
        <v>3</v>
      </c>
      <c r="AJ55" s="56"/>
      <c r="AK55" s="56">
        <v>3</v>
      </c>
      <c r="AL55" s="56"/>
      <c r="AM55" s="56"/>
      <c r="AN55" s="56"/>
      <c r="AO55" s="56"/>
      <c r="AP55" s="56"/>
      <c r="AQ55" s="56"/>
      <c r="AR55" s="56">
        <v>6</v>
      </c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>
        <v>7</v>
      </c>
      <c r="BE55" s="48">
        <v>7</v>
      </c>
      <c r="BF55" s="56"/>
      <c r="BG55" s="56"/>
      <c r="BH55" s="56"/>
      <c r="BI55" s="56">
        <v>4</v>
      </c>
      <c r="BJ55" s="56"/>
      <c r="BK55" s="56"/>
      <c r="BL55" s="56"/>
      <c r="BM55" s="56"/>
      <c r="BN55" s="56"/>
      <c r="BO55" s="56"/>
      <c r="BP55" s="56"/>
      <c r="BQ55" s="56"/>
      <c r="BR55" s="48">
        <v>4</v>
      </c>
      <c r="BS55" s="56"/>
      <c r="BT55" s="56"/>
      <c r="BU55" s="56"/>
      <c r="BV55" s="56"/>
      <c r="BW55" s="56"/>
      <c r="BX55" s="56"/>
      <c r="BY55" s="56"/>
      <c r="BZ55" s="56">
        <v>50</v>
      </c>
      <c r="CA55" s="56">
        <v>68</v>
      </c>
      <c r="CB55" s="56">
        <v>154</v>
      </c>
      <c r="CC55" s="56">
        <v>134</v>
      </c>
      <c r="CD55" s="56">
        <v>68</v>
      </c>
      <c r="CE55" s="48">
        <v>474</v>
      </c>
      <c r="CF55" s="56"/>
      <c r="CG55" s="56"/>
      <c r="CH55" s="56"/>
      <c r="CI55" s="56"/>
      <c r="CJ55" s="56"/>
      <c r="CK55" s="56"/>
      <c r="CL55" s="56"/>
      <c r="CM55" s="56">
        <v>104</v>
      </c>
      <c r="CN55" s="56">
        <v>149</v>
      </c>
      <c r="CO55" s="56">
        <v>138</v>
      </c>
      <c r="CP55" s="56">
        <v>64</v>
      </c>
      <c r="CQ55" s="56"/>
      <c r="CR55" s="56">
        <v>455</v>
      </c>
      <c r="CS55" s="56"/>
      <c r="CT55" s="56">
        <v>9</v>
      </c>
      <c r="CU55" s="56">
        <v>82</v>
      </c>
      <c r="CV55" s="56">
        <v>171</v>
      </c>
      <c r="CW55" s="56">
        <v>178</v>
      </c>
      <c r="CX55" s="56">
        <v>232</v>
      </c>
      <c r="CY55" s="56">
        <v>320</v>
      </c>
      <c r="CZ55" s="56">
        <v>258</v>
      </c>
      <c r="DA55" s="56">
        <v>211</v>
      </c>
      <c r="DB55" s="56">
        <v>349</v>
      </c>
      <c r="DC55" s="56">
        <v>311</v>
      </c>
      <c r="DD55" s="56">
        <v>355</v>
      </c>
      <c r="DE55" s="56">
        <v>2476</v>
      </c>
      <c r="DF55" s="56">
        <v>361</v>
      </c>
      <c r="DG55" s="56">
        <v>75</v>
      </c>
      <c r="DH55" s="56">
        <v>134</v>
      </c>
      <c r="DI55" s="56"/>
      <c r="DJ55" s="56"/>
      <c r="DK55" s="56"/>
      <c r="DL55" s="56"/>
      <c r="DM55" s="56"/>
      <c r="DN55" s="56">
        <v>1</v>
      </c>
      <c r="DO55" s="56"/>
      <c r="DP55" s="56"/>
      <c r="DQ55" s="56"/>
      <c r="DR55" s="56">
        <v>571</v>
      </c>
      <c r="DS55" s="56"/>
      <c r="DT55" s="56"/>
      <c r="DU55" s="56"/>
      <c r="DV55" s="56"/>
      <c r="DW55" s="56">
        <v>1</v>
      </c>
      <c r="DX55" s="56"/>
      <c r="DY55" s="56">
        <v>223</v>
      </c>
      <c r="DZ55" s="56">
        <v>416</v>
      </c>
      <c r="EA55" s="56">
        <v>524</v>
      </c>
      <c r="EB55" s="56">
        <v>762</v>
      </c>
      <c r="EC55" s="56">
        <v>635</v>
      </c>
      <c r="ED55" s="56">
        <v>560</v>
      </c>
      <c r="EE55" s="56">
        <v>3121</v>
      </c>
      <c r="EF55" s="56">
        <v>994</v>
      </c>
      <c r="EG55" s="56">
        <v>579</v>
      </c>
      <c r="EH55" s="56">
        <v>122</v>
      </c>
      <c r="EI55" s="56">
        <v>44</v>
      </c>
      <c r="EJ55" s="56"/>
      <c r="EK55" s="56">
        <v>234</v>
      </c>
      <c r="EL55" s="56">
        <v>284</v>
      </c>
      <c r="EM55" s="56">
        <v>408</v>
      </c>
      <c r="EN55" s="56">
        <v>540</v>
      </c>
      <c r="EO55" s="56">
        <v>561</v>
      </c>
      <c r="EP55" s="56">
        <v>459</v>
      </c>
      <c r="EQ55" s="56">
        <v>570</v>
      </c>
      <c r="ER55" s="56">
        <v>4795</v>
      </c>
      <c r="ES55" s="56">
        <v>715</v>
      </c>
      <c r="ET55" s="56">
        <v>507</v>
      </c>
      <c r="EU55" s="56">
        <v>94</v>
      </c>
      <c r="EV55" s="56"/>
      <c r="EW55" s="56"/>
      <c r="EX55" s="56">
        <v>43</v>
      </c>
      <c r="EY55" s="56">
        <v>74</v>
      </c>
      <c r="EZ55" s="56">
        <v>507</v>
      </c>
      <c r="FA55" s="56">
        <v>381</v>
      </c>
      <c r="FB55" s="56">
        <v>486</v>
      </c>
      <c r="FC55" s="56">
        <v>426</v>
      </c>
      <c r="FD55" s="56">
        <v>402</v>
      </c>
      <c r="FE55" s="48">
        <v>3635</v>
      </c>
      <c r="FF55" s="56">
        <v>371</v>
      </c>
      <c r="FG55" s="56">
        <v>382</v>
      </c>
      <c r="FH55" s="56">
        <v>66</v>
      </c>
      <c r="FI55" s="56"/>
      <c r="FJ55" s="56"/>
      <c r="FK55" s="56"/>
      <c r="FL55" s="56">
        <v>128</v>
      </c>
      <c r="FM55" s="56">
        <v>310</v>
      </c>
      <c r="FN55" s="56">
        <v>354</v>
      </c>
      <c r="FO55" s="56">
        <v>376</v>
      </c>
      <c r="FP55" s="56">
        <v>384</v>
      </c>
      <c r="FQ55" s="56">
        <v>399</v>
      </c>
      <c r="FR55" s="48">
        <v>2770</v>
      </c>
      <c r="FS55" s="56">
        <v>470</v>
      </c>
      <c r="FT55" s="56">
        <v>345</v>
      </c>
      <c r="FU55" s="56">
        <v>54</v>
      </c>
      <c r="FV55" s="56"/>
      <c r="FW55" s="56"/>
      <c r="FX55" s="56">
        <v>14</v>
      </c>
      <c r="FY55" s="56">
        <v>583</v>
      </c>
      <c r="FZ55" s="56">
        <v>540</v>
      </c>
      <c r="GA55" s="56">
        <v>239</v>
      </c>
      <c r="GB55" s="56">
        <v>216</v>
      </c>
      <c r="GC55" s="56">
        <v>958</v>
      </c>
      <c r="GD55" s="56">
        <v>2751</v>
      </c>
      <c r="GE55" s="48">
        <v>6170</v>
      </c>
      <c r="GF55" s="56">
        <v>2165</v>
      </c>
      <c r="GG55" s="56">
        <v>1144</v>
      </c>
      <c r="GH55" s="56">
        <v>586</v>
      </c>
      <c r="GI55" s="56">
        <v>427</v>
      </c>
      <c r="GJ55" s="56">
        <v>599</v>
      </c>
      <c r="GK55" s="56">
        <v>927</v>
      </c>
      <c r="GL55" s="56">
        <v>2011</v>
      </c>
      <c r="GM55" s="56">
        <v>1826</v>
      </c>
      <c r="GN55" s="56">
        <v>1417</v>
      </c>
      <c r="GO55" s="56">
        <v>1635</v>
      </c>
      <c r="GP55" s="56">
        <v>1998</v>
      </c>
      <c r="GQ55" s="56">
        <v>4177</v>
      </c>
      <c r="GR55" s="48">
        <v>18912</v>
      </c>
      <c r="GS55" s="56">
        <v>4475</v>
      </c>
      <c r="GT55" s="56">
        <v>1937</v>
      </c>
      <c r="GU55" s="56">
        <v>731</v>
      </c>
      <c r="GV55" s="56">
        <v>1170</v>
      </c>
      <c r="GW55" s="56">
        <v>443</v>
      </c>
      <c r="GX55" s="56">
        <v>389</v>
      </c>
      <c r="GY55" s="56">
        <v>1518</v>
      </c>
      <c r="GZ55" s="56">
        <v>1878</v>
      </c>
      <c r="HA55" s="56">
        <v>1795</v>
      </c>
      <c r="HB55" s="56">
        <v>1360</v>
      </c>
      <c r="HC55" s="56">
        <v>1429</v>
      </c>
      <c r="HD55" s="56">
        <v>3133</v>
      </c>
      <c r="HE55" s="48">
        <v>20258</v>
      </c>
    </row>
    <row r="56" spans="2:213" ht="15" customHeight="1" x14ac:dyDescent="0.2">
      <c r="B56" s="64"/>
      <c r="C56" s="115"/>
      <c r="D56" s="115" t="s">
        <v>64</v>
      </c>
      <c r="E56" s="30" t="s">
        <v>61</v>
      </c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>
        <v>17</v>
      </c>
      <c r="AP56" s="56"/>
      <c r="AQ56" s="56"/>
      <c r="AR56" s="56">
        <v>17</v>
      </c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48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48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48"/>
      <c r="CF56" s="56"/>
      <c r="CG56" s="56"/>
      <c r="CH56" s="56"/>
      <c r="CI56" s="56"/>
      <c r="CJ56" s="56"/>
      <c r="CK56" s="56"/>
      <c r="CL56" s="56"/>
      <c r="CM56" s="56">
        <v>19</v>
      </c>
      <c r="CN56" s="56"/>
      <c r="CO56" s="56"/>
      <c r="CP56" s="56">
        <v>6</v>
      </c>
      <c r="CQ56" s="56"/>
      <c r="CR56" s="56">
        <v>25</v>
      </c>
      <c r="CS56" s="56"/>
      <c r="CT56" s="56"/>
      <c r="CU56" s="56">
        <v>52</v>
      </c>
      <c r="CV56" s="56">
        <v>11</v>
      </c>
      <c r="CW56" s="56"/>
      <c r="CX56" s="56"/>
      <c r="CY56" s="56"/>
      <c r="CZ56" s="56"/>
      <c r="DA56" s="56">
        <v>3</v>
      </c>
      <c r="DB56" s="56"/>
      <c r="DC56" s="56"/>
      <c r="DD56" s="56"/>
      <c r="DE56" s="56">
        <v>66</v>
      </c>
      <c r="DF56" s="56">
        <v>1</v>
      </c>
      <c r="DG56" s="56">
        <v>24</v>
      </c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>
        <v>25</v>
      </c>
      <c r="DS56" s="56"/>
      <c r="DT56" s="56"/>
      <c r="DU56" s="56"/>
      <c r="DV56" s="56"/>
      <c r="DW56" s="56"/>
      <c r="DX56" s="56"/>
      <c r="DY56" s="56"/>
      <c r="DZ56" s="56">
        <v>14</v>
      </c>
      <c r="EA56" s="56">
        <v>4</v>
      </c>
      <c r="EB56" s="56"/>
      <c r="EC56" s="56">
        <v>27</v>
      </c>
      <c r="ED56" s="56">
        <v>57</v>
      </c>
      <c r="EE56" s="56">
        <v>102</v>
      </c>
      <c r="EF56" s="56">
        <v>13</v>
      </c>
      <c r="EG56" s="56">
        <v>26</v>
      </c>
      <c r="EH56" s="56">
        <v>65</v>
      </c>
      <c r="EI56" s="56">
        <v>124</v>
      </c>
      <c r="EJ56" s="56"/>
      <c r="EK56" s="56"/>
      <c r="EL56" s="56">
        <v>4</v>
      </c>
      <c r="EM56" s="56">
        <v>46</v>
      </c>
      <c r="EN56" s="56">
        <v>1</v>
      </c>
      <c r="EO56" s="56">
        <v>15</v>
      </c>
      <c r="EP56" s="56">
        <v>6</v>
      </c>
      <c r="EQ56" s="56"/>
      <c r="ER56" s="56">
        <v>300</v>
      </c>
      <c r="ES56" s="56"/>
      <c r="ET56" s="56">
        <v>10</v>
      </c>
      <c r="EU56" s="56">
        <v>7</v>
      </c>
      <c r="EV56" s="56"/>
      <c r="EW56" s="56"/>
      <c r="EX56" s="56"/>
      <c r="EY56" s="56"/>
      <c r="EZ56" s="56">
        <v>24</v>
      </c>
      <c r="FA56" s="56">
        <v>10</v>
      </c>
      <c r="FB56" s="56">
        <v>1</v>
      </c>
      <c r="FC56" s="56">
        <v>2</v>
      </c>
      <c r="FD56" s="56"/>
      <c r="FE56" s="48">
        <v>54</v>
      </c>
      <c r="FF56" s="56"/>
      <c r="FG56" s="56">
        <v>10</v>
      </c>
      <c r="FH56" s="56">
        <v>8</v>
      </c>
      <c r="FI56" s="56"/>
      <c r="FJ56" s="56"/>
      <c r="FK56" s="56"/>
      <c r="FL56" s="56"/>
      <c r="FM56" s="56"/>
      <c r="FN56" s="56"/>
      <c r="FO56" s="56"/>
      <c r="FP56" s="56">
        <v>10</v>
      </c>
      <c r="FQ56" s="56"/>
      <c r="FR56" s="48">
        <v>28</v>
      </c>
      <c r="FS56" s="56"/>
      <c r="FT56" s="56">
        <v>2</v>
      </c>
      <c r="FU56" s="56">
        <v>19</v>
      </c>
      <c r="FV56" s="56"/>
      <c r="FW56" s="56"/>
      <c r="FX56" s="56"/>
      <c r="FY56" s="56"/>
      <c r="FZ56" s="56"/>
      <c r="GA56" s="56"/>
      <c r="GB56" s="56"/>
      <c r="GC56" s="56"/>
      <c r="GD56" s="56"/>
      <c r="GE56" s="48">
        <v>21</v>
      </c>
      <c r="GF56" s="56"/>
      <c r="GG56" s="56">
        <v>50</v>
      </c>
      <c r="GH56" s="56">
        <v>20</v>
      </c>
      <c r="GI56" s="56">
        <v>6</v>
      </c>
      <c r="GJ56" s="56">
        <v>20</v>
      </c>
      <c r="GK56" s="56"/>
      <c r="GL56" s="56">
        <v>38</v>
      </c>
      <c r="GM56" s="56">
        <v>65</v>
      </c>
      <c r="GN56" s="56">
        <v>8</v>
      </c>
      <c r="GO56" s="56"/>
      <c r="GP56" s="56">
        <v>2</v>
      </c>
      <c r="GQ56" s="56">
        <v>1</v>
      </c>
      <c r="GR56" s="48">
        <v>210</v>
      </c>
      <c r="GS56" s="56">
        <v>24</v>
      </c>
      <c r="GT56" s="56"/>
      <c r="GU56" s="56">
        <v>169</v>
      </c>
      <c r="GV56" s="56">
        <v>2</v>
      </c>
      <c r="GW56" s="56"/>
      <c r="GX56" s="56"/>
      <c r="GY56" s="56"/>
      <c r="GZ56" s="56"/>
      <c r="HA56" s="56"/>
      <c r="HB56" s="56"/>
      <c r="HC56" s="56">
        <v>6</v>
      </c>
      <c r="HD56" s="56">
        <v>8</v>
      </c>
      <c r="HE56" s="48">
        <v>209</v>
      </c>
    </row>
    <row r="57" spans="2:213" ht="15" customHeight="1" x14ac:dyDescent="0.2">
      <c r="B57" s="65"/>
      <c r="C57" s="115"/>
      <c r="D57" s="115"/>
      <c r="E57" s="30" t="s">
        <v>62</v>
      </c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48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48"/>
      <c r="BS57" s="56"/>
      <c r="BT57" s="56"/>
      <c r="BU57" s="56"/>
      <c r="BV57" s="56"/>
      <c r="BW57" s="56"/>
      <c r="BX57" s="56"/>
      <c r="BY57" s="56"/>
      <c r="BZ57" s="56">
        <v>100</v>
      </c>
      <c r="CA57" s="56">
        <v>130</v>
      </c>
      <c r="CB57" s="56">
        <v>191</v>
      </c>
      <c r="CC57" s="56">
        <v>116</v>
      </c>
      <c r="CD57" s="56"/>
      <c r="CE57" s="48">
        <v>537</v>
      </c>
      <c r="CF57" s="56"/>
      <c r="CG57" s="56"/>
      <c r="CH57" s="56"/>
      <c r="CI57" s="56"/>
      <c r="CJ57" s="56"/>
      <c r="CK57" s="56"/>
      <c r="CL57" s="56"/>
      <c r="CM57" s="56">
        <v>204</v>
      </c>
      <c r="CN57" s="56">
        <v>312</v>
      </c>
      <c r="CO57" s="56">
        <v>12</v>
      </c>
      <c r="CP57" s="56">
        <v>23</v>
      </c>
      <c r="CQ57" s="56"/>
      <c r="CR57" s="56">
        <v>551</v>
      </c>
      <c r="CS57" s="56"/>
      <c r="CT57" s="56">
        <v>300</v>
      </c>
      <c r="CU57" s="56">
        <v>81</v>
      </c>
      <c r="CV57" s="56">
        <v>405</v>
      </c>
      <c r="CW57" s="56">
        <v>75</v>
      </c>
      <c r="CX57" s="56">
        <v>198</v>
      </c>
      <c r="CY57" s="56">
        <v>310</v>
      </c>
      <c r="CZ57" s="56">
        <v>486</v>
      </c>
      <c r="DA57" s="56">
        <v>604</v>
      </c>
      <c r="DB57" s="56">
        <v>350</v>
      </c>
      <c r="DC57" s="56">
        <v>543</v>
      </c>
      <c r="DD57" s="56">
        <v>329</v>
      </c>
      <c r="DE57" s="56">
        <v>3681</v>
      </c>
      <c r="DF57" s="56">
        <v>737</v>
      </c>
      <c r="DG57" s="56">
        <v>243</v>
      </c>
      <c r="DH57" s="56">
        <v>42</v>
      </c>
      <c r="DI57" s="56"/>
      <c r="DJ57" s="56"/>
      <c r="DK57" s="56"/>
      <c r="DL57" s="56"/>
      <c r="DM57" s="56"/>
      <c r="DN57" s="56"/>
      <c r="DO57" s="56"/>
      <c r="DP57" s="56"/>
      <c r="DQ57" s="56"/>
      <c r="DR57" s="56">
        <v>1022</v>
      </c>
      <c r="DS57" s="56"/>
      <c r="DT57" s="56"/>
      <c r="DU57" s="56"/>
      <c r="DV57" s="56"/>
      <c r="DW57" s="56"/>
      <c r="DX57" s="56"/>
      <c r="DY57" s="56">
        <v>461</v>
      </c>
      <c r="DZ57" s="56">
        <v>683</v>
      </c>
      <c r="EA57" s="56">
        <v>485</v>
      </c>
      <c r="EB57" s="56">
        <v>793</v>
      </c>
      <c r="EC57" s="56">
        <v>1005</v>
      </c>
      <c r="ED57" s="56">
        <v>777</v>
      </c>
      <c r="EE57" s="56">
        <v>4204</v>
      </c>
      <c r="EF57" s="56">
        <v>1299</v>
      </c>
      <c r="EG57" s="56">
        <v>168</v>
      </c>
      <c r="EH57" s="56">
        <v>239</v>
      </c>
      <c r="EI57" s="56">
        <v>107</v>
      </c>
      <c r="EJ57" s="56"/>
      <c r="EK57" s="56">
        <v>342</v>
      </c>
      <c r="EL57" s="56">
        <v>680</v>
      </c>
      <c r="EM57" s="56">
        <v>469</v>
      </c>
      <c r="EN57" s="56">
        <v>425</v>
      </c>
      <c r="EO57" s="56">
        <v>514</v>
      </c>
      <c r="EP57" s="56">
        <v>512</v>
      </c>
      <c r="EQ57" s="56">
        <v>678</v>
      </c>
      <c r="ER57" s="56">
        <v>5433</v>
      </c>
      <c r="ES57" s="56">
        <v>450</v>
      </c>
      <c r="ET57" s="56">
        <v>706</v>
      </c>
      <c r="EU57" s="56">
        <v>568</v>
      </c>
      <c r="EV57" s="56"/>
      <c r="EW57" s="56"/>
      <c r="EX57" s="56">
        <v>75</v>
      </c>
      <c r="EY57" s="56">
        <v>522</v>
      </c>
      <c r="EZ57" s="56">
        <v>805</v>
      </c>
      <c r="FA57" s="56">
        <v>434</v>
      </c>
      <c r="FB57" s="56">
        <v>398</v>
      </c>
      <c r="FC57" s="56">
        <v>333</v>
      </c>
      <c r="FD57" s="56">
        <v>476</v>
      </c>
      <c r="FE57" s="48">
        <v>4767</v>
      </c>
      <c r="FF57" s="56">
        <v>431</v>
      </c>
      <c r="FG57" s="56">
        <v>478</v>
      </c>
      <c r="FH57" s="56">
        <v>176</v>
      </c>
      <c r="FI57" s="56"/>
      <c r="FJ57" s="56"/>
      <c r="FK57" s="56"/>
      <c r="FL57" s="56">
        <v>380</v>
      </c>
      <c r="FM57" s="56">
        <v>473</v>
      </c>
      <c r="FN57" s="56">
        <v>372</v>
      </c>
      <c r="FO57" s="56">
        <v>585</v>
      </c>
      <c r="FP57" s="56">
        <v>733</v>
      </c>
      <c r="FQ57" s="56">
        <v>326</v>
      </c>
      <c r="FR57" s="48">
        <v>3954</v>
      </c>
      <c r="FS57" s="56">
        <v>220</v>
      </c>
      <c r="FT57" s="56">
        <v>243</v>
      </c>
      <c r="FU57" s="56">
        <v>235</v>
      </c>
      <c r="FV57" s="56"/>
      <c r="FW57" s="56">
        <v>325</v>
      </c>
      <c r="FX57" s="56"/>
      <c r="FY57" s="56">
        <v>714</v>
      </c>
      <c r="FZ57" s="56">
        <v>550</v>
      </c>
      <c r="GA57" s="56">
        <v>265</v>
      </c>
      <c r="GB57" s="56">
        <v>230</v>
      </c>
      <c r="GC57" s="56">
        <v>2475</v>
      </c>
      <c r="GD57" s="56">
        <v>2632</v>
      </c>
      <c r="GE57" s="48">
        <v>7889</v>
      </c>
      <c r="GF57" s="56">
        <v>2170</v>
      </c>
      <c r="GG57" s="56">
        <v>852</v>
      </c>
      <c r="GH57" s="56">
        <v>914</v>
      </c>
      <c r="GI57" s="56">
        <v>1329</v>
      </c>
      <c r="GJ57" s="56">
        <v>1013</v>
      </c>
      <c r="GK57" s="56">
        <v>290</v>
      </c>
      <c r="GL57" s="56">
        <v>2080</v>
      </c>
      <c r="GM57" s="56">
        <v>1864</v>
      </c>
      <c r="GN57" s="56">
        <v>2312</v>
      </c>
      <c r="GO57" s="56">
        <v>1219</v>
      </c>
      <c r="GP57" s="56">
        <v>1418</v>
      </c>
      <c r="GQ57" s="56">
        <v>4084</v>
      </c>
      <c r="GR57" s="48">
        <v>19545</v>
      </c>
      <c r="GS57" s="56">
        <v>3185</v>
      </c>
      <c r="GT57" s="56">
        <v>2504</v>
      </c>
      <c r="GU57" s="56">
        <v>330</v>
      </c>
      <c r="GV57" s="56">
        <v>1059</v>
      </c>
      <c r="GW57" s="56">
        <v>2101</v>
      </c>
      <c r="GX57" s="56">
        <v>2061</v>
      </c>
      <c r="GY57" s="56">
        <v>1152</v>
      </c>
      <c r="GZ57" s="56">
        <v>1874</v>
      </c>
      <c r="HA57" s="56">
        <v>1286</v>
      </c>
      <c r="HB57" s="56">
        <v>2478</v>
      </c>
      <c r="HC57" s="56">
        <v>1818</v>
      </c>
      <c r="HD57" s="56">
        <v>4416</v>
      </c>
      <c r="HE57" s="48">
        <v>24264</v>
      </c>
    </row>
    <row r="58" spans="2:213" ht="8.1" customHeight="1" x14ac:dyDescent="0.2">
      <c r="B58" s="64"/>
      <c r="C58" s="49"/>
      <c r="D58" s="49"/>
      <c r="E58" s="4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0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0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0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59"/>
      <c r="DG58" s="59"/>
      <c r="DH58" s="59"/>
      <c r="DI58" s="59"/>
      <c r="DJ58" s="59"/>
      <c r="DK58" s="59"/>
      <c r="DL58" s="59"/>
      <c r="DM58" s="59"/>
      <c r="DN58" s="59"/>
      <c r="DO58" s="59"/>
      <c r="DP58" s="59"/>
      <c r="DQ58" s="59"/>
      <c r="DR58" s="59"/>
      <c r="DS58" s="59"/>
      <c r="DT58" s="59"/>
      <c r="DU58" s="59"/>
      <c r="DV58" s="59"/>
      <c r="DW58" s="59"/>
      <c r="DX58" s="59"/>
      <c r="DY58" s="59"/>
      <c r="DZ58" s="59"/>
      <c r="EA58" s="59"/>
      <c r="EB58" s="59"/>
      <c r="EC58" s="59"/>
      <c r="ED58" s="59"/>
      <c r="EE58" s="59"/>
      <c r="EF58" s="59"/>
      <c r="EG58" s="59"/>
      <c r="EH58" s="59"/>
      <c r="EI58" s="59"/>
      <c r="EJ58" s="59"/>
      <c r="EK58" s="59"/>
      <c r="EL58" s="59"/>
      <c r="EM58" s="59"/>
      <c r="EN58" s="59"/>
      <c r="EO58" s="59"/>
      <c r="EP58" s="59"/>
      <c r="EQ58" s="59"/>
      <c r="ER58" s="59"/>
      <c r="ES58" s="59"/>
      <c r="ET58" s="59"/>
      <c r="EU58" s="59"/>
      <c r="EV58" s="59"/>
      <c r="EW58" s="59"/>
      <c r="EX58" s="59"/>
      <c r="EY58" s="59"/>
      <c r="EZ58" s="59"/>
      <c r="FA58" s="59"/>
      <c r="FB58" s="59"/>
      <c r="FC58" s="59"/>
      <c r="FD58" s="59"/>
      <c r="FE58" s="59"/>
      <c r="FF58" s="59"/>
      <c r="FG58" s="59"/>
      <c r="FH58" s="59"/>
      <c r="FI58" s="59"/>
      <c r="FJ58" s="59"/>
      <c r="FK58" s="59"/>
      <c r="FL58" s="59"/>
      <c r="FM58" s="59"/>
      <c r="FN58" s="59"/>
      <c r="FO58" s="59"/>
      <c r="FP58" s="59"/>
      <c r="FQ58" s="59"/>
      <c r="FR58" s="59"/>
      <c r="FS58" s="59"/>
      <c r="FT58" s="59"/>
      <c r="FU58" s="59"/>
      <c r="FV58" s="59"/>
      <c r="FW58" s="59"/>
      <c r="FX58" s="59"/>
      <c r="FY58" s="59"/>
      <c r="FZ58" s="59"/>
      <c r="GA58" s="59"/>
      <c r="GB58" s="59"/>
      <c r="GC58" s="59"/>
      <c r="GD58" s="59"/>
      <c r="GE58" s="59"/>
      <c r="GF58" s="59"/>
      <c r="GG58" s="59"/>
      <c r="GH58" s="59"/>
      <c r="GI58" s="59"/>
      <c r="GJ58" s="59"/>
      <c r="GK58" s="59"/>
      <c r="GL58" s="59"/>
      <c r="GM58" s="59"/>
      <c r="GN58" s="59"/>
      <c r="GO58" s="59"/>
      <c r="GP58" s="59"/>
      <c r="GQ58" s="59"/>
      <c r="GR58" s="59"/>
      <c r="GS58" s="59"/>
      <c r="GT58" s="59"/>
      <c r="GU58" s="59"/>
      <c r="GV58" s="59"/>
      <c r="GW58" s="59"/>
      <c r="GX58" s="59"/>
      <c r="GY58" s="59"/>
      <c r="GZ58" s="59"/>
      <c r="HA58" s="59"/>
      <c r="HB58" s="59"/>
      <c r="HC58" s="59"/>
      <c r="HD58" s="59"/>
      <c r="HE58" s="59"/>
    </row>
    <row r="59" spans="2:213" ht="15" customHeight="1" x14ac:dyDescent="0.2">
      <c r="B59" s="60" t="s">
        <v>30</v>
      </c>
      <c r="C59" s="61"/>
      <c r="D59" s="61"/>
      <c r="E59" s="61"/>
      <c r="F59" s="62">
        <f>+F60+2*F61+F62+2*F63</f>
        <v>2137</v>
      </c>
      <c r="G59" s="62">
        <f t="shared" ref="G59:Q59" si="109">+G60+2*G61+G62+2*G63</f>
        <v>2040</v>
      </c>
      <c r="H59" s="62">
        <f t="shared" si="109"/>
        <v>1188</v>
      </c>
      <c r="I59" s="62">
        <f t="shared" si="109"/>
        <v>1156</v>
      </c>
      <c r="J59" s="62">
        <f t="shared" si="109"/>
        <v>1721</v>
      </c>
      <c r="K59" s="62">
        <f t="shared" si="109"/>
        <v>1127</v>
      </c>
      <c r="L59" s="62">
        <f t="shared" si="109"/>
        <v>1297</v>
      </c>
      <c r="M59" s="62">
        <f t="shared" si="109"/>
        <v>941</v>
      </c>
      <c r="N59" s="62">
        <f t="shared" si="109"/>
        <v>1556</v>
      </c>
      <c r="O59" s="62">
        <f t="shared" si="109"/>
        <v>1758</v>
      </c>
      <c r="P59" s="62">
        <f t="shared" si="109"/>
        <v>1880</v>
      </c>
      <c r="Q59" s="62">
        <f t="shared" si="109"/>
        <v>1477</v>
      </c>
      <c r="R59" s="62">
        <f>+R60+2*R61+R62+2*R63</f>
        <v>18278</v>
      </c>
      <c r="S59" s="62">
        <f t="shared" ref="S59:AD59" si="110">+S60+2*S61+S62+2*S63</f>
        <v>1408</v>
      </c>
      <c r="T59" s="62">
        <f t="shared" si="110"/>
        <v>1769</v>
      </c>
      <c r="U59" s="62">
        <f t="shared" si="110"/>
        <v>2321</v>
      </c>
      <c r="V59" s="62">
        <f t="shared" si="110"/>
        <v>2380</v>
      </c>
      <c r="W59" s="62">
        <f t="shared" si="110"/>
        <v>2370</v>
      </c>
      <c r="X59" s="62">
        <f t="shared" si="110"/>
        <v>745</v>
      </c>
      <c r="Y59" s="62">
        <f t="shared" si="110"/>
        <v>2181</v>
      </c>
      <c r="Z59" s="62">
        <f t="shared" si="110"/>
        <v>2134</v>
      </c>
      <c r="AA59" s="62">
        <f t="shared" si="110"/>
        <v>1583</v>
      </c>
      <c r="AB59" s="62">
        <f t="shared" si="110"/>
        <v>1935</v>
      </c>
      <c r="AC59" s="62">
        <f t="shared" si="110"/>
        <v>1162</v>
      </c>
      <c r="AD59" s="62">
        <f t="shared" si="110"/>
        <v>1613</v>
      </c>
      <c r="AE59" s="62">
        <f t="shared" ref="AE59:CD59" si="111">+AE60+2*AE61+AE62+2*AE63</f>
        <v>21601</v>
      </c>
      <c r="AF59" s="62">
        <f>+AF60+2*AF61+AF62+2*AF63</f>
        <v>989</v>
      </c>
      <c r="AG59" s="62">
        <f t="shared" ref="AG59:AQ59" si="112">+AG60+2*AG61+AG62+2*AG63</f>
        <v>709</v>
      </c>
      <c r="AH59" s="62">
        <f t="shared" si="112"/>
        <v>1573</v>
      </c>
      <c r="AI59" s="62">
        <f t="shared" si="112"/>
        <v>1218</v>
      </c>
      <c r="AJ59" s="62">
        <f t="shared" si="112"/>
        <v>1972</v>
      </c>
      <c r="AK59" s="62">
        <f t="shared" si="112"/>
        <v>2139</v>
      </c>
      <c r="AL59" s="62">
        <f t="shared" si="112"/>
        <v>1723</v>
      </c>
      <c r="AM59" s="62">
        <f t="shared" si="112"/>
        <v>1375</v>
      </c>
      <c r="AN59" s="62">
        <f t="shared" si="112"/>
        <v>870</v>
      </c>
      <c r="AO59" s="62">
        <f t="shared" si="112"/>
        <v>1321</v>
      </c>
      <c r="AP59" s="62">
        <f t="shared" si="112"/>
        <v>985</v>
      </c>
      <c r="AQ59" s="62">
        <f t="shared" si="112"/>
        <v>1389</v>
      </c>
      <c r="AR59" s="62">
        <f t="shared" si="111"/>
        <v>16263</v>
      </c>
      <c r="AS59" s="62">
        <f t="shared" si="111"/>
        <v>1335</v>
      </c>
      <c r="AT59" s="62">
        <f t="shared" si="111"/>
        <v>1056</v>
      </c>
      <c r="AU59" s="62">
        <f t="shared" si="111"/>
        <v>1354</v>
      </c>
      <c r="AV59" s="62">
        <f t="shared" si="111"/>
        <v>639</v>
      </c>
      <c r="AW59" s="62">
        <f t="shared" si="111"/>
        <v>1457</v>
      </c>
      <c r="AX59" s="62">
        <f t="shared" si="111"/>
        <v>1132</v>
      </c>
      <c r="AY59" s="62">
        <f t="shared" si="111"/>
        <v>1465</v>
      </c>
      <c r="AZ59" s="62">
        <f t="shared" si="111"/>
        <v>1154</v>
      </c>
      <c r="BA59" s="62">
        <f t="shared" si="111"/>
        <v>828</v>
      </c>
      <c r="BB59" s="62">
        <f t="shared" si="111"/>
        <v>1355</v>
      </c>
      <c r="BC59" s="62">
        <f t="shared" si="111"/>
        <v>1167</v>
      </c>
      <c r="BD59" s="62">
        <f t="shared" si="111"/>
        <v>2449</v>
      </c>
      <c r="BE59" s="62">
        <f t="shared" si="111"/>
        <v>15391</v>
      </c>
      <c r="BF59" s="62">
        <f t="shared" si="111"/>
        <v>884</v>
      </c>
      <c r="BG59" s="62">
        <f t="shared" si="111"/>
        <v>1024</v>
      </c>
      <c r="BH59" s="62">
        <f t="shared" si="111"/>
        <v>2782</v>
      </c>
      <c r="BI59" s="62">
        <f t="shared" si="111"/>
        <v>1625</v>
      </c>
      <c r="BJ59" s="62">
        <f t="shared" si="111"/>
        <v>1882</v>
      </c>
      <c r="BK59" s="62">
        <f t="shared" si="111"/>
        <v>2190</v>
      </c>
      <c r="BL59" s="62">
        <f t="shared" si="111"/>
        <v>2307</v>
      </c>
      <c r="BM59" s="62">
        <f t="shared" si="111"/>
        <v>779</v>
      </c>
      <c r="BN59" s="62">
        <f t="shared" si="111"/>
        <v>2138</v>
      </c>
      <c r="BO59" s="62">
        <f t="shared" si="111"/>
        <v>2236</v>
      </c>
      <c r="BP59" s="62">
        <f t="shared" si="111"/>
        <v>1458</v>
      </c>
      <c r="BQ59" s="62">
        <f t="shared" si="111"/>
        <v>1372</v>
      </c>
      <c r="BR59" s="62">
        <f t="shared" si="111"/>
        <v>20677</v>
      </c>
      <c r="BS59" s="62">
        <f t="shared" si="111"/>
        <v>1154</v>
      </c>
      <c r="BT59" s="62">
        <f t="shared" si="111"/>
        <v>1198</v>
      </c>
      <c r="BU59" s="62">
        <f t="shared" si="111"/>
        <v>1236</v>
      </c>
      <c r="BV59" s="62">
        <f t="shared" si="111"/>
        <v>1381</v>
      </c>
      <c r="BW59" s="62">
        <f t="shared" si="111"/>
        <v>1748</v>
      </c>
      <c r="BX59" s="62">
        <f t="shared" si="111"/>
        <v>1280</v>
      </c>
      <c r="BY59" s="62">
        <f t="shared" si="111"/>
        <v>1968</v>
      </c>
      <c r="BZ59" s="62">
        <f t="shared" si="111"/>
        <v>1420</v>
      </c>
      <c r="CA59" s="62">
        <f t="shared" si="111"/>
        <v>2823</v>
      </c>
      <c r="CB59" s="62">
        <f t="shared" si="111"/>
        <v>2114</v>
      </c>
      <c r="CC59" s="62">
        <f t="shared" si="111"/>
        <v>2271</v>
      </c>
      <c r="CD59" s="62">
        <f t="shared" si="111"/>
        <v>1409</v>
      </c>
      <c r="CE59" s="62">
        <f>+CE60+2*CE61+CE62+2*CE63</f>
        <v>20002</v>
      </c>
      <c r="CF59" s="62">
        <f t="shared" ref="CF59:CQ59" si="113">+CF60+2*CF61+CF62+2*CF63</f>
        <v>1022</v>
      </c>
      <c r="CG59" s="62">
        <f t="shared" si="113"/>
        <v>1271</v>
      </c>
      <c r="CH59" s="62">
        <f t="shared" si="113"/>
        <v>1045</v>
      </c>
      <c r="CI59" s="62">
        <f t="shared" si="113"/>
        <v>2210</v>
      </c>
      <c r="CJ59" s="62">
        <f t="shared" si="113"/>
        <v>1740</v>
      </c>
      <c r="CK59" s="62">
        <f t="shared" si="113"/>
        <v>1895</v>
      </c>
      <c r="CL59" s="62">
        <f t="shared" si="113"/>
        <v>1290</v>
      </c>
      <c r="CM59" s="62">
        <f t="shared" si="113"/>
        <v>1479</v>
      </c>
      <c r="CN59" s="62">
        <f t="shared" si="113"/>
        <v>1615</v>
      </c>
      <c r="CO59" s="62">
        <f t="shared" si="113"/>
        <v>918</v>
      </c>
      <c r="CP59" s="62">
        <f t="shared" si="113"/>
        <v>1430</v>
      </c>
      <c r="CQ59" s="62">
        <f t="shared" si="113"/>
        <v>1820</v>
      </c>
      <c r="CR59" s="62">
        <f>+CR60+2*CR61+CR62+2*CR63</f>
        <v>17735</v>
      </c>
      <c r="CS59" s="62">
        <f t="shared" ref="CS59:DD59" si="114">+CS60+2*CS61+CS62+2*CS63</f>
        <v>1350</v>
      </c>
      <c r="CT59" s="62">
        <f t="shared" si="114"/>
        <v>1198</v>
      </c>
      <c r="CU59" s="62">
        <f t="shared" si="114"/>
        <v>1476</v>
      </c>
      <c r="CV59" s="62">
        <f t="shared" si="114"/>
        <v>2091</v>
      </c>
      <c r="CW59" s="62">
        <f t="shared" si="114"/>
        <v>2390</v>
      </c>
      <c r="CX59" s="62">
        <f t="shared" si="114"/>
        <v>1175</v>
      </c>
      <c r="CY59" s="62">
        <f t="shared" si="114"/>
        <v>884</v>
      </c>
      <c r="CZ59" s="62">
        <f t="shared" si="114"/>
        <v>1660</v>
      </c>
      <c r="DA59" s="62">
        <f t="shared" si="114"/>
        <v>1387</v>
      </c>
      <c r="DB59" s="62">
        <f t="shared" si="114"/>
        <v>1047</v>
      </c>
      <c r="DC59" s="62">
        <f t="shared" si="114"/>
        <v>1884</v>
      </c>
      <c r="DD59" s="62">
        <f t="shared" si="114"/>
        <v>1641</v>
      </c>
      <c r="DE59" s="62">
        <f>+DE60+2*DE61+DE62+2*DE63</f>
        <v>18183</v>
      </c>
      <c r="DF59" s="62">
        <f t="shared" ref="DF59:DQ59" si="115">+DF60+2*DF61+DF62+2*DF63</f>
        <v>1839</v>
      </c>
      <c r="DG59" s="62">
        <f t="shared" si="115"/>
        <v>1156</v>
      </c>
      <c r="DH59" s="62">
        <f t="shared" si="115"/>
        <v>2932</v>
      </c>
      <c r="DI59" s="62">
        <f t="shared" si="115"/>
        <v>2208</v>
      </c>
      <c r="DJ59" s="62">
        <f t="shared" si="115"/>
        <v>1309</v>
      </c>
      <c r="DK59" s="62">
        <f t="shared" si="115"/>
        <v>1981</v>
      </c>
      <c r="DL59" s="62">
        <f t="shared" si="115"/>
        <v>1769</v>
      </c>
      <c r="DM59" s="62">
        <f t="shared" si="115"/>
        <v>2702</v>
      </c>
      <c r="DN59" s="62">
        <f t="shared" si="115"/>
        <v>1859</v>
      </c>
      <c r="DO59" s="62">
        <f t="shared" si="115"/>
        <v>1497</v>
      </c>
      <c r="DP59" s="62">
        <f t="shared" si="115"/>
        <v>1376</v>
      </c>
      <c r="DQ59" s="62">
        <f t="shared" si="115"/>
        <v>1564</v>
      </c>
      <c r="DR59" s="62">
        <f>+DR60+2*DR61+DR62+2*DR63</f>
        <v>22192</v>
      </c>
      <c r="DS59" s="62">
        <f t="shared" ref="DS59:ED59" si="116">+DS60+2*DS61+DS62+2*DS63</f>
        <v>1090</v>
      </c>
      <c r="DT59" s="62">
        <f t="shared" si="116"/>
        <v>1357</v>
      </c>
      <c r="DU59" s="62">
        <f t="shared" si="116"/>
        <v>1819</v>
      </c>
      <c r="DV59" s="62">
        <f t="shared" si="116"/>
        <v>1589</v>
      </c>
      <c r="DW59" s="62">
        <f t="shared" si="116"/>
        <v>1400</v>
      </c>
      <c r="DX59" s="62">
        <f t="shared" si="116"/>
        <v>2311</v>
      </c>
      <c r="DY59" s="62">
        <f t="shared" si="116"/>
        <v>1107</v>
      </c>
      <c r="DZ59" s="62">
        <f t="shared" si="116"/>
        <v>1343</v>
      </c>
      <c r="EA59" s="62">
        <f t="shared" si="116"/>
        <v>1323</v>
      </c>
      <c r="EB59" s="62">
        <f t="shared" si="116"/>
        <v>1644</v>
      </c>
      <c r="EC59" s="62">
        <f t="shared" si="116"/>
        <v>1297</v>
      </c>
      <c r="ED59" s="62">
        <f t="shared" si="116"/>
        <v>1158</v>
      </c>
      <c r="EE59" s="62">
        <f>+EE60+2*EE61+EE62+2*EE63</f>
        <v>17438</v>
      </c>
      <c r="EF59" s="62">
        <f t="shared" ref="EF59:EQ59" si="117">+EF60+2*EF61+EF62+2*EF63</f>
        <v>1932</v>
      </c>
      <c r="EG59" s="62">
        <f t="shared" si="117"/>
        <v>1239</v>
      </c>
      <c r="EH59" s="62">
        <f t="shared" si="117"/>
        <v>1249</v>
      </c>
      <c r="EI59" s="62">
        <f t="shared" si="117"/>
        <v>1209</v>
      </c>
      <c r="EJ59" s="62">
        <f t="shared" si="117"/>
        <v>915</v>
      </c>
      <c r="EK59" s="62">
        <f t="shared" si="117"/>
        <v>1085</v>
      </c>
      <c r="EL59" s="62">
        <f t="shared" si="117"/>
        <v>631</v>
      </c>
      <c r="EM59" s="62">
        <f t="shared" si="117"/>
        <v>642</v>
      </c>
      <c r="EN59" s="62">
        <f t="shared" si="117"/>
        <v>1346</v>
      </c>
      <c r="EO59" s="62">
        <f t="shared" si="117"/>
        <v>1100</v>
      </c>
      <c r="EP59" s="62">
        <f t="shared" si="117"/>
        <v>1480</v>
      </c>
      <c r="EQ59" s="62">
        <f t="shared" si="117"/>
        <v>2658</v>
      </c>
      <c r="ER59" s="62">
        <f>+ER60+2*ER61+ER62+2*ER63</f>
        <v>15486</v>
      </c>
      <c r="ES59" s="62">
        <f t="shared" ref="ES59:FE59" si="118">+ES60+2*ES61+ES62+2*ES63</f>
        <v>1855</v>
      </c>
      <c r="ET59" s="62">
        <f t="shared" si="118"/>
        <v>1311</v>
      </c>
      <c r="EU59" s="62">
        <f t="shared" si="118"/>
        <v>1665</v>
      </c>
      <c r="EV59" s="62">
        <f t="shared" si="118"/>
        <v>926</v>
      </c>
      <c r="EW59" s="62">
        <f t="shared" si="118"/>
        <v>531</v>
      </c>
      <c r="EX59" s="62">
        <f t="shared" si="118"/>
        <v>1473</v>
      </c>
      <c r="EY59" s="62">
        <f t="shared" si="118"/>
        <v>478</v>
      </c>
      <c r="EZ59" s="62">
        <f t="shared" si="118"/>
        <v>867</v>
      </c>
      <c r="FA59" s="62">
        <f t="shared" si="118"/>
        <v>920</v>
      </c>
      <c r="FB59" s="62">
        <f t="shared" si="118"/>
        <v>736</v>
      </c>
      <c r="FC59" s="62">
        <f t="shared" si="118"/>
        <v>51</v>
      </c>
      <c r="FD59" s="62">
        <f t="shared" si="118"/>
        <v>981</v>
      </c>
      <c r="FE59" s="62">
        <f t="shared" si="118"/>
        <v>11794</v>
      </c>
      <c r="FF59" s="62">
        <f t="shared" ref="FF59:FR59" si="119">+FF60+2*FF61+FF62+2*FF63</f>
        <v>502</v>
      </c>
      <c r="FG59" s="62">
        <f t="shared" si="119"/>
        <v>241</v>
      </c>
      <c r="FH59" s="62">
        <f t="shared" si="119"/>
        <v>601</v>
      </c>
      <c r="FI59" s="62">
        <f t="shared" si="119"/>
        <v>835</v>
      </c>
      <c r="FJ59" s="62">
        <f t="shared" si="119"/>
        <v>400</v>
      </c>
      <c r="FK59" s="62">
        <f t="shared" si="119"/>
        <v>592</v>
      </c>
      <c r="FL59" s="62">
        <f t="shared" si="119"/>
        <v>435</v>
      </c>
      <c r="FM59" s="62">
        <f t="shared" si="119"/>
        <v>235</v>
      </c>
      <c r="FN59" s="62">
        <f t="shared" si="119"/>
        <v>410</v>
      </c>
      <c r="FO59" s="62">
        <f t="shared" si="119"/>
        <v>370</v>
      </c>
      <c r="FP59" s="62">
        <f t="shared" si="119"/>
        <v>294</v>
      </c>
      <c r="FQ59" s="62">
        <f t="shared" si="119"/>
        <v>294</v>
      </c>
      <c r="FR59" s="62">
        <f t="shared" si="119"/>
        <v>5209</v>
      </c>
      <c r="FS59" s="62">
        <f t="shared" ref="FS59:GE59" si="120">+FS60+2*FS61+FS62+2*FS63</f>
        <v>341</v>
      </c>
      <c r="FT59" s="62">
        <f t="shared" si="120"/>
        <v>818</v>
      </c>
      <c r="FU59" s="62">
        <f t="shared" si="120"/>
        <v>909</v>
      </c>
      <c r="FV59" s="62">
        <f t="shared" si="120"/>
        <v>700</v>
      </c>
      <c r="FW59" s="62">
        <f t="shared" si="120"/>
        <v>568</v>
      </c>
      <c r="FX59" s="62">
        <f t="shared" si="120"/>
        <v>297</v>
      </c>
      <c r="FY59" s="62">
        <f t="shared" si="120"/>
        <v>841</v>
      </c>
      <c r="FZ59" s="62">
        <f t="shared" si="120"/>
        <v>663</v>
      </c>
      <c r="GA59" s="62">
        <f t="shared" si="120"/>
        <v>428</v>
      </c>
      <c r="GB59" s="62">
        <f t="shared" si="120"/>
        <v>854</v>
      </c>
      <c r="GC59" s="62">
        <f t="shared" si="120"/>
        <v>612</v>
      </c>
      <c r="GD59" s="62">
        <f t="shared" si="120"/>
        <v>249</v>
      </c>
      <c r="GE59" s="62">
        <f t="shared" si="120"/>
        <v>7280</v>
      </c>
      <c r="GF59" s="62">
        <f t="shared" ref="GF59:GR59" si="121">+GF60+2*GF61+GF62+2*GF63</f>
        <v>240</v>
      </c>
      <c r="GG59" s="62">
        <f t="shared" si="121"/>
        <v>372</v>
      </c>
      <c r="GH59" s="62">
        <f t="shared" si="121"/>
        <v>435</v>
      </c>
      <c r="GI59" s="62">
        <f t="shared" si="121"/>
        <v>568</v>
      </c>
      <c r="GJ59" s="62">
        <f t="shared" si="121"/>
        <v>333</v>
      </c>
      <c r="GK59" s="62">
        <f t="shared" si="121"/>
        <v>524</v>
      </c>
      <c r="GL59" s="62">
        <f t="shared" si="121"/>
        <v>345</v>
      </c>
      <c r="GM59" s="62">
        <f t="shared" si="121"/>
        <v>520</v>
      </c>
      <c r="GN59" s="62">
        <f t="shared" si="121"/>
        <v>331</v>
      </c>
      <c r="GO59" s="62">
        <f t="shared" si="121"/>
        <v>90</v>
      </c>
      <c r="GP59" s="62">
        <f t="shared" si="121"/>
        <v>508</v>
      </c>
      <c r="GQ59" s="62">
        <f t="shared" si="121"/>
        <v>560</v>
      </c>
      <c r="GR59" s="62">
        <f t="shared" si="121"/>
        <v>4826</v>
      </c>
      <c r="GS59" s="62">
        <f t="shared" ref="GS59:HE59" si="122">+GS60+2*GS61+GS62+2*GS63</f>
        <v>426</v>
      </c>
      <c r="GT59" s="62">
        <f t="shared" si="122"/>
        <v>326</v>
      </c>
      <c r="GU59" s="62">
        <f t="shared" si="122"/>
        <v>718</v>
      </c>
      <c r="GV59" s="62">
        <f t="shared" si="122"/>
        <v>324</v>
      </c>
      <c r="GW59" s="62">
        <f t="shared" si="122"/>
        <v>416</v>
      </c>
      <c r="GX59" s="62">
        <f t="shared" si="122"/>
        <v>1590</v>
      </c>
      <c r="GY59" s="62">
        <f t="shared" si="122"/>
        <v>987</v>
      </c>
      <c r="GZ59" s="62">
        <f t="shared" si="122"/>
        <v>650</v>
      </c>
      <c r="HA59" s="62">
        <f t="shared" si="122"/>
        <v>650</v>
      </c>
      <c r="HB59" s="62">
        <f t="shared" si="122"/>
        <v>901</v>
      </c>
      <c r="HC59" s="62">
        <f t="shared" si="122"/>
        <v>721</v>
      </c>
      <c r="HD59" s="62">
        <f t="shared" si="122"/>
        <v>683</v>
      </c>
      <c r="HE59" s="62">
        <f t="shared" si="122"/>
        <v>8392</v>
      </c>
    </row>
    <row r="60" spans="2:213" ht="15" customHeight="1" x14ac:dyDescent="0.2">
      <c r="B60" s="63" t="s">
        <v>31</v>
      </c>
      <c r="C60" s="115" t="s">
        <v>20</v>
      </c>
      <c r="D60" s="115" t="s">
        <v>60</v>
      </c>
      <c r="E60" s="30" t="s">
        <v>61</v>
      </c>
      <c r="F60" s="56">
        <v>463</v>
      </c>
      <c r="G60" s="56">
        <v>516</v>
      </c>
      <c r="H60" s="56">
        <v>481</v>
      </c>
      <c r="I60" s="56">
        <v>201</v>
      </c>
      <c r="J60" s="56">
        <v>560</v>
      </c>
      <c r="K60" s="56">
        <v>351</v>
      </c>
      <c r="L60" s="56">
        <v>527</v>
      </c>
      <c r="M60" s="56">
        <v>573</v>
      </c>
      <c r="N60" s="56">
        <v>543</v>
      </c>
      <c r="O60" s="56">
        <v>529</v>
      </c>
      <c r="P60" s="56">
        <v>250</v>
      </c>
      <c r="Q60" s="56">
        <v>367</v>
      </c>
      <c r="R60" s="56">
        <v>5361</v>
      </c>
      <c r="S60" s="56">
        <v>426</v>
      </c>
      <c r="T60" s="56">
        <v>606</v>
      </c>
      <c r="U60" s="56">
        <v>875</v>
      </c>
      <c r="V60" s="56">
        <v>632</v>
      </c>
      <c r="W60" s="56">
        <v>629</v>
      </c>
      <c r="X60" s="56">
        <v>203</v>
      </c>
      <c r="Y60" s="56">
        <v>603</v>
      </c>
      <c r="Z60" s="56">
        <v>620</v>
      </c>
      <c r="AA60" s="56">
        <v>358</v>
      </c>
      <c r="AB60" s="56">
        <v>451</v>
      </c>
      <c r="AC60" s="56">
        <v>580</v>
      </c>
      <c r="AD60" s="56">
        <v>604</v>
      </c>
      <c r="AE60" s="56">
        <v>6587</v>
      </c>
      <c r="AF60" s="56">
        <v>377</v>
      </c>
      <c r="AG60" s="56">
        <v>301</v>
      </c>
      <c r="AH60" s="56">
        <v>514</v>
      </c>
      <c r="AI60" s="56">
        <v>375</v>
      </c>
      <c r="AJ60" s="56">
        <v>584</v>
      </c>
      <c r="AK60" s="56">
        <v>693</v>
      </c>
      <c r="AL60" s="56">
        <v>590</v>
      </c>
      <c r="AM60" s="56">
        <v>544</v>
      </c>
      <c r="AN60" s="56">
        <v>407</v>
      </c>
      <c r="AO60" s="56">
        <v>299</v>
      </c>
      <c r="AP60" s="56">
        <v>289</v>
      </c>
      <c r="AQ60" s="56">
        <v>351</v>
      </c>
      <c r="AR60" s="56">
        <v>5324</v>
      </c>
      <c r="AS60" s="56">
        <v>405</v>
      </c>
      <c r="AT60" s="56">
        <v>473</v>
      </c>
      <c r="AU60" s="56">
        <v>417</v>
      </c>
      <c r="AV60" s="56">
        <v>203</v>
      </c>
      <c r="AW60" s="56">
        <v>504</v>
      </c>
      <c r="AX60" s="56">
        <v>268</v>
      </c>
      <c r="AY60" s="56">
        <v>407</v>
      </c>
      <c r="AZ60" s="56">
        <v>290</v>
      </c>
      <c r="BA60" s="56">
        <v>280</v>
      </c>
      <c r="BB60" s="56">
        <v>223</v>
      </c>
      <c r="BC60" s="56">
        <v>375</v>
      </c>
      <c r="BD60" s="56">
        <v>465</v>
      </c>
      <c r="BE60" s="48">
        <v>4310</v>
      </c>
      <c r="BF60" s="56">
        <v>213</v>
      </c>
      <c r="BG60" s="56">
        <v>138</v>
      </c>
      <c r="BH60" s="56">
        <v>410</v>
      </c>
      <c r="BI60" s="56">
        <v>315</v>
      </c>
      <c r="BJ60" s="56">
        <v>330</v>
      </c>
      <c r="BK60" s="56">
        <v>305</v>
      </c>
      <c r="BL60" s="56">
        <v>266</v>
      </c>
      <c r="BM60" s="56">
        <v>165</v>
      </c>
      <c r="BN60" s="56">
        <v>308</v>
      </c>
      <c r="BO60" s="56">
        <v>505</v>
      </c>
      <c r="BP60" s="56">
        <v>259</v>
      </c>
      <c r="BQ60" s="56">
        <v>328</v>
      </c>
      <c r="BR60" s="48">
        <v>3542</v>
      </c>
      <c r="BS60" s="56">
        <v>387</v>
      </c>
      <c r="BT60" s="56">
        <v>346</v>
      </c>
      <c r="BU60" s="56">
        <v>358</v>
      </c>
      <c r="BV60" s="56">
        <v>308</v>
      </c>
      <c r="BW60" s="56">
        <v>400</v>
      </c>
      <c r="BX60" s="56">
        <v>290</v>
      </c>
      <c r="BY60" s="56">
        <v>518</v>
      </c>
      <c r="BZ60" s="56">
        <v>422</v>
      </c>
      <c r="CA60" s="56">
        <v>993</v>
      </c>
      <c r="CB60" s="56">
        <v>330</v>
      </c>
      <c r="CC60" s="56">
        <v>439</v>
      </c>
      <c r="CD60" s="56">
        <v>400</v>
      </c>
      <c r="CE60" s="48">
        <v>5191</v>
      </c>
      <c r="CF60" s="56">
        <v>426</v>
      </c>
      <c r="CG60" s="56">
        <v>446</v>
      </c>
      <c r="CH60" s="56">
        <v>359</v>
      </c>
      <c r="CI60" s="56">
        <v>535</v>
      </c>
      <c r="CJ60" s="56">
        <v>460</v>
      </c>
      <c r="CK60" s="56">
        <v>339</v>
      </c>
      <c r="CL60" s="56">
        <v>287</v>
      </c>
      <c r="CM60" s="56">
        <v>364</v>
      </c>
      <c r="CN60" s="56">
        <v>621</v>
      </c>
      <c r="CO60" s="56">
        <v>495</v>
      </c>
      <c r="CP60" s="56">
        <v>375</v>
      </c>
      <c r="CQ60" s="56">
        <v>664</v>
      </c>
      <c r="CR60" s="56">
        <v>5371</v>
      </c>
      <c r="CS60" s="56">
        <v>474</v>
      </c>
      <c r="CT60" s="56">
        <v>551</v>
      </c>
      <c r="CU60" s="56">
        <v>598</v>
      </c>
      <c r="CV60" s="56">
        <v>590</v>
      </c>
      <c r="CW60" s="56">
        <v>564</v>
      </c>
      <c r="CX60" s="56">
        <v>517</v>
      </c>
      <c r="CY60" s="56">
        <v>340</v>
      </c>
      <c r="CZ60" s="56">
        <v>544</v>
      </c>
      <c r="DA60" s="56">
        <v>433</v>
      </c>
      <c r="DB60" s="56">
        <v>448</v>
      </c>
      <c r="DC60" s="56">
        <v>630</v>
      </c>
      <c r="DD60" s="56">
        <v>596</v>
      </c>
      <c r="DE60" s="56">
        <v>6285</v>
      </c>
      <c r="DF60" s="56">
        <v>659</v>
      </c>
      <c r="DG60" s="56">
        <v>390</v>
      </c>
      <c r="DH60" s="56">
        <v>697</v>
      </c>
      <c r="DI60" s="56">
        <v>645</v>
      </c>
      <c r="DJ60" s="56">
        <v>489</v>
      </c>
      <c r="DK60" s="56">
        <v>595</v>
      </c>
      <c r="DL60" s="56">
        <v>587</v>
      </c>
      <c r="DM60" s="56">
        <v>720</v>
      </c>
      <c r="DN60" s="56">
        <v>388</v>
      </c>
      <c r="DO60" s="56">
        <v>357</v>
      </c>
      <c r="DP60" s="56">
        <v>650</v>
      </c>
      <c r="DQ60" s="56">
        <v>676</v>
      </c>
      <c r="DR60" s="56">
        <v>6853</v>
      </c>
      <c r="DS60" s="56">
        <v>594</v>
      </c>
      <c r="DT60" s="56">
        <v>702</v>
      </c>
      <c r="DU60" s="56">
        <v>482</v>
      </c>
      <c r="DV60" s="56">
        <v>596</v>
      </c>
      <c r="DW60" s="56">
        <v>403</v>
      </c>
      <c r="DX60" s="56">
        <v>891</v>
      </c>
      <c r="DY60" s="56">
        <v>468</v>
      </c>
      <c r="DZ60" s="56">
        <v>526</v>
      </c>
      <c r="EA60" s="56">
        <v>422</v>
      </c>
      <c r="EB60" s="56">
        <v>580</v>
      </c>
      <c r="EC60" s="56">
        <v>564</v>
      </c>
      <c r="ED60" s="56">
        <v>501</v>
      </c>
      <c r="EE60" s="56">
        <v>6729</v>
      </c>
      <c r="EF60" s="56">
        <v>625</v>
      </c>
      <c r="EG60" s="56">
        <v>395</v>
      </c>
      <c r="EH60" s="56">
        <v>534</v>
      </c>
      <c r="EI60" s="56">
        <v>460</v>
      </c>
      <c r="EJ60" s="56">
        <v>303</v>
      </c>
      <c r="EK60" s="56">
        <v>459</v>
      </c>
      <c r="EL60" s="56">
        <v>244</v>
      </c>
      <c r="EM60" s="56">
        <v>300</v>
      </c>
      <c r="EN60" s="56">
        <v>463</v>
      </c>
      <c r="EO60" s="56">
        <v>352</v>
      </c>
      <c r="EP60" s="56">
        <v>465</v>
      </c>
      <c r="EQ60" s="56">
        <v>421</v>
      </c>
      <c r="ER60" s="56">
        <v>5021</v>
      </c>
      <c r="ES60" s="56">
        <v>365</v>
      </c>
      <c r="ET60" s="56">
        <v>261</v>
      </c>
      <c r="EU60" s="56">
        <v>221</v>
      </c>
      <c r="EV60" s="56">
        <v>271</v>
      </c>
      <c r="EW60" s="56">
        <v>167</v>
      </c>
      <c r="EX60" s="56">
        <v>428</v>
      </c>
      <c r="EY60" s="56">
        <v>40</v>
      </c>
      <c r="EZ60" s="56">
        <v>301</v>
      </c>
      <c r="FA60" s="56">
        <v>262</v>
      </c>
      <c r="FB60" s="56">
        <v>131</v>
      </c>
      <c r="FC60" s="56">
        <v>1</v>
      </c>
      <c r="FD60" s="56">
        <v>183</v>
      </c>
      <c r="FE60" s="48">
        <v>2631</v>
      </c>
      <c r="FF60" s="56">
        <v>142</v>
      </c>
      <c r="FG60" s="56">
        <v>49</v>
      </c>
      <c r="FH60" s="56">
        <v>96</v>
      </c>
      <c r="FI60" s="56">
        <v>351</v>
      </c>
      <c r="FJ60" s="56">
        <v>72</v>
      </c>
      <c r="FK60" s="56">
        <v>151</v>
      </c>
      <c r="FL60" s="56">
        <v>133</v>
      </c>
      <c r="FM60" s="56">
        <v>32</v>
      </c>
      <c r="FN60" s="56">
        <v>108</v>
      </c>
      <c r="FO60" s="56">
        <v>33</v>
      </c>
      <c r="FP60" s="56">
        <v>70</v>
      </c>
      <c r="FQ60" s="56">
        <v>70</v>
      </c>
      <c r="FR60" s="48">
        <v>1307</v>
      </c>
      <c r="FS60" s="56">
        <v>199</v>
      </c>
      <c r="FT60" s="56">
        <v>243</v>
      </c>
      <c r="FU60" s="56">
        <v>248</v>
      </c>
      <c r="FV60" s="56">
        <v>140</v>
      </c>
      <c r="FW60" s="56">
        <v>335</v>
      </c>
      <c r="FX60" s="56">
        <v>179</v>
      </c>
      <c r="FY60" s="56">
        <v>325</v>
      </c>
      <c r="FZ60" s="56">
        <v>133</v>
      </c>
      <c r="GA60" s="56">
        <v>74</v>
      </c>
      <c r="GB60" s="56">
        <v>166</v>
      </c>
      <c r="GC60" s="56">
        <v>130</v>
      </c>
      <c r="GD60" s="56">
        <v>87</v>
      </c>
      <c r="GE60" s="48">
        <v>2259</v>
      </c>
      <c r="GF60" s="56">
        <v>150</v>
      </c>
      <c r="GG60" s="56">
        <v>210</v>
      </c>
      <c r="GH60" s="56">
        <v>187</v>
      </c>
      <c r="GI60" s="56">
        <v>106</v>
      </c>
      <c r="GJ60" s="56">
        <v>129</v>
      </c>
      <c r="GK60" s="56">
        <v>274</v>
      </c>
      <c r="GL60" s="56">
        <v>131</v>
      </c>
      <c r="GM60" s="56">
        <v>64</v>
      </c>
      <c r="GN60" s="56">
        <v>101</v>
      </c>
      <c r="GO60" s="56">
        <v>48</v>
      </c>
      <c r="GP60" s="56">
        <v>44</v>
      </c>
      <c r="GQ60" s="56">
        <v>74</v>
      </c>
      <c r="GR60" s="48">
        <v>1518</v>
      </c>
      <c r="GS60" s="56">
        <v>144</v>
      </c>
      <c r="GT60" s="56">
        <v>84</v>
      </c>
      <c r="GU60" s="56">
        <v>270</v>
      </c>
      <c r="GV60" s="56">
        <v>146</v>
      </c>
      <c r="GW60" s="56">
        <v>104</v>
      </c>
      <c r="GX60" s="56">
        <v>230</v>
      </c>
      <c r="GY60" s="56">
        <v>143</v>
      </c>
      <c r="GZ60" s="56">
        <v>102</v>
      </c>
      <c r="HA60" s="56">
        <v>102</v>
      </c>
      <c r="HB60" s="56">
        <v>181</v>
      </c>
      <c r="HC60" s="56">
        <v>201</v>
      </c>
      <c r="HD60" s="56">
        <v>235</v>
      </c>
      <c r="HE60" s="48">
        <v>1942</v>
      </c>
    </row>
    <row r="61" spans="2:213" ht="15" customHeight="1" x14ac:dyDescent="0.2">
      <c r="B61" s="64"/>
      <c r="C61" s="115"/>
      <c r="D61" s="115"/>
      <c r="E61" s="30" t="s">
        <v>62</v>
      </c>
      <c r="F61" s="56">
        <v>482</v>
      </c>
      <c r="G61" s="56">
        <v>346</v>
      </c>
      <c r="H61" s="56">
        <v>276</v>
      </c>
      <c r="I61" s="56">
        <v>314</v>
      </c>
      <c r="J61" s="56">
        <v>257</v>
      </c>
      <c r="K61" s="56">
        <v>218</v>
      </c>
      <c r="L61" s="56">
        <v>165</v>
      </c>
      <c r="M61" s="56">
        <v>182</v>
      </c>
      <c r="N61" s="56">
        <v>201</v>
      </c>
      <c r="O61" s="56">
        <v>445</v>
      </c>
      <c r="P61" s="56">
        <v>214</v>
      </c>
      <c r="Q61" s="56">
        <v>324</v>
      </c>
      <c r="R61" s="56">
        <v>3424</v>
      </c>
      <c r="S61" s="56">
        <v>173</v>
      </c>
      <c r="T61" s="56">
        <v>314</v>
      </c>
      <c r="U61" s="56">
        <v>258</v>
      </c>
      <c r="V61" s="56">
        <v>517</v>
      </c>
      <c r="W61" s="56">
        <v>668</v>
      </c>
      <c r="X61" s="56">
        <v>242</v>
      </c>
      <c r="Y61" s="56">
        <v>330</v>
      </c>
      <c r="Z61" s="56">
        <v>344</v>
      </c>
      <c r="AA61" s="56">
        <v>322</v>
      </c>
      <c r="AB61" s="56">
        <v>401</v>
      </c>
      <c r="AC61" s="56">
        <v>226</v>
      </c>
      <c r="AD61" s="56">
        <v>289</v>
      </c>
      <c r="AE61" s="56">
        <v>4084</v>
      </c>
      <c r="AF61" s="56">
        <v>218</v>
      </c>
      <c r="AG61" s="56">
        <v>154</v>
      </c>
      <c r="AH61" s="56">
        <v>340</v>
      </c>
      <c r="AI61" s="56">
        <v>303</v>
      </c>
      <c r="AJ61" s="56">
        <v>510</v>
      </c>
      <c r="AK61" s="56">
        <v>410</v>
      </c>
      <c r="AL61" s="56">
        <v>370</v>
      </c>
      <c r="AM61" s="56">
        <v>217</v>
      </c>
      <c r="AN61" s="56">
        <v>222</v>
      </c>
      <c r="AO61" s="56">
        <v>381</v>
      </c>
      <c r="AP61" s="56">
        <v>208</v>
      </c>
      <c r="AQ61" s="56">
        <v>360</v>
      </c>
      <c r="AR61" s="56">
        <v>3693</v>
      </c>
      <c r="AS61" s="56">
        <v>205</v>
      </c>
      <c r="AT61" s="56">
        <v>166</v>
      </c>
      <c r="AU61" s="56">
        <v>286</v>
      </c>
      <c r="AV61" s="56">
        <v>144</v>
      </c>
      <c r="AW61" s="56">
        <v>295</v>
      </c>
      <c r="AX61" s="56">
        <v>309</v>
      </c>
      <c r="AY61" s="56">
        <v>335</v>
      </c>
      <c r="AZ61" s="56">
        <v>330</v>
      </c>
      <c r="BA61" s="56">
        <v>242</v>
      </c>
      <c r="BB61" s="56">
        <v>321</v>
      </c>
      <c r="BC61" s="56">
        <v>296</v>
      </c>
      <c r="BD61" s="56">
        <v>676</v>
      </c>
      <c r="BE61" s="48">
        <v>3605</v>
      </c>
      <c r="BF61" s="56">
        <v>244</v>
      </c>
      <c r="BG61" s="56">
        <v>338</v>
      </c>
      <c r="BH61" s="56">
        <v>622</v>
      </c>
      <c r="BI61" s="56">
        <v>550</v>
      </c>
      <c r="BJ61" s="56">
        <v>508</v>
      </c>
      <c r="BK61" s="56">
        <v>564</v>
      </c>
      <c r="BL61" s="56">
        <v>779</v>
      </c>
      <c r="BM61" s="56">
        <v>162</v>
      </c>
      <c r="BN61" s="56">
        <v>596</v>
      </c>
      <c r="BO61" s="56">
        <v>430</v>
      </c>
      <c r="BP61" s="56">
        <v>278</v>
      </c>
      <c r="BQ61" s="56">
        <v>442</v>
      </c>
      <c r="BR61" s="48">
        <v>5513</v>
      </c>
      <c r="BS61" s="56">
        <v>245</v>
      </c>
      <c r="BT61" s="56">
        <v>320</v>
      </c>
      <c r="BU61" s="56">
        <v>274</v>
      </c>
      <c r="BV61" s="56">
        <v>296</v>
      </c>
      <c r="BW61" s="56">
        <v>390</v>
      </c>
      <c r="BX61" s="56">
        <v>295</v>
      </c>
      <c r="BY61" s="56">
        <v>481</v>
      </c>
      <c r="BZ61" s="56">
        <v>380</v>
      </c>
      <c r="CA61" s="56">
        <v>466</v>
      </c>
      <c r="CB61" s="56">
        <v>536</v>
      </c>
      <c r="CC61" s="56">
        <v>531</v>
      </c>
      <c r="CD61" s="56">
        <v>303</v>
      </c>
      <c r="CE61" s="48">
        <v>4517</v>
      </c>
      <c r="CF61" s="56">
        <v>192</v>
      </c>
      <c r="CG61" s="56">
        <v>170</v>
      </c>
      <c r="CH61" s="56">
        <v>206</v>
      </c>
      <c r="CI61" s="56">
        <v>353</v>
      </c>
      <c r="CJ61" s="56">
        <v>256</v>
      </c>
      <c r="CK61" s="56">
        <v>397</v>
      </c>
      <c r="CL61" s="56">
        <v>136</v>
      </c>
      <c r="CM61" s="56">
        <v>329</v>
      </c>
      <c r="CN61" s="56">
        <v>284</v>
      </c>
      <c r="CO61" s="56">
        <v>174</v>
      </c>
      <c r="CP61" s="56">
        <v>351</v>
      </c>
      <c r="CQ61" s="56">
        <v>163</v>
      </c>
      <c r="CR61" s="56">
        <v>3011</v>
      </c>
      <c r="CS61" s="56">
        <v>162</v>
      </c>
      <c r="CT61" s="56">
        <v>105</v>
      </c>
      <c r="CU61" s="56">
        <v>254</v>
      </c>
      <c r="CV61" s="56">
        <v>328</v>
      </c>
      <c r="CW61" s="56">
        <v>506</v>
      </c>
      <c r="CX61" s="56">
        <v>94</v>
      </c>
      <c r="CY61" s="56">
        <v>157</v>
      </c>
      <c r="CZ61" s="56">
        <v>349</v>
      </c>
      <c r="DA61" s="56">
        <v>272</v>
      </c>
      <c r="DB61" s="56">
        <v>224</v>
      </c>
      <c r="DC61" s="56">
        <v>380</v>
      </c>
      <c r="DD61" s="56">
        <v>376</v>
      </c>
      <c r="DE61" s="56">
        <v>3207</v>
      </c>
      <c r="DF61" s="56">
        <v>395</v>
      </c>
      <c r="DG61" s="56">
        <v>176</v>
      </c>
      <c r="DH61" s="56">
        <v>809</v>
      </c>
      <c r="DI61" s="56">
        <v>512</v>
      </c>
      <c r="DJ61" s="56">
        <v>226</v>
      </c>
      <c r="DK61" s="56">
        <v>437</v>
      </c>
      <c r="DL61" s="56">
        <v>422</v>
      </c>
      <c r="DM61" s="56">
        <v>799</v>
      </c>
      <c r="DN61" s="56">
        <v>494</v>
      </c>
      <c r="DO61" s="56">
        <v>388</v>
      </c>
      <c r="DP61" s="56">
        <v>316</v>
      </c>
      <c r="DQ61" s="56">
        <v>272</v>
      </c>
      <c r="DR61" s="56">
        <v>5246</v>
      </c>
      <c r="DS61" s="56">
        <v>201</v>
      </c>
      <c r="DT61" s="56">
        <v>208</v>
      </c>
      <c r="DU61" s="56">
        <v>417</v>
      </c>
      <c r="DV61" s="56">
        <v>400</v>
      </c>
      <c r="DW61" s="56">
        <v>367</v>
      </c>
      <c r="DX61" s="56">
        <v>216</v>
      </c>
      <c r="DY61" s="56">
        <v>219</v>
      </c>
      <c r="DZ61" s="56">
        <v>263</v>
      </c>
      <c r="EA61" s="56">
        <v>239</v>
      </c>
      <c r="EB61" s="56">
        <v>323</v>
      </c>
      <c r="EC61" s="56">
        <v>253</v>
      </c>
      <c r="ED61" s="56">
        <v>228</v>
      </c>
      <c r="EE61" s="56">
        <v>3334</v>
      </c>
      <c r="EF61" s="56">
        <v>313</v>
      </c>
      <c r="EG61" s="56">
        <v>281</v>
      </c>
      <c r="EH61" s="56">
        <v>208</v>
      </c>
      <c r="EI61" s="56">
        <v>188</v>
      </c>
      <c r="EJ61" s="56">
        <v>181</v>
      </c>
      <c r="EK61" s="56">
        <v>165</v>
      </c>
      <c r="EL61" s="56">
        <v>170</v>
      </c>
      <c r="EM61" s="56">
        <v>136</v>
      </c>
      <c r="EN61" s="56">
        <v>379</v>
      </c>
      <c r="EO61" s="56">
        <v>248</v>
      </c>
      <c r="EP61" s="56">
        <v>348</v>
      </c>
      <c r="EQ61" s="56">
        <v>593</v>
      </c>
      <c r="ER61" s="56">
        <v>3210</v>
      </c>
      <c r="ES61" s="56">
        <v>446</v>
      </c>
      <c r="ET61" s="56">
        <v>281</v>
      </c>
      <c r="EU61" s="56">
        <v>255</v>
      </c>
      <c r="EV61" s="56">
        <v>86</v>
      </c>
      <c r="EW61" s="56">
        <v>137</v>
      </c>
      <c r="EX61" s="56">
        <v>357</v>
      </c>
      <c r="EY61" s="56">
        <v>63</v>
      </c>
      <c r="EZ61" s="56">
        <v>283</v>
      </c>
      <c r="FA61" s="56">
        <v>91</v>
      </c>
      <c r="FB61" s="56">
        <v>134</v>
      </c>
      <c r="FC61" s="56">
        <v>25</v>
      </c>
      <c r="FD61" s="56">
        <v>211</v>
      </c>
      <c r="FE61" s="48">
        <v>2369</v>
      </c>
      <c r="FF61" s="56">
        <v>83</v>
      </c>
      <c r="FG61" s="56">
        <v>55</v>
      </c>
      <c r="FH61" s="56">
        <v>137</v>
      </c>
      <c r="FI61" s="56">
        <v>168</v>
      </c>
      <c r="FJ61" s="56">
        <v>79</v>
      </c>
      <c r="FK61" s="56">
        <v>173</v>
      </c>
      <c r="FL61" s="56">
        <v>149</v>
      </c>
      <c r="FM61" s="56">
        <v>89</v>
      </c>
      <c r="FN61" s="56">
        <v>143</v>
      </c>
      <c r="FO61" s="56">
        <v>135</v>
      </c>
      <c r="FP61" s="56">
        <v>111</v>
      </c>
      <c r="FQ61" s="56">
        <v>111</v>
      </c>
      <c r="FR61" s="48">
        <v>1433</v>
      </c>
      <c r="FS61" s="56">
        <v>61</v>
      </c>
      <c r="FT61" s="56">
        <v>105</v>
      </c>
      <c r="FU61" s="56">
        <v>67</v>
      </c>
      <c r="FV61" s="56">
        <v>57</v>
      </c>
      <c r="FW61" s="56">
        <v>83</v>
      </c>
      <c r="FX61" s="56">
        <v>59</v>
      </c>
      <c r="FY61" s="56">
        <v>258</v>
      </c>
      <c r="FZ61" s="56">
        <v>215</v>
      </c>
      <c r="GA61" s="56">
        <v>106</v>
      </c>
      <c r="GB61" s="56">
        <v>116</v>
      </c>
      <c r="GC61" s="56">
        <v>211</v>
      </c>
      <c r="GD61" s="56">
        <v>81</v>
      </c>
      <c r="GE61" s="48">
        <v>1419</v>
      </c>
      <c r="GF61" s="56">
        <v>37</v>
      </c>
      <c r="GG61" s="56">
        <v>41</v>
      </c>
      <c r="GH61" s="56">
        <v>124</v>
      </c>
      <c r="GI61" s="56">
        <v>76</v>
      </c>
      <c r="GJ61" s="56">
        <v>72</v>
      </c>
      <c r="GK61" s="56">
        <v>105</v>
      </c>
      <c r="GL61" s="56">
        <v>71</v>
      </c>
      <c r="GM61" s="56">
        <v>108</v>
      </c>
      <c r="GN61" s="56">
        <v>55</v>
      </c>
      <c r="GO61" s="56">
        <v>21</v>
      </c>
      <c r="GP61" s="56">
        <v>132</v>
      </c>
      <c r="GQ61" s="56">
        <v>187</v>
      </c>
      <c r="GR61" s="48">
        <v>1029</v>
      </c>
      <c r="GS61" s="56">
        <v>88</v>
      </c>
      <c r="GT61" s="56">
        <v>75</v>
      </c>
      <c r="GU61" s="56">
        <v>131</v>
      </c>
      <c r="GV61" s="56">
        <v>70</v>
      </c>
      <c r="GW61" s="56">
        <v>153</v>
      </c>
      <c r="GX61" s="56">
        <v>216</v>
      </c>
      <c r="GY61" s="56">
        <v>190</v>
      </c>
      <c r="GZ61" s="56">
        <v>197</v>
      </c>
      <c r="HA61" s="56">
        <v>197</v>
      </c>
      <c r="HB61" s="56">
        <v>224</v>
      </c>
      <c r="HC61" s="56">
        <v>218</v>
      </c>
      <c r="HD61" s="56">
        <v>193</v>
      </c>
      <c r="HE61" s="48">
        <v>1952</v>
      </c>
    </row>
    <row r="62" spans="2:213" ht="15" customHeight="1" x14ac:dyDescent="0.2">
      <c r="B62" s="64"/>
      <c r="C62" s="115"/>
      <c r="D62" s="115" t="s">
        <v>64</v>
      </c>
      <c r="E62" s="30" t="s">
        <v>61</v>
      </c>
      <c r="F62" s="56">
        <v>448</v>
      </c>
      <c r="G62" s="56">
        <v>450</v>
      </c>
      <c r="H62" s="56">
        <v>87</v>
      </c>
      <c r="I62" s="56">
        <v>31</v>
      </c>
      <c r="J62" s="56">
        <v>255</v>
      </c>
      <c r="K62" s="56">
        <v>340</v>
      </c>
      <c r="L62" s="56">
        <v>240</v>
      </c>
      <c r="M62" s="56">
        <v>2</v>
      </c>
      <c r="N62" s="56">
        <v>361</v>
      </c>
      <c r="O62" s="56">
        <v>339</v>
      </c>
      <c r="P62" s="56">
        <v>340</v>
      </c>
      <c r="Q62" s="56">
        <v>222</v>
      </c>
      <c r="R62" s="56">
        <v>3115</v>
      </c>
      <c r="S62" s="56">
        <v>232</v>
      </c>
      <c r="T62" s="56">
        <v>155</v>
      </c>
      <c r="U62" s="56">
        <v>400</v>
      </c>
      <c r="V62" s="56">
        <v>50</v>
      </c>
      <c r="W62" s="56">
        <v>223</v>
      </c>
      <c r="X62" s="56">
        <v>50</v>
      </c>
      <c r="Y62" s="56">
        <v>50</v>
      </c>
      <c r="Z62" s="56">
        <v>230</v>
      </c>
      <c r="AA62" s="56">
        <v>75</v>
      </c>
      <c r="AB62" s="56">
        <v>200</v>
      </c>
      <c r="AC62" s="56">
        <v>10</v>
      </c>
      <c r="AD62" s="56">
        <v>229</v>
      </c>
      <c r="AE62" s="56">
        <v>1904</v>
      </c>
      <c r="AF62" s="56">
        <v>100</v>
      </c>
      <c r="AG62" s="56">
        <v>100</v>
      </c>
      <c r="AH62" s="56">
        <v>203</v>
      </c>
      <c r="AI62" s="56">
        <v>233</v>
      </c>
      <c r="AJ62" s="56">
        <v>62</v>
      </c>
      <c r="AK62" s="56">
        <v>310</v>
      </c>
      <c r="AL62" s="56">
        <v>209</v>
      </c>
      <c r="AM62" s="56">
        <v>275</v>
      </c>
      <c r="AN62" s="56">
        <v>7</v>
      </c>
      <c r="AO62" s="56">
        <v>120</v>
      </c>
      <c r="AP62" s="56">
        <v>100</v>
      </c>
      <c r="AQ62" s="56">
        <v>132</v>
      </c>
      <c r="AR62" s="56">
        <v>1851</v>
      </c>
      <c r="AS62" s="56">
        <v>148</v>
      </c>
      <c r="AT62" s="56">
        <v>207</v>
      </c>
      <c r="AU62" s="56">
        <v>109</v>
      </c>
      <c r="AV62" s="56"/>
      <c r="AW62" s="56">
        <v>39</v>
      </c>
      <c r="AX62" s="56">
        <v>52</v>
      </c>
      <c r="AY62" s="56">
        <v>80</v>
      </c>
      <c r="AZ62" s="56">
        <v>164</v>
      </c>
      <c r="BA62" s="56">
        <v>60</v>
      </c>
      <c r="BB62" s="56">
        <v>230</v>
      </c>
      <c r="BC62" s="56">
        <v>132</v>
      </c>
      <c r="BD62" s="56">
        <v>72</v>
      </c>
      <c r="BE62" s="48">
        <v>1293</v>
      </c>
      <c r="BF62" s="56">
        <v>111</v>
      </c>
      <c r="BG62" s="56">
        <v>2</v>
      </c>
      <c r="BH62" s="56">
        <v>128</v>
      </c>
      <c r="BI62" s="56">
        <v>140</v>
      </c>
      <c r="BJ62" s="56">
        <v>194</v>
      </c>
      <c r="BK62" s="56">
        <v>151</v>
      </c>
      <c r="BL62" s="56">
        <v>157</v>
      </c>
      <c r="BM62" s="56">
        <v>52</v>
      </c>
      <c r="BN62" s="56">
        <v>50</v>
      </c>
      <c r="BO62" s="56">
        <v>51</v>
      </c>
      <c r="BP62" s="56">
        <v>169</v>
      </c>
      <c r="BQ62" s="56">
        <v>30</v>
      </c>
      <c r="BR62" s="48">
        <v>1235</v>
      </c>
      <c r="BS62" s="56">
        <v>63</v>
      </c>
      <c r="BT62" s="56">
        <v>62</v>
      </c>
      <c r="BU62" s="56">
        <v>50</v>
      </c>
      <c r="BV62" s="56">
        <v>279</v>
      </c>
      <c r="BW62" s="56">
        <v>120</v>
      </c>
      <c r="BX62" s="56">
        <v>90</v>
      </c>
      <c r="BY62" s="56">
        <v>250</v>
      </c>
      <c r="BZ62" s="56">
        <v>226</v>
      </c>
      <c r="CA62" s="56">
        <v>636</v>
      </c>
      <c r="CB62" s="56">
        <v>290</v>
      </c>
      <c r="CC62" s="56">
        <v>370</v>
      </c>
      <c r="CD62" s="56">
        <v>53</v>
      </c>
      <c r="CE62" s="48">
        <v>2489</v>
      </c>
      <c r="CF62" s="56">
        <v>110</v>
      </c>
      <c r="CG62" s="56">
        <v>301</v>
      </c>
      <c r="CH62" s="56">
        <v>226</v>
      </c>
      <c r="CI62" s="56">
        <v>621</v>
      </c>
      <c r="CJ62" s="56">
        <v>592</v>
      </c>
      <c r="CK62" s="56">
        <v>210</v>
      </c>
      <c r="CL62" s="56">
        <v>261</v>
      </c>
      <c r="CM62" s="56">
        <v>253</v>
      </c>
      <c r="CN62" s="56">
        <v>202</v>
      </c>
      <c r="CO62" s="56">
        <v>25</v>
      </c>
      <c r="CP62" s="56">
        <v>211</v>
      </c>
      <c r="CQ62" s="56">
        <v>366</v>
      </c>
      <c r="CR62" s="56">
        <v>3378</v>
      </c>
      <c r="CS62" s="56">
        <v>338</v>
      </c>
      <c r="CT62" s="56">
        <v>195</v>
      </c>
      <c r="CU62" s="56">
        <v>274</v>
      </c>
      <c r="CV62" s="56">
        <v>419</v>
      </c>
      <c r="CW62" s="56">
        <v>372</v>
      </c>
      <c r="CX62" s="56">
        <v>236</v>
      </c>
      <c r="CY62" s="56">
        <v>198</v>
      </c>
      <c r="CZ62" s="56">
        <v>176</v>
      </c>
      <c r="DA62" s="56">
        <v>218</v>
      </c>
      <c r="DB62" s="56">
        <v>75</v>
      </c>
      <c r="DC62" s="56">
        <v>150</v>
      </c>
      <c r="DD62" s="56">
        <v>113</v>
      </c>
      <c r="DE62" s="56">
        <v>2764</v>
      </c>
      <c r="DF62" s="56">
        <v>2</v>
      </c>
      <c r="DG62" s="56">
        <v>264</v>
      </c>
      <c r="DH62" s="56">
        <v>131</v>
      </c>
      <c r="DI62" s="56">
        <v>275</v>
      </c>
      <c r="DJ62" s="56">
        <v>186</v>
      </c>
      <c r="DK62" s="56">
        <v>282</v>
      </c>
      <c r="DL62" s="56">
        <v>314</v>
      </c>
      <c r="DM62" s="56">
        <v>142</v>
      </c>
      <c r="DN62" s="56">
        <v>93</v>
      </c>
      <c r="DO62" s="56">
        <v>60</v>
      </c>
      <c r="DP62" s="56">
        <v>20</v>
      </c>
      <c r="DQ62" s="56">
        <v>80</v>
      </c>
      <c r="DR62" s="56">
        <v>1849</v>
      </c>
      <c r="DS62" s="56"/>
      <c r="DT62" s="56">
        <v>201</v>
      </c>
      <c r="DU62" s="56">
        <v>51</v>
      </c>
      <c r="DV62" s="56">
        <v>173</v>
      </c>
      <c r="DW62" s="56">
        <v>1</v>
      </c>
      <c r="DX62" s="56">
        <v>814</v>
      </c>
      <c r="DY62" s="56">
        <v>133</v>
      </c>
      <c r="DZ62" s="56">
        <v>259</v>
      </c>
      <c r="EA62" s="56">
        <v>173</v>
      </c>
      <c r="EB62" s="56">
        <v>192</v>
      </c>
      <c r="EC62" s="56">
        <v>123</v>
      </c>
      <c r="ED62" s="56">
        <v>95</v>
      </c>
      <c r="EE62" s="56">
        <v>2215</v>
      </c>
      <c r="EF62" s="56">
        <v>269</v>
      </c>
      <c r="EG62" s="56">
        <v>142</v>
      </c>
      <c r="EH62" s="56">
        <v>51</v>
      </c>
      <c r="EI62" s="56">
        <v>185</v>
      </c>
      <c r="EJ62" s="56">
        <v>220</v>
      </c>
      <c r="EK62" s="56">
        <v>64</v>
      </c>
      <c r="EL62" s="56">
        <v>27</v>
      </c>
      <c r="EM62" s="56">
        <v>68</v>
      </c>
      <c r="EN62" s="56">
        <v>31</v>
      </c>
      <c r="EO62" s="56">
        <v>78</v>
      </c>
      <c r="EP62" s="56">
        <v>243</v>
      </c>
      <c r="EQ62" s="56">
        <v>299</v>
      </c>
      <c r="ER62" s="56">
        <v>1677</v>
      </c>
      <c r="ES62" s="56">
        <v>226</v>
      </c>
      <c r="ET62" s="56">
        <v>158</v>
      </c>
      <c r="EU62" s="56">
        <v>138</v>
      </c>
      <c r="EV62" s="56">
        <v>85</v>
      </c>
      <c r="EW62" s="56">
        <v>80</v>
      </c>
      <c r="EX62" s="56">
        <v>131</v>
      </c>
      <c r="EY62" s="56">
        <v>4</v>
      </c>
      <c r="EZ62" s="56"/>
      <c r="FA62" s="56">
        <v>140</v>
      </c>
      <c r="FB62" s="56">
        <v>107</v>
      </c>
      <c r="FC62" s="56"/>
      <c r="FD62" s="56">
        <v>62</v>
      </c>
      <c r="FE62" s="48">
        <v>1131</v>
      </c>
      <c r="FF62" s="56">
        <v>70</v>
      </c>
      <c r="FG62" s="56"/>
      <c r="FH62" s="56">
        <v>69</v>
      </c>
      <c r="FI62" s="56"/>
      <c r="FJ62" s="56">
        <v>50</v>
      </c>
      <c r="FK62" s="56">
        <v>57</v>
      </c>
      <c r="FL62" s="56"/>
      <c r="FM62" s="56">
        <v>3</v>
      </c>
      <c r="FN62" s="56">
        <v>16</v>
      </c>
      <c r="FO62" s="56">
        <v>1</v>
      </c>
      <c r="FP62" s="56"/>
      <c r="FQ62" s="56"/>
      <c r="FR62" s="48">
        <v>266</v>
      </c>
      <c r="FS62" s="56">
        <v>20</v>
      </c>
      <c r="FT62" s="56">
        <v>5</v>
      </c>
      <c r="FU62" s="56">
        <v>101</v>
      </c>
      <c r="FV62" s="56">
        <v>102</v>
      </c>
      <c r="FW62" s="56">
        <v>51</v>
      </c>
      <c r="FX62" s="56"/>
      <c r="FY62" s="56"/>
      <c r="FZ62" s="56">
        <v>52</v>
      </c>
      <c r="GA62" s="56">
        <v>80</v>
      </c>
      <c r="GB62" s="56">
        <v>82</v>
      </c>
      <c r="GC62" s="56">
        <v>60</v>
      </c>
      <c r="GD62" s="56"/>
      <c r="GE62" s="48">
        <v>553</v>
      </c>
      <c r="GF62" s="56"/>
      <c r="GG62" s="56">
        <v>80</v>
      </c>
      <c r="GH62" s="56"/>
      <c r="GI62" s="56">
        <v>130</v>
      </c>
      <c r="GJ62" s="56">
        <v>60</v>
      </c>
      <c r="GK62" s="56">
        <v>2</v>
      </c>
      <c r="GL62" s="56"/>
      <c r="GM62" s="56">
        <v>180</v>
      </c>
      <c r="GN62" s="56"/>
      <c r="GO62" s="56"/>
      <c r="GP62" s="56"/>
      <c r="GQ62" s="56">
        <v>0</v>
      </c>
      <c r="GR62" s="48">
        <v>452</v>
      </c>
      <c r="GS62" s="56"/>
      <c r="GT62" s="56"/>
      <c r="GU62" s="56">
        <v>126</v>
      </c>
      <c r="GV62" s="56">
        <v>30</v>
      </c>
      <c r="GW62" s="56"/>
      <c r="GX62" s="56">
        <v>130</v>
      </c>
      <c r="GY62" s="56">
        <v>30</v>
      </c>
      <c r="GZ62" s="56">
        <v>54</v>
      </c>
      <c r="HA62" s="56">
        <v>54</v>
      </c>
      <c r="HB62" s="56">
        <v>196</v>
      </c>
      <c r="HC62" s="56"/>
      <c r="HD62" s="56">
        <v>2</v>
      </c>
      <c r="HE62" s="48">
        <v>622</v>
      </c>
    </row>
    <row r="63" spans="2:213" ht="15" customHeight="1" x14ac:dyDescent="0.2">
      <c r="B63" s="65"/>
      <c r="C63" s="115"/>
      <c r="D63" s="115"/>
      <c r="E63" s="30" t="s">
        <v>62</v>
      </c>
      <c r="F63" s="56">
        <v>131</v>
      </c>
      <c r="G63" s="56">
        <v>191</v>
      </c>
      <c r="H63" s="56">
        <v>34</v>
      </c>
      <c r="I63" s="56">
        <v>148</v>
      </c>
      <c r="J63" s="56">
        <v>196</v>
      </c>
      <c r="K63" s="56"/>
      <c r="L63" s="56">
        <v>100</v>
      </c>
      <c r="M63" s="56">
        <v>1</v>
      </c>
      <c r="N63" s="56">
        <v>125</v>
      </c>
      <c r="O63" s="56"/>
      <c r="P63" s="56">
        <v>431</v>
      </c>
      <c r="Q63" s="56">
        <v>120</v>
      </c>
      <c r="R63" s="56">
        <v>1477</v>
      </c>
      <c r="S63" s="56">
        <v>202</v>
      </c>
      <c r="T63" s="56">
        <v>190</v>
      </c>
      <c r="U63" s="56">
        <v>265</v>
      </c>
      <c r="V63" s="56">
        <v>332</v>
      </c>
      <c r="W63" s="56">
        <v>91</v>
      </c>
      <c r="X63" s="56">
        <v>4</v>
      </c>
      <c r="Y63" s="56">
        <v>434</v>
      </c>
      <c r="Z63" s="56">
        <v>298</v>
      </c>
      <c r="AA63" s="56">
        <v>253</v>
      </c>
      <c r="AB63" s="56">
        <v>241</v>
      </c>
      <c r="AC63" s="56">
        <v>60</v>
      </c>
      <c r="AD63" s="56">
        <v>101</v>
      </c>
      <c r="AE63" s="56">
        <v>2471</v>
      </c>
      <c r="AF63" s="56">
        <v>38</v>
      </c>
      <c r="AG63" s="56"/>
      <c r="AH63" s="56">
        <v>88</v>
      </c>
      <c r="AI63" s="56">
        <v>2</v>
      </c>
      <c r="AJ63" s="56">
        <v>153</v>
      </c>
      <c r="AK63" s="56">
        <v>158</v>
      </c>
      <c r="AL63" s="56">
        <v>92</v>
      </c>
      <c r="AM63" s="56">
        <v>61</v>
      </c>
      <c r="AN63" s="56">
        <v>6</v>
      </c>
      <c r="AO63" s="56">
        <v>70</v>
      </c>
      <c r="AP63" s="56">
        <v>90</v>
      </c>
      <c r="AQ63" s="56">
        <v>93</v>
      </c>
      <c r="AR63" s="56">
        <v>851</v>
      </c>
      <c r="AS63" s="56">
        <v>186</v>
      </c>
      <c r="AT63" s="56">
        <v>22</v>
      </c>
      <c r="AU63" s="56">
        <v>128</v>
      </c>
      <c r="AV63" s="56">
        <v>74</v>
      </c>
      <c r="AW63" s="56">
        <v>162</v>
      </c>
      <c r="AX63" s="56">
        <v>97</v>
      </c>
      <c r="AY63" s="56">
        <v>154</v>
      </c>
      <c r="AZ63" s="56">
        <v>20</v>
      </c>
      <c r="BA63" s="56">
        <v>2</v>
      </c>
      <c r="BB63" s="56">
        <v>130</v>
      </c>
      <c r="BC63" s="56">
        <v>34</v>
      </c>
      <c r="BD63" s="56">
        <v>280</v>
      </c>
      <c r="BE63" s="48">
        <v>1289</v>
      </c>
      <c r="BF63" s="56">
        <v>36</v>
      </c>
      <c r="BG63" s="56">
        <v>104</v>
      </c>
      <c r="BH63" s="56">
        <v>500</v>
      </c>
      <c r="BI63" s="56">
        <v>35</v>
      </c>
      <c r="BJ63" s="56">
        <v>171</v>
      </c>
      <c r="BK63" s="56">
        <v>303</v>
      </c>
      <c r="BL63" s="56">
        <v>163</v>
      </c>
      <c r="BM63" s="56">
        <v>119</v>
      </c>
      <c r="BN63" s="56">
        <v>294</v>
      </c>
      <c r="BO63" s="56">
        <v>410</v>
      </c>
      <c r="BP63" s="56">
        <v>237</v>
      </c>
      <c r="BQ63" s="56">
        <v>65</v>
      </c>
      <c r="BR63" s="48">
        <v>2437</v>
      </c>
      <c r="BS63" s="56">
        <v>107</v>
      </c>
      <c r="BT63" s="56">
        <v>75</v>
      </c>
      <c r="BU63" s="56">
        <v>140</v>
      </c>
      <c r="BV63" s="56">
        <v>101</v>
      </c>
      <c r="BW63" s="56">
        <v>224</v>
      </c>
      <c r="BX63" s="56">
        <v>155</v>
      </c>
      <c r="BY63" s="56">
        <v>119</v>
      </c>
      <c r="BZ63" s="56">
        <v>6</v>
      </c>
      <c r="CA63" s="56">
        <v>131</v>
      </c>
      <c r="CB63" s="56">
        <v>211</v>
      </c>
      <c r="CC63" s="56">
        <v>200</v>
      </c>
      <c r="CD63" s="56">
        <v>175</v>
      </c>
      <c r="CE63" s="48">
        <v>1644</v>
      </c>
      <c r="CF63" s="56">
        <v>51</v>
      </c>
      <c r="CG63" s="56">
        <v>92</v>
      </c>
      <c r="CH63" s="56">
        <v>24</v>
      </c>
      <c r="CI63" s="56">
        <v>174</v>
      </c>
      <c r="CJ63" s="56">
        <v>88</v>
      </c>
      <c r="CK63" s="56">
        <v>276</v>
      </c>
      <c r="CL63" s="56">
        <v>235</v>
      </c>
      <c r="CM63" s="56">
        <v>102</v>
      </c>
      <c r="CN63" s="56">
        <v>112</v>
      </c>
      <c r="CO63" s="56">
        <v>25</v>
      </c>
      <c r="CP63" s="56">
        <v>71</v>
      </c>
      <c r="CQ63" s="56">
        <v>232</v>
      </c>
      <c r="CR63" s="56">
        <v>1482</v>
      </c>
      <c r="CS63" s="56">
        <v>107</v>
      </c>
      <c r="CT63" s="56">
        <v>121</v>
      </c>
      <c r="CU63" s="56">
        <v>48</v>
      </c>
      <c r="CV63" s="56">
        <v>213</v>
      </c>
      <c r="CW63" s="56">
        <v>221</v>
      </c>
      <c r="CX63" s="56">
        <v>117</v>
      </c>
      <c r="CY63" s="56">
        <v>16</v>
      </c>
      <c r="CZ63" s="56">
        <v>121</v>
      </c>
      <c r="DA63" s="56">
        <v>96</v>
      </c>
      <c r="DB63" s="56">
        <v>38</v>
      </c>
      <c r="DC63" s="56">
        <v>172</v>
      </c>
      <c r="DD63" s="56">
        <v>90</v>
      </c>
      <c r="DE63" s="56">
        <v>1360</v>
      </c>
      <c r="DF63" s="56">
        <v>194</v>
      </c>
      <c r="DG63" s="56">
        <v>75</v>
      </c>
      <c r="DH63" s="56">
        <v>243</v>
      </c>
      <c r="DI63" s="56">
        <v>132</v>
      </c>
      <c r="DJ63" s="56">
        <v>91</v>
      </c>
      <c r="DK63" s="56">
        <v>115</v>
      </c>
      <c r="DL63" s="56">
        <v>12</v>
      </c>
      <c r="DM63" s="56">
        <v>121</v>
      </c>
      <c r="DN63" s="56">
        <v>195</v>
      </c>
      <c r="DO63" s="56">
        <v>152</v>
      </c>
      <c r="DP63" s="56">
        <v>37</v>
      </c>
      <c r="DQ63" s="56">
        <v>132</v>
      </c>
      <c r="DR63" s="56">
        <v>1499</v>
      </c>
      <c r="DS63" s="56">
        <v>47</v>
      </c>
      <c r="DT63" s="56">
        <v>19</v>
      </c>
      <c r="DU63" s="56">
        <v>226</v>
      </c>
      <c r="DV63" s="56">
        <v>10</v>
      </c>
      <c r="DW63" s="56">
        <v>131</v>
      </c>
      <c r="DX63" s="56">
        <v>87</v>
      </c>
      <c r="DY63" s="56">
        <v>34</v>
      </c>
      <c r="DZ63" s="56">
        <v>16</v>
      </c>
      <c r="EA63" s="56">
        <v>125</v>
      </c>
      <c r="EB63" s="56">
        <v>113</v>
      </c>
      <c r="EC63" s="56">
        <v>52</v>
      </c>
      <c r="ED63" s="56">
        <v>53</v>
      </c>
      <c r="EE63" s="56">
        <v>913</v>
      </c>
      <c r="EF63" s="56">
        <v>206</v>
      </c>
      <c r="EG63" s="56">
        <v>70</v>
      </c>
      <c r="EH63" s="56">
        <v>124</v>
      </c>
      <c r="EI63" s="56">
        <v>94</v>
      </c>
      <c r="EJ63" s="56">
        <v>15</v>
      </c>
      <c r="EK63" s="56">
        <v>116</v>
      </c>
      <c r="EL63" s="56">
        <v>10</v>
      </c>
      <c r="EM63" s="56">
        <v>1</v>
      </c>
      <c r="EN63" s="56">
        <v>47</v>
      </c>
      <c r="EO63" s="56">
        <v>87</v>
      </c>
      <c r="EP63" s="56">
        <v>38</v>
      </c>
      <c r="EQ63" s="56">
        <v>376</v>
      </c>
      <c r="ER63" s="56">
        <v>1184</v>
      </c>
      <c r="ES63" s="56">
        <v>186</v>
      </c>
      <c r="ET63" s="56">
        <v>165</v>
      </c>
      <c r="EU63" s="56">
        <v>398</v>
      </c>
      <c r="EV63" s="56">
        <v>199</v>
      </c>
      <c r="EW63" s="56">
        <v>5</v>
      </c>
      <c r="EX63" s="56">
        <v>100</v>
      </c>
      <c r="EY63" s="56">
        <v>154</v>
      </c>
      <c r="EZ63" s="56"/>
      <c r="FA63" s="56">
        <v>168</v>
      </c>
      <c r="FB63" s="56">
        <v>115</v>
      </c>
      <c r="FC63" s="56"/>
      <c r="FD63" s="56">
        <v>157</v>
      </c>
      <c r="FE63" s="48">
        <v>1647</v>
      </c>
      <c r="FF63" s="56">
        <v>62</v>
      </c>
      <c r="FG63" s="56">
        <v>41</v>
      </c>
      <c r="FH63" s="56">
        <v>81</v>
      </c>
      <c r="FI63" s="56">
        <v>74</v>
      </c>
      <c r="FJ63" s="56">
        <v>60</v>
      </c>
      <c r="FK63" s="56">
        <v>19</v>
      </c>
      <c r="FL63" s="56">
        <v>2</v>
      </c>
      <c r="FM63" s="56">
        <v>11</v>
      </c>
      <c r="FN63" s="56"/>
      <c r="FO63" s="56">
        <v>33</v>
      </c>
      <c r="FP63" s="56">
        <v>1</v>
      </c>
      <c r="FQ63" s="56">
        <v>1</v>
      </c>
      <c r="FR63" s="48">
        <v>385</v>
      </c>
      <c r="FS63" s="56"/>
      <c r="FT63" s="56">
        <v>180</v>
      </c>
      <c r="FU63" s="56">
        <v>213</v>
      </c>
      <c r="FV63" s="56">
        <v>172</v>
      </c>
      <c r="FW63" s="56">
        <v>8</v>
      </c>
      <c r="FX63" s="56"/>
      <c r="FY63" s="56"/>
      <c r="FZ63" s="56">
        <v>24</v>
      </c>
      <c r="GA63" s="56">
        <v>31</v>
      </c>
      <c r="GB63" s="56">
        <v>187</v>
      </c>
      <c r="GC63" s="56"/>
      <c r="GD63" s="56"/>
      <c r="GE63" s="48">
        <v>815</v>
      </c>
      <c r="GF63" s="56">
        <v>8</v>
      </c>
      <c r="GG63" s="56"/>
      <c r="GH63" s="56"/>
      <c r="GI63" s="56">
        <v>90</v>
      </c>
      <c r="GJ63" s="56"/>
      <c r="GK63" s="56">
        <v>19</v>
      </c>
      <c r="GL63" s="56">
        <v>36</v>
      </c>
      <c r="GM63" s="56">
        <v>30</v>
      </c>
      <c r="GN63" s="56">
        <v>60</v>
      </c>
      <c r="GO63" s="56"/>
      <c r="GP63" s="56">
        <v>100</v>
      </c>
      <c r="GQ63" s="56">
        <v>56</v>
      </c>
      <c r="GR63" s="48">
        <v>399</v>
      </c>
      <c r="GS63" s="56">
        <v>53</v>
      </c>
      <c r="GT63" s="56">
        <v>46</v>
      </c>
      <c r="GU63" s="56">
        <v>30</v>
      </c>
      <c r="GV63" s="56">
        <v>4</v>
      </c>
      <c r="GW63" s="56">
        <v>3</v>
      </c>
      <c r="GX63" s="56">
        <v>399</v>
      </c>
      <c r="GY63" s="56">
        <v>217</v>
      </c>
      <c r="GZ63" s="56">
        <v>50</v>
      </c>
      <c r="HA63" s="56">
        <v>50</v>
      </c>
      <c r="HB63" s="56">
        <v>38</v>
      </c>
      <c r="HC63" s="56">
        <v>42</v>
      </c>
      <c r="HD63" s="56">
        <v>30</v>
      </c>
      <c r="HE63" s="48">
        <v>962</v>
      </c>
    </row>
    <row r="64" spans="2:213" ht="8.1" customHeight="1" x14ac:dyDescent="0.2">
      <c r="B64" s="64"/>
      <c r="C64" s="49"/>
      <c r="D64" s="49"/>
      <c r="E64" s="4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0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0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0"/>
      <c r="CF64" s="59"/>
      <c r="CG64" s="59"/>
      <c r="CH64" s="59"/>
      <c r="CI64" s="59"/>
      <c r="CJ64" s="59"/>
      <c r="CK64" s="59"/>
      <c r="CL64" s="59"/>
      <c r="CM64" s="59"/>
      <c r="CN64" s="59"/>
      <c r="CO64" s="59"/>
      <c r="CP64" s="59"/>
      <c r="CQ64" s="59"/>
      <c r="CR64" s="59"/>
      <c r="CS64" s="59"/>
      <c r="CT64" s="59"/>
      <c r="CU64" s="59"/>
      <c r="CV64" s="59"/>
      <c r="CW64" s="59"/>
      <c r="CX64" s="59"/>
      <c r="CY64" s="59"/>
      <c r="CZ64" s="59"/>
      <c r="DA64" s="59"/>
      <c r="DB64" s="59"/>
      <c r="DC64" s="59"/>
      <c r="DD64" s="59"/>
      <c r="DE64" s="59"/>
      <c r="DF64" s="59"/>
      <c r="DG64" s="59"/>
      <c r="DH64" s="59"/>
      <c r="DI64" s="59"/>
      <c r="DJ64" s="59"/>
      <c r="DK64" s="59"/>
      <c r="DL64" s="59"/>
      <c r="DM64" s="59"/>
      <c r="DN64" s="59"/>
      <c r="DO64" s="59"/>
      <c r="DP64" s="59"/>
      <c r="DQ64" s="59"/>
      <c r="DR64" s="59"/>
      <c r="DS64" s="59"/>
      <c r="DT64" s="59"/>
      <c r="DU64" s="59"/>
      <c r="DV64" s="59"/>
      <c r="DW64" s="59"/>
      <c r="DX64" s="59"/>
      <c r="DY64" s="59"/>
      <c r="DZ64" s="59"/>
      <c r="EA64" s="59"/>
      <c r="EB64" s="59"/>
      <c r="EC64" s="59"/>
      <c r="ED64" s="59"/>
      <c r="EE64" s="59"/>
      <c r="EF64" s="59"/>
      <c r="EG64" s="59"/>
      <c r="EH64" s="59"/>
      <c r="EI64" s="59"/>
      <c r="EJ64" s="59"/>
      <c r="EK64" s="59"/>
      <c r="EL64" s="59"/>
      <c r="EM64" s="59"/>
      <c r="EN64" s="59"/>
      <c r="EO64" s="59"/>
      <c r="EP64" s="59"/>
      <c r="EQ64" s="59"/>
      <c r="ER64" s="59"/>
      <c r="ES64" s="59"/>
      <c r="ET64" s="59"/>
      <c r="EU64" s="59"/>
      <c r="EV64" s="59"/>
      <c r="EW64" s="59"/>
      <c r="EX64" s="59"/>
      <c r="EY64" s="59"/>
      <c r="EZ64" s="59"/>
      <c r="FA64" s="59"/>
      <c r="FB64" s="59"/>
      <c r="FC64" s="59"/>
      <c r="FD64" s="59"/>
      <c r="FE64" s="59"/>
      <c r="FF64" s="59"/>
      <c r="FG64" s="59"/>
      <c r="FH64" s="59"/>
      <c r="FI64" s="59"/>
      <c r="FJ64" s="59"/>
      <c r="FK64" s="59"/>
      <c r="FL64" s="59"/>
      <c r="FM64" s="59"/>
      <c r="FN64" s="59"/>
      <c r="FO64" s="59"/>
      <c r="FP64" s="59"/>
      <c r="FQ64" s="59"/>
      <c r="FR64" s="59"/>
      <c r="FS64" s="59"/>
      <c r="FT64" s="59"/>
      <c r="FU64" s="59"/>
      <c r="FV64" s="59"/>
      <c r="FW64" s="59"/>
      <c r="FX64" s="59"/>
      <c r="FY64" s="59"/>
      <c r="FZ64" s="59"/>
      <c r="GA64" s="59"/>
      <c r="GB64" s="59"/>
      <c r="GC64" s="59"/>
      <c r="GD64" s="59"/>
      <c r="GE64" s="59"/>
      <c r="GF64" s="59"/>
      <c r="GG64" s="59"/>
      <c r="GH64" s="59"/>
      <c r="GI64" s="59"/>
      <c r="GJ64" s="59"/>
      <c r="GK64" s="59"/>
      <c r="GL64" s="59"/>
      <c r="GM64" s="59"/>
      <c r="GN64" s="59"/>
      <c r="GO64" s="59"/>
      <c r="GP64" s="59"/>
      <c r="GQ64" s="59"/>
      <c r="GR64" s="59"/>
      <c r="GS64" s="59"/>
      <c r="GT64" s="59"/>
      <c r="GU64" s="59"/>
      <c r="GV64" s="59"/>
      <c r="GW64" s="59"/>
      <c r="GX64" s="59"/>
      <c r="GY64" s="59"/>
      <c r="GZ64" s="59"/>
      <c r="HA64" s="59"/>
      <c r="HB64" s="59"/>
      <c r="HC64" s="59"/>
      <c r="HD64" s="59"/>
      <c r="HE64" s="59"/>
    </row>
    <row r="65" spans="2:213" ht="15" customHeight="1" x14ac:dyDescent="0.2">
      <c r="B65" s="60" t="s">
        <v>32</v>
      </c>
      <c r="C65" s="61"/>
      <c r="D65" s="61"/>
      <c r="E65" s="61"/>
      <c r="F65" s="62">
        <f>+F66+2*F67+F68+2*F69+F70+2*F71+F72+2*F73</f>
        <v>2875</v>
      </c>
      <c r="G65" s="62">
        <f t="shared" ref="G65:Q65" si="123">+G66+2*G67+G68+2*G69+G70+2*G71+G72+2*G73</f>
        <v>3570</v>
      </c>
      <c r="H65" s="62">
        <f t="shared" si="123"/>
        <v>3914</v>
      </c>
      <c r="I65" s="62">
        <f t="shared" si="123"/>
        <v>3272</v>
      </c>
      <c r="J65" s="62">
        <f t="shared" si="123"/>
        <v>3012</v>
      </c>
      <c r="K65" s="62">
        <f t="shared" si="123"/>
        <v>2118</v>
      </c>
      <c r="L65" s="62">
        <f t="shared" si="123"/>
        <v>2058</v>
      </c>
      <c r="M65" s="62">
        <f t="shared" si="123"/>
        <v>2274</v>
      </c>
      <c r="N65" s="62">
        <f t="shared" si="123"/>
        <v>1076</v>
      </c>
      <c r="O65" s="62">
        <f t="shared" si="123"/>
        <v>2525</v>
      </c>
      <c r="P65" s="62">
        <f t="shared" si="123"/>
        <v>2007</v>
      </c>
      <c r="Q65" s="62">
        <f t="shared" si="123"/>
        <v>2549</v>
      </c>
      <c r="R65" s="62">
        <f>+R66+2*R67+R68+2*R69+R70+2*R71+R72+2*R73</f>
        <v>31250</v>
      </c>
      <c r="S65" s="62">
        <f t="shared" ref="S65:AD65" si="124">+S66+2*S67+S68+2*S69+S70+2*S71+S72+2*S73</f>
        <v>1599</v>
      </c>
      <c r="T65" s="62">
        <f t="shared" si="124"/>
        <v>3129</v>
      </c>
      <c r="U65" s="62">
        <f t="shared" si="124"/>
        <v>4436</v>
      </c>
      <c r="V65" s="62">
        <f t="shared" si="124"/>
        <v>3731</v>
      </c>
      <c r="W65" s="62">
        <f t="shared" si="124"/>
        <v>2537</v>
      </c>
      <c r="X65" s="62">
        <f t="shared" si="124"/>
        <v>2520</v>
      </c>
      <c r="Y65" s="62">
        <f t="shared" si="124"/>
        <v>2867</v>
      </c>
      <c r="Z65" s="62">
        <f t="shared" si="124"/>
        <v>3539</v>
      </c>
      <c r="AA65" s="62">
        <f t="shared" si="124"/>
        <v>2028</v>
      </c>
      <c r="AB65" s="62">
        <f t="shared" si="124"/>
        <v>2977</v>
      </c>
      <c r="AC65" s="62">
        <f t="shared" si="124"/>
        <v>3690</v>
      </c>
      <c r="AD65" s="62">
        <f t="shared" si="124"/>
        <v>2269</v>
      </c>
      <c r="AE65" s="62">
        <f t="shared" ref="AE65:CP65" si="125">+AE66+2*AE67+AE68+2*AE69+AE70+2*AE71+AE72+2*AE73</f>
        <v>35322</v>
      </c>
      <c r="AF65" s="62">
        <f>+AF66+2*AF67+AF68+2*AF69+AF70+2*AF71+AF72+2*AF73</f>
        <v>2952</v>
      </c>
      <c r="AG65" s="62">
        <f t="shared" ref="AG65:AQ65" si="126">+AG66+2*AG67+AG68+2*AG69+AG70+2*AG71+AG72+2*AG73</f>
        <v>1502</v>
      </c>
      <c r="AH65" s="62">
        <f t="shared" si="126"/>
        <v>1583</v>
      </c>
      <c r="AI65" s="62">
        <f t="shared" si="126"/>
        <v>2563</v>
      </c>
      <c r="AJ65" s="62">
        <f t="shared" si="126"/>
        <v>1991</v>
      </c>
      <c r="AK65" s="62">
        <f t="shared" si="126"/>
        <v>1263</v>
      </c>
      <c r="AL65" s="62">
        <f t="shared" si="126"/>
        <v>2064</v>
      </c>
      <c r="AM65" s="62">
        <f t="shared" si="126"/>
        <v>1657</v>
      </c>
      <c r="AN65" s="62">
        <f t="shared" si="126"/>
        <v>933</v>
      </c>
      <c r="AO65" s="62">
        <f t="shared" si="126"/>
        <v>1388</v>
      </c>
      <c r="AP65" s="62">
        <f t="shared" si="126"/>
        <v>1766</v>
      </c>
      <c r="AQ65" s="62">
        <f t="shared" si="126"/>
        <v>1993</v>
      </c>
      <c r="AR65" s="62">
        <f t="shared" si="125"/>
        <v>21655</v>
      </c>
      <c r="AS65" s="62">
        <f t="shared" si="125"/>
        <v>1763</v>
      </c>
      <c r="AT65" s="62">
        <f t="shared" si="125"/>
        <v>1297</v>
      </c>
      <c r="AU65" s="62">
        <f t="shared" si="125"/>
        <v>1537</v>
      </c>
      <c r="AV65" s="62">
        <f t="shared" si="125"/>
        <v>953</v>
      </c>
      <c r="AW65" s="62">
        <f t="shared" si="125"/>
        <v>1155</v>
      </c>
      <c r="AX65" s="62">
        <f t="shared" si="125"/>
        <v>1128</v>
      </c>
      <c r="AY65" s="62">
        <f t="shared" si="125"/>
        <v>3315</v>
      </c>
      <c r="AZ65" s="62">
        <f t="shared" si="125"/>
        <v>2391</v>
      </c>
      <c r="BA65" s="62">
        <f t="shared" si="125"/>
        <v>1943</v>
      </c>
      <c r="BB65" s="62">
        <f t="shared" si="125"/>
        <v>3538</v>
      </c>
      <c r="BC65" s="62">
        <f t="shared" si="125"/>
        <v>2299</v>
      </c>
      <c r="BD65" s="62">
        <f t="shared" si="125"/>
        <v>2504</v>
      </c>
      <c r="BE65" s="62">
        <f t="shared" si="125"/>
        <v>23823</v>
      </c>
      <c r="BF65" s="62">
        <f t="shared" si="125"/>
        <v>1312</v>
      </c>
      <c r="BG65" s="62">
        <f t="shared" si="125"/>
        <v>1310</v>
      </c>
      <c r="BH65" s="62">
        <f t="shared" si="125"/>
        <v>2289</v>
      </c>
      <c r="BI65" s="62">
        <f t="shared" si="125"/>
        <v>1594</v>
      </c>
      <c r="BJ65" s="62">
        <f t="shared" si="125"/>
        <v>1923</v>
      </c>
      <c r="BK65" s="62">
        <f t="shared" si="125"/>
        <v>2216</v>
      </c>
      <c r="BL65" s="62">
        <f t="shared" si="125"/>
        <v>2799</v>
      </c>
      <c r="BM65" s="62">
        <f t="shared" si="125"/>
        <v>1788</v>
      </c>
      <c r="BN65" s="62">
        <f t="shared" si="125"/>
        <v>2675</v>
      </c>
      <c r="BO65" s="62">
        <f t="shared" si="125"/>
        <v>1771</v>
      </c>
      <c r="BP65" s="62">
        <f t="shared" si="125"/>
        <v>1469</v>
      </c>
      <c r="BQ65" s="62">
        <f t="shared" si="125"/>
        <v>1916</v>
      </c>
      <c r="BR65" s="62">
        <f t="shared" si="125"/>
        <v>23062</v>
      </c>
      <c r="BS65" s="62">
        <f t="shared" si="125"/>
        <v>2097</v>
      </c>
      <c r="BT65" s="62">
        <f t="shared" si="125"/>
        <v>1753</v>
      </c>
      <c r="BU65" s="62">
        <f t="shared" si="125"/>
        <v>1226</v>
      </c>
      <c r="BV65" s="62">
        <f t="shared" si="125"/>
        <v>1200</v>
      </c>
      <c r="BW65" s="62">
        <f t="shared" si="125"/>
        <v>2317</v>
      </c>
      <c r="BX65" s="62">
        <f t="shared" si="125"/>
        <v>33</v>
      </c>
      <c r="BY65" s="62">
        <f t="shared" si="125"/>
        <v>1765</v>
      </c>
      <c r="BZ65" s="62">
        <f t="shared" si="125"/>
        <v>4231</v>
      </c>
      <c r="CA65" s="62">
        <f t="shared" si="125"/>
        <v>2079</v>
      </c>
      <c r="CB65" s="62">
        <f t="shared" si="125"/>
        <v>1737</v>
      </c>
      <c r="CC65" s="62">
        <f t="shared" si="125"/>
        <v>2216</v>
      </c>
      <c r="CD65" s="62">
        <f t="shared" si="125"/>
        <v>397</v>
      </c>
      <c r="CE65" s="62">
        <f t="shared" si="125"/>
        <v>21051</v>
      </c>
      <c r="CF65" s="62">
        <f t="shared" si="125"/>
        <v>2737</v>
      </c>
      <c r="CG65" s="62">
        <f t="shared" si="125"/>
        <v>1720</v>
      </c>
      <c r="CH65" s="62">
        <f t="shared" si="125"/>
        <v>1358</v>
      </c>
      <c r="CI65" s="62">
        <f t="shared" si="125"/>
        <v>3044</v>
      </c>
      <c r="CJ65" s="62">
        <f t="shared" si="125"/>
        <v>1643</v>
      </c>
      <c r="CK65" s="62">
        <f t="shared" si="125"/>
        <v>1856</v>
      </c>
      <c r="CL65" s="62">
        <f t="shared" si="125"/>
        <v>2679</v>
      </c>
      <c r="CM65" s="62">
        <f t="shared" si="125"/>
        <v>2000</v>
      </c>
      <c r="CN65" s="62">
        <f t="shared" si="125"/>
        <v>2860</v>
      </c>
      <c r="CO65" s="62">
        <f t="shared" si="125"/>
        <v>2261</v>
      </c>
      <c r="CP65" s="62">
        <f t="shared" si="125"/>
        <v>2428</v>
      </c>
      <c r="CQ65" s="62">
        <f>+CQ66+2*CQ67+CQ68+2*CQ69+CQ70+2*CQ71+CQ72+2*CQ73</f>
        <v>2463</v>
      </c>
      <c r="CR65" s="62">
        <f>+CR66+2*CR67+CR68+2*CR69+CR70+2*CR71+CR72+2*CR73</f>
        <v>27049</v>
      </c>
      <c r="CS65" s="62">
        <f t="shared" ref="CS65:DD65" si="127">+CS66+2*CS67+CS68+2*CS69+CS70+2*CS71+CS72+2*CS73</f>
        <v>2965</v>
      </c>
      <c r="CT65" s="62">
        <f t="shared" si="127"/>
        <v>2234</v>
      </c>
      <c r="CU65" s="62">
        <f t="shared" si="127"/>
        <v>1545</v>
      </c>
      <c r="CV65" s="62">
        <f t="shared" si="127"/>
        <v>2528</v>
      </c>
      <c r="CW65" s="62">
        <f t="shared" si="127"/>
        <v>2519</v>
      </c>
      <c r="CX65" s="62">
        <f t="shared" si="127"/>
        <v>2624</v>
      </c>
      <c r="CY65" s="62">
        <f t="shared" si="127"/>
        <v>1794</v>
      </c>
      <c r="CZ65" s="62">
        <f t="shared" si="127"/>
        <v>2195</v>
      </c>
      <c r="DA65" s="62">
        <f t="shared" si="127"/>
        <v>3148</v>
      </c>
      <c r="DB65" s="62">
        <f t="shared" si="127"/>
        <v>2286</v>
      </c>
      <c r="DC65" s="62">
        <f t="shared" si="127"/>
        <v>2503</v>
      </c>
      <c r="DD65" s="62">
        <f t="shared" si="127"/>
        <v>2265</v>
      </c>
      <c r="DE65" s="62">
        <f>+DE66+2*DE67+DE68+2*DE69+DE70+2*DE71+DE72+2*DE73</f>
        <v>28606</v>
      </c>
      <c r="DF65" s="62">
        <f t="shared" ref="DF65:DQ65" si="128">+DF66+2*DF67+DF68+2*DF69+DF70+2*DF71+DF72+2*DF73</f>
        <v>2920</v>
      </c>
      <c r="DG65" s="62">
        <f t="shared" si="128"/>
        <v>1315</v>
      </c>
      <c r="DH65" s="62">
        <f t="shared" si="128"/>
        <v>2071</v>
      </c>
      <c r="DI65" s="62">
        <f t="shared" si="128"/>
        <v>2198</v>
      </c>
      <c r="DJ65" s="62">
        <f t="shared" si="128"/>
        <v>2363</v>
      </c>
      <c r="DK65" s="62">
        <f t="shared" si="128"/>
        <v>1586</v>
      </c>
      <c r="DL65" s="62">
        <f t="shared" si="128"/>
        <v>2997</v>
      </c>
      <c r="DM65" s="62">
        <f t="shared" si="128"/>
        <v>2471</v>
      </c>
      <c r="DN65" s="62">
        <f t="shared" si="128"/>
        <v>1884</v>
      </c>
      <c r="DO65" s="62">
        <f t="shared" si="128"/>
        <v>2940</v>
      </c>
      <c r="DP65" s="62">
        <f t="shared" si="128"/>
        <v>2773</v>
      </c>
      <c r="DQ65" s="62">
        <f t="shared" si="128"/>
        <v>2199</v>
      </c>
      <c r="DR65" s="62">
        <f>+DR66+2*DR67+DR68+2*DR69+DR70+2*DR71+DR72+2*DR73</f>
        <v>27717</v>
      </c>
      <c r="DS65" s="62">
        <f t="shared" ref="DS65:ED65" si="129">+DS66+2*DS67+DS68+2*DS69+DS70+2*DS71+DS72+2*DS73</f>
        <v>1292</v>
      </c>
      <c r="DT65" s="62">
        <f t="shared" si="129"/>
        <v>244</v>
      </c>
      <c r="DU65" s="62">
        <f t="shared" si="129"/>
        <v>2382</v>
      </c>
      <c r="DV65" s="62">
        <f t="shared" si="129"/>
        <v>1914</v>
      </c>
      <c r="DW65" s="62">
        <f t="shared" si="129"/>
        <v>1658</v>
      </c>
      <c r="DX65" s="62">
        <f t="shared" si="129"/>
        <v>1917</v>
      </c>
      <c r="DY65" s="62">
        <f t="shared" si="129"/>
        <v>2667</v>
      </c>
      <c r="DZ65" s="62">
        <f t="shared" si="129"/>
        <v>3421</v>
      </c>
      <c r="EA65" s="62">
        <f t="shared" si="129"/>
        <v>2804</v>
      </c>
      <c r="EB65" s="62">
        <f t="shared" si="129"/>
        <v>2917</v>
      </c>
      <c r="EC65" s="62">
        <f t="shared" si="129"/>
        <v>2596</v>
      </c>
      <c r="ED65" s="62">
        <f t="shared" si="129"/>
        <v>2119</v>
      </c>
      <c r="EE65" s="62">
        <f>+EE66+2*EE67+EE68+2*EE69+EE70+2*EE71+EE72+2*EE73</f>
        <v>25931</v>
      </c>
      <c r="EF65" s="62">
        <f t="shared" ref="EF65:EQ65" si="130">+EF66+2*EF67+EF68+2*EF69+EF70+2*EF71+EF72+2*EF73</f>
        <v>2466</v>
      </c>
      <c r="EG65" s="62">
        <f t="shared" si="130"/>
        <v>2284</v>
      </c>
      <c r="EH65" s="62">
        <f t="shared" si="130"/>
        <v>553</v>
      </c>
      <c r="EI65" s="62">
        <f t="shared" si="130"/>
        <v>3423</v>
      </c>
      <c r="EJ65" s="62">
        <f t="shared" si="130"/>
        <v>2047</v>
      </c>
      <c r="EK65" s="62">
        <f t="shared" si="130"/>
        <v>1830</v>
      </c>
      <c r="EL65" s="62">
        <f t="shared" si="130"/>
        <v>3927</v>
      </c>
      <c r="EM65" s="62">
        <f t="shared" si="130"/>
        <v>978</v>
      </c>
      <c r="EN65" s="62">
        <f t="shared" si="130"/>
        <v>2529</v>
      </c>
      <c r="EO65" s="62">
        <f t="shared" si="130"/>
        <v>2788</v>
      </c>
      <c r="EP65" s="62">
        <f t="shared" si="130"/>
        <v>2853</v>
      </c>
      <c r="EQ65" s="62">
        <f t="shared" si="130"/>
        <v>2281</v>
      </c>
      <c r="ER65" s="62">
        <f>+ER66+2*ER67+ER68+2*ER69+ER70+2*ER71+ER72+2*ER73</f>
        <v>27959</v>
      </c>
      <c r="ES65" s="62">
        <f t="shared" ref="ES65:FE65" si="131">+ES66+2*ES67+ES68+2*ES69+ES70+2*ES71+ES72+2*ES73</f>
        <v>2391</v>
      </c>
      <c r="ET65" s="62">
        <f t="shared" si="131"/>
        <v>1166</v>
      </c>
      <c r="EU65" s="62">
        <f t="shared" si="131"/>
        <v>2216</v>
      </c>
      <c r="EV65" s="62">
        <f t="shared" si="131"/>
        <v>2152</v>
      </c>
      <c r="EW65" s="62">
        <f t="shared" si="131"/>
        <v>2720</v>
      </c>
      <c r="EX65" s="62">
        <f t="shared" si="131"/>
        <v>1319</v>
      </c>
      <c r="EY65" s="62">
        <f t="shared" si="131"/>
        <v>1752</v>
      </c>
      <c r="EZ65" s="62">
        <f t="shared" si="131"/>
        <v>2513</v>
      </c>
      <c r="FA65" s="62">
        <f t="shared" si="131"/>
        <v>2063</v>
      </c>
      <c r="FB65" s="62">
        <f t="shared" si="131"/>
        <v>1665</v>
      </c>
      <c r="FC65" s="62">
        <f t="shared" si="131"/>
        <v>2917</v>
      </c>
      <c r="FD65" s="62">
        <f t="shared" si="131"/>
        <v>3282</v>
      </c>
      <c r="FE65" s="62">
        <f t="shared" si="131"/>
        <v>26156</v>
      </c>
      <c r="FF65" s="62">
        <f t="shared" ref="FF65:FR65" si="132">+FF66+2*FF67+FF68+2*FF69+FF70+2*FF71+FF72+2*FF73</f>
        <v>1838</v>
      </c>
      <c r="FG65" s="62">
        <f t="shared" si="132"/>
        <v>1783</v>
      </c>
      <c r="FH65" s="62">
        <f t="shared" si="132"/>
        <v>1348</v>
      </c>
      <c r="FI65" s="62">
        <f t="shared" si="132"/>
        <v>2750</v>
      </c>
      <c r="FJ65" s="62">
        <f t="shared" si="132"/>
        <v>1492</v>
      </c>
      <c r="FK65" s="62">
        <f t="shared" si="132"/>
        <v>3498</v>
      </c>
      <c r="FL65" s="62">
        <f t="shared" si="132"/>
        <v>1438</v>
      </c>
      <c r="FM65" s="62">
        <f t="shared" si="132"/>
        <v>3402</v>
      </c>
      <c r="FN65" s="62">
        <f t="shared" si="132"/>
        <v>2615</v>
      </c>
      <c r="FO65" s="62">
        <f t="shared" si="132"/>
        <v>3995</v>
      </c>
      <c r="FP65" s="62">
        <f t="shared" si="132"/>
        <v>3338</v>
      </c>
      <c r="FQ65" s="62">
        <f t="shared" si="132"/>
        <v>2302</v>
      </c>
      <c r="FR65" s="62">
        <f t="shared" si="132"/>
        <v>29799</v>
      </c>
      <c r="FS65" s="62">
        <f t="shared" ref="FS65:GE65" si="133">+FS66+2*FS67+FS68+2*FS69+FS70+2*FS71+FS72+2*FS73</f>
        <v>1117</v>
      </c>
      <c r="FT65" s="62">
        <f t="shared" si="133"/>
        <v>2847</v>
      </c>
      <c r="FU65" s="62">
        <f t="shared" si="133"/>
        <v>1905</v>
      </c>
      <c r="FV65" s="62">
        <f t="shared" si="133"/>
        <v>3180</v>
      </c>
      <c r="FW65" s="62">
        <f t="shared" si="133"/>
        <v>1415</v>
      </c>
      <c r="FX65" s="62">
        <f t="shared" si="133"/>
        <v>1488</v>
      </c>
      <c r="FY65" s="62">
        <f t="shared" si="133"/>
        <v>2508</v>
      </c>
      <c r="FZ65" s="62">
        <f t="shared" si="133"/>
        <v>1942</v>
      </c>
      <c r="GA65" s="62">
        <f t="shared" si="133"/>
        <v>2815</v>
      </c>
      <c r="GB65" s="62">
        <f t="shared" si="133"/>
        <v>1168</v>
      </c>
      <c r="GC65" s="62">
        <f t="shared" si="133"/>
        <v>2954</v>
      </c>
      <c r="GD65" s="62">
        <f t="shared" si="133"/>
        <v>4257</v>
      </c>
      <c r="GE65" s="62">
        <f t="shared" si="133"/>
        <v>27596</v>
      </c>
      <c r="GF65" s="62">
        <f t="shared" ref="GF65:GR65" si="134">+GF66+2*GF67+GF68+2*GF69+GF70+2*GF71+GF72+2*GF73</f>
        <v>1249</v>
      </c>
      <c r="GG65" s="62">
        <f t="shared" si="134"/>
        <v>3560</v>
      </c>
      <c r="GH65" s="62">
        <f t="shared" si="134"/>
        <v>2224</v>
      </c>
      <c r="GI65" s="62">
        <f t="shared" si="134"/>
        <v>2927</v>
      </c>
      <c r="GJ65" s="62">
        <f t="shared" si="134"/>
        <v>2049</v>
      </c>
      <c r="GK65" s="62">
        <f t="shared" si="134"/>
        <v>2140</v>
      </c>
      <c r="GL65" s="62">
        <f t="shared" si="134"/>
        <v>2300</v>
      </c>
      <c r="GM65" s="62">
        <f t="shared" si="134"/>
        <v>1736</v>
      </c>
      <c r="GN65" s="62">
        <f t="shared" si="134"/>
        <v>1546</v>
      </c>
      <c r="GO65" s="62">
        <f t="shared" si="134"/>
        <v>983</v>
      </c>
      <c r="GP65" s="62">
        <f t="shared" si="134"/>
        <v>1348</v>
      </c>
      <c r="GQ65" s="62">
        <f t="shared" si="134"/>
        <v>1995</v>
      </c>
      <c r="GR65" s="62">
        <f t="shared" si="134"/>
        <v>24057</v>
      </c>
      <c r="GS65" s="62">
        <f t="shared" ref="GS65:HE65" si="135">+GS66+2*GS67+GS68+2*GS69+GS70+2*GS71+GS72+2*GS73</f>
        <v>3718</v>
      </c>
      <c r="GT65" s="62">
        <f t="shared" si="135"/>
        <v>2348</v>
      </c>
      <c r="GU65" s="62">
        <f t="shared" si="135"/>
        <v>773</v>
      </c>
      <c r="GV65" s="62">
        <f t="shared" si="135"/>
        <v>1864</v>
      </c>
      <c r="GW65" s="62">
        <f t="shared" si="135"/>
        <v>1715</v>
      </c>
      <c r="GX65" s="62">
        <f t="shared" si="135"/>
        <v>1815</v>
      </c>
      <c r="GY65" s="62">
        <f t="shared" si="135"/>
        <v>1174</v>
      </c>
      <c r="GZ65" s="62">
        <f t="shared" si="135"/>
        <v>867</v>
      </c>
      <c r="HA65" s="62">
        <f t="shared" si="135"/>
        <v>1207</v>
      </c>
      <c r="HB65" s="62">
        <f t="shared" si="135"/>
        <v>1074</v>
      </c>
      <c r="HC65" s="62">
        <f t="shared" si="135"/>
        <v>2125</v>
      </c>
      <c r="HD65" s="62">
        <f t="shared" si="135"/>
        <v>1688</v>
      </c>
      <c r="HE65" s="62">
        <f t="shared" si="135"/>
        <v>20368</v>
      </c>
    </row>
    <row r="66" spans="2:213" ht="15" customHeight="1" x14ac:dyDescent="0.2">
      <c r="B66" s="63" t="s">
        <v>33</v>
      </c>
      <c r="C66" s="115" t="s">
        <v>20</v>
      </c>
      <c r="D66" s="115" t="s">
        <v>60</v>
      </c>
      <c r="E66" s="30" t="s">
        <v>61</v>
      </c>
      <c r="F66" s="56">
        <v>168</v>
      </c>
      <c r="G66" s="56">
        <v>174</v>
      </c>
      <c r="H66" s="56">
        <v>31</v>
      </c>
      <c r="I66" s="56">
        <v>335</v>
      </c>
      <c r="J66" s="56">
        <v>79</v>
      </c>
      <c r="K66" s="56">
        <v>1</v>
      </c>
      <c r="L66" s="56">
        <v>8</v>
      </c>
      <c r="M66" s="56">
        <v>296</v>
      </c>
      <c r="N66" s="56">
        <v>3</v>
      </c>
      <c r="O66" s="56">
        <v>59</v>
      </c>
      <c r="P66" s="56">
        <v>1</v>
      </c>
      <c r="Q66" s="56">
        <v>165</v>
      </c>
      <c r="R66" s="56">
        <v>1320</v>
      </c>
      <c r="S66" s="56"/>
      <c r="T66" s="56">
        <v>292</v>
      </c>
      <c r="U66" s="56">
        <v>334</v>
      </c>
      <c r="V66" s="56">
        <v>433</v>
      </c>
      <c r="W66" s="56"/>
      <c r="X66" s="56"/>
      <c r="Y66" s="56">
        <v>582</v>
      </c>
      <c r="Z66" s="56">
        <v>746</v>
      </c>
      <c r="AA66" s="56">
        <v>245</v>
      </c>
      <c r="AB66" s="56">
        <v>770</v>
      </c>
      <c r="AC66" s="56">
        <v>675</v>
      </c>
      <c r="AD66" s="56">
        <v>544</v>
      </c>
      <c r="AE66" s="56">
        <v>4621</v>
      </c>
      <c r="AF66" s="56"/>
      <c r="AG66" s="56"/>
      <c r="AH66" s="56">
        <v>1</v>
      </c>
      <c r="AI66" s="56"/>
      <c r="AJ66" s="56">
        <v>1</v>
      </c>
      <c r="AK66" s="56"/>
      <c r="AL66" s="56">
        <v>122</v>
      </c>
      <c r="AM66" s="56"/>
      <c r="AN66" s="56">
        <v>219</v>
      </c>
      <c r="AO66" s="56">
        <v>110</v>
      </c>
      <c r="AP66" s="56">
        <v>346</v>
      </c>
      <c r="AQ66" s="56">
        <v>194</v>
      </c>
      <c r="AR66" s="56">
        <v>993</v>
      </c>
      <c r="AS66" s="56"/>
      <c r="AT66" s="56"/>
      <c r="AU66" s="56"/>
      <c r="AV66" s="56"/>
      <c r="AW66" s="56"/>
      <c r="AX66" s="56"/>
      <c r="AY66" s="56">
        <v>688</v>
      </c>
      <c r="AZ66" s="56"/>
      <c r="BA66" s="56"/>
      <c r="BB66" s="56"/>
      <c r="BC66" s="56">
        <v>1</v>
      </c>
      <c r="BD66" s="56"/>
      <c r="BE66" s="48">
        <v>689</v>
      </c>
      <c r="BF66" s="56"/>
      <c r="BG66" s="56">
        <v>1</v>
      </c>
      <c r="BH66" s="56">
        <v>1</v>
      </c>
      <c r="BI66" s="56"/>
      <c r="BJ66" s="56"/>
      <c r="BK66" s="56">
        <v>184</v>
      </c>
      <c r="BL66" s="56">
        <v>25</v>
      </c>
      <c r="BM66" s="56"/>
      <c r="BN66" s="56">
        <v>2</v>
      </c>
      <c r="BO66" s="56">
        <v>324</v>
      </c>
      <c r="BP66" s="56">
        <v>188</v>
      </c>
      <c r="BQ66" s="56">
        <v>7</v>
      </c>
      <c r="BR66" s="48">
        <v>732</v>
      </c>
      <c r="BS66" s="56">
        <v>15</v>
      </c>
      <c r="BT66" s="56">
        <v>9</v>
      </c>
      <c r="BU66" s="56">
        <v>7</v>
      </c>
      <c r="BV66" s="56">
        <v>2</v>
      </c>
      <c r="BW66" s="56">
        <v>122</v>
      </c>
      <c r="BX66" s="56">
        <v>3</v>
      </c>
      <c r="BY66" s="56"/>
      <c r="BZ66" s="56">
        <v>314</v>
      </c>
      <c r="CA66" s="56"/>
      <c r="CB66" s="56">
        <v>2</v>
      </c>
      <c r="CC66" s="56">
        <v>122</v>
      </c>
      <c r="CD66" s="56">
        <v>275</v>
      </c>
      <c r="CE66" s="48">
        <v>871</v>
      </c>
      <c r="CF66" s="56"/>
      <c r="CG66" s="56">
        <v>1</v>
      </c>
      <c r="CH66" s="56">
        <v>106</v>
      </c>
      <c r="CI66" s="56">
        <v>192</v>
      </c>
      <c r="CJ66" s="56">
        <v>207</v>
      </c>
      <c r="CK66" s="56">
        <v>280</v>
      </c>
      <c r="CL66" s="56">
        <v>291</v>
      </c>
      <c r="CM66" s="56">
        <v>108</v>
      </c>
      <c r="CN66" s="56">
        <v>185</v>
      </c>
      <c r="CO66" s="56">
        <v>455</v>
      </c>
      <c r="CP66" s="56">
        <v>68</v>
      </c>
      <c r="CQ66" s="56">
        <v>417</v>
      </c>
      <c r="CR66" s="56">
        <v>2310</v>
      </c>
      <c r="CS66" s="56">
        <v>233</v>
      </c>
      <c r="CT66" s="56">
        <v>191</v>
      </c>
      <c r="CU66" s="56">
        <v>272</v>
      </c>
      <c r="CV66" s="56">
        <v>292</v>
      </c>
      <c r="CW66" s="56">
        <v>370</v>
      </c>
      <c r="CX66" s="56">
        <v>164</v>
      </c>
      <c r="CY66" s="56">
        <v>253</v>
      </c>
      <c r="CZ66" s="56">
        <v>472</v>
      </c>
      <c r="DA66" s="56">
        <v>128</v>
      </c>
      <c r="DB66" s="56">
        <v>299</v>
      </c>
      <c r="DC66" s="56">
        <v>140</v>
      </c>
      <c r="DD66" s="56">
        <v>189</v>
      </c>
      <c r="DE66" s="56">
        <v>3003</v>
      </c>
      <c r="DF66" s="56">
        <v>161</v>
      </c>
      <c r="DG66" s="56">
        <v>154</v>
      </c>
      <c r="DH66" s="56">
        <v>269</v>
      </c>
      <c r="DI66" s="56">
        <v>243</v>
      </c>
      <c r="DJ66" s="56"/>
      <c r="DK66" s="56">
        <v>345</v>
      </c>
      <c r="DL66" s="56">
        <v>337</v>
      </c>
      <c r="DM66" s="56">
        <v>9</v>
      </c>
      <c r="DN66" s="56">
        <v>465</v>
      </c>
      <c r="DO66" s="56">
        <v>464</v>
      </c>
      <c r="DP66" s="56"/>
      <c r="DQ66" s="56">
        <v>57</v>
      </c>
      <c r="DR66" s="56">
        <v>2504</v>
      </c>
      <c r="DS66" s="56"/>
      <c r="DT66" s="56">
        <v>52</v>
      </c>
      <c r="DU66" s="56">
        <v>581</v>
      </c>
      <c r="DV66" s="56">
        <v>581</v>
      </c>
      <c r="DW66" s="56">
        <v>678</v>
      </c>
      <c r="DX66" s="56">
        <v>463</v>
      </c>
      <c r="DY66" s="56">
        <v>982</v>
      </c>
      <c r="DZ66" s="56">
        <v>1142</v>
      </c>
      <c r="EA66" s="56"/>
      <c r="EB66" s="56">
        <v>530</v>
      </c>
      <c r="EC66" s="56">
        <v>1009</v>
      </c>
      <c r="ED66" s="56">
        <v>987</v>
      </c>
      <c r="EE66" s="56">
        <v>7005</v>
      </c>
      <c r="EF66" s="56">
        <v>361</v>
      </c>
      <c r="EG66" s="56">
        <v>468</v>
      </c>
      <c r="EH66" s="56">
        <v>1</v>
      </c>
      <c r="EI66" s="56">
        <v>594</v>
      </c>
      <c r="EJ66" s="56">
        <v>257</v>
      </c>
      <c r="EK66" s="56">
        <v>853</v>
      </c>
      <c r="EL66" s="56">
        <v>1281</v>
      </c>
      <c r="EM66" s="56">
        <v>409</v>
      </c>
      <c r="EN66" s="56">
        <v>941</v>
      </c>
      <c r="EO66" s="56">
        <v>556</v>
      </c>
      <c r="EP66" s="56">
        <v>904</v>
      </c>
      <c r="EQ66" s="56">
        <v>376</v>
      </c>
      <c r="ER66" s="56">
        <v>7001</v>
      </c>
      <c r="ES66" s="56"/>
      <c r="ET66" s="56"/>
      <c r="EU66" s="56"/>
      <c r="EV66" s="56">
        <v>144</v>
      </c>
      <c r="EW66" s="56"/>
      <c r="EX66" s="56">
        <v>52</v>
      </c>
      <c r="EY66" s="56"/>
      <c r="EZ66" s="56">
        <v>1</v>
      </c>
      <c r="FA66" s="56">
        <v>550</v>
      </c>
      <c r="FB66" s="56">
        <v>77</v>
      </c>
      <c r="FC66" s="56">
        <v>356</v>
      </c>
      <c r="FD66" s="56">
        <v>477</v>
      </c>
      <c r="FE66" s="48">
        <v>1657</v>
      </c>
      <c r="FF66" s="56">
        <v>0</v>
      </c>
      <c r="FG66" s="56">
        <v>0</v>
      </c>
      <c r="FH66" s="56"/>
      <c r="FI66" s="56">
        <v>289</v>
      </c>
      <c r="FJ66" s="56"/>
      <c r="FK66" s="56">
        <v>298</v>
      </c>
      <c r="FL66" s="56"/>
      <c r="FM66" s="56"/>
      <c r="FN66" s="56"/>
      <c r="FO66" s="56"/>
      <c r="FP66" s="56"/>
      <c r="FQ66" s="56"/>
      <c r="FR66" s="48">
        <v>587</v>
      </c>
      <c r="FS66" s="56"/>
      <c r="FT66" s="56">
        <v>215</v>
      </c>
      <c r="FU66" s="56"/>
      <c r="FV66" s="56">
        <v>50</v>
      </c>
      <c r="FW66" s="56"/>
      <c r="FX66" s="56"/>
      <c r="FY66" s="56">
        <v>112</v>
      </c>
      <c r="FZ66" s="56">
        <v>0</v>
      </c>
      <c r="GA66" s="56">
        <v>0</v>
      </c>
      <c r="GB66" s="56">
        <v>0</v>
      </c>
      <c r="GC66" s="56">
        <v>255</v>
      </c>
      <c r="GD66" s="56">
        <v>68</v>
      </c>
      <c r="GE66" s="48">
        <v>700</v>
      </c>
      <c r="GF66" s="56"/>
      <c r="GG66" s="56">
        <v>198</v>
      </c>
      <c r="GH66" s="56">
        <v>124</v>
      </c>
      <c r="GI66" s="56"/>
      <c r="GJ66" s="56"/>
      <c r="GK66" s="56">
        <v>311</v>
      </c>
      <c r="GL66" s="56"/>
      <c r="GM66" s="56">
        <v>141</v>
      </c>
      <c r="GN66" s="56"/>
      <c r="GO66" s="56">
        <v>759</v>
      </c>
      <c r="GP66" s="56">
        <v>182</v>
      </c>
      <c r="GQ66" s="56"/>
      <c r="GR66" s="48">
        <v>1715</v>
      </c>
      <c r="GS66" s="56">
        <v>645</v>
      </c>
      <c r="GT66" s="56">
        <v>375</v>
      </c>
      <c r="GU66" s="56"/>
      <c r="GV66" s="56">
        <v>167</v>
      </c>
      <c r="GW66" s="56">
        <v>125</v>
      </c>
      <c r="GX66" s="56">
        <v>205</v>
      </c>
      <c r="GY66" s="56">
        <v>192</v>
      </c>
      <c r="GZ66" s="56">
        <v>136</v>
      </c>
      <c r="HA66" s="56"/>
      <c r="HB66" s="56">
        <v>48</v>
      </c>
      <c r="HC66" s="56"/>
      <c r="HD66" s="56"/>
      <c r="HE66" s="48">
        <v>1893</v>
      </c>
    </row>
    <row r="67" spans="2:213" ht="15" customHeight="1" x14ac:dyDescent="0.2">
      <c r="B67" s="64"/>
      <c r="C67" s="115"/>
      <c r="D67" s="115"/>
      <c r="E67" s="30" t="s">
        <v>62</v>
      </c>
      <c r="F67" s="56">
        <v>109</v>
      </c>
      <c r="G67" s="56">
        <v>23</v>
      </c>
      <c r="H67" s="56">
        <v>52</v>
      </c>
      <c r="I67" s="56">
        <v>19</v>
      </c>
      <c r="J67" s="56">
        <v>57</v>
      </c>
      <c r="K67" s="56">
        <v>2</v>
      </c>
      <c r="L67" s="56">
        <v>6</v>
      </c>
      <c r="M67" s="56">
        <v>60</v>
      </c>
      <c r="N67" s="56">
        <v>6</v>
      </c>
      <c r="O67" s="56">
        <v>13</v>
      </c>
      <c r="P67" s="56"/>
      <c r="Q67" s="56">
        <v>45</v>
      </c>
      <c r="R67" s="56">
        <v>392</v>
      </c>
      <c r="S67" s="56"/>
      <c r="T67" s="56">
        <v>6</v>
      </c>
      <c r="U67" s="56">
        <v>264</v>
      </c>
      <c r="V67" s="56">
        <v>428</v>
      </c>
      <c r="W67" s="56"/>
      <c r="X67" s="56"/>
      <c r="Y67" s="56">
        <v>194</v>
      </c>
      <c r="Z67" s="56">
        <v>219</v>
      </c>
      <c r="AA67" s="56">
        <v>59</v>
      </c>
      <c r="AB67" s="56">
        <v>179</v>
      </c>
      <c r="AC67" s="56">
        <v>124</v>
      </c>
      <c r="AD67" s="56">
        <v>115</v>
      </c>
      <c r="AE67" s="56">
        <v>1588</v>
      </c>
      <c r="AF67" s="56"/>
      <c r="AG67" s="56"/>
      <c r="AH67" s="56"/>
      <c r="AI67" s="56"/>
      <c r="AJ67" s="56">
        <v>13</v>
      </c>
      <c r="AK67" s="56"/>
      <c r="AL67" s="56">
        <v>67</v>
      </c>
      <c r="AM67" s="56"/>
      <c r="AN67" s="56">
        <v>14</v>
      </c>
      <c r="AO67" s="56"/>
      <c r="AP67" s="56">
        <v>44</v>
      </c>
      <c r="AQ67" s="56">
        <v>22</v>
      </c>
      <c r="AR67" s="56">
        <v>160</v>
      </c>
      <c r="AS67" s="56"/>
      <c r="AT67" s="56">
        <v>4</v>
      </c>
      <c r="AU67" s="56">
        <v>8</v>
      </c>
      <c r="AV67" s="56">
        <v>3</v>
      </c>
      <c r="AW67" s="56">
        <v>7</v>
      </c>
      <c r="AX67" s="56">
        <v>17</v>
      </c>
      <c r="AY67" s="56">
        <v>33</v>
      </c>
      <c r="AZ67" s="56">
        <v>9</v>
      </c>
      <c r="BA67" s="56">
        <v>148</v>
      </c>
      <c r="BB67" s="56">
        <v>9</v>
      </c>
      <c r="BC67" s="56">
        <v>8</v>
      </c>
      <c r="BD67" s="56">
        <v>5</v>
      </c>
      <c r="BE67" s="48">
        <v>251</v>
      </c>
      <c r="BF67" s="56">
        <v>12</v>
      </c>
      <c r="BG67" s="56">
        <v>8</v>
      </c>
      <c r="BH67" s="56">
        <v>4</v>
      </c>
      <c r="BI67" s="56">
        <v>8</v>
      </c>
      <c r="BJ67" s="56">
        <v>14</v>
      </c>
      <c r="BK67" s="56">
        <v>6</v>
      </c>
      <c r="BL67" s="56">
        <v>35</v>
      </c>
      <c r="BM67" s="56">
        <v>6</v>
      </c>
      <c r="BN67" s="56">
        <v>20</v>
      </c>
      <c r="BO67" s="56">
        <v>165</v>
      </c>
      <c r="BP67" s="56">
        <v>65</v>
      </c>
      <c r="BQ67" s="56">
        <v>105</v>
      </c>
      <c r="BR67" s="48">
        <v>448</v>
      </c>
      <c r="BS67" s="56">
        <v>8</v>
      </c>
      <c r="BT67" s="56">
        <v>30</v>
      </c>
      <c r="BU67" s="56">
        <v>17</v>
      </c>
      <c r="BV67" s="56">
        <v>18</v>
      </c>
      <c r="BW67" s="56">
        <v>34</v>
      </c>
      <c r="BX67" s="56">
        <v>15</v>
      </c>
      <c r="BY67" s="56"/>
      <c r="BZ67" s="56">
        <v>33</v>
      </c>
      <c r="CA67" s="56"/>
      <c r="CB67" s="56"/>
      <c r="CC67" s="56">
        <v>13</v>
      </c>
      <c r="CD67" s="56">
        <v>11</v>
      </c>
      <c r="CE67" s="48">
        <v>179</v>
      </c>
      <c r="CF67" s="56"/>
      <c r="CG67" s="56">
        <v>14</v>
      </c>
      <c r="CH67" s="56">
        <v>1</v>
      </c>
      <c r="CI67" s="56">
        <v>6</v>
      </c>
      <c r="CJ67" s="56">
        <v>2</v>
      </c>
      <c r="CK67" s="56">
        <v>12</v>
      </c>
      <c r="CL67" s="56">
        <v>87</v>
      </c>
      <c r="CM67" s="56">
        <v>4</v>
      </c>
      <c r="CN67" s="56">
        <v>56</v>
      </c>
      <c r="CO67" s="56">
        <v>80</v>
      </c>
      <c r="CP67" s="56">
        <v>55</v>
      </c>
      <c r="CQ67" s="56">
        <v>77</v>
      </c>
      <c r="CR67" s="56">
        <v>394</v>
      </c>
      <c r="CS67" s="56">
        <v>35</v>
      </c>
      <c r="CT67" s="56">
        <v>31</v>
      </c>
      <c r="CU67" s="56">
        <v>59</v>
      </c>
      <c r="CV67" s="56">
        <v>15</v>
      </c>
      <c r="CW67" s="56">
        <v>95</v>
      </c>
      <c r="CX67" s="56">
        <v>62</v>
      </c>
      <c r="CY67" s="56">
        <v>18</v>
      </c>
      <c r="CZ67" s="56">
        <v>101</v>
      </c>
      <c r="DA67" s="56">
        <v>68</v>
      </c>
      <c r="DB67" s="56">
        <v>48</v>
      </c>
      <c r="DC67" s="56">
        <v>3</v>
      </c>
      <c r="DD67" s="56">
        <v>45</v>
      </c>
      <c r="DE67" s="56">
        <v>580</v>
      </c>
      <c r="DF67" s="56">
        <v>13</v>
      </c>
      <c r="DG67" s="56">
        <v>29</v>
      </c>
      <c r="DH67" s="56">
        <v>78</v>
      </c>
      <c r="DI67" s="56">
        <v>50</v>
      </c>
      <c r="DJ67" s="56"/>
      <c r="DK67" s="56">
        <v>52</v>
      </c>
      <c r="DL67" s="56">
        <v>23</v>
      </c>
      <c r="DM67" s="56">
        <v>17</v>
      </c>
      <c r="DN67" s="56">
        <v>59</v>
      </c>
      <c r="DO67" s="56">
        <v>16</v>
      </c>
      <c r="DP67" s="56"/>
      <c r="DQ67" s="56">
        <v>2</v>
      </c>
      <c r="DR67" s="56">
        <v>339</v>
      </c>
      <c r="DS67" s="56"/>
      <c r="DT67" s="56">
        <v>36</v>
      </c>
      <c r="DU67" s="56">
        <v>48</v>
      </c>
      <c r="DV67" s="56">
        <v>91</v>
      </c>
      <c r="DW67" s="56">
        <v>90</v>
      </c>
      <c r="DX67" s="56">
        <v>53</v>
      </c>
      <c r="DY67" s="56">
        <v>105</v>
      </c>
      <c r="DZ67" s="56">
        <v>162</v>
      </c>
      <c r="EA67" s="56">
        <v>6</v>
      </c>
      <c r="EB67" s="56">
        <v>68</v>
      </c>
      <c r="EC67" s="56">
        <v>196</v>
      </c>
      <c r="ED67" s="56">
        <v>86</v>
      </c>
      <c r="EE67" s="56">
        <v>941</v>
      </c>
      <c r="EF67" s="56">
        <v>62</v>
      </c>
      <c r="EG67" s="56">
        <v>128</v>
      </c>
      <c r="EH67" s="56">
        <v>19</v>
      </c>
      <c r="EI67" s="56">
        <v>21</v>
      </c>
      <c r="EJ67" s="56">
        <v>83</v>
      </c>
      <c r="EK67" s="56">
        <v>95</v>
      </c>
      <c r="EL67" s="56">
        <v>210</v>
      </c>
      <c r="EM67" s="56">
        <v>119</v>
      </c>
      <c r="EN67" s="56">
        <v>224</v>
      </c>
      <c r="EO67" s="56">
        <v>74</v>
      </c>
      <c r="EP67" s="56">
        <v>172</v>
      </c>
      <c r="EQ67" s="56">
        <v>81</v>
      </c>
      <c r="ER67" s="56">
        <v>1288</v>
      </c>
      <c r="ES67" s="56"/>
      <c r="ET67" s="56"/>
      <c r="EU67" s="56">
        <v>2</v>
      </c>
      <c r="EV67" s="56">
        <v>196</v>
      </c>
      <c r="EW67" s="56"/>
      <c r="EX67" s="56">
        <v>51</v>
      </c>
      <c r="EY67" s="56"/>
      <c r="EZ67" s="56">
        <v>17</v>
      </c>
      <c r="FA67" s="56">
        <v>58</v>
      </c>
      <c r="FB67" s="56">
        <v>273</v>
      </c>
      <c r="FC67" s="56">
        <v>179</v>
      </c>
      <c r="FD67" s="56">
        <v>63</v>
      </c>
      <c r="FE67" s="48">
        <v>839</v>
      </c>
      <c r="FF67" s="56"/>
      <c r="FG67" s="56"/>
      <c r="FH67" s="56"/>
      <c r="FI67" s="56">
        <v>420</v>
      </c>
      <c r="FJ67" s="56"/>
      <c r="FK67" s="56">
        <v>339</v>
      </c>
      <c r="FL67" s="56"/>
      <c r="FM67" s="56"/>
      <c r="FN67" s="56"/>
      <c r="FO67" s="56"/>
      <c r="FP67" s="56"/>
      <c r="FQ67" s="56"/>
      <c r="FR67" s="48">
        <v>759</v>
      </c>
      <c r="FS67" s="56"/>
      <c r="FT67" s="56">
        <v>200</v>
      </c>
      <c r="FU67" s="56">
        <v>6</v>
      </c>
      <c r="FV67" s="56">
        <v>96</v>
      </c>
      <c r="FW67" s="56"/>
      <c r="FX67" s="56"/>
      <c r="FY67" s="56">
        <v>100</v>
      </c>
      <c r="FZ67" s="56"/>
      <c r="GA67" s="56"/>
      <c r="GB67" s="56"/>
      <c r="GC67" s="56">
        <v>239</v>
      </c>
      <c r="GD67" s="56">
        <v>11</v>
      </c>
      <c r="GE67" s="48">
        <v>652</v>
      </c>
      <c r="GF67" s="56"/>
      <c r="GG67" s="56">
        <v>140</v>
      </c>
      <c r="GH67" s="56">
        <v>133</v>
      </c>
      <c r="GI67" s="56"/>
      <c r="GJ67" s="56"/>
      <c r="GK67" s="56">
        <v>122</v>
      </c>
      <c r="GL67" s="56"/>
      <c r="GM67" s="56">
        <v>101</v>
      </c>
      <c r="GN67" s="56"/>
      <c r="GO67" s="56">
        <v>112</v>
      </c>
      <c r="GP67" s="56">
        <v>78</v>
      </c>
      <c r="GQ67" s="56"/>
      <c r="GR67" s="48">
        <v>686</v>
      </c>
      <c r="GS67" s="56">
        <v>280</v>
      </c>
      <c r="GT67" s="56">
        <v>326</v>
      </c>
      <c r="GU67" s="56"/>
      <c r="GV67" s="56">
        <v>173</v>
      </c>
      <c r="GW67" s="56">
        <v>176</v>
      </c>
      <c r="GX67" s="56">
        <v>276</v>
      </c>
      <c r="GY67" s="56">
        <v>69</v>
      </c>
      <c r="GZ67" s="56">
        <v>70</v>
      </c>
      <c r="HA67" s="56"/>
      <c r="HB67" s="56">
        <v>52</v>
      </c>
      <c r="HC67" s="56"/>
      <c r="HD67" s="56"/>
      <c r="HE67" s="48">
        <v>1422</v>
      </c>
    </row>
    <row r="68" spans="2:213" ht="15" customHeight="1" x14ac:dyDescent="0.2">
      <c r="B68" s="64"/>
      <c r="C68" s="115"/>
      <c r="D68" s="115" t="s">
        <v>64</v>
      </c>
      <c r="E68" s="30" t="s">
        <v>61</v>
      </c>
      <c r="F68" s="56">
        <v>270</v>
      </c>
      <c r="G68" s="56">
        <v>262</v>
      </c>
      <c r="H68" s="56">
        <v>137</v>
      </c>
      <c r="I68" s="56">
        <v>50</v>
      </c>
      <c r="J68" s="56">
        <v>200</v>
      </c>
      <c r="K68" s="56"/>
      <c r="L68" s="56"/>
      <c r="M68" s="56">
        <v>420</v>
      </c>
      <c r="N68" s="56">
        <v>1</v>
      </c>
      <c r="O68" s="56">
        <v>76</v>
      </c>
      <c r="P68" s="56">
        <v>120</v>
      </c>
      <c r="Q68" s="56">
        <v>554</v>
      </c>
      <c r="R68" s="56">
        <v>2090</v>
      </c>
      <c r="S68" s="56"/>
      <c r="T68" s="56">
        <v>314</v>
      </c>
      <c r="U68" s="56">
        <v>52</v>
      </c>
      <c r="V68" s="56">
        <v>50</v>
      </c>
      <c r="W68" s="56"/>
      <c r="X68" s="56"/>
      <c r="Y68" s="56">
        <v>669</v>
      </c>
      <c r="Z68" s="56">
        <v>663</v>
      </c>
      <c r="AA68" s="56"/>
      <c r="AB68" s="56">
        <v>720</v>
      </c>
      <c r="AC68" s="56">
        <v>741</v>
      </c>
      <c r="AD68" s="56">
        <v>176</v>
      </c>
      <c r="AE68" s="56">
        <v>3385</v>
      </c>
      <c r="AF68" s="56">
        <v>350</v>
      </c>
      <c r="AG68" s="56">
        <v>240</v>
      </c>
      <c r="AH68" s="56"/>
      <c r="AI68" s="56"/>
      <c r="AJ68" s="56">
        <v>300</v>
      </c>
      <c r="AK68" s="56">
        <v>1</v>
      </c>
      <c r="AL68" s="56">
        <v>282</v>
      </c>
      <c r="AM68" s="56"/>
      <c r="AN68" s="56">
        <v>200</v>
      </c>
      <c r="AO68" s="56">
        <v>120</v>
      </c>
      <c r="AP68" s="56"/>
      <c r="AQ68" s="56">
        <v>102</v>
      </c>
      <c r="AR68" s="56">
        <v>1595</v>
      </c>
      <c r="AS68" s="56"/>
      <c r="AT68" s="56"/>
      <c r="AU68" s="56"/>
      <c r="AV68" s="56"/>
      <c r="AW68" s="56">
        <v>5</v>
      </c>
      <c r="AX68" s="56"/>
      <c r="AY68" s="56">
        <v>387</v>
      </c>
      <c r="AZ68" s="56"/>
      <c r="BA68" s="56"/>
      <c r="BB68" s="56"/>
      <c r="BC68" s="56">
        <v>19</v>
      </c>
      <c r="BD68" s="56"/>
      <c r="BE68" s="48">
        <v>411</v>
      </c>
      <c r="BF68" s="56"/>
      <c r="BG68" s="56"/>
      <c r="BH68" s="56"/>
      <c r="BI68" s="56">
        <v>100</v>
      </c>
      <c r="BJ68" s="56"/>
      <c r="BK68" s="56">
        <v>180</v>
      </c>
      <c r="BL68" s="56"/>
      <c r="BM68" s="56"/>
      <c r="BN68" s="56"/>
      <c r="BO68" s="56">
        <v>495</v>
      </c>
      <c r="BP68" s="56"/>
      <c r="BQ68" s="56"/>
      <c r="BR68" s="48">
        <v>775</v>
      </c>
      <c r="BS68" s="56">
        <v>17</v>
      </c>
      <c r="BT68" s="56"/>
      <c r="BU68" s="56">
        <v>3</v>
      </c>
      <c r="BV68" s="56"/>
      <c r="BW68" s="56"/>
      <c r="BX68" s="56"/>
      <c r="BY68" s="56">
        <v>370</v>
      </c>
      <c r="BZ68" s="56">
        <v>450</v>
      </c>
      <c r="CA68" s="56">
        <v>24</v>
      </c>
      <c r="CB68" s="56"/>
      <c r="CC68" s="56">
        <v>373</v>
      </c>
      <c r="CD68" s="56">
        <v>100</v>
      </c>
      <c r="CE68" s="48">
        <v>1337</v>
      </c>
      <c r="CF68" s="56"/>
      <c r="CG68" s="56"/>
      <c r="CH68" s="56"/>
      <c r="CI68" s="56">
        <v>2</v>
      </c>
      <c r="CJ68" s="56"/>
      <c r="CK68" s="56">
        <v>74</v>
      </c>
      <c r="CL68" s="56">
        <v>297</v>
      </c>
      <c r="CM68" s="56"/>
      <c r="CN68" s="56"/>
      <c r="CO68" s="56">
        <v>315</v>
      </c>
      <c r="CP68" s="56"/>
      <c r="CQ68" s="56">
        <v>6</v>
      </c>
      <c r="CR68" s="56">
        <v>694</v>
      </c>
      <c r="CS68" s="56">
        <v>266</v>
      </c>
      <c r="CT68" s="56"/>
      <c r="CU68" s="56">
        <v>121</v>
      </c>
      <c r="CV68" s="56">
        <v>46</v>
      </c>
      <c r="CW68" s="56">
        <v>167</v>
      </c>
      <c r="CX68" s="56">
        <v>52</v>
      </c>
      <c r="CY68" s="56">
        <v>192</v>
      </c>
      <c r="CZ68" s="56">
        <v>400</v>
      </c>
      <c r="DA68" s="56">
        <v>1</v>
      </c>
      <c r="DB68" s="56">
        <v>300</v>
      </c>
      <c r="DC68" s="56"/>
      <c r="DD68" s="56">
        <v>2</v>
      </c>
      <c r="DE68" s="56">
        <v>1547</v>
      </c>
      <c r="DF68" s="56">
        <v>2</v>
      </c>
      <c r="DG68" s="56">
        <v>17</v>
      </c>
      <c r="DH68" s="56">
        <v>273</v>
      </c>
      <c r="DI68" s="56">
        <v>297</v>
      </c>
      <c r="DJ68" s="56"/>
      <c r="DK68" s="56">
        <v>307</v>
      </c>
      <c r="DL68" s="56">
        <v>200</v>
      </c>
      <c r="DM68" s="56"/>
      <c r="DN68" s="56">
        <v>494</v>
      </c>
      <c r="DO68" s="56">
        <v>196</v>
      </c>
      <c r="DP68" s="56"/>
      <c r="DQ68" s="56"/>
      <c r="DR68" s="56">
        <v>1786</v>
      </c>
      <c r="DS68" s="56"/>
      <c r="DT68" s="56"/>
      <c r="DU68" s="56">
        <v>275</v>
      </c>
      <c r="DV68" s="56">
        <v>601</v>
      </c>
      <c r="DW68" s="56">
        <v>493</v>
      </c>
      <c r="DX68" s="56">
        <v>508</v>
      </c>
      <c r="DY68" s="56">
        <v>806</v>
      </c>
      <c r="DZ68" s="56">
        <v>970</v>
      </c>
      <c r="EA68" s="56">
        <v>2</v>
      </c>
      <c r="EB68" s="56">
        <v>763</v>
      </c>
      <c r="EC68" s="56">
        <v>1077</v>
      </c>
      <c r="ED68" s="56">
        <v>813</v>
      </c>
      <c r="EE68" s="56">
        <v>6308</v>
      </c>
      <c r="EF68" s="56">
        <v>600</v>
      </c>
      <c r="EG68" s="56">
        <v>508</v>
      </c>
      <c r="EH68" s="56"/>
      <c r="EI68" s="56">
        <v>301</v>
      </c>
      <c r="EJ68" s="56">
        <v>406</v>
      </c>
      <c r="EK68" s="56">
        <v>787</v>
      </c>
      <c r="EL68" s="56">
        <v>1251</v>
      </c>
      <c r="EM68" s="56">
        <v>295</v>
      </c>
      <c r="EN68" s="56">
        <v>880</v>
      </c>
      <c r="EO68" s="56">
        <v>680</v>
      </c>
      <c r="EP68" s="56">
        <v>770</v>
      </c>
      <c r="EQ68" s="56">
        <v>290</v>
      </c>
      <c r="ER68" s="56">
        <v>6768</v>
      </c>
      <c r="ES68" s="56"/>
      <c r="ET68" s="56"/>
      <c r="EU68" s="56"/>
      <c r="EV68" s="56">
        <v>146</v>
      </c>
      <c r="EW68" s="56"/>
      <c r="EX68" s="56">
        <v>266</v>
      </c>
      <c r="EY68" s="56"/>
      <c r="EZ68" s="56"/>
      <c r="FA68" s="56">
        <v>329</v>
      </c>
      <c r="FB68" s="56">
        <v>146</v>
      </c>
      <c r="FC68" s="56">
        <v>669</v>
      </c>
      <c r="FD68" s="56">
        <v>440</v>
      </c>
      <c r="FE68" s="48">
        <v>1996</v>
      </c>
      <c r="FF68" s="56"/>
      <c r="FG68" s="56"/>
      <c r="FH68" s="56"/>
      <c r="FI68" s="56">
        <v>306</v>
      </c>
      <c r="FJ68" s="56"/>
      <c r="FK68" s="56">
        <v>312</v>
      </c>
      <c r="FL68" s="56"/>
      <c r="FM68" s="56"/>
      <c r="FN68" s="56"/>
      <c r="FO68" s="56"/>
      <c r="FP68" s="56"/>
      <c r="FQ68" s="56"/>
      <c r="FR68" s="48">
        <v>618</v>
      </c>
      <c r="FS68" s="56"/>
      <c r="FT68" s="56">
        <v>291</v>
      </c>
      <c r="FU68" s="56"/>
      <c r="FV68" s="56">
        <v>228</v>
      </c>
      <c r="FW68" s="56"/>
      <c r="FX68" s="56"/>
      <c r="FY68" s="56"/>
      <c r="FZ68" s="56"/>
      <c r="GA68" s="56"/>
      <c r="GB68" s="56"/>
      <c r="GC68" s="56">
        <v>335</v>
      </c>
      <c r="GD68" s="56">
        <v>363</v>
      </c>
      <c r="GE68" s="48">
        <v>1217</v>
      </c>
      <c r="GF68" s="56"/>
      <c r="GG68" s="56">
        <v>200</v>
      </c>
      <c r="GH68" s="56">
        <v>346</v>
      </c>
      <c r="GI68" s="56"/>
      <c r="GJ68" s="56"/>
      <c r="GK68" s="56">
        <v>349</v>
      </c>
      <c r="GL68" s="56"/>
      <c r="GM68" s="56"/>
      <c r="GN68" s="56"/>
      <c r="GO68" s="56"/>
      <c r="GP68" s="56">
        <v>130</v>
      </c>
      <c r="GQ68" s="56"/>
      <c r="GR68" s="48">
        <v>1025</v>
      </c>
      <c r="GS68" s="56"/>
      <c r="GT68" s="56">
        <v>493</v>
      </c>
      <c r="GU68" s="56"/>
      <c r="GV68" s="56">
        <v>180</v>
      </c>
      <c r="GW68" s="56"/>
      <c r="GX68" s="56"/>
      <c r="GY68" s="56">
        <v>249</v>
      </c>
      <c r="GZ68" s="56">
        <v>143</v>
      </c>
      <c r="HA68" s="56"/>
      <c r="HB68" s="56">
        <v>200</v>
      </c>
      <c r="HC68" s="56"/>
      <c r="HD68" s="56"/>
      <c r="HE68" s="48">
        <v>1265</v>
      </c>
    </row>
    <row r="69" spans="2:213" ht="15" customHeight="1" x14ac:dyDescent="0.2">
      <c r="B69" s="65"/>
      <c r="C69" s="115"/>
      <c r="D69" s="115"/>
      <c r="E69" s="30" t="s">
        <v>62</v>
      </c>
      <c r="F69" s="56">
        <v>60</v>
      </c>
      <c r="G69" s="56">
        <v>256</v>
      </c>
      <c r="H69" s="56">
        <v>101</v>
      </c>
      <c r="I69" s="56">
        <v>9</v>
      </c>
      <c r="J69" s="56">
        <v>155</v>
      </c>
      <c r="K69" s="56"/>
      <c r="L69" s="56">
        <v>8</v>
      </c>
      <c r="M69" s="56"/>
      <c r="N69" s="56">
        <v>4</v>
      </c>
      <c r="O69" s="56">
        <v>22</v>
      </c>
      <c r="P69" s="56">
        <v>13</v>
      </c>
      <c r="Q69" s="56">
        <v>107</v>
      </c>
      <c r="R69" s="56">
        <v>735</v>
      </c>
      <c r="S69" s="56"/>
      <c r="T69" s="56">
        <v>14</v>
      </c>
      <c r="U69" s="56">
        <v>218</v>
      </c>
      <c r="V69" s="56">
        <v>364</v>
      </c>
      <c r="W69" s="56"/>
      <c r="X69" s="56"/>
      <c r="Y69" s="56">
        <v>44</v>
      </c>
      <c r="Z69" s="56">
        <v>38</v>
      </c>
      <c r="AA69" s="56">
        <v>3</v>
      </c>
      <c r="AB69" s="56">
        <v>2</v>
      </c>
      <c r="AC69" s="56">
        <v>74</v>
      </c>
      <c r="AD69" s="56">
        <v>274</v>
      </c>
      <c r="AE69" s="56">
        <v>1031</v>
      </c>
      <c r="AF69" s="56"/>
      <c r="AG69" s="56"/>
      <c r="AH69" s="56"/>
      <c r="AI69" s="56"/>
      <c r="AJ69" s="56"/>
      <c r="AK69" s="56">
        <v>13</v>
      </c>
      <c r="AL69" s="56"/>
      <c r="AM69" s="56"/>
      <c r="AN69" s="56"/>
      <c r="AO69" s="56"/>
      <c r="AP69" s="56"/>
      <c r="AQ69" s="56">
        <v>26</v>
      </c>
      <c r="AR69" s="56">
        <v>39</v>
      </c>
      <c r="AS69" s="56"/>
      <c r="AT69" s="56"/>
      <c r="AU69" s="56"/>
      <c r="AV69" s="56"/>
      <c r="AW69" s="56">
        <v>21</v>
      </c>
      <c r="AX69" s="56"/>
      <c r="AY69" s="56">
        <v>35</v>
      </c>
      <c r="AZ69" s="56"/>
      <c r="BA69" s="56"/>
      <c r="BB69" s="56"/>
      <c r="BC69" s="56">
        <v>28</v>
      </c>
      <c r="BD69" s="56">
        <v>65</v>
      </c>
      <c r="BE69" s="48">
        <v>149</v>
      </c>
      <c r="BF69" s="56"/>
      <c r="BG69" s="56"/>
      <c r="BH69" s="56"/>
      <c r="BI69" s="56"/>
      <c r="BJ69" s="56"/>
      <c r="BK69" s="56"/>
      <c r="BL69" s="56"/>
      <c r="BM69" s="56">
        <v>35</v>
      </c>
      <c r="BN69" s="56"/>
      <c r="BO69" s="56">
        <v>104</v>
      </c>
      <c r="BP69" s="56"/>
      <c r="BQ69" s="56"/>
      <c r="BR69" s="48">
        <v>139</v>
      </c>
      <c r="BS69" s="56">
        <v>10</v>
      </c>
      <c r="BT69" s="56">
        <v>54</v>
      </c>
      <c r="BU69" s="56">
        <v>10</v>
      </c>
      <c r="BV69" s="56"/>
      <c r="BW69" s="56">
        <v>20</v>
      </c>
      <c r="BX69" s="56"/>
      <c r="BY69" s="56"/>
      <c r="BZ69" s="56">
        <v>216</v>
      </c>
      <c r="CA69" s="56"/>
      <c r="CB69" s="56"/>
      <c r="CC69" s="56">
        <v>98</v>
      </c>
      <c r="CD69" s="56"/>
      <c r="CE69" s="48">
        <v>408</v>
      </c>
      <c r="CF69" s="56"/>
      <c r="CG69" s="56"/>
      <c r="CH69" s="56"/>
      <c r="CI69" s="56">
        <v>16</v>
      </c>
      <c r="CJ69" s="56"/>
      <c r="CK69" s="56">
        <v>25</v>
      </c>
      <c r="CL69" s="56">
        <v>161</v>
      </c>
      <c r="CM69" s="56">
        <v>8</v>
      </c>
      <c r="CN69" s="56">
        <v>31</v>
      </c>
      <c r="CO69" s="56">
        <v>93</v>
      </c>
      <c r="CP69" s="56">
        <v>7</v>
      </c>
      <c r="CQ69" s="56">
        <v>138</v>
      </c>
      <c r="CR69" s="56">
        <v>479</v>
      </c>
      <c r="CS69" s="56">
        <v>10</v>
      </c>
      <c r="CT69" s="56">
        <v>14</v>
      </c>
      <c r="CU69" s="56">
        <v>16</v>
      </c>
      <c r="CV69" s="56">
        <v>15</v>
      </c>
      <c r="CW69" s="56"/>
      <c r="CX69" s="56">
        <v>250</v>
      </c>
      <c r="CY69" s="56">
        <v>14</v>
      </c>
      <c r="CZ69" s="56">
        <v>21</v>
      </c>
      <c r="DA69" s="56">
        <v>50</v>
      </c>
      <c r="DB69" s="56">
        <v>15</v>
      </c>
      <c r="DC69" s="56">
        <v>58</v>
      </c>
      <c r="DD69" s="56">
        <v>18</v>
      </c>
      <c r="DE69" s="56">
        <v>481</v>
      </c>
      <c r="DF69" s="56">
        <v>72</v>
      </c>
      <c r="DG69" s="56">
        <v>26</v>
      </c>
      <c r="DH69" s="56">
        <v>5</v>
      </c>
      <c r="DI69" s="56">
        <v>41</v>
      </c>
      <c r="DJ69" s="56"/>
      <c r="DK69" s="56"/>
      <c r="DL69" s="56"/>
      <c r="DM69" s="56">
        <v>13</v>
      </c>
      <c r="DN69" s="56"/>
      <c r="DO69" s="56"/>
      <c r="DP69" s="56"/>
      <c r="DQ69" s="56"/>
      <c r="DR69" s="56">
        <v>157</v>
      </c>
      <c r="DS69" s="56"/>
      <c r="DT69" s="56">
        <v>26</v>
      </c>
      <c r="DU69" s="56">
        <v>69</v>
      </c>
      <c r="DV69" s="56">
        <v>18</v>
      </c>
      <c r="DW69" s="56">
        <v>85</v>
      </c>
      <c r="DX69" s="56">
        <v>80</v>
      </c>
      <c r="DY69" s="56">
        <v>45</v>
      </c>
      <c r="DZ69" s="56">
        <v>95</v>
      </c>
      <c r="EA69" s="56">
        <v>26</v>
      </c>
      <c r="EB69" s="56">
        <v>86</v>
      </c>
      <c r="EC69" s="56">
        <v>59</v>
      </c>
      <c r="ED69" s="56">
        <v>56</v>
      </c>
      <c r="EE69" s="56">
        <v>645</v>
      </c>
      <c r="EF69" s="56">
        <v>11</v>
      </c>
      <c r="EG69" s="56">
        <v>24</v>
      </c>
      <c r="EH69" s="56"/>
      <c r="EI69" s="56"/>
      <c r="EJ69" s="56">
        <v>86</v>
      </c>
      <c r="EK69" s="56"/>
      <c r="EL69" s="56">
        <v>133</v>
      </c>
      <c r="EM69" s="56">
        <v>18</v>
      </c>
      <c r="EN69" s="56">
        <v>99</v>
      </c>
      <c r="EO69" s="56">
        <v>16</v>
      </c>
      <c r="EP69" s="56">
        <v>32</v>
      </c>
      <c r="EQ69" s="56">
        <v>90</v>
      </c>
      <c r="ER69" s="56">
        <v>509</v>
      </c>
      <c r="ES69" s="56"/>
      <c r="ET69" s="56"/>
      <c r="EU69" s="56"/>
      <c r="EV69" s="56"/>
      <c r="EW69" s="56"/>
      <c r="EX69" s="56">
        <v>52</v>
      </c>
      <c r="EY69" s="56"/>
      <c r="EZ69" s="56">
        <v>2</v>
      </c>
      <c r="FA69" s="56">
        <v>374</v>
      </c>
      <c r="FB69" s="56"/>
      <c r="FC69" s="56">
        <v>144</v>
      </c>
      <c r="FD69" s="56">
        <v>187</v>
      </c>
      <c r="FE69" s="48">
        <v>759</v>
      </c>
      <c r="FF69" s="56"/>
      <c r="FG69" s="56"/>
      <c r="FH69" s="56"/>
      <c r="FI69" s="56">
        <v>125</v>
      </c>
      <c r="FJ69" s="56"/>
      <c r="FK69" s="56">
        <v>199</v>
      </c>
      <c r="FL69" s="56"/>
      <c r="FM69" s="56"/>
      <c r="FN69" s="56"/>
      <c r="FO69" s="56"/>
      <c r="FP69" s="56"/>
      <c r="FQ69" s="56"/>
      <c r="FR69" s="48">
        <v>324</v>
      </c>
      <c r="FS69" s="56"/>
      <c r="FT69" s="56">
        <v>112</v>
      </c>
      <c r="FU69" s="56"/>
      <c r="FV69" s="56">
        <v>130</v>
      </c>
      <c r="FW69" s="56"/>
      <c r="FX69" s="56"/>
      <c r="FY69" s="56"/>
      <c r="FZ69" s="56"/>
      <c r="GA69" s="56"/>
      <c r="GB69" s="56"/>
      <c r="GC69" s="56">
        <v>250</v>
      </c>
      <c r="GD69" s="56">
        <v>75</v>
      </c>
      <c r="GE69" s="48">
        <v>567</v>
      </c>
      <c r="GF69" s="56"/>
      <c r="GG69" s="56">
        <v>155</v>
      </c>
      <c r="GH69" s="56">
        <v>100</v>
      </c>
      <c r="GI69" s="56">
        <v>5</v>
      </c>
      <c r="GJ69" s="56"/>
      <c r="GK69" s="56">
        <v>26</v>
      </c>
      <c r="GL69" s="56"/>
      <c r="GM69" s="56">
        <v>100</v>
      </c>
      <c r="GN69" s="56"/>
      <c r="GO69" s="56"/>
      <c r="GP69" s="56"/>
      <c r="GQ69" s="56"/>
      <c r="GR69" s="48">
        <v>386</v>
      </c>
      <c r="GS69" s="56"/>
      <c r="GT69" s="56">
        <v>414</v>
      </c>
      <c r="GU69" s="56"/>
      <c r="GV69" s="56">
        <v>536</v>
      </c>
      <c r="GW69" s="56"/>
      <c r="GX69" s="56"/>
      <c r="GY69" s="56">
        <v>210</v>
      </c>
      <c r="GZ69" s="56">
        <v>83</v>
      </c>
      <c r="HA69" s="56"/>
      <c r="HB69" s="56"/>
      <c r="HC69" s="56"/>
      <c r="HD69" s="56"/>
      <c r="HE69" s="48">
        <v>1243</v>
      </c>
    </row>
    <row r="70" spans="2:213" ht="15" customHeight="1" x14ac:dyDescent="0.2">
      <c r="B70" s="63" t="s">
        <v>65</v>
      </c>
      <c r="C70" s="115" t="s">
        <v>35</v>
      </c>
      <c r="D70" s="115" t="s">
        <v>60</v>
      </c>
      <c r="E70" s="30" t="s">
        <v>61</v>
      </c>
      <c r="F70" s="56">
        <v>384</v>
      </c>
      <c r="G70" s="56">
        <v>871</v>
      </c>
      <c r="H70" s="56">
        <v>868</v>
      </c>
      <c r="I70" s="56">
        <v>790</v>
      </c>
      <c r="J70" s="56">
        <v>883</v>
      </c>
      <c r="K70" s="56">
        <v>876</v>
      </c>
      <c r="L70" s="56">
        <v>696</v>
      </c>
      <c r="M70" s="56">
        <v>634</v>
      </c>
      <c r="N70" s="56">
        <v>377</v>
      </c>
      <c r="O70" s="56">
        <v>758</v>
      </c>
      <c r="P70" s="56">
        <v>748</v>
      </c>
      <c r="Q70" s="56">
        <v>468</v>
      </c>
      <c r="R70" s="56">
        <v>8353</v>
      </c>
      <c r="S70" s="56">
        <v>884</v>
      </c>
      <c r="T70" s="56">
        <v>890</v>
      </c>
      <c r="U70" s="56">
        <v>1060</v>
      </c>
      <c r="V70" s="56">
        <v>770</v>
      </c>
      <c r="W70" s="56">
        <v>851</v>
      </c>
      <c r="X70" s="56">
        <v>1150</v>
      </c>
      <c r="Y70" s="56">
        <v>420</v>
      </c>
      <c r="Z70" s="56">
        <v>718</v>
      </c>
      <c r="AA70" s="56">
        <v>646</v>
      </c>
      <c r="AB70" s="56">
        <v>523</v>
      </c>
      <c r="AC70" s="56">
        <v>829</v>
      </c>
      <c r="AD70" s="56">
        <v>703</v>
      </c>
      <c r="AE70" s="56">
        <v>9444</v>
      </c>
      <c r="AF70" s="56">
        <v>1278</v>
      </c>
      <c r="AG70" s="56">
        <v>684</v>
      </c>
      <c r="AH70" s="56">
        <v>857</v>
      </c>
      <c r="AI70" s="56">
        <v>876</v>
      </c>
      <c r="AJ70" s="56">
        <v>852</v>
      </c>
      <c r="AK70" s="56">
        <v>629</v>
      </c>
      <c r="AL70" s="56">
        <v>916</v>
      </c>
      <c r="AM70" s="56">
        <v>703</v>
      </c>
      <c r="AN70" s="56">
        <v>228</v>
      </c>
      <c r="AO70" s="56">
        <v>438</v>
      </c>
      <c r="AP70" s="56">
        <v>449</v>
      </c>
      <c r="AQ70" s="56">
        <v>678</v>
      </c>
      <c r="AR70" s="56">
        <v>8588</v>
      </c>
      <c r="AS70" s="56">
        <v>751</v>
      </c>
      <c r="AT70" s="56">
        <v>530</v>
      </c>
      <c r="AU70" s="56">
        <v>757</v>
      </c>
      <c r="AV70" s="56">
        <v>263</v>
      </c>
      <c r="AW70" s="56">
        <v>629</v>
      </c>
      <c r="AX70" s="56">
        <v>629</v>
      </c>
      <c r="AY70" s="56">
        <v>815</v>
      </c>
      <c r="AZ70" s="56">
        <v>802</v>
      </c>
      <c r="BA70" s="56">
        <v>486</v>
      </c>
      <c r="BB70" s="56">
        <v>1273</v>
      </c>
      <c r="BC70" s="56">
        <v>939</v>
      </c>
      <c r="BD70" s="56">
        <v>987</v>
      </c>
      <c r="BE70" s="48">
        <v>8861</v>
      </c>
      <c r="BF70" s="56">
        <v>569</v>
      </c>
      <c r="BG70" s="56">
        <v>559</v>
      </c>
      <c r="BH70" s="56">
        <v>969</v>
      </c>
      <c r="BI70" s="56">
        <v>655</v>
      </c>
      <c r="BJ70" s="56">
        <v>504</v>
      </c>
      <c r="BK70" s="56">
        <v>879</v>
      </c>
      <c r="BL70" s="56">
        <v>504</v>
      </c>
      <c r="BM70" s="56">
        <v>782</v>
      </c>
      <c r="BN70" s="56">
        <v>1132</v>
      </c>
      <c r="BO70" s="56">
        <v>38</v>
      </c>
      <c r="BP70" s="56">
        <v>354</v>
      </c>
      <c r="BQ70" s="56">
        <v>814</v>
      </c>
      <c r="BR70" s="48">
        <v>7759</v>
      </c>
      <c r="BS70" s="56">
        <v>858</v>
      </c>
      <c r="BT70" s="56">
        <v>738</v>
      </c>
      <c r="BU70" s="56">
        <v>584</v>
      </c>
      <c r="BV70" s="56">
        <v>584</v>
      </c>
      <c r="BW70" s="56">
        <v>1107</v>
      </c>
      <c r="BX70" s="56"/>
      <c r="BY70" s="56">
        <v>874</v>
      </c>
      <c r="BZ70" s="56">
        <v>1224</v>
      </c>
      <c r="CA70" s="56">
        <v>507</v>
      </c>
      <c r="CB70" s="56">
        <v>859</v>
      </c>
      <c r="CC70" s="56">
        <v>605</v>
      </c>
      <c r="CD70" s="56"/>
      <c r="CE70" s="48">
        <v>7940</v>
      </c>
      <c r="CF70" s="56">
        <v>1212</v>
      </c>
      <c r="CG70" s="56">
        <v>874</v>
      </c>
      <c r="CH70" s="56">
        <v>539</v>
      </c>
      <c r="CI70" s="56">
        <v>1087</v>
      </c>
      <c r="CJ70" s="56">
        <v>619</v>
      </c>
      <c r="CK70" s="56">
        <v>490</v>
      </c>
      <c r="CL70" s="56">
        <v>650</v>
      </c>
      <c r="CM70" s="56">
        <v>841</v>
      </c>
      <c r="CN70" s="56">
        <v>944</v>
      </c>
      <c r="CO70" s="56">
        <v>464</v>
      </c>
      <c r="CP70" s="56">
        <v>354</v>
      </c>
      <c r="CQ70" s="56">
        <v>675</v>
      </c>
      <c r="CR70" s="56">
        <v>8749</v>
      </c>
      <c r="CS70" s="56">
        <v>739</v>
      </c>
      <c r="CT70" s="56">
        <v>680</v>
      </c>
      <c r="CU70" s="56">
        <v>412</v>
      </c>
      <c r="CV70" s="56">
        <v>806</v>
      </c>
      <c r="CW70" s="56">
        <v>571</v>
      </c>
      <c r="CX70" s="56">
        <v>652</v>
      </c>
      <c r="CY70" s="56">
        <v>672</v>
      </c>
      <c r="CZ70" s="56">
        <v>475</v>
      </c>
      <c r="DA70" s="56">
        <v>1027</v>
      </c>
      <c r="DB70" s="56">
        <v>535</v>
      </c>
      <c r="DC70" s="56">
        <v>792</v>
      </c>
      <c r="DD70" s="56">
        <v>862</v>
      </c>
      <c r="DE70" s="56">
        <v>8223</v>
      </c>
      <c r="DF70" s="56">
        <v>757</v>
      </c>
      <c r="DG70" s="56">
        <v>470</v>
      </c>
      <c r="DH70" s="56">
        <v>541</v>
      </c>
      <c r="DI70" s="56">
        <v>797</v>
      </c>
      <c r="DJ70" s="56">
        <v>949</v>
      </c>
      <c r="DK70" s="56">
        <v>395</v>
      </c>
      <c r="DL70" s="56">
        <v>861</v>
      </c>
      <c r="DM70" s="56">
        <v>949</v>
      </c>
      <c r="DN70" s="56">
        <v>342</v>
      </c>
      <c r="DO70" s="56">
        <v>684</v>
      </c>
      <c r="DP70" s="56">
        <v>946</v>
      </c>
      <c r="DQ70" s="56">
        <v>1030</v>
      </c>
      <c r="DR70" s="56">
        <v>8721</v>
      </c>
      <c r="DS70" s="56">
        <v>548</v>
      </c>
      <c r="DT70" s="56"/>
      <c r="DU70" s="56">
        <v>334</v>
      </c>
      <c r="DV70" s="56">
        <v>311</v>
      </c>
      <c r="DW70" s="56">
        <v>1</v>
      </c>
      <c r="DX70" s="56">
        <v>294</v>
      </c>
      <c r="DY70" s="56">
        <v>293</v>
      </c>
      <c r="DZ70" s="56">
        <v>377</v>
      </c>
      <c r="EA70" s="56">
        <v>1164</v>
      </c>
      <c r="EB70" s="56">
        <v>637</v>
      </c>
      <c r="EC70" s="56"/>
      <c r="ED70" s="56"/>
      <c r="EE70" s="56">
        <v>3959</v>
      </c>
      <c r="EF70" s="56">
        <v>622</v>
      </c>
      <c r="EG70" s="56">
        <v>286</v>
      </c>
      <c r="EH70" s="56">
        <v>338</v>
      </c>
      <c r="EI70" s="56">
        <v>1251</v>
      </c>
      <c r="EJ70" s="56">
        <v>336</v>
      </c>
      <c r="EK70" s="56">
        <v>0</v>
      </c>
      <c r="EL70" s="56">
        <v>426</v>
      </c>
      <c r="EM70" s="56"/>
      <c r="EN70" s="56"/>
      <c r="EO70" s="56">
        <v>676</v>
      </c>
      <c r="EP70" s="56">
        <v>322</v>
      </c>
      <c r="EQ70" s="56">
        <v>596</v>
      </c>
      <c r="ER70" s="56">
        <v>4853</v>
      </c>
      <c r="ES70" s="56">
        <v>708</v>
      </c>
      <c r="ET70" s="56">
        <v>429</v>
      </c>
      <c r="EU70" s="56">
        <v>798</v>
      </c>
      <c r="EV70" s="56">
        <v>441</v>
      </c>
      <c r="EW70" s="56">
        <v>494</v>
      </c>
      <c r="EX70" s="56">
        <v>236</v>
      </c>
      <c r="EY70" s="56">
        <v>468</v>
      </c>
      <c r="EZ70" s="56">
        <v>960</v>
      </c>
      <c r="FA70" s="56"/>
      <c r="FB70" s="56">
        <v>243</v>
      </c>
      <c r="FC70" s="56">
        <v>482</v>
      </c>
      <c r="FD70" s="56">
        <v>501</v>
      </c>
      <c r="FE70" s="48">
        <v>5760</v>
      </c>
      <c r="FF70" s="56">
        <v>842</v>
      </c>
      <c r="FG70" s="56">
        <v>461</v>
      </c>
      <c r="FH70" s="56">
        <v>327</v>
      </c>
      <c r="FI70" s="56">
        <v>109</v>
      </c>
      <c r="FJ70" s="56">
        <v>261</v>
      </c>
      <c r="FK70" s="56">
        <v>309</v>
      </c>
      <c r="FL70" s="56">
        <v>351</v>
      </c>
      <c r="FM70" s="56">
        <v>583</v>
      </c>
      <c r="FN70" s="56">
        <v>442</v>
      </c>
      <c r="FO70" s="56">
        <v>552</v>
      </c>
      <c r="FP70" s="56">
        <v>350</v>
      </c>
      <c r="FQ70" s="56">
        <v>469</v>
      </c>
      <c r="FR70" s="48">
        <v>5056</v>
      </c>
      <c r="FS70" s="56">
        <v>221</v>
      </c>
      <c r="FT70" s="56">
        <v>445</v>
      </c>
      <c r="FU70" s="56">
        <v>716</v>
      </c>
      <c r="FV70" s="56">
        <v>176</v>
      </c>
      <c r="FW70" s="56">
        <v>111</v>
      </c>
      <c r="FX70" s="56">
        <v>162</v>
      </c>
      <c r="FY70" s="56">
        <v>418</v>
      </c>
      <c r="FZ70" s="56">
        <v>354</v>
      </c>
      <c r="GA70" s="56">
        <v>527</v>
      </c>
      <c r="GB70" s="56">
        <v>272</v>
      </c>
      <c r="GC70" s="56">
        <v>183</v>
      </c>
      <c r="GD70" s="56">
        <v>450</v>
      </c>
      <c r="GE70" s="48">
        <v>4035</v>
      </c>
      <c r="GF70" s="56">
        <v>129</v>
      </c>
      <c r="GG70" s="56">
        <v>788</v>
      </c>
      <c r="GH70" s="56">
        <v>607</v>
      </c>
      <c r="GI70" s="56">
        <v>846</v>
      </c>
      <c r="GJ70" s="56">
        <v>719</v>
      </c>
      <c r="GK70" s="56">
        <v>461</v>
      </c>
      <c r="GL70" s="56">
        <v>634</v>
      </c>
      <c r="GM70" s="56">
        <v>478</v>
      </c>
      <c r="GN70" s="56">
        <v>671</v>
      </c>
      <c r="GO70" s="56"/>
      <c r="GP70" s="56">
        <v>338</v>
      </c>
      <c r="GQ70" s="56">
        <v>438</v>
      </c>
      <c r="GR70" s="48">
        <v>6109</v>
      </c>
      <c r="GS70" s="56">
        <v>536</v>
      </c>
      <c r="GT70" s="56"/>
      <c r="GU70" s="56">
        <v>163</v>
      </c>
      <c r="GV70" s="56">
        <v>59</v>
      </c>
      <c r="GW70" s="56">
        <v>229</v>
      </c>
      <c r="GX70" s="56">
        <v>132</v>
      </c>
      <c r="GY70" s="56">
        <v>119</v>
      </c>
      <c r="GZ70" s="56">
        <v>52</v>
      </c>
      <c r="HA70" s="56">
        <v>266</v>
      </c>
      <c r="HB70" s="56">
        <v>134</v>
      </c>
      <c r="HC70" s="56">
        <v>156</v>
      </c>
      <c r="HD70" s="56">
        <v>405</v>
      </c>
      <c r="HE70" s="48">
        <v>2251</v>
      </c>
    </row>
    <row r="71" spans="2:213" ht="15" customHeight="1" x14ac:dyDescent="0.2">
      <c r="B71" s="64"/>
      <c r="C71" s="115"/>
      <c r="D71" s="115"/>
      <c r="E71" s="30" t="s">
        <v>62</v>
      </c>
      <c r="F71" s="56">
        <v>304</v>
      </c>
      <c r="G71" s="56">
        <v>325</v>
      </c>
      <c r="H71" s="56">
        <v>633</v>
      </c>
      <c r="I71" s="56">
        <v>469</v>
      </c>
      <c r="J71" s="56">
        <v>356</v>
      </c>
      <c r="K71" s="56">
        <v>157</v>
      </c>
      <c r="L71" s="56">
        <v>353</v>
      </c>
      <c r="M71" s="56">
        <v>122</v>
      </c>
      <c r="N71" s="56">
        <v>117</v>
      </c>
      <c r="O71" s="56">
        <v>231</v>
      </c>
      <c r="P71" s="56">
        <v>60</v>
      </c>
      <c r="Q71" s="56">
        <v>129</v>
      </c>
      <c r="R71" s="56">
        <v>3256</v>
      </c>
      <c r="S71" s="56">
        <v>189</v>
      </c>
      <c r="T71" s="56">
        <v>110</v>
      </c>
      <c r="U71" s="56">
        <v>304</v>
      </c>
      <c r="V71" s="56">
        <v>104</v>
      </c>
      <c r="W71" s="56">
        <v>300</v>
      </c>
      <c r="X71" s="56">
        <v>155</v>
      </c>
      <c r="Y71" s="56">
        <v>8</v>
      </c>
      <c r="Z71" s="56">
        <v>32</v>
      </c>
      <c r="AA71" s="56">
        <v>129</v>
      </c>
      <c r="AB71" s="56">
        <v>149</v>
      </c>
      <c r="AC71" s="56">
        <v>33</v>
      </c>
      <c r="AD71" s="56">
        <v>11</v>
      </c>
      <c r="AE71" s="56">
        <v>1524</v>
      </c>
      <c r="AF71" s="56">
        <v>71</v>
      </c>
      <c r="AG71" s="56">
        <v>68</v>
      </c>
      <c r="AH71" s="56">
        <v>89</v>
      </c>
      <c r="AI71" s="56">
        <v>153</v>
      </c>
      <c r="AJ71" s="56">
        <v>62</v>
      </c>
      <c r="AK71" s="56">
        <v>57</v>
      </c>
      <c r="AL71" s="56">
        <v>73</v>
      </c>
      <c r="AM71" s="56">
        <v>51</v>
      </c>
      <c r="AN71" s="56">
        <v>25</v>
      </c>
      <c r="AO71" s="56">
        <v>126</v>
      </c>
      <c r="AP71" s="56">
        <v>28</v>
      </c>
      <c r="AQ71" s="56">
        <v>64</v>
      </c>
      <c r="AR71" s="56">
        <v>867</v>
      </c>
      <c r="AS71" s="56">
        <v>96</v>
      </c>
      <c r="AT71" s="56">
        <v>27</v>
      </c>
      <c r="AU71" s="56">
        <v>31</v>
      </c>
      <c r="AV71" s="56">
        <v>58</v>
      </c>
      <c r="AW71" s="56">
        <v>31</v>
      </c>
      <c r="AX71" s="56">
        <v>31</v>
      </c>
      <c r="AY71" s="56">
        <v>30</v>
      </c>
      <c r="AZ71" s="56">
        <v>120</v>
      </c>
      <c r="BA71" s="56">
        <v>176</v>
      </c>
      <c r="BB71" s="56">
        <v>275</v>
      </c>
      <c r="BC71" s="56">
        <v>77</v>
      </c>
      <c r="BD71" s="56">
        <v>71</v>
      </c>
      <c r="BE71" s="48">
        <v>1023</v>
      </c>
      <c r="BF71" s="56">
        <v>139</v>
      </c>
      <c r="BG71" s="56">
        <v>7</v>
      </c>
      <c r="BH71" s="56">
        <v>178</v>
      </c>
      <c r="BI71" s="56">
        <v>93</v>
      </c>
      <c r="BJ71" s="56">
        <v>82</v>
      </c>
      <c r="BK71" s="56">
        <v>176</v>
      </c>
      <c r="BL71" s="56">
        <v>464</v>
      </c>
      <c r="BM71" s="56">
        <v>24</v>
      </c>
      <c r="BN71" s="56">
        <v>418</v>
      </c>
      <c r="BO71" s="56">
        <v>22</v>
      </c>
      <c r="BP71" s="56">
        <v>89</v>
      </c>
      <c r="BQ71" s="56">
        <v>135</v>
      </c>
      <c r="BR71" s="48">
        <v>1827</v>
      </c>
      <c r="BS71" s="56">
        <v>134</v>
      </c>
      <c r="BT71" s="56">
        <v>21</v>
      </c>
      <c r="BU71" s="56">
        <v>40</v>
      </c>
      <c r="BV71" s="56">
        <v>40</v>
      </c>
      <c r="BW71" s="56">
        <v>45</v>
      </c>
      <c r="BX71" s="56"/>
      <c r="BY71" s="56">
        <v>75</v>
      </c>
      <c r="BZ71" s="56">
        <v>134</v>
      </c>
      <c r="CA71" s="56">
        <v>364</v>
      </c>
      <c r="CB71" s="56">
        <v>95</v>
      </c>
      <c r="CC71" s="56">
        <v>74</v>
      </c>
      <c r="CD71" s="56"/>
      <c r="CE71" s="48">
        <v>1022</v>
      </c>
      <c r="CF71" s="56">
        <v>35</v>
      </c>
      <c r="CG71" s="56">
        <v>37</v>
      </c>
      <c r="CH71" s="56">
        <v>39</v>
      </c>
      <c r="CI71" s="56">
        <v>65</v>
      </c>
      <c r="CJ71" s="56">
        <v>56</v>
      </c>
      <c r="CK71" s="56">
        <v>81</v>
      </c>
      <c r="CL71" s="56">
        <v>119</v>
      </c>
      <c r="CM71" s="56">
        <v>188</v>
      </c>
      <c r="CN71" s="56">
        <v>91</v>
      </c>
      <c r="CO71" s="56">
        <v>36</v>
      </c>
      <c r="CP71" s="56">
        <v>210</v>
      </c>
      <c r="CQ71" s="56">
        <v>128</v>
      </c>
      <c r="CR71" s="56">
        <v>1085</v>
      </c>
      <c r="CS71" s="56">
        <v>153</v>
      </c>
      <c r="CT71" s="56">
        <v>104</v>
      </c>
      <c r="CU71" s="56">
        <v>38</v>
      </c>
      <c r="CV71" s="56">
        <v>164</v>
      </c>
      <c r="CW71" s="56">
        <v>97</v>
      </c>
      <c r="CX71" s="56">
        <v>55</v>
      </c>
      <c r="CY71" s="56">
        <v>72</v>
      </c>
      <c r="CZ71" s="56">
        <v>72</v>
      </c>
      <c r="DA71" s="56">
        <v>102</v>
      </c>
      <c r="DB71" s="56">
        <v>51</v>
      </c>
      <c r="DC71" s="56">
        <v>160</v>
      </c>
      <c r="DD71" s="56">
        <v>126</v>
      </c>
      <c r="DE71" s="56">
        <v>1194</v>
      </c>
      <c r="DF71" s="56">
        <v>90</v>
      </c>
      <c r="DG71" s="56">
        <v>41</v>
      </c>
      <c r="DH71" s="56">
        <v>37</v>
      </c>
      <c r="DI71" s="56">
        <v>64</v>
      </c>
      <c r="DJ71" s="56">
        <v>127</v>
      </c>
      <c r="DK71" s="56">
        <v>31</v>
      </c>
      <c r="DL71" s="56">
        <v>171</v>
      </c>
      <c r="DM71" s="56">
        <v>134</v>
      </c>
      <c r="DN71" s="56">
        <v>49</v>
      </c>
      <c r="DO71" s="56">
        <v>45</v>
      </c>
      <c r="DP71" s="56">
        <v>83</v>
      </c>
      <c r="DQ71" s="56">
        <v>121</v>
      </c>
      <c r="DR71" s="56">
        <v>993</v>
      </c>
      <c r="DS71" s="56">
        <v>74</v>
      </c>
      <c r="DT71" s="56">
        <v>20</v>
      </c>
      <c r="DU71" s="56">
        <v>83</v>
      </c>
      <c r="DV71" s="56">
        <v>86</v>
      </c>
      <c r="DW71" s="56">
        <v>24</v>
      </c>
      <c r="DX71" s="56">
        <v>62</v>
      </c>
      <c r="DY71" s="56">
        <v>19</v>
      </c>
      <c r="DZ71" s="56">
        <v>12</v>
      </c>
      <c r="EA71" s="56">
        <v>85</v>
      </c>
      <c r="EB71" s="56">
        <v>74</v>
      </c>
      <c r="EC71" s="56"/>
      <c r="ED71" s="56">
        <v>10</v>
      </c>
      <c r="EE71" s="56">
        <v>549</v>
      </c>
      <c r="EF71" s="56">
        <v>26</v>
      </c>
      <c r="EG71" s="56">
        <v>59</v>
      </c>
      <c r="EH71" s="56">
        <v>66</v>
      </c>
      <c r="EI71" s="56">
        <v>116</v>
      </c>
      <c r="EJ71" s="56">
        <v>24</v>
      </c>
      <c r="EK71" s="56"/>
      <c r="EL71" s="56">
        <v>40</v>
      </c>
      <c r="EM71" s="56">
        <v>0</v>
      </c>
      <c r="EN71" s="56">
        <v>23</v>
      </c>
      <c r="EO71" s="56">
        <v>45</v>
      </c>
      <c r="EP71" s="56">
        <v>80</v>
      </c>
      <c r="EQ71" s="56">
        <v>57</v>
      </c>
      <c r="ER71" s="56">
        <v>536</v>
      </c>
      <c r="ES71" s="56">
        <v>212</v>
      </c>
      <c r="ET71" s="56">
        <v>88</v>
      </c>
      <c r="EU71" s="56">
        <v>155</v>
      </c>
      <c r="EV71" s="56">
        <v>161</v>
      </c>
      <c r="EW71" s="56">
        <v>426</v>
      </c>
      <c r="EX71" s="56">
        <v>147</v>
      </c>
      <c r="EY71" s="56">
        <v>198</v>
      </c>
      <c r="EZ71" s="56">
        <v>220</v>
      </c>
      <c r="FA71" s="56"/>
      <c r="FB71" s="56">
        <v>75</v>
      </c>
      <c r="FC71" s="56">
        <v>76</v>
      </c>
      <c r="FD71" s="56">
        <v>325</v>
      </c>
      <c r="FE71" s="48">
        <v>2083</v>
      </c>
      <c r="FF71" s="56">
        <v>177</v>
      </c>
      <c r="FG71" s="56">
        <v>283</v>
      </c>
      <c r="FH71" s="56">
        <v>47</v>
      </c>
      <c r="FI71" s="56">
        <v>62</v>
      </c>
      <c r="FJ71" s="56">
        <v>185</v>
      </c>
      <c r="FK71" s="56">
        <v>233</v>
      </c>
      <c r="FL71" s="56">
        <v>205</v>
      </c>
      <c r="FM71" s="56">
        <v>477</v>
      </c>
      <c r="FN71" s="56">
        <v>482</v>
      </c>
      <c r="FO71" s="56">
        <v>624</v>
      </c>
      <c r="FP71" s="56">
        <v>605</v>
      </c>
      <c r="FQ71" s="56">
        <v>251</v>
      </c>
      <c r="FR71" s="48">
        <v>3631</v>
      </c>
      <c r="FS71" s="56">
        <v>193</v>
      </c>
      <c r="FT71" s="56">
        <v>229</v>
      </c>
      <c r="FU71" s="56">
        <v>168</v>
      </c>
      <c r="FV71" s="56">
        <v>444</v>
      </c>
      <c r="FW71" s="56">
        <v>314</v>
      </c>
      <c r="FX71" s="56">
        <v>270</v>
      </c>
      <c r="FY71" s="56">
        <v>399</v>
      </c>
      <c r="FZ71" s="56">
        <v>279</v>
      </c>
      <c r="GA71" s="56">
        <v>658</v>
      </c>
      <c r="GB71" s="56">
        <v>175</v>
      </c>
      <c r="GC71" s="56">
        <v>173</v>
      </c>
      <c r="GD71" s="56">
        <v>650</v>
      </c>
      <c r="GE71" s="48">
        <v>3952</v>
      </c>
      <c r="GF71" s="56">
        <v>145</v>
      </c>
      <c r="GG71" s="56">
        <v>412</v>
      </c>
      <c r="GH71" s="56">
        <v>119</v>
      </c>
      <c r="GI71" s="56">
        <v>245</v>
      </c>
      <c r="GJ71" s="56">
        <v>273</v>
      </c>
      <c r="GK71" s="56">
        <v>4</v>
      </c>
      <c r="GL71" s="56">
        <v>117</v>
      </c>
      <c r="GM71" s="56">
        <v>64</v>
      </c>
      <c r="GN71" s="56">
        <v>142</v>
      </c>
      <c r="GO71" s="56"/>
      <c r="GP71" s="56">
        <v>46</v>
      </c>
      <c r="GQ71" s="56">
        <v>311</v>
      </c>
      <c r="GR71" s="48">
        <v>1878</v>
      </c>
      <c r="GS71" s="56">
        <v>323</v>
      </c>
      <c r="GT71" s="56">
        <v>0</v>
      </c>
      <c r="GU71" s="56">
        <v>155</v>
      </c>
      <c r="GV71" s="56">
        <v>20</v>
      </c>
      <c r="GW71" s="56">
        <v>250</v>
      </c>
      <c r="GX71" s="56">
        <v>292</v>
      </c>
      <c r="GY71" s="56">
        <v>28</v>
      </c>
      <c r="GZ71" s="56">
        <v>57</v>
      </c>
      <c r="HA71" s="56">
        <v>93</v>
      </c>
      <c r="HB71" s="56">
        <v>124</v>
      </c>
      <c r="HC71" s="56">
        <v>451</v>
      </c>
      <c r="HD71" s="56">
        <v>151</v>
      </c>
      <c r="HE71" s="48">
        <v>1944</v>
      </c>
    </row>
    <row r="72" spans="2:213" ht="15" customHeight="1" x14ac:dyDescent="0.2">
      <c r="B72" s="64"/>
      <c r="C72" s="115"/>
      <c r="D72" s="115" t="s">
        <v>64</v>
      </c>
      <c r="E72" s="30" t="s">
        <v>61</v>
      </c>
      <c r="F72" s="56">
        <v>1105</v>
      </c>
      <c r="G72" s="56">
        <v>1055</v>
      </c>
      <c r="H72" s="56">
        <v>676</v>
      </c>
      <c r="I72" s="56">
        <v>831</v>
      </c>
      <c r="J72" s="56">
        <v>568</v>
      </c>
      <c r="K72" s="56">
        <v>747</v>
      </c>
      <c r="L72" s="56">
        <v>620</v>
      </c>
      <c r="M72" s="56">
        <v>552</v>
      </c>
      <c r="N72" s="56">
        <v>337</v>
      </c>
      <c r="O72" s="56">
        <v>920</v>
      </c>
      <c r="P72" s="56">
        <v>750</v>
      </c>
      <c r="Q72" s="56">
        <v>530</v>
      </c>
      <c r="R72" s="56">
        <v>8691</v>
      </c>
      <c r="S72" s="56">
        <v>303</v>
      </c>
      <c r="T72" s="56">
        <v>1127</v>
      </c>
      <c r="U72" s="56">
        <v>1040</v>
      </c>
      <c r="V72" s="56">
        <v>570</v>
      </c>
      <c r="W72" s="56">
        <v>1060</v>
      </c>
      <c r="X72" s="56">
        <v>982</v>
      </c>
      <c r="Y72" s="56">
        <v>704</v>
      </c>
      <c r="Z72" s="56">
        <v>442</v>
      </c>
      <c r="AA72" s="56">
        <v>497</v>
      </c>
      <c r="AB72" s="56">
        <v>300</v>
      </c>
      <c r="AC72" s="56">
        <v>955</v>
      </c>
      <c r="AD72" s="56">
        <v>46</v>
      </c>
      <c r="AE72" s="56">
        <v>8026</v>
      </c>
      <c r="AF72" s="56">
        <v>1164</v>
      </c>
      <c r="AG72" s="56">
        <v>400</v>
      </c>
      <c r="AH72" s="56">
        <v>405</v>
      </c>
      <c r="AI72" s="56">
        <v>987</v>
      </c>
      <c r="AJ72" s="56">
        <v>650</v>
      </c>
      <c r="AK72" s="56">
        <v>463</v>
      </c>
      <c r="AL72" s="56">
        <v>462</v>
      </c>
      <c r="AM72" s="56">
        <v>720</v>
      </c>
      <c r="AN72" s="56">
        <v>156</v>
      </c>
      <c r="AO72" s="56">
        <v>282</v>
      </c>
      <c r="AP72" s="56">
        <v>797</v>
      </c>
      <c r="AQ72" s="56">
        <v>629</v>
      </c>
      <c r="AR72" s="56">
        <v>7115</v>
      </c>
      <c r="AS72" s="56">
        <v>764</v>
      </c>
      <c r="AT72" s="56">
        <v>591</v>
      </c>
      <c r="AU72" s="56">
        <v>664</v>
      </c>
      <c r="AV72" s="56">
        <v>550</v>
      </c>
      <c r="AW72" s="56">
        <v>315</v>
      </c>
      <c r="AX72" s="56">
        <v>315</v>
      </c>
      <c r="AY72" s="56">
        <v>901</v>
      </c>
      <c r="AZ72" s="56">
        <v>935</v>
      </c>
      <c r="BA72" s="56">
        <v>419</v>
      </c>
      <c r="BB72" s="56">
        <v>1063</v>
      </c>
      <c r="BC72" s="56">
        <v>846</v>
      </c>
      <c r="BD72" s="56">
        <v>1065</v>
      </c>
      <c r="BE72" s="48">
        <v>8428</v>
      </c>
      <c r="BF72" s="56">
        <v>441</v>
      </c>
      <c r="BG72" s="56">
        <v>720</v>
      </c>
      <c r="BH72" s="56">
        <v>765</v>
      </c>
      <c r="BI72" s="56">
        <v>543</v>
      </c>
      <c r="BJ72" s="56">
        <v>905</v>
      </c>
      <c r="BK72" s="56">
        <v>467</v>
      </c>
      <c r="BL72" s="56">
        <v>476</v>
      </c>
      <c r="BM72" s="56">
        <v>772</v>
      </c>
      <c r="BN72" s="56">
        <v>565</v>
      </c>
      <c r="BO72" s="56">
        <v>180</v>
      </c>
      <c r="BP72" s="56">
        <v>411</v>
      </c>
      <c r="BQ72" s="56">
        <v>555</v>
      </c>
      <c r="BR72" s="48">
        <v>6800</v>
      </c>
      <c r="BS72" s="56">
        <v>869</v>
      </c>
      <c r="BT72" s="56">
        <v>680</v>
      </c>
      <c r="BU72" s="56">
        <v>470</v>
      </c>
      <c r="BV72" s="56">
        <v>470</v>
      </c>
      <c r="BW72" s="56">
        <v>850</v>
      </c>
      <c r="BX72" s="56"/>
      <c r="BY72" s="56">
        <v>371</v>
      </c>
      <c r="BZ72" s="56">
        <v>1375</v>
      </c>
      <c r="CA72" s="56">
        <v>280</v>
      </c>
      <c r="CB72" s="56">
        <v>686</v>
      </c>
      <c r="CC72" s="56">
        <v>730</v>
      </c>
      <c r="CD72" s="56"/>
      <c r="CE72" s="48">
        <v>6781</v>
      </c>
      <c r="CF72" s="56">
        <v>1193</v>
      </c>
      <c r="CG72" s="56">
        <v>743</v>
      </c>
      <c r="CH72" s="56">
        <v>627</v>
      </c>
      <c r="CI72" s="56">
        <v>1287</v>
      </c>
      <c r="CJ72" s="56">
        <v>565</v>
      </c>
      <c r="CK72" s="56">
        <v>650</v>
      </c>
      <c r="CL72" s="56">
        <v>591</v>
      </c>
      <c r="CM72" s="56">
        <v>537</v>
      </c>
      <c r="CN72" s="56">
        <v>1035</v>
      </c>
      <c r="CO72" s="56">
        <v>463</v>
      </c>
      <c r="CP72" s="56">
        <v>1116</v>
      </c>
      <c r="CQ72" s="56">
        <v>465</v>
      </c>
      <c r="CR72" s="56">
        <v>9272</v>
      </c>
      <c r="CS72" s="56">
        <v>805</v>
      </c>
      <c r="CT72" s="56">
        <v>975</v>
      </c>
      <c r="CU72" s="56">
        <v>494</v>
      </c>
      <c r="CV72" s="56">
        <v>926</v>
      </c>
      <c r="CW72" s="56">
        <v>863</v>
      </c>
      <c r="CX72" s="56">
        <v>542</v>
      </c>
      <c r="CY72" s="56">
        <v>371</v>
      </c>
      <c r="CZ72" s="56">
        <v>290</v>
      </c>
      <c r="DA72" s="56">
        <v>1386</v>
      </c>
      <c r="DB72" s="56">
        <v>834</v>
      </c>
      <c r="DC72" s="56">
        <v>1085</v>
      </c>
      <c r="DD72" s="56">
        <v>644</v>
      </c>
      <c r="DE72" s="56">
        <v>9215</v>
      </c>
      <c r="DF72" s="56">
        <v>1336</v>
      </c>
      <c r="DG72" s="56">
        <v>434</v>
      </c>
      <c r="DH72" s="56">
        <v>594</v>
      </c>
      <c r="DI72" s="56">
        <v>359</v>
      </c>
      <c r="DJ72" s="56">
        <v>980</v>
      </c>
      <c r="DK72" s="56">
        <v>205</v>
      </c>
      <c r="DL72" s="56">
        <v>1001</v>
      </c>
      <c r="DM72" s="56">
        <v>995</v>
      </c>
      <c r="DN72" s="56">
        <v>367</v>
      </c>
      <c r="DO72" s="56">
        <v>1246</v>
      </c>
      <c r="DP72" s="56">
        <v>1225</v>
      </c>
      <c r="DQ72" s="56">
        <v>780</v>
      </c>
      <c r="DR72" s="56">
        <v>9522</v>
      </c>
      <c r="DS72" s="56">
        <v>456</v>
      </c>
      <c r="DT72" s="56"/>
      <c r="DU72" s="56">
        <v>654</v>
      </c>
      <c r="DV72" s="56">
        <v>17</v>
      </c>
      <c r="DW72" s="56">
        <v>2</v>
      </c>
      <c r="DX72" s="56">
        <v>144</v>
      </c>
      <c r="DY72" s="56">
        <v>150</v>
      </c>
      <c r="DZ72" s="56">
        <v>354</v>
      </c>
      <c r="EA72" s="56">
        <v>1252</v>
      </c>
      <c r="EB72" s="56">
        <v>511</v>
      </c>
      <c r="EC72" s="56"/>
      <c r="ED72" s="56">
        <v>1</v>
      </c>
      <c r="EE72" s="56">
        <v>3541</v>
      </c>
      <c r="EF72" s="56">
        <v>489</v>
      </c>
      <c r="EG72" s="56">
        <v>596</v>
      </c>
      <c r="EH72" s="56">
        <v>4</v>
      </c>
      <c r="EI72" s="56">
        <v>919</v>
      </c>
      <c r="EJ72" s="56">
        <v>620</v>
      </c>
      <c r="EK72" s="56"/>
      <c r="EL72" s="56">
        <v>203</v>
      </c>
      <c r="EM72" s="56"/>
      <c r="EN72" s="56"/>
      <c r="EO72" s="56">
        <v>546</v>
      </c>
      <c r="EP72" s="56">
        <v>51</v>
      </c>
      <c r="EQ72" s="56">
        <v>493</v>
      </c>
      <c r="ER72" s="56">
        <v>3921</v>
      </c>
      <c r="ES72" s="56">
        <v>1053</v>
      </c>
      <c r="ET72" s="56">
        <v>527</v>
      </c>
      <c r="EU72" s="56">
        <v>340</v>
      </c>
      <c r="EV72" s="56">
        <v>463</v>
      </c>
      <c r="EW72" s="56">
        <v>556</v>
      </c>
      <c r="EX72" s="56">
        <v>195</v>
      </c>
      <c r="EY72" s="56">
        <v>728</v>
      </c>
      <c r="EZ72" s="56">
        <v>756</v>
      </c>
      <c r="FA72" s="56">
        <v>224</v>
      </c>
      <c r="FB72" s="56">
        <v>303</v>
      </c>
      <c r="FC72" s="56">
        <v>412</v>
      </c>
      <c r="FD72" s="56">
        <v>408</v>
      </c>
      <c r="FE72" s="48">
        <v>5965</v>
      </c>
      <c r="FF72" s="56">
        <v>420</v>
      </c>
      <c r="FG72" s="56">
        <v>256</v>
      </c>
      <c r="FH72" s="56">
        <v>381</v>
      </c>
      <c r="FI72" s="56">
        <v>160</v>
      </c>
      <c r="FJ72" s="56">
        <v>337</v>
      </c>
      <c r="FK72" s="56">
        <v>473</v>
      </c>
      <c r="FL72" s="56">
        <v>287</v>
      </c>
      <c r="FM72" s="56">
        <v>489</v>
      </c>
      <c r="FN72" s="56">
        <v>363</v>
      </c>
      <c r="FO72" s="56">
        <v>705</v>
      </c>
      <c r="FP72" s="56">
        <v>566</v>
      </c>
      <c r="FQ72" s="56">
        <v>365</v>
      </c>
      <c r="FR72" s="48">
        <v>4802</v>
      </c>
      <c r="FS72" s="56">
        <v>144</v>
      </c>
      <c r="FT72" s="56">
        <v>290</v>
      </c>
      <c r="FU72" s="56">
        <v>641</v>
      </c>
      <c r="FV72" s="56">
        <v>582</v>
      </c>
      <c r="FW72" s="56">
        <v>50</v>
      </c>
      <c r="FX72" s="56">
        <v>10</v>
      </c>
      <c r="FY72" s="56">
        <v>304</v>
      </c>
      <c r="FZ72" s="56">
        <v>276</v>
      </c>
      <c r="GA72" s="56">
        <v>372</v>
      </c>
      <c r="GB72" s="56">
        <v>150</v>
      </c>
      <c r="GC72" s="56">
        <v>243</v>
      </c>
      <c r="GD72" s="56">
        <v>540</v>
      </c>
      <c r="GE72" s="48">
        <v>3602</v>
      </c>
      <c r="GF72" s="56">
        <v>130</v>
      </c>
      <c r="GG72" s="56">
        <v>580</v>
      </c>
      <c r="GH72" s="56">
        <v>299</v>
      </c>
      <c r="GI72" s="56">
        <v>719</v>
      </c>
      <c r="GJ72" s="56">
        <v>400</v>
      </c>
      <c r="GK72" s="56">
        <v>409</v>
      </c>
      <c r="GL72" s="56">
        <v>718</v>
      </c>
      <c r="GM72" s="56">
        <v>435</v>
      </c>
      <c r="GN72" s="56">
        <v>483</v>
      </c>
      <c r="GO72" s="56"/>
      <c r="GP72" s="56">
        <v>350</v>
      </c>
      <c r="GQ72" s="56">
        <v>549</v>
      </c>
      <c r="GR72" s="48">
        <v>5072</v>
      </c>
      <c r="GS72" s="56">
        <v>547</v>
      </c>
      <c r="GT72" s="56"/>
      <c r="GU72" s="56"/>
      <c r="GV72" s="56"/>
      <c r="GW72" s="56">
        <v>189</v>
      </c>
      <c r="GX72" s="56">
        <v>28</v>
      </c>
      <c r="GY72" s="56"/>
      <c r="GZ72" s="56">
        <v>34</v>
      </c>
      <c r="HA72" s="56">
        <v>327</v>
      </c>
      <c r="HB72" s="56">
        <v>200</v>
      </c>
      <c r="HC72" s="56">
        <v>483</v>
      </c>
      <c r="HD72" s="56">
        <v>407</v>
      </c>
      <c r="HE72" s="48">
        <v>2215</v>
      </c>
    </row>
    <row r="73" spans="2:213" ht="15" customHeight="1" x14ac:dyDescent="0.2">
      <c r="B73" s="65"/>
      <c r="C73" s="115"/>
      <c r="D73" s="115"/>
      <c r="E73" s="30" t="s">
        <v>62</v>
      </c>
      <c r="F73" s="56">
        <v>1</v>
      </c>
      <c r="G73" s="56"/>
      <c r="H73" s="56">
        <v>315</v>
      </c>
      <c r="I73" s="56">
        <v>136</v>
      </c>
      <c r="J73" s="56">
        <v>73</v>
      </c>
      <c r="K73" s="56">
        <v>88</v>
      </c>
      <c r="L73" s="56"/>
      <c r="M73" s="56">
        <v>4</v>
      </c>
      <c r="N73" s="56">
        <v>52</v>
      </c>
      <c r="O73" s="56">
        <v>90</v>
      </c>
      <c r="P73" s="56">
        <v>121</v>
      </c>
      <c r="Q73" s="56">
        <v>135</v>
      </c>
      <c r="R73" s="56">
        <v>1015</v>
      </c>
      <c r="S73" s="56">
        <v>17</v>
      </c>
      <c r="T73" s="56">
        <v>123</v>
      </c>
      <c r="U73" s="56">
        <v>189</v>
      </c>
      <c r="V73" s="56">
        <v>58</v>
      </c>
      <c r="W73" s="56">
        <v>13</v>
      </c>
      <c r="X73" s="56">
        <v>39</v>
      </c>
      <c r="Y73" s="56"/>
      <c r="Z73" s="56">
        <v>196</v>
      </c>
      <c r="AA73" s="56">
        <v>129</v>
      </c>
      <c r="AB73" s="56">
        <v>2</v>
      </c>
      <c r="AC73" s="56">
        <v>14</v>
      </c>
      <c r="AD73" s="56"/>
      <c r="AE73" s="56">
        <v>780</v>
      </c>
      <c r="AF73" s="56">
        <v>9</v>
      </c>
      <c r="AG73" s="56">
        <v>21</v>
      </c>
      <c r="AH73" s="56">
        <v>71</v>
      </c>
      <c r="AI73" s="56">
        <v>197</v>
      </c>
      <c r="AJ73" s="56">
        <v>19</v>
      </c>
      <c r="AK73" s="56">
        <v>15</v>
      </c>
      <c r="AL73" s="56">
        <v>1</v>
      </c>
      <c r="AM73" s="56">
        <v>66</v>
      </c>
      <c r="AN73" s="56">
        <v>26</v>
      </c>
      <c r="AO73" s="56">
        <v>93</v>
      </c>
      <c r="AP73" s="56">
        <v>15</v>
      </c>
      <c r="AQ73" s="56">
        <v>83</v>
      </c>
      <c r="AR73" s="56">
        <v>616</v>
      </c>
      <c r="AS73" s="56">
        <v>28</v>
      </c>
      <c r="AT73" s="56">
        <v>57</v>
      </c>
      <c r="AU73" s="56">
        <v>19</v>
      </c>
      <c r="AV73" s="56">
        <v>9</v>
      </c>
      <c r="AW73" s="56">
        <v>44</v>
      </c>
      <c r="AX73" s="56">
        <v>44</v>
      </c>
      <c r="AY73" s="56">
        <v>164</v>
      </c>
      <c r="AZ73" s="56">
        <v>198</v>
      </c>
      <c r="BA73" s="56">
        <v>195</v>
      </c>
      <c r="BB73" s="56">
        <v>317</v>
      </c>
      <c r="BC73" s="56">
        <v>134</v>
      </c>
      <c r="BD73" s="56">
        <v>85</v>
      </c>
      <c r="BE73" s="48">
        <v>1294</v>
      </c>
      <c r="BF73" s="56"/>
      <c r="BG73" s="56"/>
      <c r="BH73" s="56">
        <v>95</v>
      </c>
      <c r="BI73" s="56">
        <v>47</v>
      </c>
      <c r="BJ73" s="56">
        <v>161</v>
      </c>
      <c r="BK73" s="56">
        <v>71</v>
      </c>
      <c r="BL73" s="56">
        <v>398</v>
      </c>
      <c r="BM73" s="56">
        <v>52</v>
      </c>
      <c r="BN73" s="56">
        <v>50</v>
      </c>
      <c r="BO73" s="56">
        <v>76</v>
      </c>
      <c r="BP73" s="56">
        <v>104</v>
      </c>
      <c r="BQ73" s="56">
        <v>30</v>
      </c>
      <c r="BR73" s="48">
        <v>1084</v>
      </c>
      <c r="BS73" s="56">
        <v>17</v>
      </c>
      <c r="BT73" s="56">
        <v>58</v>
      </c>
      <c r="BU73" s="56">
        <v>14</v>
      </c>
      <c r="BV73" s="56">
        <v>14</v>
      </c>
      <c r="BW73" s="56">
        <v>20</v>
      </c>
      <c r="BX73" s="56"/>
      <c r="BY73" s="56"/>
      <c r="BZ73" s="56">
        <v>51</v>
      </c>
      <c r="CA73" s="56">
        <v>270</v>
      </c>
      <c r="CB73" s="56"/>
      <c r="CC73" s="56">
        <v>8</v>
      </c>
      <c r="CD73" s="56"/>
      <c r="CE73" s="48">
        <v>452</v>
      </c>
      <c r="CF73" s="56">
        <v>131</v>
      </c>
      <c r="CG73" s="56"/>
      <c r="CH73" s="56">
        <v>3</v>
      </c>
      <c r="CI73" s="56">
        <v>151</v>
      </c>
      <c r="CJ73" s="56">
        <v>68</v>
      </c>
      <c r="CK73" s="56">
        <v>63</v>
      </c>
      <c r="CL73" s="56">
        <v>58</v>
      </c>
      <c r="CM73" s="56">
        <v>57</v>
      </c>
      <c r="CN73" s="56">
        <v>170</v>
      </c>
      <c r="CO73" s="56">
        <v>73</v>
      </c>
      <c r="CP73" s="56">
        <v>173</v>
      </c>
      <c r="CQ73" s="56">
        <v>107</v>
      </c>
      <c r="CR73" s="56">
        <v>1054</v>
      </c>
      <c r="CS73" s="56">
        <v>263</v>
      </c>
      <c r="CT73" s="56">
        <v>45</v>
      </c>
      <c r="CU73" s="56">
        <v>10</v>
      </c>
      <c r="CV73" s="56">
        <v>35</v>
      </c>
      <c r="CW73" s="56">
        <v>82</v>
      </c>
      <c r="CX73" s="56">
        <v>240</v>
      </c>
      <c r="CY73" s="56">
        <v>49</v>
      </c>
      <c r="CZ73" s="56">
        <v>85</v>
      </c>
      <c r="DA73" s="56">
        <v>83</v>
      </c>
      <c r="DB73" s="56">
        <v>45</v>
      </c>
      <c r="DC73" s="56">
        <v>22</v>
      </c>
      <c r="DD73" s="56">
        <v>95</v>
      </c>
      <c r="DE73" s="56">
        <v>1054</v>
      </c>
      <c r="DF73" s="56">
        <v>157</v>
      </c>
      <c r="DG73" s="56">
        <v>24</v>
      </c>
      <c r="DH73" s="56">
        <v>77</v>
      </c>
      <c r="DI73" s="56">
        <v>96</v>
      </c>
      <c r="DJ73" s="56">
        <v>90</v>
      </c>
      <c r="DK73" s="56">
        <v>84</v>
      </c>
      <c r="DL73" s="56">
        <v>105</v>
      </c>
      <c r="DM73" s="56">
        <v>95</v>
      </c>
      <c r="DN73" s="56"/>
      <c r="DO73" s="56">
        <v>114</v>
      </c>
      <c r="DP73" s="56">
        <v>218</v>
      </c>
      <c r="DQ73" s="56">
        <v>43</v>
      </c>
      <c r="DR73" s="56">
        <v>1103</v>
      </c>
      <c r="DS73" s="56">
        <v>70</v>
      </c>
      <c r="DT73" s="56">
        <v>14</v>
      </c>
      <c r="DU73" s="56">
        <v>69</v>
      </c>
      <c r="DV73" s="56">
        <v>7</v>
      </c>
      <c r="DW73" s="56">
        <v>43</v>
      </c>
      <c r="DX73" s="56">
        <v>59</v>
      </c>
      <c r="DY73" s="56">
        <v>49</v>
      </c>
      <c r="DZ73" s="56">
        <v>20</v>
      </c>
      <c r="EA73" s="56">
        <v>76</v>
      </c>
      <c r="EB73" s="56">
        <v>10</v>
      </c>
      <c r="EC73" s="56"/>
      <c r="ED73" s="56">
        <v>7</v>
      </c>
      <c r="EE73" s="56">
        <v>424</v>
      </c>
      <c r="EF73" s="56">
        <v>98</v>
      </c>
      <c r="EG73" s="56">
        <v>2</v>
      </c>
      <c r="EH73" s="56">
        <v>20</v>
      </c>
      <c r="EI73" s="56">
        <v>42</v>
      </c>
      <c r="EJ73" s="56">
        <v>21</v>
      </c>
      <c r="EK73" s="56"/>
      <c r="EL73" s="56"/>
      <c r="EM73" s="56"/>
      <c r="EN73" s="56">
        <v>8</v>
      </c>
      <c r="EO73" s="56">
        <v>30</v>
      </c>
      <c r="EP73" s="56">
        <v>119</v>
      </c>
      <c r="EQ73" s="56">
        <v>35</v>
      </c>
      <c r="ER73" s="56">
        <v>375</v>
      </c>
      <c r="ES73" s="56">
        <v>103</v>
      </c>
      <c r="ET73" s="56">
        <v>17</v>
      </c>
      <c r="EU73" s="56">
        <v>382</v>
      </c>
      <c r="EV73" s="56">
        <v>122</v>
      </c>
      <c r="EW73" s="56">
        <v>409</v>
      </c>
      <c r="EX73" s="56">
        <v>35</v>
      </c>
      <c r="EY73" s="56">
        <v>80</v>
      </c>
      <c r="EZ73" s="56">
        <v>159</v>
      </c>
      <c r="FA73" s="56">
        <v>48</v>
      </c>
      <c r="FB73" s="56">
        <v>100</v>
      </c>
      <c r="FC73" s="56">
        <v>100</v>
      </c>
      <c r="FD73" s="56">
        <v>153</v>
      </c>
      <c r="FE73" s="48">
        <v>1708</v>
      </c>
      <c r="FF73" s="56">
        <v>111</v>
      </c>
      <c r="FG73" s="56">
        <v>250</v>
      </c>
      <c r="FH73" s="56">
        <v>273</v>
      </c>
      <c r="FI73" s="56">
        <v>336</v>
      </c>
      <c r="FJ73" s="56">
        <v>262</v>
      </c>
      <c r="FK73" s="56">
        <v>282</v>
      </c>
      <c r="FL73" s="56">
        <v>195</v>
      </c>
      <c r="FM73" s="56">
        <v>688</v>
      </c>
      <c r="FN73" s="56">
        <v>423</v>
      </c>
      <c r="FO73" s="56">
        <v>745</v>
      </c>
      <c r="FP73" s="56">
        <v>606</v>
      </c>
      <c r="FQ73" s="56">
        <v>483</v>
      </c>
      <c r="FR73" s="48">
        <v>4654</v>
      </c>
      <c r="FS73" s="56">
        <v>183</v>
      </c>
      <c r="FT73" s="56">
        <v>262</v>
      </c>
      <c r="FU73" s="56">
        <v>100</v>
      </c>
      <c r="FV73" s="56">
        <v>402</v>
      </c>
      <c r="FW73" s="56">
        <v>313</v>
      </c>
      <c r="FX73" s="56">
        <v>388</v>
      </c>
      <c r="FY73" s="56">
        <v>338</v>
      </c>
      <c r="FZ73" s="56">
        <v>377</v>
      </c>
      <c r="GA73" s="56">
        <v>300</v>
      </c>
      <c r="GB73" s="56">
        <v>198</v>
      </c>
      <c r="GC73" s="56">
        <v>307</v>
      </c>
      <c r="GD73" s="56">
        <v>682</v>
      </c>
      <c r="GE73" s="48">
        <v>3850</v>
      </c>
      <c r="GF73" s="56">
        <v>350</v>
      </c>
      <c r="GG73" s="56">
        <v>190</v>
      </c>
      <c r="GH73" s="56">
        <v>72</v>
      </c>
      <c r="GI73" s="56">
        <v>431</v>
      </c>
      <c r="GJ73" s="56">
        <v>192</v>
      </c>
      <c r="GK73" s="56">
        <v>153</v>
      </c>
      <c r="GL73" s="56">
        <v>357</v>
      </c>
      <c r="GM73" s="56">
        <v>76</v>
      </c>
      <c r="GN73" s="56">
        <v>54</v>
      </c>
      <c r="GO73" s="56">
        <v>0</v>
      </c>
      <c r="GP73" s="56">
        <v>50</v>
      </c>
      <c r="GQ73" s="56">
        <v>193</v>
      </c>
      <c r="GR73" s="48">
        <v>2118</v>
      </c>
      <c r="GS73" s="56">
        <v>392</v>
      </c>
      <c r="GT73" s="56"/>
      <c r="GU73" s="56">
        <v>150</v>
      </c>
      <c r="GV73" s="56"/>
      <c r="GW73" s="56">
        <v>160</v>
      </c>
      <c r="GX73" s="56">
        <v>157</v>
      </c>
      <c r="GY73" s="56"/>
      <c r="GZ73" s="56">
        <v>41</v>
      </c>
      <c r="HA73" s="56">
        <v>214</v>
      </c>
      <c r="HB73" s="56">
        <v>70</v>
      </c>
      <c r="HC73" s="56">
        <v>292</v>
      </c>
      <c r="HD73" s="56">
        <v>287</v>
      </c>
      <c r="HE73" s="48">
        <v>1763</v>
      </c>
    </row>
    <row r="74" spans="2:213" ht="8.1" customHeight="1" x14ac:dyDescent="0.2">
      <c r="B74" s="69"/>
      <c r="C74" s="30"/>
      <c r="D74" s="30"/>
      <c r="E74" s="30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48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48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48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</row>
    <row r="75" spans="2:213" ht="15" customHeight="1" x14ac:dyDescent="0.2">
      <c r="B75" s="70" t="s">
        <v>36</v>
      </c>
      <c r="C75" s="71"/>
      <c r="D75" s="71"/>
      <c r="E75" s="71"/>
      <c r="F75" s="71">
        <f t="shared" ref="F75:BQ75" si="136">+F77+F105+F119</f>
        <v>61</v>
      </c>
      <c r="G75" s="71">
        <f t="shared" si="136"/>
        <v>43</v>
      </c>
      <c r="H75" s="71">
        <f t="shared" si="136"/>
        <v>59</v>
      </c>
      <c r="I75" s="71">
        <f t="shared" si="136"/>
        <v>52</v>
      </c>
      <c r="J75" s="71">
        <f t="shared" si="136"/>
        <v>79</v>
      </c>
      <c r="K75" s="71">
        <f t="shared" si="136"/>
        <v>48</v>
      </c>
      <c r="L75" s="71">
        <f t="shared" si="136"/>
        <v>17</v>
      </c>
      <c r="M75" s="71">
        <f t="shared" si="136"/>
        <v>9</v>
      </c>
      <c r="N75" s="71">
        <f t="shared" si="136"/>
        <v>25</v>
      </c>
      <c r="O75" s="71">
        <f t="shared" si="136"/>
        <v>41</v>
      </c>
      <c r="P75" s="71">
        <f t="shared" si="136"/>
        <v>26</v>
      </c>
      <c r="Q75" s="71">
        <f t="shared" si="136"/>
        <v>47</v>
      </c>
      <c r="R75" s="71">
        <f t="shared" si="136"/>
        <v>507</v>
      </c>
      <c r="S75" s="71">
        <f t="shared" si="136"/>
        <v>17</v>
      </c>
      <c r="T75" s="71">
        <f t="shared" si="136"/>
        <v>5</v>
      </c>
      <c r="U75" s="71">
        <f t="shared" si="136"/>
        <v>4</v>
      </c>
      <c r="V75" s="71">
        <f t="shared" si="136"/>
        <v>8</v>
      </c>
      <c r="W75" s="71">
        <f t="shared" si="136"/>
        <v>0</v>
      </c>
      <c r="X75" s="71">
        <f t="shared" si="136"/>
        <v>21</v>
      </c>
      <c r="Y75" s="71">
        <f t="shared" si="136"/>
        <v>0</v>
      </c>
      <c r="Z75" s="71">
        <f t="shared" si="136"/>
        <v>16</v>
      </c>
      <c r="AA75" s="71">
        <f t="shared" si="136"/>
        <v>17</v>
      </c>
      <c r="AB75" s="71">
        <f t="shared" si="136"/>
        <v>4</v>
      </c>
      <c r="AC75" s="71">
        <f t="shared" si="136"/>
        <v>55</v>
      </c>
      <c r="AD75" s="71">
        <f t="shared" si="136"/>
        <v>20</v>
      </c>
      <c r="AE75" s="71">
        <f t="shared" si="136"/>
        <v>167</v>
      </c>
      <c r="AF75" s="71">
        <f t="shared" si="136"/>
        <v>143</v>
      </c>
      <c r="AG75" s="71">
        <f t="shared" si="136"/>
        <v>15</v>
      </c>
      <c r="AH75" s="71">
        <f t="shared" si="136"/>
        <v>68</v>
      </c>
      <c r="AI75" s="71">
        <f t="shared" si="136"/>
        <v>20</v>
      </c>
      <c r="AJ75" s="71">
        <f t="shared" si="136"/>
        <v>87</v>
      </c>
      <c r="AK75" s="71">
        <f t="shared" si="136"/>
        <v>48</v>
      </c>
      <c r="AL75" s="71">
        <f t="shared" si="136"/>
        <v>58</v>
      </c>
      <c r="AM75" s="71">
        <f t="shared" si="136"/>
        <v>66</v>
      </c>
      <c r="AN75" s="71">
        <f t="shared" si="136"/>
        <v>50</v>
      </c>
      <c r="AO75" s="71">
        <f t="shared" si="136"/>
        <v>59</v>
      </c>
      <c r="AP75" s="71">
        <f t="shared" si="136"/>
        <v>75</v>
      </c>
      <c r="AQ75" s="71">
        <f t="shared" si="136"/>
        <v>47</v>
      </c>
      <c r="AR75" s="71">
        <f t="shared" si="136"/>
        <v>736</v>
      </c>
      <c r="AS75" s="71">
        <f t="shared" si="136"/>
        <v>65</v>
      </c>
      <c r="AT75" s="71">
        <f t="shared" si="136"/>
        <v>27</v>
      </c>
      <c r="AU75" s="71">
        <f t="shared" si="136"/>
        <v>36</v>
      </c>
      <c r="AV75" s="71">
        <f t="shared" si="136"/>
        <v>22</v>
      </c>
      <c r="AW75" s="71">
        <f t="shared" si="136"/>
        <v>23</v>
      </c>
      <c r="AX75" s="71">
        <f t="shared" si="136"/>
        <v>16</v>
      </c>
      <c r="AY75" s="71">
        <f t="shared" si="136"/>
        <v>54</v>
      </c>
      <c r="AZ75" s="71">
        <f t="shared" si="136"/>
        <v>20</v>
      </c>
      <c r="BA75" s="71">
        <f t="shared" si="136"/>
        <v>24</v>
      </c>
      <c r="BB75" s="71">
        <f t="shared" si="136"/>
        <v>39</v>
      </c>
      <c r="BC75" s="71">
        <f t="shared" si="136"/>
        <v>104</v>
      </c>
      <c r="BD75" s="71">
        <f t="shared" si="136"/>
        <v>26</v>
      </c>
      <c r="BE75" s="71">
        <f t="shared" si="136"/>
        <v>456</v>
      </c>
      <c r="BF75" s="71">
        <f t="shared" si="136"/>
        <v>0</v>
      </c>
      <c r="BG75" s="71">
        <f t="shared" si="136"/>
        <v>2</v>
      </c>
      <c r="BH75" s="71">
        <f t="shared" si="136"/>
        <v>12</v>
      </c>
      <c r="BI75" s="71">
        <f t="shared" si="136"/>
        <v>0</v>
      </c>
      <c r="BJ75" s="71">
        <f t="shared" si="136"/>
        <v>0</v>
      </c>
      <c r="BK75" s="71">
        <f t="shared" si="136"/>
        <v>2</v>
      </c>
      <c r="BL75" s="71">
        <f t="shared" si="136"/>
        <v>5</v>
      </c>
      <c r="BM75" s="71">
        <f t="shared" si="136"/>
        <v>1</v>
      </c>
      <c r="BN75" s="71">
        <f t="shared" si="136"/>
        <v>4</v>
      </c>
      <c r="BO75" s="71">
        <f t="shared" si="136"/>
        <v>4</v>
      </c>
      <c r="BP75" s="71">
        <f t="shared" si="136"/>
        <v>0</v>
      </c>
      <c r="BQ75" s="71">
        <f t="shared" si="136"/>
        <v>2</v>
      </c>
      <c r="BR75" s="71">
        <f t="shared" ref="BR75:EC75" si="137">+BR77+BR105+BR119</f>
        <v>32</v>
      </c>
      <c r="BS75" s="71">
        <f t="shared" si="137"/>
        <v>82</v>
      </c>
      <c r="BT75" s="71">
        <f t="shared" si="137"/>
        <v>74</v>
      </c>
      <c r="BU75" s="71">
        <f t="shared" si="137"/>
        <v>141</v>
      </c>
      <c r="BV75" s="71">
        <f t="shared" si="137"/>
        <v>85</v>
      </c>
      <c r="BW75" s="71">
        <f t="shared" si="137"/>
        <v>79</v>
      </c>
      <c r="BX75" s="71">
        <f t="shared" si="137"/>
        <v>147</v>
      </c>
      <c r="BY75" s="71">
        <f t="shared" si="137"/>
        <v>18</v>
      </c>
      <c r="BZ75" s="71">
        <f t="shared" si="137"/>
        <v>6</v>
      </c>
      <c r="CA75" s="71">
        <f t="shared" si="137"/>
        <v>4</v>
      </c>
      <c r="CB75" s="71">
        <f t="shared" si="137"/>
        <v>42</v>
      </c>
      <c r="CC75" s="71">
        <f t="shared" si="137"/>
        <v>42</v>
      </c>
      <c r="CD75" s="71">
        <f t="shared" si="137"/>
        <v>0</v>
      </c>
      <c r="CE75" s="71">
        <f t="shared" si="137"/>
        <v>720</v>
      </c>
      <c r="CF75" s="71">
        <f t="shared" si="137"/>
        <v>0</v>
      </c>
      <c r="CG75" s="71">
        <f t="shared" si="137"/>
        <v>0</v>
      </c>
      <c r="CH75" s="71">
        <f t="shared" si="137"/>
        <v>0</v>
      </c>
      <c r="CI75" s="71">
        <f t="shared" si="137"/>
        <v>6</v>
      </c>
      <c r="CJ75" s="71">
        <f t="shared" si="137"/>
        <v>54</v>
      </c>
      <c r="CK75" s="71">
        <f t="shared" si="137"/>
        <v>67</v>
      </c>
      <c r="CL75" s="71">
        <f t="shared" si="137"/>
        <v>59</v>
      </c>
      <c r="CM75" s="71">
        <f t="shared" si="137"/>
        <v>54</v>
      </c>
      <c r="CN75" s="71">
        <f t="shared" si="137"/>
        <v>33</v>
      </c>
      <c r="CO75" s="71">
        <f t="shared" si="137"/>
        <v>62</v>
      </c>
      <c r="CP75" s="71">
        <f t="shared" si="137"/>
        <v>81</v>
      </c>
      <c r="CQ75" s="71">
        <f t="shared" si="137"/>
        <v>143</v>
      </c>
      <c r="CR75" s="71">
        <f t="shared" si="137"/>
        <v>559</v>
      </c>
      <c r="CS75" s="71">
        <f t="shared" si="137"/>
        <v>149</v>
      </c>
      <c r="CT75" s="71">
        <f t="shared" si="137"/>
        <v>64</v>
      </c>
      <c r="CU75" s="71">
        <f t="shared" si="137"/>
        <v>209</v>
      </c>
      <c r="CV75" s="71">
        <f t="shared" si="137"/>
        <v>121</v>
      </c>
      <c r="CW75" s="71">
        <f t="shared" si="137"/>
        <v>120</v>
      </c>
      <c r="CX75" s="71">
        <f t="shared" si="137"/>
        <v>119</v>
      </c>
      <c r="CY75" s="71">
        <f t="shared" si="137"/>
        <v>71</v>
      </c>
      <c r="CZ75" s="71">
        <f t="shared" si="137"/>
        <v>45</v>
      </c>
      <c r="DA75" s="71">
        <f t="shared" si="137"/>
        <v>59</v>
      </c>
      <c r="DB75" s="71">
        <f t="shared" si="137"/>
        <v>40</v>
      </c>
      <c r="DC75" s="71">
        <f t="shared" si="137"/>
        <v>90</v>
      </c>
      <c r="DD75" s="71">
        <f t="shared" si="137"/>
        <v>149</v>
      </c>
      <c r="DE75" s="71">
        <f t="shared" si="137"/>
        <v>1236</v>
      </c>
      <c r="DF75" s="71">
        <f t="shared" si="137"/>
        <v>77</v>
      </c>
      <c r="DG75" s="71">
        <f t="shared" si="137"/>
        <v>35</v>
      </c>
      <c r="DH75" s="71">
        <f t="shared" si="137"/>
        <v>106</v>
      </c>
      <c r="DI75" s="71">
        <f t="shared" si="137"/>
        <v>78</v>
      </c>
      <c r="DJ75" s="71">
        <f t="shared" si="137"/>
        <v>194</v>
      </c>
      <c r="DK75" s="71">
        <f t="shared" si="137"/>
        <v>157</v>
      </c>
      <c r="DL75" s="71">
        <f t="shared" si="137"/>
        <v>45</v>
      </c>
      <c r="DM75" s="71">
        <f t="shared" si="137"/>
        <v>56</v>
      </c>
      <c r="DN75" s="71">
        <f t="shared" si="137"/>
        <v>52</v>
      </c>
      <c r="DO75" s="71">
        <f t="shared" si="137"/>
        <v>73</v>
      </c>
      <c r="DP75" s="71">
        <f t="shared" si="137"/>
        <v>105</v>
      </c>
      <c r="DQ75" s="71">
        <f t="shared" si="137"/>
        <v>80</v>
      </c>
      <c r="DR75" s="71">
        <f t="shared" si="137"/>
        <v>1058</v>
      </c>
      <c r="DS75" s="71">
        <f t="shared" si="137"/>
        <v>121</v>
      </c>
      <c r="DT75" s="71">
        <f t="shared" si="137"/>
        <v>121</v>
      </c>
      <c r="DU75" s="71">
        <f t="shared" si="137"/>
        <v>156</v>
      </c>
      <c r="DV75" s="71">
        <f t="shared" si="137"/>
        <v>103</v>
      </c>
      <c r="DW75" s="71">
        <f t="shared" si="137"/>
        <v>145</v>
      </c>
      <c r="DX75" s="71">
        <f t="shared" si="137"/>
        <v>56</v>
      </c>
      <c r="DY75" s="71">
        <f t="shared" si="137"/>
        <v>31</v>
      </c>
      <c r="DZ75" s="71">
        <f t="shared" si="137"/>
        <v>21</v>
      </c>
      <c r="EA75" s="71">
        <f t="shared" si="137"/>
        <v>26</v>
      </c>
      <c r="EB75" s="71">
        <f t="shared" si="137"/>
        <v>28</v>
      </c>
      <c r="EC75" s="71">
        <f t="shared" si="137"/>
        <v>120</v>
      </c>
      <c r="ED75" s="71">
        <f t="shared" ref="ED75:GO75" si="138">+ED77+ED105+ED119</f>
        <v>91</v>
      </c>
      <c r="EE75" s="71">
        <f t="shared" si="138"/>
        <v>1019</v>
      </c>
      <c r="EF75" s="71">
        <f t="shared" si="138"/>
        <v>110</v>
      </c>
      <c r="EG75" s="71">
        <f t="shared" si="138"/>
        <v>161</v>
      </c>
      <c r="EH75" s="71">
        <f t="shared" si="138"/>
        <v>189</v>
      </c>
      <c r="EI75" s="71">
        <f t="shared" si="138"/>
        <v>102</v>
      </c>
      <c r="EJ75" s="71">
        <f t="shared" si="138"/>
        <v>179</v>
      </c>
      <c r="EK75" s="71">
        <f t="shared" si="138"/>
        <v>195</v>
      </c>
      <c r="EL75" s="71">
        <f t="shared" si="138"/>
        <v>360</v>
      </c>
      <c r="EM75" s="71">
        <f t="shared" si="138"/>
        <v>284</v>
      </c>
      <c r="EN75" s="71">
        <f t="shared" si="138"/>
        <v>569</v>
      </c>
      <c r="EO75" s="71">
        <f t="shared" si="138"/>
        <v>612</v>
      </c>
      <c r="EP75" s="71">
        <f t="shared" si="138"/>
        <v>577</v>
      </c>
      <c r="EQ75" s="71">
        <f t="shared" si="138"/>
        <v>520</v>
      </c>
      <c r="ER75" s="71">
        <f t="shared" si="138"/>
        <v>3858</v>
      </c>
      <c r="ES75" s="71">
        <f t="shared" si="138"/>
        <v>618</v>
      </c>
      <c r="ET75" s="71">
        <f t="shared" si="138"/>
        <v>692</v>
      </c>
      <c r="EU75" s="71">
        <f t="shared" si="138"/>
        <v>765</v>
      </c>
      <c r="EV75" s="71">
        <f t="shared" si="138"/>
        <v>606</v>
      </c>
      <c r="EW75" s="71">
        <f t="shared" si="138"/>
        <v>654</v>
      </c>
      <c r="EX75" s="71">
        <f t="shared" si="138"/>
        <v>1036</v>
      </c>
      <c r="EY75" s="71">
        <f t="shared" si="138"/>
        <v>882</v>
      </c>
      <c r="EZ75" s="71">
        <f t="shared" si="138"/>
        <v>276</v>
      </c>
      <c r="FA75" s="71">
        <f t="shared" si="138"/>
        <v>839</v>
      </c>
      <c r="FB75" s="71">
        <f t="shared" si="138"/>
        <v>597</v>
      </c>
      <c r="FC75" s="71">
        <f t="shared" si="138"/>
        <v>786</v>
      </c>
      <c r="FD75" s="71">
        <f t="shared" si="138"/>
        <v>706</v>
      </c>
      <c r="FE75" s="71">
        <f t="shared" si="138"/>
        <v>8457</v>
      </c>
      <c r="FF75" s="71">
        <f t="shared" si="138"/>
        <v>532</v>
      </c>
      <c r="FG75" s="71">
        <f t="shared" si="138"/>
        <v>800</v>
      </c>
      <c r="FH75" s="71">
        <f t="shared" si="138"/>
        <v>653</v>
      </c>
      <c r="FI75" s="71">
        <f t="shared" si="138"/>
        <v>393</v>
      </c>
      <c r="FJ75" s="71">
        <f t="shared" si="138"/>
        <v>728</v>
      </c>
      <c r="FK75" s="71">
        <f t="shared" si="138"/>
        <v>798</v>
      </c>
      <c r="FL75" s="71">
        <f t="shared" si="138"/>
        <v>850</v>
      </c>
      <c r="FM75" s="71">
        <f t="shared" si="138"/>
        <v>886</v>
      </c>
      <c r="FN75" s="71">
        <f t="shared" si="138"/>
        <v>864</v>
      </c>
      <c r="FO75" s="71">
        <f t="shared" si="138"/>
        <v>697</v>
      </c>
      <c r="FP75" s="71">
        <f t="shared" si="138"/>
        <v>724</v>
      </c>
      <c r="FQ75" s="71">
        <f t="shared" si="138"/>
        <v>312</v>
      </c>
      <c r="FR75" s="71">
        <f t="shared" si="138"/>
        <v>8237</v>
      </c>
      <c r="FS75" s="71">
        <f t="shared" si="138"/>
        <v>610</v>
      </c>
      <c r="FT75" s="71">
        <f t="shared" si="138"/>
        <v>767</v>
      </c>
      <c r="FU75" s="71">
        <f t="shared" si="138"/>
        <v>628</v>
      </c>
      <c r="FV75" s="71">
        <f t="shared" si="138"/>
        <v>592</v>
      </c>
      <c r="FW75" s="71">
        <f t="shared" si="138"/>
        <v>813</v>
      </c>
      <c r="FX75" s="71">
        <f t="shared" si="138"/>
        <v>875</v>
      </c>
      <c r="FY75" s="71">
        <f t="shared" si="138"/>
        <v>1178</v>
      </c>
      <c r="FZ75" s="71">
        <f t="shared" si="138"/>
        <v>832</v>
      </c>
      <c r="GA75" s="71">
        <f t="shared" si="138"/>
        <v>934</v>
      </c>
      <c r="GB75" s="71">
        <f t="shared" si="138"/>
        <v>880</v>
      </c>
      <c r="GC75" s="71">
        <f t="shared" si="138"/>
        <v>855</v>
      </c>
      <c r="GD75" s="71">
        <f t="shared" si="138"/>
        <v>772</v>
      </c>
      <c r="GE75" s="71">
        <f t="shared" si="138"/>
        <v>9736</v>
      </c>
      <c r="GF75" s="71">
        <f t="shared" si="138"/>
        <v>666</v>
      </c>
      <c r="GG75" s="71">
        <f t="shared" si="138"/>
        <v>750</v>
      </c>
      <c r="GH75" s="71">
        <f t="shared" si="138"/>
        <v>825</v>
      </c>
      <c r="GI75" s="71">
        <f t="shared" si="138"/>
        <v>812</v>
      </c>
      <c r="GJ75" s="71">
        <f t="shared" si="138"/>
        <v>916</v>
      </c>
      <c r="GK75" s="71">
        <f t="shared" si="138"/>
        <v>621</v>
      </c>
      <c r="GL75" s="71">
        <f t="shared" si="138"/>
        <v>811</v>
      </c>
      <c r="GM75" s="71">
        <f t="shared" si="138"/>
        <v>793</v>
      </c>
      <c r="GN75" s="71">
        <f t="shared" si="138"/>
        <v>713</v>
      </c>
      <c r="GO75" s="71">
        <f t="shared" si="138"/>
        <v>844</v>
      </c>
      <c r="GP75" s="71">
        <f t="shared" ref="GP75:HE75" si="139">+GP77+GP105+GP119</f>
        <v>881</v>
      </c>
      <c r="GQ75" s="71">
        <f t="shared" si="139"/>
        <v>530</v>
      </c>
      <c r="GR75" s="71">
        <f t="shared" si="139"/>
        <v>9162</v>
      </c>
      <c r="GS75" s="71">
        <f t="shared" si="139"/>
        <v>695</v>
      </c>
      <c r="GT75" s="71">
        <f t="shared" si="139"/>
        <v>1026</v>
      </c>
      <c r="GU75" s="71">
        <f t="shared" si="139"/>
        <v>1973</v>
      </c>
      <c r="GV75" s="71">
        <f t="shared" si="139"/>
        <v>1499</v>
      </c>
      <c r="GW75" s="71">
        <f t="shared" si="139"/>
        <v>1002</v>
      </c>
      <c r="GX75" s="71">
        <f t="shared" si="139"/>
        <v>1346</v>
      </c>
      <c r="GY75" s="71">
        <f t="shared" si="139"/>
        <v>1754</v>
      </c>
      <c r="GZ75" s="71">
        <f t="shared" si="139"/>
        <v>1554</v>
      </c>
      <c r="HA75" s="71">
        <f t="shared" si="139"/>
        <v>1534</v>
      </c>
      <c r="HB75" s="71">
        <f t="shared" si="139"/>
        <v>1779</v>
      </c>
      <c r="HC75" s="71">
        <f t="shared" si="139"/>
        <v>1596</v>
      </c>
      <c r="HD75" s="71">
        <f t="shared" si="139"/>
        <v>1355</v>
      </c>
      <c r="HE75" s="71">
        <f t="shared" si="139"/>
        <v>17113</v>
      </c>
    </row>
    <row r="76" spans="2:213" ht="8.1" customHeight="1" x14ac:dyDescent="0.2">
      <c r="B76" s="72"/>
      <c r="C76" s="73"/>
      <c r="D76" s="73"/>
      <c r="E76" s="73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4"/>
      <c r="CA76" s="74"/>
      <c r="CB76" s="74"/>
      <c r="CC76" s="74"/>
      <c r="CD76" s="74"/>
      <c r="CE76" s="74"/>
      <c r="CF76" s="74"/>
      <c r="CG76" s="74"/>
      <c r="CH76" s="74"/>
      <c r="CI76" s="74"/>
      <c r="CJ76" s="74"/>
      <c r="CK76" s="74"/>
      <c r="CL76" s="74"/>
      <c r="CM76" s="74"/>
      <c r="CN76" s="74"/>
      <c r="CO76" s="74"/>
      <c r="CP76" s="74"/>
      <c r="CQ76" s="74"/>
      <c r="CR76" s="74"/>
      <c r="CS76" s="74"/>
      <c r="CT76" s="74"/>
      <c r="CU76" s="74"/>
      <c r="CV76" s="74"/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4"/>
      <c r="FX76" s="74"/>
      <c r="FY76" s="74"/>
      <c r="FZ76" s="74"/>
      <c r="GA76" s="74"/>
      <c r="GB76" s="74"/>
      <c r="GC76" s="74"/>
      <c r="GD76" s="74"/>
      <c r="GE76" s="74"/>
      <c r="GF76" s="74"/>
      <c r="GG76" s="74"/>
      <c r="GH76" s="74"/>
      <c r="GI76" s="74"/>
      <c r="GJ76" s="74"/>
      <c r="GK76" s="74"/>
      <c r="GL76" s="74"/>
      <c r="GM76" s="74"/>
      <c r="GN76" s="74"/>
      <c r="GO76" s="74"/>
      <c r="GP76" s="74"/>
      <c r="GQ76" s="74"/>
      <c r="GR76" s="74"/>
      <c r="GS76" s="74"/>
      <c r="GT76" s="74"/>
      <c r="GU76" s="74"/>
      <c r="GV76" s="74"/>
      <c r="GW76" s="74"/>
      <c r="GX76" s="74"/>
      <c r="GY76" s="74"/>
      <c r="GZ76" s="74"/>
      <c r="HA76" s="74"/>
      <c r="HB76" s="74"/>
      <c r="HC76" s="74"/>
      <c r="HD76" s="74"/>
      <c r="HE76" s="74"/>
    </row>
    <row r="77" spans="2:213" ht="15" customHeight="1" x14ac:dyDescent="0.2">
      <c r="B77" s="60" t="s">
        <v>37</v>
      </c>
      <c r="C77" s="61"/>
      <c r="D77" s="61"/>
      <c r="E77" s="61"/>
      <c r="F77" s="62">
        <f t="shared" ref="F77:R77" si="140">+F78+2*F79+F80+2*F81+F82+2*F83+F84+2*F85+F86+2*F87+F88+2*F89+F90+2*F91+F92+2*F93+F94+2*F95+F96+2*F97+2*F102+2*F103+F98+2*F99+F100+2*F101</f>
        <v>47</v>
      </c>
      <c r="G77" s="62">
        <f t="shared" si="140"/>
        <v>43</v>
      </c>
      <c r="H77" s="62">
        <f t="shared" si="140"/>
        <v>59</v>
      </c>
      <c r="I77" s="62">
        <f t="shared" si="140"/>
        <v>37</v>
      </c>
      <c r="J77" s="62">
        <f t="shared" si="140"/>
        <v>54</v>
      </c>
      <c r="K77" s="62">
        <f t="shared" si="140"/>
        <v>48</v>
      </c>
      <c r="L77" s="62">
        <f t="shared" si="140"/>
        <v>14</v>
      </c>
      <c r="M77" s="62">
        <f t="shared" si="140"/>
        <v>9</v>
      </c>
      <c r="N77" s="62">
        <f t="shared" si="140"/>
        <v>13</v>
      </c>
      <c r="O77" s="62">
        <f t="shared" si="140"/>
        <v>29</v>
      </c>
      <c r="P77" s="62">
        <f t="shared" si="140"/>
        <v>19</v>
      </c>
      <c r="Q77" s="62">
        <f t="shared" si="140"/>
        <v>29</v>
      </c>
      <c r="R77" s="62">
        <f t="shared" si="140"/>
        <v>401</v>
      </c>
      <c r="S77" s="62">
        <f t="shared" ref="S77:CD77" si="141">+S78+2*S79+S80+2*S81+S82+2*S83+S84+2*S85+S86+2*S87+S88+2*S89+S90+2*S91+S92+2*S93+S94+2*S95+S96+2*S97+2*S102+2*S103+S98+2*S99+S100+2*S101</f>
        <v>17</v>
      </c>
      <c r="T77" s="62">
        <f t="shared" si="141"/>
        <v>5</v>
      </c>
      <c r="U77" s="62">
        <f t="shared" si="141"/>
        <v>2</v>
      </c>
      <c r="V77" s="62">
        <f t="shared" si="141"/>
        <v>6</v>
      </c>
      <c r="W77" s="62">
        <f t="shared" si="141"/>
        <v>0</v>
      </c>
      <c r="X77" s="62">
        <f t="shared" si="141"/>
        <v>2</v>
      </c>
      <c r="Y77" s="62">
        <f t="shared" si="141"/>
        <v>0</v>
      </c>
      <c r="Z77" s="62">
        <f t="shared" si="141"/>
        <v>8</v>
      </c>
      <c r="AA77" s="62">
        <f t="shared" si="141"/>
        <v>2</v>
      </c>
      <c r="AB77" s="62">
        <f t="shared" si="141"/>
        <v>0</v>
      </c>
      <c r="AC77" s="62">
        <f t="shared" si="141"/>
        <v>22</v>
      </c>
      <c r="AD77" s="62">
        <f t="shared" si="141"/>
        <v>16</v>
      </c>
      <c r="AE77" s="62">
        <f t="shared" si="141"/>
        <v>80</v>
      </c>
      <c r="AF77" s="62">
        <f t="shared" si="141"/>
        <v>143</v>
      </c>
      <c r="AG77" s="62">
        <f t="shared" si="141"/>
        <v>14</v>
      </c>
      <c r="AH77" s="62">
        <f t="shared" si="141"/>
        <v>61</v>
      </c>
      <c r="AI77" s="62">
        <f t="shared" si="141"/>
        <v>18</v>
      </c>
      <c r="AJ77" s="62">
        <f t="shared" si="141"/>
        <v>78</v>
      </c>
      <c r="AK77" s="62">
        <f t="shared" si="141"/>
        <v>46</v>
      </c>
      <c r="AL77" s="62">
        <f t="shared" si="141"/>
        <v>54</v>
      </c>
      <c r="AM77" s="62">
        <f t="shared" si="141"/>
        <v>66</v>
      </c>
      <c r="AN77" s="62">
        <f t="shared" si="141"/>
        <v>50</v>
      </c>
      <c r="AO77" s="62">
        <f t="shared" si="141"/>
        <v>57</v>
      </c>
      <c r="AP77" s="62">
        <f t="shared" si="141"/>
        <v>73</v>
      </c>
      <c r="AQ77" s="62">
        <f t="shared" si="141"/>
        <v>42</v>
      </c>
      <c r="AR77" s="62">
        <f t="shared" si="141"/>
        <v>702</v>
      </c>
      <c r="AS77" s="62">
        <f t="shared" si="141"/>
        <v>60</v>
      </c>
      <c r="AT77" s="62">
        <f t="shared" si="141"/>
        <v>24</v>
      </c>
      <c r="AU77" s="62">
        <f t="shared" si="141"/>
        <v>35</v>
      </c>
      <c r="AV77" s="62">
        <f t="shared" si="141"/>
        <v>22</v>
      </c>
      <c r="AW77" s="62">
        <f t="shared" si="141"/>
        <v>20</v>
      </c>
      <c r="AX77" s="62">
        <f t="shared" si="141"/>
        <v>16</v>
      </c>
      <c r="AY77" s="62">
        <f t="shared" si="141"/>
        <v>20</v>
      </c>
      <c r="AZ77" s="62">
        <f t="shared" si="141"/>
        <v>18</v>
      </c>
      <c r="BA77" s="62">
        <f t="shared" si="141"/>
        <v>24</v>
      </c>
      <c r="BB77" s="62">
        <f t="shared" si="141"/>
        <v>38</v>
      </c>
      <c r="BC77" s="62">
        <f t="shared" si="141"/>
        <v>26</v>
      </c>
      <c r="BD77" s="62">
        <f t="shared" si="141"/>
        <v>26</v>
      </c>
      <c r="BE77" s="62">
        <f t="shared" si="141"/>
        <v>329</v>
      </c>
      <c r="BF77" s="62">
        <f t="shared" si="141"/>
        <v>0</v>
      </c>
      <c r="BG77" s="62">
        <f t="shared" si="141"/>
        <v>2</v>
      </c>
      <c r="BH77" s="62">
        <f t="shared" si="141"/>
        <v>5</v>
      </c>
      <c r="BI77" s="62">
        <f t="shared" si="141"/>
        <v>0</v>
      </c>
      <c r="BJ77" s="62">
        <f t="shared" si="141"/>
        <v>0</v>
      </c>
      <c r="BK77" s="62">
        <f t="shared" si="141"/>
        <v>2</v>
      </c>
      <c r="BL77" s="62">
        <f t="shared" si="141"/>
        <v>0</v>
      </c>
      <c r="BM77" s="62">
        <f t="shared" si="141"/>
        <v>0</v>
      </c>
      <c r="BN77" s="62">
        <f t="shared" si="141"/>
        <v>4</v>
      </c>
      <c r="BO77" s="62">
        <f t="shared" si="141"/>
        <v>0</v>
      </c>
      <c r="BP77" s="62">
        <f t="shared" si="141"/>
        <v>0</v>
      </c>
      <c r="BQ77" s="62">
        <f t="shared" si="141"/>
        <v>2</v>
      </c>
      <c r="BR77" s="62">
        <f t="shared" si="141"/>
        <v>15</v>
      </c>
      <c r="BS77" s="62">
        <f t="shared" si="141"/>
        <v>82</v>
      </c>
      <c r="BT77" s="62">
        <f t="shared" si="141"/>
        <v>74</v>
      </c>
      <c r="BU77" s="62">
        <f t="shared" si="141"/>
        <v>141</v>
      </c>
      <c r="BV77" s="62">
        <f t="shared" si="141"/>
        <v>85</v>
      </c>
      <c r="BW77" s="62">
        <f t="shared" si="141"/>
        <v>79</v>
      </c>
      <c r="BX77" s="62">
        <f t="shared" si="141"/>
        <v>147</v>
      </c>
      <c r="BY77" s="62">
        <f t="shared" si="141"/>
        <v>16</v>
      </c>
      <c r="BZ77" s="62">
        <f t="shared" si="141"/>
        <v>6</v>
      </c>
      <c r="CA77" s="62">
        <f t="shared" si="141"/>
        <v>4</v>
      </c>
      <c r="CB77" s="62">
        <f t="shared" si="141"/>
        <v>38</v>
      </c>
      <c r="CC77" s="62">
        <f t="shared" si="141"/>
        <v>42</v>
      </c>
      <c r="CD77" s="62">
        <f t="shared" si="141"/>
        <v>0</v>
      </c>
      <c r="CE77" s="62">
        <f t="shared" ref="CE77:EP77" si="142">+CE78+2*CE79+CE80+2*CE81+CE82+2*CE83+CE84+2*CE85+CE86+2*CE87+CE88+2*CE89+CE90+2*CE91+CE92+2*CE93+CE94+2*CE95+CE96+2*CE97+2*CE102+2*CE103+CE98+2*CE99+CE100+2*CE101</f>
        <v>714</v>
      </c>
      <c r="CF77" s="62">
        <f t="shared" si="142"/>
        <v>0</v>
      </c>
      <c r="CG77" s="62">
        <f t="shared" si="142"/>
        <v>0</v>
      </c>
      <c r="CH77" s="62">
        <f t="shared" si="142"/>
        <v>0</v>
      </c>
      <c r="CI77" s="62">
        <f t="shared" si="142"/>
        <v>2</v>
      </c>
      <c r="CJ77" s="62">
        <f t="shared" si="142"/>
        <v>2</v>
      </c>
      <c r="CK77" s="62">
        <f t="shared" si="142"/>
        <v>14</v>
      </c>
      <c r="CL77" s="62">
        <f t="shared" si="142"/>
        <v>10</v>
      </c>
      <c r="CM77" s="62">
        <f t="shared" si="142"/>
        <v>2</v>
      </c>
      <c r="CN77" s="62">
        <f t="shared" si="142"/>
        <v>0</v>
      </c>
      <c r="CO77" s="62">
        <f t="shared" si="142"/>
        <v>2</v>
      </c>
      <c r="CP77" s="62">
        <f t="shared" si="142"/>
        <v>0</v>
      </c>
      <c r="CQ77" s="62">
        <f t="shared" si="142"/>
        <v>0</v>
      </c>
      <c r="CR77" s="62">
        <f t="shared" si="142"/>
        <v>32</v>
      </c>
      <c r="CS77" s="62">
        <f t="shared" si="142"/>
        <v>0</v>
      </c>
      <c r="CT77" s="62">
        <f t="shared" si="142"/>
        <v>0</v>
      </c>
      <c r="CU77" s="62">
        <f t="shared" si="142"/>
        <v>0</v>
      </c>
      <c r="CV77" s="62">
        <f t="shared" si="142"/>
        <v>0</v>
      </c>
      <c r="CW77" s="62">
        <f t="shared" si="142"/>
        <v>0</v>
      </c>
      <c r="CX77" s="62">
        <f t="shared" si="142"/>
        <v>0</v>
      </c>
      <c r="CY77" s="62">
        <f t="shared" si="142"/>
        <v>1</v>
      </c>
      <c r="CZ77" s="62">
        <f t="shared" si="142"/>
        <v>0</v>
      </c>
      <c r="DA77" s="62">
        <f t="shared" si="142"/>
        <v>0</v>
      </c>
      <c r="DB77" s="62">
        <f t="shared" si="142"/>
        <v>0</v>
      </c>
      <c r="DC77" s="62">
        <f t="shared" si="142"/>
        <v>0</v>
      </c>
      <c r="DD77" s="62">
        <f t="shared" si="142"/>
        <v>0</v>
      </c>
      <c r="DE77" s="62">
        <f t="shared" si="142"/>
        <v>1</v>
      </c>
      <c r="DF77" s="62">
        <f t="shared" si="142"/>
        <v>0</v>
      </c>
      <c r="DG77" s="62">
        <f t="shared" si="142"/>
        <v>0</v>
      </c>
      <c r="DH77" s="62">
        <f t="shared" si="142"/>
        <v>0</v>
      </c>
      <c r="DI77" s="62">
        <f t="shared" si="142"/>
        <v>0</v>
      </c>
      <c r="DJ77" s="62">
        <f t="shared" si="142"/>
        <v>2</v>
      </c>
      <c r="DK77" s="62">
        <f t="shared" si="142"/>
        <v>2</v>
      </c>
      <c r="DL77" s="62">
        <f t="shared" si="142"/>
        <v>0</v>
      </c>
      <c r="DM77" s="62">
        <f t="shared" si="142"/>
        <v>1</v>
      </c>
      <c r="DN77" s="62">
        <f t="shared" si="142"/>
        <v>0</v>
      </c>
      <c r="DO77" s="62">
        <f t="shared" si="142"/>
        <v>0</v>
      </c>
      <c r="DP77" s="62">
        <f t="shared" si="142"/>
        <v>0</v>
      </c>
      <c r="DQ77" s="62">
        <f t="shared" si="142"/>
        <v>0</v>
      </c>
      <c r="DR77" s="62">
        <f t="shared" si="142"/>
        <v>5</v>
      </c>
      <c r="DS77" s="62">
        <f t="shared" si="142"/>
        <v>0</v>
      </c>
      <c r="DT77" s="62">
        <f t="shared" si="142"/>
        <v>0</v>
      </c>
      <c r="DU77" s="62">
        <f t="shared" si="142"/>
        <v>0</v>
      </c>
      <c r="DV77" s="62">
        <f t="shared" si="142"/>
        <v>0</v>
      </c>
      <c r="DW77" s="62">
        <f t="shared" si="142"/>
        <v>0</v>
      </c>
      <c r="DX77" s="62">
        <f t="shared" si="142"/>
        <v>0</v>
      </c>
      <c r="DY77" s="62">
        <f t="shared" si="142"/>
        <v>0</v>
      </c>
      <c r="DZ77" s="62">
        <f t="shared" si="142"/>
        <v>0</v>
      </c>
      <c r="EA77" s="62">
        <f t="shared" si="142"/>
        <v>0</v>
      </c>
      <c r="EB77" s="62">
        <f t="shared" si="142"/>
        <v>0</v>
      </c>
      <c r="EC77" s="62">
        <f t="shared" si="142"/>
        <v>0</v>
      </c>
      <c r="ED77" s="62">
        <f t="shared" si="142"/>
        <v>0</v>
      </c>
      <c r="EE77" s="62">
        <f t="shared" si="142"/>
        <v>0</v>
      </c>
      <c r="EF77" s="62">
        <f t="shared" si="142"/>
        <v>0</v>
      </c>
      <c r="EG77" s="62">
        <f t="shared" si="142"/>
        <v>0</v>
      </c>
      <c r="EH77" s="62">
        <f t="shared" si="142"/>
        <v>0</v>
      </c>
      <c r="EI77" s="62">
        <f t="shared" si="142"/>
        <v>0</v>
      </c>
      <c r="EJ77" s="62">
        <f t="shared" si="142"/>
        <v>0</v>
      </c>
      <c r="EK77" s="62">
        <f t="shared" si="142"/>
        <v>0</v>
      </c>
      <c r="EL77" s="62">
        <f t="shared" si="142"/>
        <v>0</v>
      </c>
      <c r="EM77" s="62">
        <f t="shared" si="142"/>
        <v>0</v>
      </c>
      <c r="EN77" s="62">
        <f t="shared" si="142"/>
        <v>0</v>
      </c>
      <c r="EO77" s="62">
        <f t="shared" si="142"/>
        <v>0</v>
      </c>
      <c r="EP77" s="62">
        <f t="shared" si="142"/>
        <v>2</v>
      </c>
      <c r="EQ77" s="62">
        <f t="shared" ref="EQ77:HB77" si="143">+EQ78+2*EQ79+EQ80+2*EQ81+EQ82+2*EQ83+EQ84+2*EQ85+EQ86+2*EQ87+EQ88+2*EQ89+EQ90+2*EQ91+EQ92+2*EQ93+EQ94+2*EQ95+EQ96+2*EQ97+2*EQ102+2*EQ103+EQ98+2*EQ99+EQ100+2*EQ101</f>
        <v>0</v>
      </c>
      <c r="ER77" s="62">
        <f t="shared" si="143"/>
        <v>2</v>
      </c>
      <c r="ES77" s="62">
        <f t="shared" si="143"/>
        <v>0</v>
      </c>
      <c r="ET77" s="62">
        <f t="shared" si="143"/>
        <v>0</v>
      </c>
      <c r="EU77" s="62">
        <f t="shared" si="143"/>
        <v>0</v>
      </c>
      <c r="EV77" s="62">
        <f t="shared" si="143"/>
        <v>2</v>
      </c>
      <c r="EW77" s="62">
        <f t="shared" si="143"/>
        <v>0</v>
      </c>
      <c r="EX77" s="62">
        <f t="shared" si="143"/>
        <v>0</v>
      </c>
      <c r="EY77" s="62">
        <f t="shared" si="143"/>
        <v>8</v>
      </c>
      <c r="EZ77" s="62">
        <f t="shared" si="143"/>
        <v>10</v>
      </c>
      <c r="FA77" s="62">
        <f t="shared" si="143"/>
        <v>0</v>
      </c>
      <c r="FB77" s="62">
        <f t="shared" si="143"/>
        <v>10</v>
      </c>
      <c r="FC77" s="62">
        <f t="shared" si="143"/>
        <v>2</v>
      </c>
      <c r="FD77" s="62">
        <f t="shared" si="143"/>
        <v>14</v>
      </c>
      <c r="FE77" s="62">
        <f t="shared" si="143"/>
        <v>46</v>
      </c>
      <c r="FF77" s="62">
        <f t="shared" si="143"/>
        <v>0</v>
      </c>
      <c r="FG77" s="62">
        <f t="shared" si="143"/>
        <v>0</v>
      </c>
      <c r="FH77" s="62">
        <f t="shared" si="143"/>
        <v>3</v>
      </c>
      <c r="FI77" s="62">
        <f t="shared" si="143"/>
        <v>1</v>
      </c>
      <c r="FJ77" s="62">
        <f t="shared" si="143"/>
        <v>0</v>
      </c>
      <c r="FK77" s="62">
        <f t="shared" si="143"/>
        <v>0</v>
      </c>
      <c r="FL77" s="62">
        <f t="shared" si="143"/>
        <v>0</v>
      </c>
      <c r="FM77" s="62">
        <f t="shared" si="143"/>
        <v>0</v>
      </c>
      <c r="FN77" s="62">
        <f t="shared" si="143"/>
        <v>0</v>
      </c>
      <c r="FO77" s="62">
        <f t="shared" si="143"/>
        <v>0</v>
      </c>
      <c r="FP77" s="62">
        <f t="shared" si="143"/>
        <v>0</v>
      </c>
      <c r="FQ77" s="62">
        <f t="shared" si="143"/>
        <v>0</v>
      </c>
      <c r="FR77" s="62">
        <f t="shared" si="143"/>
        <v>4</v>
      </c>
      <c r="FS77" s="62">
        <f t="shared" si="143"/>
        <v>0</v>
      </c>
      <c r="FT77" s="62">
        <f t="shared" si="143"/>
        <v>0</v>
      </c>
      <c r="FU77" s="62">
        <f t="shared" si="143"/>
        <v>10</v>
      </c>
      <c r="FV77" s="62">
        <f t="shared" si="143"/>
        <v>7</v>
      </c>
      <c r="FW77" s="62">
        <f t="shared" si="143"/>
        <v>5</v>
      </c>
      <c r="FX77" s="62">
        <f t="shared" si="143"/>
        <v>0</v>
      </c>
      <c r="FY77" s="62">
        <f t="shared" si="143"/>
        <v>0</v>
      </c>
      <c r="FZ77" s="62">
        <f t="shared" si="143"/>
        <v>0</v>
      </c>
      <c r="GA77" s="62">
        <f t="shared" si="143"/>
        <v>0</v>
      </c>
      <c r="GB77" s="62">
        <f t="shared" si="143"/>
        <v>0</v>
      </c>
      <c r="GC77" s="62">
        <f t="shared" si="143"/>
        <v>0</v>
      </c>
      <c r="GD77" s="62">
        <f t="shared" si="143"/>
        <v>0</v>
      </c>
      <c r="GE77" s="62">
        <f t="shared" si="143"/>
        <v>22</v>
      </c>
      <c r="GF77" s="62">
        <f t="shared" si="143"/>
        <v>4</v>
      </c>
      <c r="GG77" s="62">
        <f t="shared" si="143"/>
        <v>2</v>
      </c>
      <c r="GH77" s="62">
        <f t="shared" si="143"/>
        <v>0</v>
      </c>
      <c r="GI77" s="62">
        <f t="shared" si="143"/>
        <v>0</v>
      </c>
      <c r="GJ77" s="62">
        <f t="shared" si="143"/>
        <v>2</v>
      </c>
      <c r="GK77" s="62">
        <f t="shared" si="143"/>
        <v>0</v>
      </c>
      <c r="GL77" s="62">
        <f t="shared" si="143"/>
        <v>0</v>
      </c>
      <c r="GM77" s="62">
        <f t="shared" si="143"/>
        <v>0</v>
      </c>
      <c r="GN77" s="62">
        <f t="shared" si="143"/>
        <v>0</v>
      </c>
      <c r="GO77" s="62">
        <f t="shared" si="143"/>
        <v>0</v>
      </c>
      <c r="GP77" s="62">
        <f t="shared" si="143"/>
        <v>0</v>
      </c>
      <c r="GQ77" s="62">
        <f t="shared" si="143"/>
        <v>0</v>
      </c>
      <c r="GR77" s="62">
        <f t="shared" si="143"/>
        <v>8</v>
      </c>
      <c r="GS77" s="62">
        <f t="shared" si="143"/>
        <v>0</v>
      </c>
      <c r="GT77" s="62">
        <f t="shared" si="143"/>
        <v>0</v>
      </c>
      <c r="GU77" s="62">
        <f t="shared" si="143"/>
        <v>864</v>
      </c>
      <c r="GV77" s="62">
        <f t="shared" si="143"/>
        <v>616</v>
      </c>
      <c r="GW77" s="62">
        <f t="shared" si="143"/>
        <v>0</v>
      </c>
      <c r="GX77" s="62">
        <f t="shared" si="143"/>
        <v>312</v>
      </c>
      <c r="GY77" s="62">
        <f t="shared" si="143"/>
        <v>836</v>
      </c>
      <c r="GZ77" s="62">
        <f t="shared" si="143"/>
        <v>642</v>
      </c>
      <c r="HA77" s="62">
        <f t="shared" si="143"/>
        <v>664</v>
      </c>
      <c r="HB77" s="62">
        <f t="shared" si="143"/>
        <v>844</v>
      </c>
      <c r="HC77" s="62">
        <f t="shared" ref="HC77:HE77" si="144">+HC78+2*HC79+HC80+2*HC81+HC82+2*HC83+HC84+2*HC85+HC86+2*HC87+HC88+2*HC89+HC90+2*HC91+HC92+2*HC93+HC94+2*HC95+HC96+2*HC97+2*HC102+2*HC103+HC98+2*HC99+HC100+2*HC101</f>
        <v>590</v>
      </c>
      <c r="HD77" s="62">
        <f t="shared" si="144"/>
        <v>464</v>
      </c>
      <c r="HE77" s="62">
        <f t="shared" si="144"/>
        <v>5832</v>
      </c>
    </row>
    <row r="78" spans="2:213" ht="15" customHeight="1" x14ac:dyDescent="0.2">
      <c r="B78" s="63" t="s">
        <v>38</v>
      </c>
      <c r="C78" s="115" t="s">
        <v>35</v>
      </c>
      <c r="D78" s="115" t="s">
        <v>60</v>
      </c>
      <c r="E78" s="30" t="s">
        <v>61</v>
      </c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>
        <v>2</v>
      </c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75">
        <v>2</v>
      </c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48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48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48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48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48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48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48"/>
    </row>
    <row r="79" spans="2:213" ht="15" customHeight="1" x14ac:dyDescent="0.2">
      <c r="B79" s="64"/>
      <c r="C79" s="115"/>
      <c r="D79" s="115"/>
      <c r="E79" s="30" t="s">
        <v>62</v>
      </c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>
        <v>16</v>
      </c>
      <c r="AT79" s="56"/>
      <c r="AU79" s="56"/>
      <c r="AV79" s="56"/>
      <c r="AW79" s="56"/>
      <c r="AX79" s="56"/>
      <c r="AY79" s="56"/>
      <c r="AZ79" s="56"/>
      <c r="BA79" s="56"/>
      <c r="BB79" s="56">
        <v>4</v>
      </c>
      <c r="BC79" s="56"/>
      <c r="BD79" s="56"/>
      <c r="BE79" s="75">
        <v>20</v>
      </c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48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48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48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48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48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48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48"/>
    </row>
    <row r="80" spans="2:213" ht="15" customHeight="1" x14ac:dyDescent="0.2">
      <c r="B80" s="64"/>
      <c r="C80" s="115"/>
      <c r="D80" s="115" t="s">
        <v>64</v>
      </c>
      <c r="E80" s="30" t="s">
        <v>61</v>
      </c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>
        <v>2</v>
      </c>
      <c r="AN80" s="56"/>
      <c r="AO80" s="56"/>
      <c r="AP80" s="56"/>
      <c r="AQ80" s="56"/>
      <c r="AR80" s="56">
        <v>2</v>
      </c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75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48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48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48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48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48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48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48"/>
    </row>
    <row r="81" spans="2:213" ht="15" customHeight="1" x14ac:dyDescent="0.2">
      <c r="B81" s="65"/>
      <c r="C81" s="115"/>
      <c r="D81" s="115"/>
      <c r="E81" s="30" t="s">
        <v>62</v>
      </c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>
        <v>2</v>
      </c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>
        <v>2</v>
      </c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75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48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48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48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48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48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48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48"/>
    </row>
    <row r="82" spans="2:213" ht="15" customHeight="1" x14ac:dyDescent="0.2">
      <c r="B82" s="63" t="s">
        <v>39</v>
      </c>
      <c r="C82" s="115" t="s">
        <v>35</v>
      </c>
      <c r="D82" s="115" t="s">
        <v>60</v>
      </c>
      <c r="E82" s="30" t="s">
        <v>61</v>
      </c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75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48"/>
      <c r="BS82" s="56"/>
      <c r="BT82" s="56"/>
      <c r="BU82" s="56"/>
      <c r="BV82" s="56"/>
      <c r="BW82" s="56"/>
      <c r="BX82" s="56"/>
      <c r="BY82" s="56"/>
      <c r="BZ82" s="56"/>
      <c r="CA82" s="56"/>
      <c r="CB82" s="56"/>
      <c r="CC82" s="56"/>
      <c r="CD82" s="56"/>
      <c r="CE82" s="48"/>
      <c r="CF82" s="56"/>
      <c r="CG82" s="56"/>
      <c r="CH82" s="56"/>
      <c r="CI82" s="56"/>
      <c r="CJ82" s="56"/>
      <c r="CK82" s="56"/>
      <c r="CL82" s="56"/>
      <c r="CM82" s="56"/>
      <c r="CN82" s="56"/>
      <c r="CO82" s="56"/>
      <c r="CP82" s="56"/>
      <c r="CQ82" s="56"/>
      <c r="CR82" s="56"/>
      <c r="CS82" s="56"/>
      <c r="CT82" s="56"/>
      <c r="CU82" s="56"/>
      <c r="CV82" s="56"/>
      <c r="CW82" s="56"/>
      <c r="CX82" s="56"/>
      <c r="CY82" s="56"/>
      <c r="CZ82" s="56"/>
      <c r="DA82" s="56"/>
      <c r="DB82" s="56"/>
      <c r="DC82" s="56"/>
      <c r="DD82" s="56"/>
      <c r="DE82" s="56"/>
      <c r="DF82" s="56"/>
      <c r="DG82" s="56"/>
      <c r="DH82" s="56"/>
      <c r="DI82" s="56"/>
      <c r="DJ82" s="56"/>
      <c r="DK82" s="56"/>
      <c r="DL82" s="56"/>
      <c r="DM82" s="56"/>
      <c r="DN82" s="56"/>
      <c r="DO82" s="56"/>
      <c r="DP82" s="56"/>
      <c r="DQ82" s="56"/>
      <c r="DR82" s="56"/>
      <c r="DS82" s="56"/>
      <c r="DT82" s="56"/>
      <c r="DU82" s="56"/>
      <c r="DV82" s="56"/>
      <c r="DW82" s="56"/>
      <c r="DX82" s="56"/>
      <c r="DY82" s="56"/>
      <c r="DZ82" s="56"/>
      <c r="EA82" s="56"/>
      <c r="EB82" s="56"/>
      <c r="EC82" s="56"/>
      <c r="ED82" s="56"/>
      <c r="EE82" s="56"/>
      <c r="EF82" s="56"/>
      <c r="EG82" s="56"/>
      <c r="EH82" s="56"/>
      <c r="EI82" s="56"/>
      <c r="EJ82" s="56"/>
      <c r="EK82" s="56"/>
      <c r="EL82" s="56"/>
      <c r="EM82" s="56"/>
      <c r="EN82" s="56"/>
      <c r="EO82" s="56"/>
      <c r="EP82" s="56"/>
      <c r="EQ82" s="56"/>
      <c r="ER82" s="56"/>
      <c r="ES82" s="56"/>
      <c r="ET82" s="56"/>
      <c r="EU82" s="56"/>
      <c r="EV82" s="56"/>
      <c r="EW82" s="56"/>
      <c r="EX82" s="56"/>
      <c r="EY82" s="56"/>
      <c r="EZ82" s="56"/>
      <c r="FA82" s="56"/>
      <c r="FB82" s="56"/>
      <c r="FC82" s="56"/>
      <c r="FD82" s="56"/>
      <c r="FE82" s="48"/>
      <c r="FF82" s="56"/>
      <c r="FG82" s="56"/>
      <c r="FH82" s="56"/>
      <c r="FI82" s="56"/>
      <c r="FJ82" s="56"/>
      <c r="FK82" s="56"/>
      <c r="FL82" s="56"/>
      <c r="FM82" s="56"/>
      <c r="FN82" s="56"/>
      <c r="FO82" s="56"/>
      <c r="FP82" s="56"/>
      <c r="FQ82" s="56"/>
      <c r="FR82" s="48"/>
      <c r="FS82" s="56"/>
      <c r="FT82" s="56"/>
      <c r="FU82" s="56"/>
      <c r="FV82" s="56"/>
      <c r="FW82" s="56"/>
      <c r="FX82" s="56"/>
      <c r="FY82" s="56"/>
      <c r="FZ82" s="56"/>
      <c r="GA82" s="56"/>
      <c r="GB82" s="56"/>
      <c r="GC82" s="56"/>
      <c r="GD82" s="56"/>
      <c r="GE82" s="48"/>
      <c r="GF82" s="56"/>
      <c r="GG82" s="56"/>
      <c r="GH82" s="56"/>
      <c r="GI82" s="56"/>
      <c r="GJ82" s="56"/>
      <c r="GK82" s="56"/>
      <c r="GL82" s="56"/>
      <c r="GM82" s="56"/>
      <c r="GN82" s="56"/>
      <c r="GO82" s="56"/>
      <c r="GP82" s="56"/>
      <c r="GQ82" s="56"/>
      <c r="GR82" s="48"/>
      <c r="GS82" s="56"/>
      <c r="GT82" s="56"/>
      <c r="GU82" s="56"/>
      <c r="GV82" s="56"/>
      <c r="GW82" s="56"/>
      <c r="GX82" s="56"/>
      <c r="GY82" s="56"/>
      <c r="GZ82" s="56"/>
      <c r="HA82" s="56"/>
      <c r="HB82" s="56"/>
      <c r="HC82" s="56"/>
      <c r="HD82" s="56"/>
      <c r="HE82" s="48"/>
    </row>
    <row r="83" spans="2:213" ht="15" customHeight="1" x14ac:dyDescent="0.2">
      <c r="B83" s="64"/>
      <c r="C83" s="115"/>
      <c r="D83" s="115"/>
      <c r="E83" s="30" t="s">
        <v>62</v>
      </c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>
        <v>2</v>
      </c>
      <c r="AH83" s="56">
        <v>10</v>
      </c>
      <c r="AI83" s="56">
        <v>2</v>
      </c>
      <c r="AJ83" s="56">
        <v>11</v>
      </c>
      <c r="AK83" s="56">
        <v>5</v>
      </c>
      <c r="AL83" s="56">
        <v>9</v>
      </c>
      <c r="AM83" s="56">
        <v>5</v>
      </c>
      <c r="AN83" s="56">
        <v>7</v>
      </c>
      <c r="AO83" s="56">
        <v>4</v>
      </c>
      <c r="AP83" s="56">
        <v>12</v>
      </c>
      <c r="AQ83" s="56">
        <v>2</v>
      </c>
      <c r="AR83" s="56">
        <v>69</v>
      </c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75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48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48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  <c r="CQ83" s="56"/>
      <c r="CR83" s="56"/>
      <c r="CS83" s="56"/>
      <c r="CT83" s="56"/>
      <c r="CU83" s="56"/>
      <c r="CV83" s="56"/>
      <c r="CW83" s="56"/>
      <c r="CX83" s="56"/>
      <c r="CY83" s="56"/>
      <c r="CZ83" s="56"/>
      <c r="DA83" s="56"/>
      <c r="DB83" s="56"/>
      <c r="DC83" s="56"/>
      <c r="DD83" s="56"/>
      <c r="DE83" s="56"/>
      <c r="DF83" s="56"/>
      <c r="DG83" s="56"/>
      <c r="DH83" s="56"/>
      <c r="DI83" s="56"/>
      <c r="DJ83" s="56"/>
      <c r="DK83" s="56"/>
      <c r="DL83" s="56"/>
      <c r="DM83" s="56"/>
      <c r="DN83" s="56"/>
      <c r="DO83" s="56"/>
      <c r="DP83" s="56"/>
      <c r="DQ83" s="56"/>
      <c r="DR83" s="56"/>
      <c r="DS83" s="56"/>
      <c r="DT83" s="56"/>
      <c r="DU83" s="56"/>
      <c r="DV83" s="56"/>
      <c r="DW83" s="56"/>
      <c r="DX83" s="56"/>
      <c r="DY83" s="56"/>
      <c r="DZ83" s="56"/>
      <c r="EA83" s="56"/>
      <c r="EB83" s="56"/>
      <c r="EC83" s="56"/>
      <c r="ED83" s="56"/>
      <c r="EE83" s="56"/>
      <c r="EF83" s="56"/>
      <c r="EG83" s="56"/>
      <c r="EH83" s="56"/>
      <c r="EI83" s="56"/>
      <c r="EJ83" s="56"/>
      <c r="EK83" s="56"/>
      <c r="EL83" s="56"/>
      <c r="EM83" s="56"/>
      <c r="EN83" s="56"/>
      <c r="EO83" s="56"/>
      <c r="EP83" s="56"/>
      <c r="EQ83" s="56"/>
      <c r="ER83" s="56"/>
      <c r="ES83" s="56"/>
      <c r="ET83" s="56"/>
      <c r="EU83" s="56"/>
      <c r="EV83" s="56"/>
      <c r="EW83" s="56"/>
      <c r="EX83" s="56"/>
      <c r="EY83" s="56"/>
      <c r="EZ83" s="56"/>
      <c r="FA83" s="56"/>
      <c r="FB83" s="56"/>
      <c r="FC83" s="56"/>
      <c r="FD83" s="56"/>
      <c r="FE83" s="48"/>
      <c r="FF83" s="56"/>
      <c r="FG83" s="56"/>
      <c r="FH83" s="56"/>
      <c r="FI83" s="56"/>
      <c r="FJ83" s="56"/>
      <c r="FK83" s="56"/>
      <c r="FL83" s="56"/>
      <c r="FM83" s="56"/>
      <c r="FN83" s="56"/>
      <c r="FO83" s="56"/>
      <c r="FP83" s="56"/>
      <c r="FQ83" s="56"/>
      <c r="FR83" s="48"/>
      <c r="FS83" s="56"/>
      <c r="FT83" s="56"/>
      <c r="FU83" s="56"/>
      <c r="FV83" s="56"/>
      <c r="FW83" s="56"/>
      <c r="FX83" s="56"/>
      <c r="FY83" s="56"/>
      <c r="FZ83" s="56"/>
      <c r="GA83" s="56"/>
      <c r="GB83" s="56"/>
      <c r="GC83" s="56"/>
      <c r="GD83" s="56"/>
      <c r="GE83" s="48"/>
      <c r="GF83" s="56"/>
      <c r="GG83" s="56"/>
      <c r="GH83" s="56"/>
      <c r="GI83" s="56"/>
      <c r="GJ83" s="56"/>
      <c r="GK83" s="56"/>
      <c r="GL83" s="56"/>
      <c r="GM83" s="56"/>
      <c r="GN83" s="56"/>
      <c r="GO83" s="56"/>
      <c r="GP83" s="56"/>
      <c r="GQ83" s="56"/>
      <c r="GR83" s="48"/>
      <c r="GS83" s="56"/>
      <c r="GT83" s="56"/>
      <c r="GU83" s="56"/>
      <c r="GV83" s="56"/>
      <c r="GW83" s="56"/>
      <c r="GX83" s="56"/>
      <c r="GY83" s="56"/>
      <c r="GZ83" s="56"/>
      <c r="HA83" s="56"/>
      <c r="HB83" s="56"/>
      <c r="HC83" s="56"/>
      <c r="HD83" s="56"/>
      <c r="HE83" s="48"/>
    </row>
    <row r="84" spans="2:213" ht="15" customHeight="1" x14ac:dyDescent="0.2">
      <c r="B84" s="64"/>
      <c r="C84" s="115"/>
      <c r="D84" s="115" t="s">
        <v>64</v>
      </c>
      <c r="E84" s="30" t="s">
        <v>61</v>
      </c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>
        <v>2</v>
      </c>
      <c r="AQ84" s="56"/>
      <c r="AR84" s="56">
        <v>2</v>
      </c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75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48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48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  <c r="CS84" s="56"/>
      <c r="CT84" s="56"/>
      <c r="CU84" s="56"/>
      <c r="CV84" s="56"/>
      <c r="CW84" s="56"/>
      <c r="CX84" s="56"/>
      <c r="CY84" s="56"/>
      <c r="CZ84" s="56"/>
      <c r="DA84" s="56"/>
      <c r="DB84" s="56"/>
      <c r="DC84" s="56"/>
      <c r="DD84" s="56"/>
      <c r="DE84" s="56"/>
      <c r="DF84" s="56"/>
      <c r="DG84" s="56"/>
      <c r="DH84" s="56"/>
      <c r="DI84" s="56"/>
      <c r="DJ84" s="56"/>
      <c r="DK84" s="56"/>
      <c r="DL84" s="56"/>
      <c r="DM84" s="56"/>
      <c r="DN84" s="56"/>
      <c r="DO84" s="56"/>
      <c r="DP84" s="56"/>
      <c r="DQ84" s="56"/>
      <c r="DR84" s="56"/>
      <c r="DS84" s="56"/>
      <c r="DT84" s="56"/>
      <c r="DU84" s="56"/>
      <c r="DV84" s="56"/>
      <c r="DW84" s="56"/>
      <c r="DX84" s="56"/>
      <c r="DY84" s="56"/>
      <c r="DZ84" s="56"/>
      <c r="EA84" s="56"/>
      <c r="EB84" s="56"/>
      <c r="EC84" s="56"/>
      <c r="ED84" s="56"/>
      <c r="EE84" s="56"/>
      <c r="EF84" s="56"/>
      <c r="EG84" s="56"/>
      <c r="EH84" s="56"/>
      <c r="EI84" s="56"/>
      <c r="EJ84" s="56"/>
      <c r="EK84" s="56"/>
      <c r="EL84" s="56"/>
      <c r="EM84" s="56"/>
      <c r="EN84" s="56"/>
      <c r="EO84" s="56"/>
      <c r="EP84" s="56"/>
      <c r="EQ84" s="56"/>
      <c r="ER84" s="56"/>
      <c r="ES84" s="56"/>
      <c r="ET84" s="56"/>
      <c r="EU84" s="56"/>
      <c r="EV84" s="56"/>
      <c r="EW84" s="56"/>
      <c r="EX84" s="56"/>
      <c r="EY84" s="56"/>
      <c r="EZ84" s="56"/>
      <c r="FA84" s="56"/>
      <c r="FB84" s="56"/>
      <c r="FC84" s="56"/>
      <c r="FD84" s="56"/>
      <c r="FE84" s="48"/>
      <c r="FF84" s="56"/>
      <c r="FG84" s="56"/>
      <c r="FH84" s="56"/>
      <c r="FI84" s="56"/>
      <c r="FJ84" s="56"/>
      <c r="FK84" s="56"/>
      <c r="FL84" s="56"/>
      <c r="FM84" s="56"/>
      <c r="FN84" s="56"/>
      <c r="FO84" s="56"/>
      <c r="FP84" s="56"/>
      <c r="FQ84" s="56"/>
      <c r="FR84" s="48"/>
      <c r="FS84" s="56"/>
      <c r="FT84" s="56"/>
      <c r="FU84" s="56"/>
      <c r="FV84" s="56"/>
      <c r="FW84" s="56"/>
      <c r="FX84" s="56"/>
      <c r="FY84" s="56"/>
      <c r="FZ84" s="56"/>
      <c r="GA84" s="56"/>
      <c r="GB84" s="56"/>
      <c r="GC84" s="56"/>
      <c r="GD84" s="56"/>
      <c r="GE84" s="48"/>
      <c r="GF84" s="56"/>
      <c r="GG84" s="56"/>
      <c r="GH84" s="56"/>
      <c r="GI84" s="56"/>
      <c r="GJ84" s="56"/>
      <c r="GK84" s="56"/>
      <c r="GL84" s="56"/>
      <c r="GM84" s="56"/>
      <c r="GN84" s="56"/>
      <c r="GO84" s="56"/>
      <c r="GP84" s="56"/>
      <c r="GQ84" s="56"/>
      <c r="GR84" s="48"/>
      <c r="GS84" s="56"/>
      <c r="GT84" s="56"/>
      <c r="GU84" s="56"/>
      <c r="GV84" s="56"/>
      <c r="GW84" s="56"/>
      <c r="GX84" s="56"/>
      <c r="GY84" s="56"/>
      <c r="GZ84" s="56"/>
      <c r="HA84" s="56"/>
      <c r="HB84" s="56"/>
      <c r="HC84" s="56"/>
      <c r="HD84" s="56"/>
      <c r="HE84" s="48"/>
    </row>
    <row r="85" spans="2:213" ht="15" customHeight="1" x14ac:dyDescent="0.2">
      <c r="B85" s="65"/>
      <c r="C85" s="115"/>
      <c r="D85" s="115"/>
      <c r="E85" s="30" t="s">
        <v>62</v>
      </c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>
        <v>1</v>
      </c>
      <c r="AG85" s="56"/>
      <c r="AH85" s="56">
        <v>6</v>
      </c>
      <c r="AI85" s="56">
        <v>6</v>
      </c>
      <c r="AJ85" s="56">
        <v>6</v>
      </c>
      <c r="AK85" s="56">
        <v>12</v>
      </c>
      <c r="AL85" s="56">
        <v>8</v>
      </c>
      <c r="AM85" s="56">
        <v>7</v>
      </c>
      <c r="AN85" s="56">
        <v>8</v>
      </c>
      <c r="AO85" s="56">
        <v>8</v>
      </c>
      <c r="AP85" s="56">
        <v>15</v>
      </c>
      <c r="AQ85" s="56">
        <v>9</v>
      </c>
      <c r="AR85" s="56">
        <v>86</v>
      </c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75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48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48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  <c r="DB85" s="56"/>
      <c r="DC85" s="56"/>
      <c r="DD85" s="56"/>
      <c r="DE85" s="56"/>
      <c r="DF85" s="56"/>
      <c r="DG85" s="56"/>
      <c r="DH85" s="56"/>
      <c r="DI85" s="56"/>
      <c r="DJ85" s="56"/>
      <c r="DK85" s="56"/>
      <c r="DL85" s="56"/>
      <c r="DM85" s="56"/>
      <c r="DN85" s="56"/>
      <c r="DO85" s="56"/>
      <c r="DP85" s="56"/>
      <c r="DQ85" s="56"/>
      <c r="DR85" s="56"/>
      <c r="DS85" s="56"/>
      <c r="DT85" s="56"/>
      <c r="DU85" s="56"/>
      <c r="DV85" s="56"/>
      <c r="DW85" s="56"/>
      <c r="DX85" s="56"/>
      <c r="DY85" s="56"/>
      <c r="DZ85" s="56"/>
      <c r="EA85" s="56"/>
      <c r="EB85" s="56"/>
      <c r="EC85" s="56"/>
      <c r="ED85" s="56"/>
      <c r="EE85" s="56"/>
      <c r="EF85" s="56"/>
      <c r="EG85" s="56"/>
      <c r="EH85" s="56"/>
      <c r="EI85" s="56"/>
      <c r="EJ85" s="56"/>
      <c r="EK85" s="56"/>
      <c r="EL85" s="56"/>
      <c r="EM85" s="56"/>
      <c r="EN85" s="56"/>
      <c r="EO85" s="56"/>
      <c r="EP85" s="56"/>
      <c r="EQ85" s="56"/>
      <c r="ER85" s="56"/>
      <c r="ES85" s="56"/>
      <c r="ET85" s="56"/>
      <c r="EU85" s="56"/>
      <c r="EV85" s="56"/>
      <c r="EW85" s="56"/>
      <c r="EX85" s="56"/>
      <c r="EY85" s="56"/>
      <c r="EZ85" s="56"/>
      <c r="FA85" s="56"/>
      <c r="FB85" s="56"/>
      <c r="FC85" s="56"/>
      <c r="FD85" s="56"/>
      <c r="FE85" s="48"/>
      <c r="FF85" s="56"/>
      <c r="FG85" s="56"/>
      <c r="FH85" s="56"/>
      <c r="FI85" s="56"/>
      <c r="FJ85" s="56"/>
      <c r="FK85" s="56"/>
      <c r="FL85" s="56"/>
      <c r="FM85" s="56"/>
      <c r="FN85" s="56"/>
      <c r="FO85" s="56"/>
      <c r="FP85" s="56"/>
      <c r="FQ85" s="56"/>
      <c r="FR85" s="48"/>
      <c r="FS85" s="56"/>
      <c r="FT85" s="56"/>
      <c r="FU85" s="56"/>
      <c r="FV85" s="56"/>
      <c r="FW85" s="56"/>
      <c r="FX85" s="56"/>
      <c r="FY85" s="56"/>
      <c r="FZ85" s="56"/>
      <c r="GA85" s="56"/>
      <c r="GB85" s="56"/>
      <c r="GC85" s="56"/>
      <c r="GD85" s="56"/>
      <c r="GE85" s="48"/>
      <c r="GF85" s="56"/>
      <c r="GG85" s="56"/>
      <c r="GH85" s="56"/>
      <c r="GI85" s="56"/>
      <c r="GJ85" s="56"/>
      <c r="GK85" s="56"/>
      <c r="GL85" s="56"/>
      <c r="GM85" s="56"/>
      <c r="GN85" s="56"/>
      <c r="GO85" s="56"/>
      <c r="GP85" s="56"/>
      <c r="GQ85" s="56"/>
      <c r="GR85" s="48"/>
      <c r="GS85" s="56"/>
      <c r="GT85" s="56"/>
      <c r="GU85" s="56"/>
      <c r="GV85" s="56"/>
      <c r="GW85" s="56"/>
      <c r="GX85" s="56"/>
      <c r="GY85" s="56"/>
      <c r="GZ85" s="56"/>
      <c r="HA85" s="56"/>
      <c r="HB85" s="56"/>
      <c r="HC85" s="56"/>
      <c r="HD85" s="56"/>
      <c r="HE85" s="48"/>
    </row>
    <row r="86" spans="2:213" ht="15" customHeight="1" x14ac:dyDescent="0.2">
      <c r="B86" s="63" t="s">
        <v>40</v>
      </c>
      <c r="C86" s="115" t="s">
        <v>20</v>
      </c>
      <c r="D86" s="115" t="s">
        <v>60</v>
      </c>
      <c r="E86" s="30" t="s">
        <v>61</v>
      </c>
      <c r="F86" s="56"/>
      <c r="G86" s="56"/>
      <c r="H86" s="56">
        <v>4</v>
      </c>
      <c r="I86" s="56"/>
      <c r="J86" s="56"/>
      <c r="K86" s="56"/>
      <c r="L86" s="56"/>
      <c r="M86" s="56"/>
      <c r="N86" s="56">
        <v>3</v>
      </c>
      <c r="O86" s="56"/>
      <c r="P86" s="56">
        <v>12</v>
      </c>
      <c r="Q86" s="56">
        <v>1</v>
      </c>
      <c r="R86" s="56">
        <v>20</v>
      </c>
      <c r="S86" s="56"/>
      <c r="T86" s="56"/>
      <c r="U86" s="56"/>
      <c r="V86" s="56"/>
      <c r="W86" s="56"/>
      <c r="X86" s="56"/>
      <c r="Y86" s="56"/>
      <c r="Z86" s="56"/>
      <c r="AA86" s="56">
        <v>2</v>
      </c>
      <c r="AB86" s="56"/>
      <c r="AC86" s="56"/>
      <c r="AD86" s="56">
        <v>6</v>
      </c>
      <c r="AE86" s="56">
        <v>8</v>
      </c>
      <c r="AF86" s="56">
        <v>20</v>
      </c>
      <c r="AG86" s="56"/>
      <c r="AH86" s="56"/>
      <c r="AI86" s="56">
        <v>2</v>
      </c>
      <c r="AJ86" s="56"/>
      <c r="AK86" s="56"/>
      <c r="AL86" s="56"/>
      <c r="AM86" s="56"/>
      <c r="AN86" s="56">
        <v>2</v>
      </c>
      <c r="AO86" s="56">
        <v>1</v>
      </c>
      <c r="AP86" s="56"/>
      <c r="AQ86" s="56">
        <v>6</v>
      </c>
      <c r="AR86" s="56">
        <v>31</v>
      </c>
      <c r="AS86" s="56"/>
      <c r="AT86" s="56"/>
      <c r="AU86" s="56">
        <v>1</v>
      </c>
      <c r="AV86" s="56"/>
      <c r="AW86" s="56"/>
      <c r="AX86" s="56"/>
      <c r="AY86" s="56"/>
      <c r="AZ86" s="56"/>
      <c r="BA86" s="56"/>
      <c r="BB86" s="56"/>
      <c r="BC86" s="56"/>
      <c r="BD86" s="56"/>
      <c r="BE86" s="48">
        <v>1</v>
      </c>
      <c r="BF86" s="56"/>
      <c r="BG86" s="56"/>
      <c r="BH86" s="56">
        <v>5</v>
      </c>
      <c r="BI86" s="56"/>
      <c r="BJ86" s="56"/>
      <c r="BK86" s="56"/>
      <c r="BL86" s="56"/>
      <c r="BM86" s="56"/>
      <c r="BN86" s="56"/>
      <c r="BO86" s="56"/>
      <c r="BP86" s="56"/>
      <c r="BQ86" s="56"/>
      <c r="BR86" s="48">
        <v>5</v>
      </c>
      <c r="BS86" s="56"/>
      <c r="BT86" s="56"/>
      <c r="BU86" s="56"/>
      <c r="BV86" s="56"/>
      <c r="BW86" s="56"/>
      <c r="BX86" s="56">
        <v>2</v>
      </c>
      <c r="BY86" s="56">
        <v>4</v>
      </c>
      <c r="BZ86" s="56"/>
      <c r="CA86" s="56"/>
      <c r="CB86" s="56"/>
      <c r="CC86" s="56"/>
      <c r="CD86" s="56"/>
      <c r="CE86" s="48">
        <v>6</v>
      </c>
      <c r="CF86" s="56"/>
      <c r="CG86" s="56"/>
      <c r="CH86" s="56"/>
      <c r="CI86" s="56"/>
      <c r="CJ86" s="56"/>
      <c r="CK86" s="56">
        <v>2</v>
      </c>
      <c r="CL86" s="56"/>
      <c r="CM86" s="56"/>
      <c r="CN86" s="56"/>
      <c r="CO86" s="56">
        <v>1</v>
      </c>
      <c r="CP86" s="56"/>
      <c r="CQ86" s="56"/>
      <c r="CR86" s="56">
        <v>3</v>
      </c>
      <c r="CS86" s="56"/>
      <c r="CT86" s="56"/>
      <c r="CU86" s="56"/>
      <c r="CV86" s="56"/>
      <c r="CW86" s="56"/>
      <c r="CX86" s="56"/>
      <c r="CY86" s="56">
        <v>1</v>
      </c>
      <c r="CZ86" s="56"/>
      <c r="DA86" s="56"/>
      <c r="DB86" s="56"/>
      <c r="DC86" s="56"/>
      <c r="DD86" s="56"/>
      <c r="DE86" s="56">
        <v>1</v>
      </c>
      <c r="DF86" s="56"/>
      <c r="DG86" s="56"/>
      <c r="DH86" s="56"/>
      <c r="DI86" s="56"/>
      <c r="DJ86" s="56"/>
      <c r="DK86" s="56"/>
      <c r="DL86" s="56"/>
      <c r="DM86" s="56">
        <v>1</v>
      </c>
      <c r="DN86" s="56"/>
      <c r="DO86" s="56"/>
      <c r="DP86" s="56"/>
      <c r="DQ86" s="56"/>
      <c r="DR86" s="56">
        <v>1</v>
      </c>
      <c r="DS86" s="56"/>
      <c r="DT86" s="56"/>
      <c r="DU86" s="56"/>
      <c r="DV86" s="56"/>
      <c r="DW86" s="56"/>
      <c r="DX86" s="56"/>
      <c r="DY86" s="56"/>
      <c r="DZ86" s="56"/>
      <c r="EA86" s="56"/>
      <c r="EB86" s="56"/>
      <c r="EC86" s="56"/>
      <c r="ED86" s="56"/>
      <c r="EE86" s="56"/>
      <c r="EF86" s="56"/>
      <c r="EG86" s="56"/>
      <c r="EH86" s="56"/>
      <c r="EI86" s="56"/>
      <c r="EJ86" s="56"/>
      <c r="EK86" s="56"/>
      <c r="EL86" s="56"/>
      <c r="EM86" s="56"/>
      <c r="EN86" s="56"/>
      <c r="EO86" s="56"/>
      <c r="EP86" s="56">
        <v>2</v>
      </c>
      <c r="EQ86" s="56"/>
      <c r="ER86" s="56">
        <v>2</v>
      </c>
      <c r="ES86" s="56"/>
      <c r="ET86" s="56"/>
      <c r="EU86" s="56"/>
      <c r="EV86" s="56"/>
      <c r="EW86" s="56"/>
      <c r="EX86" s="56"/>
      <c r="EY86" s="56">
        <v>8</v>
      </c>
      <c r="EZ86" s="56">
        <v>8</v>
      </c>
      <c r="FA86" s="56"/>
      <c r="FB86" s="56"/>
      <c r="FC86" s="56"/>
      <c r="FD86" s="56"/>
      <c r="FE86" s="48">
        <v>16</v>
      </c>
      <c r="FF86" s="56"/>
      <c r="FG86" s="56"/>
      <c r="FH86" s="56">
        <v>2</v>
      </c>
      <c r="FI86" s="56"/>
      <c r="FJ86" s="56"/>
      <c r="FK86" s="56"/>
      <c r="FL86" s="56"/>
      <c r="FM86" s="56"/>
      <c r="FN86" s="56"/>
      <c r="FO86" s="56"/>
      <c r="FP86" s="56"/>
      <c r="FQ86" s="56"/>
      <c r="FR86" s="48">
        <v>2</v>
      </c>
      <c r="FS86" s="56"/>
      <c r="FT86" s="56"/>
      <c r="FU86" s="56">
        <v>8</v>
      </c>
      <c r="FV86" s="56">
        <v>5</v>
      </c>
      <c r="FW86" s="56">
        <v>1</v>
      </c>
      <c r="FX86" s="56"/>
      <c r="FY86" s="56"/>
      <c r="FZ86" s="56"/>
      <c r="GA86" s="56"/>
      <c r="GB86" s="56"/>
      <c r="GC86" s="56"/>
      <c r="GD86" s="56"/>
      <c r="GE86" s="48">
        <v>14</v>
      </c>
      <c r="GF86" s="56"/>
      <c r="GG86" s="56"/>
      <c r="GH86" s="56"/>
      <c r="GI86" s="56"/>
      <c r="GJ86" s="56"/>
      <c r="GK86" s="56"/>
      <c r="GL86" s="56"/>
      <c r="GM86" s="56"/>
      <c r="GN86" s="56"/>
      <c r="GO86" s="56"/>
      <c r="GP86" s="56"/>
      <c r="GQ86" s="56"/>
      <c r="GR86" s="48"/>
      <c r="GS86" s="56"/>
      <c r="GT86" s="56"/>
      <c r="GU86" s="56"/>
      <c r="GV86" s="56"/>
      <c r="GW86" s="56"/>
      <c r="GX86" s="56"/>
      <c r="GY86" s="56"/>
      <c r="GZ86" s="56"/>
      <c r="HA86" s="56"/>
      <c r="HB86" s="56"/>
      <c r="HC86" s="56"/>
      <c r="HD86" s="56"/>
      <c r="HE86" s="48"/>
    </row>
    <row r="87" spans="2:213" ht="15" customHeight="1" x14ac:dyDescent="0.2">
      <c r="B87" s="64"/>
      <c r="C87" s="115"/>
      <c r="D87" s="115"/>
      <c r="E87" s="30" t="s">
        <v>62</v>
      </c>
      <c r="F87" s="56"/>
      <c r="G87" s="56">
        <v>7</v>
      </c>
      <c r="H87" s="56"/>
      <c r="I87" s="56"/>
      <c r="J87" s="56">
        <v>3</v>
      </c>
      <c r="K87" s="56">
        <v>2</v>
      </c>
      <c r="L87" s="56"/>
      <c r="M87" s="56"/>
      <c r="N87" s="56">
        <v>2</v>
      </c>
      <c r="O87" s="56"/>
      <c r="P87" s="56">
        <v>1</v>
      </c>
      <c r="Q87" s="56">
        <v>6</v>
      </c>
      <c r="R87" s="56">
        <v>21</v>
      </c>
      <c r="S87" s="56">
        <v>5</v>
      </c>
      <c r="T87" s="56">
        <v>1</v>
      </c>
      <c r="U87" s="56">
        <v>1</v>
      </c>
      <c r="V87" s="56">
        <v>1</v>
      </c>
      <c r="W87" s="56"/>
      <c r="X87" s="56"/>
      <c r="Y87" s="56"/>
      <c r="Z87" s="56">
        <v>2</v>
      </c>
      <c r="AA87" s="56"/>
      <c r="AB87" s="56"/>
      <c r="AC87" s="56"/>
      <c r="AD87" s="56"/>
      <c r="AE87" s="56">
        <v>10</v>
      </c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>
        <v>3</v>
      </c>
      <c r="AX87" s="56"/>
      <c r="AY87" s="56"/>
      <c r="AZ87" s="56"/>
      <c r="BA87" s="56"/>
      <c r="BB87" s="56"/>
      <c r="BC87" s="56"/>
      <c r="BD87" s="56">
        <v>1</v>
      </c>
      <c r="BE87" s="48">
        <v>4</v>
      </c>
      <c r="BF87" s="56"/>
      <c r="BG87" s="56">
        <v>1</v>
      </c>
      <c r="BH87" s="56"/>
      <c r="BI87" s="56"/>
      <c r="BJ87" s="56"/>
      <c r="BK87" s="56">
        <v>1</v>
      </c>
      <c r="BL87" s="56"/>
      <c r="BM87" s="56"/>
      <c r="BN87" s="56">
        <v>1</v>
      </c>
      <c r="BO87" s="56"/>
      <c r="BP87" s="56"/>
      <c r="BQ87" s="56">
        <v>1</v>
      </c>
      <c r="BR87" s="48">
        <v>4</v>
      </c>
      <c r="BS87" s="56"/>
      <c r="BT87" s="56"/>
      <c r="BU87" s="56"/>
      <c r="BV87" s="56">
        <v>1</v>
      </c>
      <c r="BW87" s="56"/>
      <c r="BX87" s="56">
        <v>6</v>
      </c>
      <c r="BY87" s="56">
        <v>1</v>
      </c>
      <c r="BZ87" s="56"/>
      <c r="CA87" s="56">
        <v>2</v>
      </c>
      <c r="CB87" s="56"/>
      <c r="CC87" s="56">
        <v>1</v>
      </c>
      <c r="CD87" s="56"/>
      <c r="CE87" s="48">
        <v>11</v>
      </c>
      <c r="CF87" s="56"/>
      <c r="CG87" s="56"/>
      <c r="CH87" s="56"/>
      <c r="CI87" s="56">
        <v>1</v>
      </c>
      <c r="CJ87" s="56">
        <v>1</v>
      </c>
      <c r="CK87" s="56">
        <v>3</v>
      </c>
      <c r="CL87" s="56">
        <v>2</v>
      </c>
      <c r="CM87" s="56">
        <v>1</v>
      </c>
      <c r="CN87" s="56"/>
      <c r="CO87" s="56"/>
      <c r="CP87" s="56"/>
      <c r="CQ87" s="56"/>
      <c r="CR87" s="56">
        <v>8</v>
      </c>
      <c r="CS87" s="56"/>
      <c r="CT87" s="56"/>
      <c r="CU87" s="56"/>
      <c r="CV87" s="56"/>
      <c r="CW87" s="56"/>
      <c r="CX87" s="56"/>
      <c r="CY87" s="56"/>
      <c r="CZ87" s="56"/>
      <c r="DA87" s="56"/>
      <c r="DB87" s="56"/>
      <c r="DC87" s="56"/>
      <c r="DD87" s="56"/>
      <c r="DE87" s="56"/>
      <c r="DF87" s="56"/>
      <c r="DG87" s="56"/>
      <c r="DH87" s="56"/>
      <c r="DI87" s="56"/>
      <c r="DJ87" s="56">
        <v>1</v>
      </c>
      <c r="DK87" s="56">
        <v>1</v>
      </c>
      <c r="DL87" s="56"/>
      <c r="DM87" s="56"/>
      <c r="DN87" s="56"/>
      <c r="DO87" s="56"/>
      <c r="DP87" s="56"/>
      <c r="DQ87" s="56"/>
      <c r="DR87" s="56">
        <v>2</v>
      </c>
      <c r="DS87" s="56"/>
      <c r="DT87" s="56"/>
      <c r="DU87" s="56"/>
      <c r="DV87" s="56"/>
      <c r="DW87" s="56"/>
      <c r="DX87" s="56"/>
      <c r="DY87" s="56"/>
      <c r="DZ87" s="56"/>
      <c r="EA87" s="56"/>
      <c r="EB87" s="56"/>
      <c r="EC87" s="56"/>
      <c r="ED87" s="56"/>
      <c r="EE87" s="56"/>
      <c r="EF87" s="56"/>
      <c r="EG87" s="56"/>
      <c r="EH87" s="56"/>
      <c r="EI87" s="56"/>
      <c r="EJ87" s="56"/>
      <c r="EK87" s="56"/>
      <c r="EL87" s="56"/>
      <c r="EM87" s="56"/>
      <c r="EN87" s="56"/>
      <c r="EO87" s="56"/>
      <c r="EP87" s="56"/>
      <c r="EQ87" s="56"/>
      <c r="ER87" s="56"/>
      <c r="ES87" s="56"/>
      <c r="ET87" s="56"/>
      <c r="EU87" s="56"/>
      <c r="EV87" s="56"/>
      <c r="EW87" s="56"/>
      <c r="EX87" s="56"/>
      <c r="EY87" s="56"/>
      <c r="EZ87" s="56"/>
      <c r="FA87" s="56"/>
      <c r="FB87" s="56"/>
      <c r="FC87" s="56">
        <v>1</v>
      </c>
      <c r="FD87" s="56"/>
      <c r="FE87" s="48">
        <v>1</v>
      </c>
      <c r="FF87" s="56"/>
      <c r="FG87" s="56"/>
      <c r="FH87" s="56"/>
      <c r="FI87" s="56"/>
      <c r="FJ87" s="56"/>
      <c r="FK87" s="56"/>
      <c r="FL87" s="56"/>
      <c r="FM87" s="56"/>
      <c r="FN87" s="56"/>
      <c r="FO87" s="56"/>
      <c r="FP87" s="56"/>
      <c r="FQ87" s="56"/>
      <c r="FR87" s="48"/>
      <c r="FS87" s="56"/>
      <c r="FT87" s="56"/>
      <c r="FU87" s="56">
        <v>1</v>
      </c>
      <c r="FV87" s="56">
        <v>1</v>
      </c>
      <c r="FW87" s="56">
        <v>2</v>
      </c>
      <c r="FX87" s="56"/>
      <c r="FY87" s="56"/>
      <c r="FZ87" s="56"/>
      <c r="GA87" s="56"/>
      <c r="GB87" s="56"/>
      <c r="GC87" s="56"/>
      <c r="GD87" s="56"/>
      <c r="GE87" s="48">
        <v>4</v>
      </c>
      <c r="GF87" s="56">
        <v>2</v>
      </c>
      <c r="GG87" s="56">
        <v>1</v>
      </c>
      <c r="GH87" s="56"/>
      <c r="GI87" s="56"/>
      <c r="GJ87" s="56">
        <v>1</v>
      </c>
      <c r="GK87" s="56"/>
      <c r="GL87" s="56"/>
      <c r="GM87" s="56"/>
      <c r="GN87" s="56"/>
      <c r="GO87" s="56"/>
      <c r="GP87" s="56"/>
      <c r="GQ87" s="56"/>
      <c r="GR87" s="48">
        <v>4</v>
      </c>
      <c r="GS87" s="56"/>
      <c r="GT87" s="56"/>
      <c r="GU87" s="56"/>
      <c r="GV87" s="56"/>
      <c r="GW87" s="56"/>
      <c r="GX87" s="56"/>
      <c r="GY87" s="56"/>
      <c r="GZ87" s="56"/>
      <c r="HA87" s="56"/>
      <c r="HB87" s="56"/>
      <c r="HC87" s="56"/>
      <c r="HD87" s="56"/>
      <c r="HE87" s="48"/>
    </row>
    <row r="88" spans="2:213" ht="15" customHeight="1" x14ac:dyDescent="0.2">
      <c r="B88" s="64"/>
      <c r="C88" s="115"/>
      <c r="D88" s="115" t="s">
        <v>64</v>
      </c>
      <c r="E88" s="30" t="s">
        <v>61</v>
      </c>
      <c r="F88" s="56">
        <v>1</v>
      </c>
      <c r="G88" s="56">
        <v>1</v>
      </c>
      <c r="H88" s="56"/>
      <c r="I88" s="56">
        <v>1</v>
      </c>
      <c r="J88" s="56">
        <v>4</v>
      </c>
      <c r="K88" s="56"/>
      <c r="L88" s="56"/>
      <c r="M88" s="56"/>
      <c r="N88" s="56"/>
      <c r="O88" s="56"/>
      <c r="P88" s="56"/>
      <c r="Q88" s="56"/>
      <c r="R88" s="56">
        <v>7</v>
      </c>
      <c r="S88" s="56">
        <v>1</v>
      </c>
      <c r="T88" s="56">
        <v>1</v>
      </c>
      <c r="U88" s="56"/>
      <c r="V88" s="56"/>
      <c r="W88" s="56"/>
      <c r="X88" s="56"/>
      <c r="Y88" s="56"/>
      <c r="Z88" s="56">
        <v>2</v>
      </c>
      <c r="AA88" s="56"/>
      <c r="AB88" s="56"/>
      <c r="AC88" s="56">
        <v>4</v>
      </c>
      <c r="AD88" s="56"/>
      <c r="AE88" s="56">
        <v>8</v>
      </c>
      <c r="AF88" s="56">
        <v>1</v>
      </c>
      <c r="AG88" s="56"/>
      <c r="AH88" s="56">
        <v>1</v>
      </c>
      <c r="AI88" s="56"/>
      <c r="AJ88" s="56"/>
      <c r="AK88" s="56"/>
      <c r="AL88" s="56"/>
      <c r="AM88" s="56"/>
      <c r="AN88" s="56"/>
      <c r="AO88" s="56"/>
      <c r="AP88" s="56">
        <v>1</v>
      </c>
      <c r="AQ88" s="56"/>
      <c r="AR88" s="56">
        <v>3</v>
      </c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48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48"/>
      <c r="BS88" s="56"/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48"/>
      <c r="CF88" s="56"/>
      <c r="CG88" s="56"/>
      <c r="CH88" s="56"/>
      <c r="CI88" s="56"/>
      <c r="CJ88" s="56"/>
      <c r="CK88" s="56"/>
      <c r="CL88" s="56"/>
      <c r="CM88" s="56"/>
      <c r="CN88" s="56"/>
      <c r="CO88" s="56">
        <v>1</v>
      </c>
      <c r="CP88" s="56"/>
      <c r="CQ88" s="56"/>
      <c r="CR88" s="56">
        <v>1</v>
      </c>
      <c r="CS88" s="56"/>
      <c r="CT88" s="56"/>
      <c r="CU88" s="56"/>
      <c r="CV88" s="56"/>
      <c r="CW88" s="56"/>
      <c r="CX88" s="56"/>
      <c r="CY88" s="56"/>
      <c r="CZ88" s="56"/>
      <c r="DA88" s="56"/>
      <c r="DB88" s="56"/>
      <c r="DC88" s="56"/>
      <c r="DD88" s="56"/>
      <c r="DE88" s="56"/>
      <c r="DF88" s="56"/>
      <c r="DG88" s="56"/>
      <c r="DH88" s="56"/>
      <c r="DI88" s="56"/>
      <c r="DJ88" s="56"/>
      <c r="DK88" s="56"/>
      <c r="DL88" s="56"/>
      <c r="DM88" s="56"/>
      <c r="DN88" s="56"/>
      <c r="DO88" s="56"/>
      <c r="DP88" s="56"/>
      <c r="DQ88" s="56"/>
      <c r="DR88" s="56"/>
      <c r="DS88" s="56"/>
      <c r="DT88" s="56"/>
      <c r="DU88" s="56"/>
      <c r="DV88" s="56"/>
      <c r="DW88" s="56"/>
      <c r="DX88" s="56"/>
      <c r="DY88" s="56"/>
      <c r="DZ88" s="56"/>
      <c r="EA88" s="56"/>
      <c r="EB88" s="56"/>
      <c r="EC88" s="56"/>
      <c r="ED88" s="56"/>
      <c r="EE88" s="56"/>
      <c r="EF88" s="56"/>
      <c r="EG88" s="56"/>
      <c r="EH88" s="56"/>
      <c r="EI88" s="56"/>
      <c r="EJ88" s="56"/>
      <c r="EK88" s="56"/>
      <c r="EL88" s="56"/>
      <c r="EM88" s="56"/>
      <c r="EN88" s="56"/>
      <c r="EO88" s="56"/>
      <c r="EP88" s="56"/>
      <c r="EQ88" s="56"/>
      <c r="ER88" s="56"/>
      <c r="ES88" s="56"/>
      <c r="ET88" s="56"/>
      <c r="EU88" s="56"/>
      <c r="EV88" s="56">
        <v>2</v>
      </c>
      <c r="EW88" s="56"/>
      <c r="EX88" s="56"/>
      <c r="EY88" s="56"/>
      <c r="EZ88" s="56"/>
      <c r="FA88" s="56"/>
      <c r="FB88" s="56">
        <v>8</v>
      </c>
      <c r="FC88" s="56"/>
      <c r="FD88" s="56">
        <v>2</v>
      </c>
      <c r="FE88" s="48">
        <v>12</v>
      </c>
      <c r="FF88" s="56"/>
      <c r="FG88" s="56"/>
      <c r="FH88" s="56">
        <v>1</v>
      </c>
      <c r="FI88" s="56">
        <v>1</v>
      </c>
      <c r="FJ88" s="56"/>
      <c r="FK88" s="56"/>
      <c r="FL88" s="56"/>
      <c r="FM88" s="56"/>
      <c r="FN88" s="56"/>
      <c r="FO88" s="56"/>
      <c r="FP88" s="56"/>
      <c r="FQ88" s="56"/>
      <c r="FR88" s="48">
        <v>2</v>
      </c>
      <c r="FS88" s="56"/>
      <c r="FT88" s="56"/>
      <c r="FU88" s="56"/>
      <c r="FV88" s="56"/>
      <c r="FW88" s="56"/>
      <c r="FX88" s="56"/>
      <c r="FY88" s="56"/>
      <c r="FZ88" s="56"/>
      <c r="GA88" s="56"/>
      <c r="GB88" s="56"/>
      <c r="GC88" s="56"/>
      <c r="GD88" s="56"/>
      <c r="GE88" s="48"/>
      <c r="GF88" s="56"/>
      <c r="GG88" s="56"/>
      <c r="GH88" s="56"/>
      <c r="GI88" s="56"/>
      <c r="GJ88" s="56"/>
      <c r="GK88" s="56"/>
      <c r="GL88" s="56"/>
      <c r="GM88" s="56"/>
      <c r="GN88" s="56"/>
      <c r="GO88" s="56"/>
      <c r="GP88" s="56"/>
      <c r="GQ88" s="56"/>
      <c r="GR88" s="48"/>
      <c r="GS88" s="56"/>
      <c r="GT88" s="56"/>
      <c r="GU88" s="56"/>
      <c r="GV88" s="56"/>
      <c r="GW88" s="56"/>
      <c r="GX88" s="56"/>
      <c r="GY88" s="56"/>
      <c r="GZ88" s="56"/>
      <c r="HA88" s="56"/>
      <c r="HB88" s="56"/>
      <c r="HC88" s="56"/>
      <c r="HD88" s="56"/>
      <c r="HE88" s="48"/>
    </row>
    <row r="89" spans="2:213" ht="15" customHeight="1" x14ac:dyDescent="0.2">
      <c r="B89" s="65"/>
      <c r="C89" s="115"/>
      <c r="D89" s="115"/>
      <c r="E89" s="30" t="s">
        <v>62</v>
      </c>
      <c r="F89" s="56">
        <v>4</v>
      </c>
      <c r="G89" s="56"/>
      <c r="H89" s="56"/>
      <c r="I89" s="56"/>
      <c r="J89" s="56">
        <v>4</v>
      </c>
      <c r="K89" s="56">
        <v>2</v>
      </c>
      <c r="L89" s="56"/>
      <c r="M89" s="56"/>
      <c r="N89" s="56"/>
      <c r="O89" s="56"/>
      <c r="P89" s="56"/>
      <c r="Q89" s="56">
        <v>1</v>
      </c>
      <c r="R89" s="56">
        <v>11</v>
      </c>
      <c r="S89" s="56">
        <v>3</v>
      </c>
      <c r="T89" s="56">
        <v>1</v>
      </c>
      <c r="U89" s="56"/>
      <c r="V89" s="56">
        <v>2</v>
      </c>
      <c r="W89" s="56"/>
      <c r="X89" s="56">
        <v>1</v>
      </c>
      <c r="Y89" s="56"/>
      <c r="Z89" s="56">
        <v>1</v>
      </c>
      <c r="AA89" s="56"/>
      <c r="AB89" s="56"/>
      <c r="AC89" s="56">
        <v>9</v>
      </c>
      <c r="AD89" s="56">
        <v>5</v>
      </c>
      <c r="AE89" s="56">
        <v>22</v>
      </c>
      <c r="AF89" s="56">
        <v>43</v>
      </c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>
        <v>43</v>
      </c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48"/>
      <c r="BF89" s="56"/>
      <c r="BG89" s="56"/>
      <c r="BH89" s="56"/>
      <c r="BI89" s="56"/>
      <c r="BJ89" s="56"/>
      <c r="BK89" s="56"/>
      <c r="BL89" s="56"/>
      <c r="BM89" s="56"/>
      <c r="BN89" s="56">
        <v>1</v>
      </c>
      <c r="BO89" s="56"/>
      <c r="BP89" s="56"/>
      <c r="BQ89" s="56"/>
      <c r="BR89" s="48">
        <v>1</v>
      </c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48"/>
      <c r="CF89" s="56"/>
      <c r="CG89" s="56"/>
      <c r="CH89" s="56"/>
      <c r="CI89" s="56"/>
      <c r="CJ89" s="56"/>
      <c r="CK89" s="56">
        <v>3</v>
      </c>
      <c r="CL89" s="56">
        <v>3</v>
      </c>
      <c r="CM89" s="56"/>
      <c r="CN89" s="56"/>
      <c r="CO89" s="56"/>
      <c r="CP89" s="56"/>
      <c r="CQ89" s="56"/>
      <c r="CR89" s="56">
        <v>6</v>
      </c>
      <c r="CS89" s="56"/>
      <c r="CT89" s="56"/>
      <c r="CU89" s="56"/>
      <c r="CV89" s="56"/>
      <c r="CW89" s="56"/>
      <c r="CX89" s="56"/>
      <c r="CY89" s="56"/>
      <c r="CZ89" s="56"/>
      <c r="DA89" s="56"/>
      <c r="DB89" s="56"/>
      <c r="DC89" s="56"/>
      <c r="DD89" s="56"/>
      <c r="DE89" s="56"/>
      <c r="DF89" s="56"/>
      <c r="DG89" s="56"/>
      <c r="DH89" s="56"/>
      <c r="DI89" s="56"/>
      <c r="DJ89" s="56"/>
      <c r="DK89" s="56"/>
      <c r="DL89" s="56"/>
      <c r="DM89" s="56"/>
      <c r="DN89" s="56"/>
      <c r="DO89" s="56"/>
      <c r="DP89" s="56"/>
      <c r="DQ89" s="56"/>
      <c r="DR89" s="56"/>
      <c r="DS89" s="56"/>
      <c r="DT89" s="56"/>
      <c r="DU89" s="56"/>
      <c r="DV89" s="56"/>
      <c r="DW89" s="56"/>
      <c r="DX89" s="56"/>
      <c r="DY89" s="56"/>
      <c r="DZ89" s="56"/>
      <c r="EA89" s="56"/>
      <c r="EB89" s="56"/>
      <c r="EC89" s="56"/>
      <c r="ED89" s="56"/>
      <c r="EE89" s="56"/>
      <c r="EF89" s="56"/>
      <c r="EG89" s="56"/>
      <c r="EH89" s="56"/>
      <c r="EI89" s="56"/>
      <c r="EJ89" s="56"/>
      <c r="EK89" s="56"/>
      <c r="EL89" s="56"/>
      <c r="EM89" s="56"/>
      <c r="EN89" s="56"/>
      <c r="EO89" s="56"/>
      <c r="EP89" s="56"/>
      <c r="EQ89" s="56"/>
      <c r="ER89" s="56"/>
      <c r="ES89" s="56"/>
      <c r="ET89" s="56"/>
      <c r="EU89" s="56"/>
      <c r="EV89" s="56"/>
      <c r="EW89" s="56"/>
      <c r="EX89" s="56"/>
      <c r="EY89" s="56"/>
      <c r="EZ89" s="56">
        <v>1</v>
      </c>
      <c r="FA89" s="56"/>
      <c r="FB89" s="56">
        <v>1</v>
      </c>
      <c r="FC89" s="56"/>
      <c r="FD89" s="56">
        <v>6</v>
      </c>
      <c r="FE89" s="48">
        <v>8</v>
      </c>
      <c r="FF89" s="56"/>
      <c r="FG89" s="56"/>
      <c r="FH89" s="56"/>
      <c r="FI89" s="56"/>
      <c r="FJ89" s="56"/>
      <c r="FK89" s="56"/>
      <c r="FL89" s="56"/>
      <c r="FM89" s="56"/>
      <c r="FN89" s="56"/>
      <c r="FO89" s="56"/>
      <c r="FP89" s="56"/>
      <c r="FQ89" s="56"/>
      <c r="FR89" s="48"/>
      <c r="FS89" s="56"/>
      <c r="FT89" s="56"/>
      <c r="FU89" s="56"/>
      <c r="FV89" s="56"/>
      <c r="FW89" s="56"/>
      <c r="FX89" s="56"/>
      <c r="FY89" s="56"/>
      <c r="FZ89" s="56"/>
      <c r="GA89" s="56"/>
      <c r="GB89" s="56"/>
      <c r="GC89" s="56"/>
      <c r="GD89" s="56"/>
      <c r="GE89" s="48"/>
      <c r="GF89" s="56"/>
      <c r="GG89" s="56"/>
      <c r="GH89" s="56"/>
      <c r="GI89" s="56"/>
      <c r="GJ89" s="56"/>
      <c r="GK89" s="56"/>
      <c r="GL89" s="56"/>
      <c r="GM89" s="56"/>
      <c r="GN89" s="56"/>
      <c r="GO89" s="56"/>
      <c r="GP89" s="56"/>
      <c r="GQ89" s="56"/>
      <c r="GR89" s="48"/>
      <c r="GS89" s="56"/>
      <c r="GT89" s="56"/>
      <c r="GU89" s="56"/>
      <c r="GV89" s="56"/>
      <c r="GW89" s="56"/>
      <c r="GX89" s="56"/>
      <c r="GY89" s="56"/>
      <c r="GZ89" s="56"/>
      <c r="HA89" s="56"/>
      <c r="HB89" s="56"/>
      <c r="HC89" s="56"/>
      <c r="HD89" s="56"/>
      <c r="HE89" s="48"/>
    </row>
    <row r="90" spans="2:213" ht="15" customHeight="1" x14ac:dyDescent="0.2">
      <c r="B90" s="63" t="s">
        <v>41</v>
      </c>
      <c r="C90" s="115" t="s">
        <v>35</v>
      </c>
      <c r="D90" s="115" t="s">
        <v>60</v>
      </c>
      <c r="E90" s="30" t="s">
        <v>61</v>
      </c>
      <c r="F90" s="56">
        <v>4</v>
      </c>
      <c r="G90" s="56"/>
      <c r="H90" s="56"/>
      <c r="I90" s="56">
        <v>4</v>
      </c>
      <c r="J90" s="56"/>
      <c r="K90" s="56"/>
      <c r="L90" s="56"/>
      <c r="M90" s="56"/>
      <c r="N90" s="56"/>
      <c r="O90" s="56"/>
      <c r="P90" s="56"/>
      <c r="Q90" s="56"/>
      <c r="R90" s="56">
        <v>8</v>
      </c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48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48"/>
      <c r="BS90" s="56"/>
      <c r="BT90" s="56">
        <v>1</v>
      </c>
      <c r="BU90" s="56">
        <v>15</v>
      </c>
      <c r="BV90" s="56"/>
      <c r="BW90" s="56"/>
      <c r="BX90" s="56">
        <v>1</v>
      </c>
      <c r="BY90" s="56"/>
      <c r="BZ90" s="56"/>
      <c r="CA90" s="56"/>
      <c r="CB90" s="56"/>
      <c r="CC90" s="56"/>
      <c r="CD90" s="56"/>
      <c r="CE90" s="48">
        <v>17</v>
      </c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  <c r="CS90" s="56"/>
      <c r="CT90" s="56"/>
      <c r="CU90" s="56"/>
      <c r="CV90" s="56"/>
      <c r="CW90" s="56"/>
      <c r="CX90" s="56"/>
      <c r="CY90" s="56"/>
      <c r="CZ90" s="56"/>
      <c r="DA90" s="56"/>
      <c r="DB90" s="56"/>
      <c r="DC90" s="56"/>
      <c r="DD90" s="56"/>
      <c r="DE90" s="56"/>
      <c r="DF90" s="56"/>
      <c r="DG90" s="56"/>
      <c r="DH90" s="56"/>
      <c r="DI90" s="56"/>
      <c r="DJ90" s="56"/>
      <c r="DK90" s="56"/>
      <c r="DL90" s="56"/>
      <c r="DM90" s="56"/>
      <c r="DN90" s="56"/>
      <c r="DO90" s="56"/>
      <c r="DP90" s="56"/>
      <c r="DQ90" s="56"/>
      <c r="DR90" s="56"/>
      <c r="DS90" s="56"/>
      <c r="DT90" s="56"/>
      <c r="DU90" s="56"/>
      <c r="DV90" s="56"/>
      <c r="DW90" s="56"/>
      <c r="DX90" s="56"/>
      <c r="DY90" s="56"/>
      <c r="DZ90" s="56"/>
      <c r="EA90" s="56"/>
      <c r="EB90" s="56"/>
      <c r="EC90" s="56"/>
      <c r="ED90" s="56"/>
      <c r="EE90" s="56"/>
      <c r="EF90" s="56"/>
      <c r="EG90" s="56"/>
      <c r="EH90" s="56"/>
      <c r="EI90" s="56"/>
      <c r="EJ90" s="56"/>
      <c r="EK90" s="56"/>
      <c r="EL90" s="56"/>
      <c r="EM90" s="56"/>
      <c r="EN90" s="56"/>
      <c r="EO90" s="56"/>
      <c r="EP90" s="56"/>
      <c r="EQ90" s="56"/>
      <c r="ER90" s="56"/>
      <c r="ES90" s="56"/>
      <c r="ET90" s="56"/>
      <c r="EU90" s="56"/>
      <c r="EV90" s="56"/>
      <c r="EW90" s="56"/>
      <c r="EX90" s="56"/>
      <c r="EY90" s="56"/>
      <c r="EZ90" s="56"/>
      <c r="FA90" s="56"/>
      <c r="FB90" s="56"/>
      <c r="FC90" s="56"/>
      <c r="FD90" s="56"/>
      <c r="FE90" s="48"/>
      <c r="FF90" s="56"/>
      <c r="FG90" s="56"/>
      <c r="FH90" s="56"/>
      <c r="FI90" s="56"/>
      <c r="FJ90" s="56"/>
      <c r="FK90" s="56"/>
      <c r="FL90" s="56"/>
      <c r="FM90" s="56"/>
      <c r="FN90" s="56"/>
      <c r="FO90" s="56"/>
      <c r="FP90" s="56"/>
      <c r="FQ90" s="56"/>
      <c r="FR90" s="48"/>
      <c r="FS90" s="56"/>
      <c r="FT90" s="56"/>
      <c r="FU90" s="56"/>
      <c r="FV90" s="56"/>
      <c r="FW90" s="56"/>
      <c r="FX90" s="56"/>
      <c r="FY90" s="56"/>
      <c r="FZ90" s="56"/>
      <c r="GA90" s="56"/>
      <c r="GB90" s="56"/>
      <c r="GC90" s="56"/>
      <c r="GD90" s="56"/>
      <c r="GE90" s="48"/>
      <c r="GF90" s="56"/>
      <c r="GG90" s="56"/>
      <c r="GH90" s="56"/>
      <c r="GI90" s="56"/>
      <c r="GJ90" s="56"/>
      <c r="GK90" s="56"/>
      <c r="GL90" s="56"/>
      <c r="GM90" s="56"/>
      <c r="GN90" s="56"/>
      <c r="GO90" s="56"/>
      <c r="GP90" s="56"/>
      <c r="GQ90" s="56"/>
      <c r="GR90" s="48"/>
      <c r="GS90" s="56"/>
      <c r="GT90" s="56"/>
      <c r="GU90" s="56"/>
      <c r="GV90" s="56"/>
      <c r="GW90" s="56"/>
      <c r="GX90" s="56"/>
      <c r="GY90" s="56"/>
      <c r="GZ90" s="56"/>
      <c r="HA90" s="56"/>
      <c r="HB90" s="56"/>
      <c r="HC90" s="56"/>
      <c r="HD90" s="56"/>
      <c r="HE90" s="48"/>
    </row>
    <row r="91" spans="2:213" ht="15" customHeight="1" x14ac:dyDescent="0.2">
      <c r="B91" s="64"/>
      <c r="C91" s="115"/>
      <c r="D91" s="115"/>
      <c r="E91" s="30" t="s">
        <v>62</v>
      </c>
      <c r="F91" s="56">
        <v>6</v>
      </c>
      <c r="G91" s="56">
        <v>1</v>
      </c>
      <c r="H91" s="56">
        <v>8</v>
      </c>
      <c r="I91" s="56">
        <v>3</v>
      </c>
      <c r="J91" s="56">
        <v>5</v>
      </c>
      <c r="K91" s="56">
        <v>4</v>
      </c>
      <c r="L91" s="56">
        <v>2</v>
      </c>
      <c r="M91" s="56"/>
      <c r="N91" s="56"/>
      <c r="O91" s="56">
        <v>5</v>
      </c>
      <c r="P91" s="56">
        <v>1</v>
      </c>
      <c r="Q91" s="56">
        <v>1</v>
      </c>
      <c r="R91" s="56">
        <v>36</v>
      </c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>
        <v>3</v>
      </c>
      <c r="AG91" s="56">
        <v>2</v>
      </c>
      <c r="AH91" s="56">
        <v>8</v>
      </c>
      <c r="AI91" s="56"/>
      <c r="AJ91" s="56">
        <v>8</v>
      </c>
      <c r="AK91" s="56">
        <v>2</v>
      </c>
      <c r="AL91" s="56">
        <v>3</v>
      </c>
      <c r="AM91" s="56">
        <v>8</v>
      </c>
      <c r="AN91" s="56">
        <v>9</v>
      </c>
      <c r="AO91" s="56"/>
      <c r="AP91" s="56"/>
      <c r="AQ91" s="56">
        <v>6</v>
      </c>
      <c r="AR91" s="56">
        <v>49</v>
      </c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48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48"/>
      <c r="BS91" s="56">
        <v>12</v>
      </c>
      <c r="BT91" s="56">
        <v>12</v>
      </c>
      <c r="BU91" s="56">
        <v>29</v>
      </c>
      <c r="BV91" s="56">
        <v>1</v>
      </c>
      <c r="BW91" s="56">
        <v>13</v>
      </c>
      <c r="BX91" s="56">
        <v>10</v>
      </c>
      <c r="BY91" s="56"/>
      <c r="BZ91" s="56"/>
      <c r="CA91" s="56"/>
      <c r="CB91" s="56"/>
      <c r="CC91" s="56"/>
      <c r="CD91" s="56"/>
      <c r="CE91" s="48">
        <v>77</v>
      </c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  <c r="DA91" s="56"/>
      <c r="DB91" s="56"/>
      <c r="DC91" s="56"/>
      <c r="DD91" s="56"/>
      <c r="DE91" s="56"/>
      <c r="DF91" s="56"/>
      <c r="DG91" s="56"/>
      <c r="DH91" s="56"/>
      <c r="DI91" s="56"/>
      <c r="DJ91" s="56"/>
      <c r="DK91" s="56"/>
      <c r="DL91" s="56"/>
      <c r="DM91" s="56"/>
      <c r="DN91" s="56"/>
      <c r="DO91" s="56"/>
      <c r="DP91" s="56"/>
      <c r="DQ91" s="56"/>
      <c r="DR91" s="56"/>
      <c r="DS91" s="56"/>
      <c r="DT91" s="56"/>
      <c r="DU91" s="56"/>
      <c r="DV91" s="56"/>
      <c r="DW91" s="56"/>
      <c r="DX91" s="56"/>
      <c r="DY91" s="56"/>
      <c r="DZ91" s="56"/>
      <c r="EA91" s="56"/>
      <c r="EB91" s="56"/>
      <c r="EC91" s="56"/>
      <c r="ED91" s="56"/>
      <c r="EE91" s="56"/>
      <c r="EF91" s="56"/>
      <c r="EG91" s="56"/>
      <c r="EH91" s="56"/>
      <c r="EI91" s="56"/>
      <c r="EJ91" s="56"/>
      <c r="EK91" s="56"/>
      <c r="EL91" s="56"/>
      <c r="EM91" s="56"/>
      <c r="EN91" s="56"/>
      <c r="EO91" s="56"/>
      <c r="EP91" s="56"/>
      <c r="EQ91" s="56"/>
      <c r="ER91" s="56"/>
      <c r="ES91" s="56"/>
      <c r="ET91" s="56"/>
      <c r="EU91" s="56"/>
      <c r="EV91" s="56"/>
      <c r="EW91" s="56"/>
      <c r="EX91" s="56"/>
      <c r="EY91" s="56"/>
      <c r="EZ91" s="56"/>
      <c r="FA91" s="56"/>
      <c r="FB91" s="56"/>
      <c r="FC91" s="56"/>
      <c r="FD91" s="56"/>
      <c r="FE91" s="48"/>
      <c r="FF91" s="56"/>
      <c r="FG91" s="56"/>
      <c r="FH91" s="56"/>
      <c r="FI91" s="56"/>
      <c r="FJ91" s="56"/>
      <c r="FK91" s="56"/>
      <c r="FL91" s="56"/>
      <c r="FM91" s="56"/>
      <c r="FN91" s="56"/>
      <c r="FO91" s="56"/>
      <c r="FP91" s="56"/>
      <c r="FQ91" s="56"/>
      <c r="FR91" s="48"/>
      <c r="FS91" s="56"/>
      <c r="FT91" s="56"/>
      <c r="FU91" s="56"/>
      <c r="FV91" s="56"/>
      <c r="FW91" s="56"/>
      <c r="FX91" s="56"/>
      <c r="FY91" s="56"/>
      <c r="FZ91" s="56"/>
      <c r="GA91" s="56"/>
      <c r="GB91" s="56"/>
      <c r="GC91" s="56"/>
      <c r="GD91" s="56"/>
      <c r="GE91" s="48"/>
      <c r="GF91" s="56"/>
      <c r="GG91" s="56"/>
      <c r="GH91" s="56"/>
      <c r="GI91" s="56"/>
      <c r="GJ91" s="56"/>
      <c r="GK91" s="56"/>
      <c r="GL91" s="56"/>
      <c r="GM91" s="56"/>
      <c r="GN91" s="56"/>
      <c r="GO91" s="56"/>
      <c r="GP91" s="56"/>
      <c r="GQ91" s="56"/>
      <c r="GR91" s="48"/>
      <c r="GS91" s="56"/>
      <c r="GT91" s="56"/>
      <c r="GU91" s="56"/>
      <c r="GV91" s="56"/>
      <c r="GW91" s="56"/>
      <c r="GX91" s="56"/>
      <c r="GY91" s="56"/>
      <c r="GZ91" s="56"/>
      <c r="HA91" s="56"/>
      <c r="HB91" s="56"/>
      <c r="HC91" s="56"/>
      <c r="HD91" s="56"/>
      <c r="HE91" s="48"/>
    </row>
    <row r="92" spans="2:213" ht="15" customHeight="1" x14ac:dyDescent="0.2">
      <c r="B92" s="64"/>
      <c r="C92" s="115"/>
      <c r="D92" s="115" t="s">
        <v>64</v>
      </c>
      <c r="E92" s="30" t="s">
        <v>61</v>
      </c>
      <c r="F92" s="56">
        <v>4</v>
      </c>
      <c r="G92" s="56">
        <v>2</v>
      </c>
      <c r="H92" s="56">
        <v>5</v>
      </c>
      <c r="I92" s="56">
        <v>6</v>
      </c>
      <c r="J92" s="56"/>
      <c r="K92" s="56">
        <v>14</v>
      </c>
      <c r="L92" s="56"/>
      <c r="M92" s="56">
        <v>5</v>
      </c>
      <c r="N92" s="56">
        <v>6</v>
      </c>
      <c r="O92" s="56">
        <v>5</v>
      </c>
      <c r="P92" s="56">
        <v>3</v>
      </c>
      <c r="Q92" s="56">
        <v>2</v>
      </c>
      <c r="R92" s="56">
        <v>52</v>
      </c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>
        <v>2</v>
      </c>
      <c r="AN92" s="56"/>
      <c r="AO92" s="56"/>
      <c r="AP92" s="56"/>
      <c r="AQ92" s="56"/>
      <c r="AR92" s="56">
        <v>2</v>
      </c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48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48"/>
      <c r="BS92" s="56"/>
      <c r="BT92" s="56"/>
      <c r="BU92" s="56">
        <v>3</v>
      </c>
      <c r="BV92" s="56">
        <v>1</v>
      </c>
      <c r="BW92" s="56"/>
      <c r="BX92" s="56"/>
      <c r="BY92" s="56"/>
      <c r="BZ92" s="56"/>
      <c r="CA92" s="56"/>
      <c r="CB92" s="56"/>
      <c r="CC92" s="56"/>
      <c r="CD92" s="56"/>
      <c r="CE92" s="48">
        <v>4</v>
      </c>
      <c r="CF92" s="56"/>
      <c r="CG92" s="56"/>
      <c r="CH92" s="56"/>
      <c r="CI92" s="56"/>
      <c r="CJ92" s="56"/>
      <c r="CK92" s="56"/>
      <c r="CL92" s="56"/>
      <c r="CM92" s="56"/>
      <c r="CN92" s="56"/>
      <c r="CO92" s="56"/>
      <c r="CP92" s="56"/>
      <c r="CQ92" s="56"/>
      <c r="CR92" s="56"/>
      <c r="CS92" s="56"/>
      <c r="CT92" s="56"/>
      <c r="CU92" s="56"/>
      <c r="CV92" s="56"/>
      <c r="CW92" s="56"/>
      <c r="CX92" s="56"/>
      <c r="CY92" s="56"/>
      <c r="CZ92" s="56"/>
      <c r="DA92" s="56"/>
      <c r="DB92" s="56"/>
      <c r="DC92" s="56"/>
      <c r="DD92" s="56"/>
      <c r="DE92" s="56"/>
      <c r="DF92" s="56"/>
      <c r="DG92" s="56"/>
      <c r="DH92" s="56"/>
      <c r="DI92" s="56"/>
      <c r="DJ92" s="56"/>
      <c r="DK92" s="56"/>
      <c r="DL92" s="56"/>
      <c r="DM92" s="56"/>
      <c r="DN92" s="56"/>
      <c r="DO92" s="56"/>
      <c r="DP92" s="56"/>
      <c r="DQ92" s="56"/>
      <c r="DR92" s="56"/>
      <c r="DS92" s="56"/>
      <c r="DT92" s="56"/>
      <c r="DU92" s="56"/>
      <c r="DV92" s="56"/>
      <c r="DW92" s="56"/>
      <c r="DX92" s="56"/>
      <c r="DY92" s="56"/>
      <c r="DZ92" s="56"/>
      <c r="EA92" s="56"/>
      <c r="EB92" s="56"/>
      <c r="EC92" s="56"/>
      <c r="ED92" s="56"/>
      <c r="EE92" s="56"/>
      <c r="EF92" s="56"/>
      <c r="EG92" s="56"/>
      <c r="EH92" s="56"/>
      <c r="EI92" s="56"/>
      <c r="EJ92" s="56"/>
      <c r="EK92" s="56"/>
      <c r="EL92" s="56"/>
      <c r="EM92" s="56"/>
      <c r="EN92" s="56"/>
      <c r="EO92" s="56"/>
      <c r="EP92" s="56"/>
      <c r="EQ92" s="56"/>
      <c r="ER92" s="56"/>
      <c r="ES92" s="56"/>
      <c r="ET92" s="56"/>
      <c r="EU92" s="56"/>
      <c r="EV92" s="56"/>
      <c r="EW92" s="56"/>
      <c r="EX92" s="56"/>
      <c r="EY92" s="56"/>
      <c r="EZ92" s="56"/>
      <c r="FA92" s="56"/>
      <c r="FB92" s="56"/>
      <c r="FC92" s="56"/>
      <c r="FD92" s="56"/>
      <c r="FE92" s="48"/>
      <c r="FF92" s="56"/>
      <c r="FG92" s="56"/>
      <c r="FH92" s="56"/>
      <c r="FI92" s="56"/>
      <c r="FJ92" s="56"/>
      <c r="FK92" s="56"/>
      <c r="FL92" s="56"/>
      <c r="FM92" s="56"/>
      <c r="FN92" s="56"/>
      <c r="FO92" s="56"/>
      <c r="FP92" s="56"/>
      <c r="FQ92" s="56"/>
      <c r="FR92" s="48"/>
      <c r="FS92" s="56"/>
      <c r="FT92" s="56"/>
      <c r="FU92" s="56"/>
      <c r="FV92" s="56"/>
      <c r="FW92" s="56"/>
      <c r="FX92" s="56"/>
      <c r="FY92" s="56"/>
      <c r="FZ92" s="56"/>
      <c r="GA92" s="56"/>
      <c r="GB92" s="56"/>
      <c r="GC92" s="56"/>
      <c r="GD92" s="56"/>
      <c r="GE92" s="48"/>
      <c r="GF92" s="56"/>
      <c r="GG92" s="56"/>
      <c r="GH92" s="56"/>
      <c r="GI92" s="56"/>
      <c r="GJ92" s="56"/>
      <c r="GK92" s="56"/>
      <c r="GL92" s="56"/>
      <c r="GM92" s="56"/>
      <c r="GN92" s="56"/>
      <c r="GO92" s="56"/>
      <c r="GP92" s="56"/>
      <c r="GQ92" s="56"/>
      <c r="GR92" s="48"/>
      <c r="GS92" s="56"/>
      <c r="GT92" s="56"/>
      <c r="GU92" s="56"/>
      <c r="GV92" s="56"/>
      <c r="GW92" s="56"/>
      <c r="GX92" s="56"/>
      <c r="GY92" s="56"/>
      <c r="GZ92" s="56"/>
      <c r="HA92" s="56"/>
      <c r="HB92" s="56"/>
      <c r="HC92" s="56"/>
      <c r="HD92" s="56"/>
      <c r="HE92" s="48"/>
    </row>
    <row r="93" spans="2:213" ht="15" customHeight="1" x14ac:dyDescent="0.2">
      <c r="B93" s="65"/>
      <c r="C93" s="115"/>
      <c r="D93" s="115"/>
      <c r="E93" s="30" t="s">
        <v>62</v>
      </c>
      <c r="F93" s="56">
        <v>9</v>
      </c>
      <c r="G93" s="56">
        <v>12</v>
      </c>
      <c r="H93" s="56">
        <v>17</v>
      </c>
      <c r="I93" s="56">
        <v>10</v>
      </c>
      <c r="J93" s="56">
        <v>13</v>
      </c>
      <c r="K93" s="56">
        <v>9</v>
      </c>
      <c r="L93" s="56">
        <v>5</v>
      </c>
      <c r="M93" s="56">
        <v>2</v>
      </c>
      <c r="N93" s="56"/>
      <c r="O93" s="56">
        <v>7</v>
      </c>
      <c r="P93" s="56"/>
      <c r="Q93" s="56">
        <v>5</v>
      </c>
      <c r="R93" s="56">
        <v>89</v>
      </c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>
        <v>12</v>
      </c>
      <c r="AG93" s="56">
        <v>3</v>
      </c>
      <c r="AH93" s="56">
        <v>6</v>
      </c>
      <c r="AI93" s="56"/>
      <c r="AJ93" s="56">
        <v>14</v>
      </c>
      <c r="AK93" s="56">
        <v>4</v>
      </c>
      <c r="AL93" s="56">
        <v>7</v>
      </c>
      <c r="AM93" s="56">
        <v>11</v>
      </c>
      <c r="AN93" s="56"/>
      <c r="AO93" s="56">
        <v>16</v>
      </c>
      <c r="AP93" s="56">
        <v>8</v>
      </c>
      <c r="AQ93" s="56">
        <v>1</v>
      </c>
      <c r="AR93" s="56">
        <v>82</v>
      </c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48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48"/>
      <c r="BS93" s="56">
        <v>20</v>
      </c>
      <c r="BT93" s="56">
        <v>2</v>
      </c>
      <c r="BU93" s="56">
        <v>12</v>
      </c>
      <c r="BV93" s="56">
        <v>13</v>
      </c>
      <c r="BW93" s="56">
        <v>8</v>
      </c>
      <c r="BX93" s="56">
        <v>14</v>
      </c>
      <c r="BY93" s="56"/>
      <c r="BZ93" s="56"/>
      <c r="CA93" s="56"/>
      <c r="CB93" s="56"/>
      <c r="CC93" s="56"/>
      <c r="CD93" s="56"/>
      <c r="CE93" s="48">
        <v>69</v>
      </c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  <c r="CQ93" s="56"/>
      <c r="CR93" s="56"/>
      <c r="CS93" s="56"/>
      <c r="CT93" s="56"/>
      <c r="CU93" s="56"/>
      <c r="CV93" s="56"/>
      <c r="CW93" s="56"/>
      <c r="CX93" s="56"/>
      <c r="CY93" s="56"/>
      <c r="CZ93" s="56"/>
      <c r="DA93" s="56"/>
      <c r="DB93" s="56"/>
      <c r="DC93" s="56"/>
      <c r="DD93" s="56"/>
      <c r="DE93" s="56"/>
      <c r="DF93" s="56"/>
      <c r="DG93" s="56"/>
      <c r="DH93" s="56"/>
      <c r="DI93" s="56"/>
      <c r="DJ93" s="56"/>
      <c r="DK93" s="56"/>
      <c r="DL93" s="56"/>
      <c r="DM93" s="56"/>
      <c r="DN93" s="56"/>
      <c r="DO93" s="56"/>
      <c r="DP93" s="56"/>
      <c r="DQ93" s="56"/>
      <c r="DR93" s="56"/>
      <c r="DS93" s="56"/>
      <c r="DT93" s="56"/>
      <c r="DU93" s="56"/>
      <c r="DV93" s="56"/>
      <c r="DW93" s="56"/>
      <c r="DX93" s="56"/>
      <c r="DY93" s="56"/>
      <c r="DZ93" s="56"/>
      <c r="EA93" s="56"/>
      <c r="EB93" s="56"/>
      <c r="EC93" s="56"/>
      <c r="ED93" s="56"/>
      <c r="EE93" s="56"/>
      <c r="EF93" s="56"/>
      <c r="EG93" s="56"/>
      <c r="EH93" s="56"/>
      <c r="EI93" s="56"/>
      <c r="EJ93" s="56"/>
      <c r="EK93" s="56"/>
      <c r="EL93" s="56"/>
      <c r="EM93" s="56"/>
      <c r="EN93" s="56"/>
      <c r="EO93" s="56"/>
      <c r="EP93" s="56"/>
      <c r="EQ93" s="56"/>
      <c r="ER93" s="56"/>
      <c r="ES93" s="56"/>
      <c r="ET93" s="56"/>
      <c r="EU93" s="56"/>
      <c r="EV93" s="56"/>
      <c r="EW93" s="56"/>
      <c r="EX93" s="56"/>
      <c r="EY93" s="56"/>
      <c r="EZ93" s="56"/>
      <c r="FA93" s="56"/>
      <c r="FB93" s="56"/>
      <c r="FC93" s="56"/>
      <c r="FD93" s="56"/>
      <c r="FE93" s="48"/>
      <c r="FF93" s="56"/>
      <c r="FG93" s="56"/>
      <c r="FH93" s="56"/>
      <c r="FI93" s="56"/>
      <c r="FJ93" s="56"/>
      <c r="FK93" s="56"/>
      <c r="FL93" s="56"/>
      <c r="FM93" s="56"/>
      <c r="FN93" s="56"/>
      <c r="FO93" s="56"/>
      <c r="FP93" s="56"/>
      <c r="FQ93" s="56"/>
      <c r="FR93" s="48"/>
      <c r="FS93" s="56"/>
      <c r="FT93" s="56"/>
      <c r="FU93" s="56"/>
      <c r="FV93" s="56"/>
      <c r="FW93" s="56"/>
      <c r="FX93" s="56"/>
      <c r="FY93" s="56"/>
      <c r="FZ93" s="56"/>
      <c r="GA93" s="56"/>
      <c r="GB93" s="56"/>
      <c r="GC93" s="56"/>
      <c r="GD93" s="56"/>
      <c r="GE93" s="48"/>
      <c r="GF93" s="56"/>
      <c r="GG93" s="56"/>
      <c r="GH93" s="56"/>
      <c r="GI93" s="56"/>
      <c r="GJ93" s="56"/>
      <c r="GK93" s="56"/>
      <c r="GL93" s="56"/>
      <c r="GM93" s="56"/>
      <c r="GN93" s="56"/>
      <c r="GO93" s="56"/>
      <c r="GP93" s="56"/>
      <c r="GQ93" s="56"/>
      <c r="GR93" s="48"/>
      <c r="GS93" s="56"/>
      <c r="GT93" s="56"/>
      <c r="GU93" s="56"/>
      <c r="GV93" s="56"/>
      <c r="GW93" s="56"/>
      <c r="GX93" s="56"/>
      <c r="GY93" s="56"/>
      <c r="GZ93" s="56"/>
      <c r="HA93" s="56"/>
      <c r="HB93" s="56"/>
      <c r="HC93" s="56"/>
      <c r="HD93" s="56"/>
      <c r="HE93" s="48"/>
    </row>
    <row r="94" spans="2:213" ht="15" customHeight="1" x14ac:dyDescent="0.2">
      <c r="B94" s="76" t="s">
        <v>42</v>
      </c>
      <c r="C94" s="115" t="s">
        <v>35</v>
      </c>
      <c r="D94" s="115" t="s">
        <v>60</v>
      </c>
      <c r="E94" s="30" t="s">
        <v>61</v>
      </c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48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48"/>
      <c r="BS94" s="56"/>
      <c r="BT94" s="56">
        <v>6</v>
      </c>
      <c r="BU94" s="56">
        <v>5</v>
      </c>
      <c r="BV94" s="56">
        <v>8</v>
      </c>
      <c r="BW94" s="56"/>
      <c r="BX94" s="56">
        <v>20</v>
      </c>
      <c r="BY94" s="56">
        <v>5</v>
      </c>
      <c r="BZ94" s="56">
        <v>6</v>
      </c>
      <c r="CA94" s="56"/>
      <c r="CB94" s="56">
        <v>3</v>
      </c>
      <c r="CC94" s="56">
        <v>12</v>
      </c>
      <c r="CD94" s="56"/>
      <c r="CE94" s="48">
        <v>65</v>
      </c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  <c r="CQ94" s="56"/>
      <c r="CR94" s="56"/>
      <c r="CS94" s="56"/>
      <c r="CT94" s="56"/>
      <c r="CU94" s="56"/>
      <c r="CV94" s="56"/>
      <c r="CW94" s="56"/>
      <c r="CX94" s="56"/>
      <c r="CY94" s="56"/>
      <c r="CZ94" s="56"/>
      <c r="DA94" s="56"/>
      <c r="DB94" s="56"/>
      <c r="DC94" s="56"/>
      <c r="DD94" s="56"/>
      <c r="DE94" s="56"/>
      <c r="DF94" s="56"/>
      <c r="DG94" s="56"/>
      <c r="DH94" s="56"/>
      <c r="DI94" s="56"/>
      <c r="DJ94" s="56"/>
      <c r="DK94" s="56"/>
      <c r="DL94" s="56"/>
      <c r="DM94" s="56"/>
      <c r="DN94" s="56"/>
      <c r="DO94" s="56"/>
      <c r="DP94" s="56"/>
      <c r="DQ94" s="56"/>
      <c r="DR94" s="56"/>
      <c r="DS94" s="56"/>
      <c r="DT94" s="56"/>
      <c r="DU94" s="56"/>
      <c r="DV94" s="56"/>
      <c r="DW94" s="56"/>
      <c r="DX94" s="56"/>
      <c r="DY94" s="56"/>
      <c r="DZ94" s="56"/>
      <c r="EA94" s="56"/>
      <c r="EB94" s="56"/>
      <c r="EC94" s="56"/>
      <c r="ED94" s="56"/>
      <c r="EE94" s="56"/>
      <c r="EF94" s="56"/>
      <c r="EG94" s="56"/>
      <c r="EH94" s="56"/>
      <c r="EI94" s="56"/>
      <c r="EJ94" s="56"/>
      <c r="EK94" s="56"/>
      <c r="EL94" s="56"/>
      <c r="EM94" s="56"/>
      <c r="EN94" s="56"/>
      <c r="EO94" s="56"/>
      <c r="EP94" s="56"/>
      <c r="EQ94" s="56"/>
      <c r="ER94" s="56"/>
      <c r="ES94" s="56"/>
      <c r="ET94" s="56"/>
      <c r="EU94" s="56"/>
      <c r="EV94" s="56"/>
      <c r="EW94" s="56"/>
      <c r="EX94" s="56"/>
      <c r="EY94" s="56"/>
      <c r="EZ94" s="56"/>
      <c r="FA94" s="56"/>
      <c r="FB94" s="56"/>
      <c r="FC94" s="56"/>
      <c r="FD94" s="56"/>
      <c r="FE94" s="48"/>
      <c r="FF94" s="56"/>
      <c r="FG94" s="56"/>
      <c r="FH94" s="56"/>
      <c r="FI94" s="56"/>
      <c r="FJ94" s="56"/>
      <c r="FK94" s="56"/>
      <c r="FL94" s="56"/>
      <c r="FM94" s="56"/>
      <c r="FN94" s="56"/>
      <c r="FO94" s="56"/>
      <c r="FP94" s="56"/>
      <c r="FQ94" s="56"/>
      <c r="FR94" s="48"/>
      <c r="FS94" s="56"/>
      <c r="FT94" s="56"/>
      <c r="FU94" s="56"/>
      <c r="FV94" s="56"/>
      <c r="FW94" s="56"/>
      <c r="FX94" s="56"/>
      <c r="FY94" s="56"/>
      <c r="FZ94" s="56"/>
      <c r="GA94" s="56"/>
      <c r="GB94" s="56"/>
      <c r="GC94" s="56"/>
      <c r="GD94" s="56"/>
      <c r="GE94" s="48"/>
      <c r="GF94" s="56"/>
      <c r="GG94" s="56"/>
      <c r="GH94" s="56"/>
      <c r="GI94" s="56"/>
      <c r="GJ94" s="56"/>
      <c r="GK94" s="56"/>
      <c r="GL94" s="56"/>
      <c r="GM94" s="56"/>
      <c r="GN94" s="56"/>
      <c r="GO94" s="56"/>
      <c r="GP94" s="56"/>
      <c r="GQ94" s="56"/>
      <c r="GR94" s="48"/>
      <c r="GS94" s="56"/>
      <c r="GT94" s="56"/>
      <c r="GU94" s="56"/>
      <c r="GV94" s="56"/>
      <c r="GW94" s="56"/>
      <c r="GX94" s="56"/>
      <c r="GY94" s="56"/>
      <c r="GZ94" s="56"/>
      <c r="HA94" s="56"/>
      <c r="HB94" s="56"/>
      <c r="HC94" s="56"/>
      <c r="HD94" s="56"/>
      <c r="HE94" s="48"/>
    </row>
    <row r="95" spans="2:213" ht="15" customHeight="1" x14ac:dyDescent="0.2">
      <c r="B95" s="77"/>
      <c r="C95" s="115"/>
      <c r="D95" s="115"/>
      <c r="E95" s="30" t="s">
        <v>62</v>
      </c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48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48"/>
      <c r="BS95" s="56">
        <v>8</v>
      </c>
      <c r="BT95" s="56">
        <v>8</v>
      </c>
      <c r="BU95" s="56">
        <v>6</v>
      </c>
      <c r="BV95" s="56">
        <v>20</v>
      </c>
      <c r="BW95" s="56">
        <v>2</v>
      </c>
      <c r="BX95" s="56">
        <v>10</v>
      </c>
      <c r="BY95" s="56"/>
      <c r="BZ95" s="56"/>
      <c r="CA95" s="56"/>
      <c r="CB95" s="56">
        <v>16</v>
      </c>
      <c r="CC95" s="56">
        <v>14</v>
      </c>
      <c r="CD95" s="56"/>
      <c r="CE95" s="48">
        <v>84</v>
      </c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  <c r="DA95" s="56"/>
      <c r="DB95" s="56"/>
      <c r="DC95" s="56"/>
      <c r="DD95" s="56"/>
      <c r="DE95" s="56"/>
      <c r="DF95" s="56"/>
      <c r="DG95" s="56"/>
      <c r="DH95" s="56"/>
      <c r="DI95" s="56"/>
      <c r="DJ95" s="56"/>
      <c r="DK95" s="56"/>
      <c r="DL95" s="56"/>
      <c r="DM95" s="56"/>
      <c r="DN95" s="56"/>
      <c r="DO95" s="56"/>
      <c r="DP95" s="56"/>
      <c r="DQ95" s="56"/>
      <c r="DR95" s="56"/>
      <c r="DS95" s="56"/>
      <c r="DT95" s="56"/>
      <c r="DU95" s="56"/>
      <c r="DV95" s="56"/>
      <c r="DW95" s="56"/>
      <c r="DX95" s="56"/>
      <c r="DY95" s="56"/>
      <c r="DZ95" s="56"/>
      <c r="EA95" s="56"/>
      <c r="EB95" s="56"/>
      <c r="EC95" s="56"/>
      <c r="ED95" s="56"/>
      <c r="EE95" s="56"/>
      <c r="EF95" s="56"/>
      <c r="EG95" s="56"/>
      <c r="EH95" s="56"/>
      <c r="EI95" s="56"/>
      <c r="EJ95" s="56"/>
      <c r="EK95" s="56"/>
      <c r="EL95" s="56"/>
      <c r="EM95" s="56"/>
      <c r="EN95" s="56"/>
      <c r="EO95" s="56"/>
      <c r="EP95" s="56"/>
      <c r="EQ95" s="56"/>
      <c r="ER95" s="56"/>
      <c r="ES95" s="56"/>
      <c r="ET95" s="56"/>
      <c r="EU95" s="56"/>
      <c r="EV95" s="56"/>
      <c r="EW95" s="56"/>
      <c r="EX95" s="56"/>
      <c r="EY95" s="56"/>
      <c r="EZ95" s="56"/>
      <c r="FA95" s="56"/>
      <c r="FB95" s="56"/>
      <c r="FC95" s="56"/>
      <c r="FD95" s="56"/>
      <c r="FE95" s="48"/>
      <c r="FF95" s="56"/>
      <c r="FG95" s="56"/>
      <c r="FH95" s="56"/>
      <c r="FI95" s="56"/>
      <c r="FJ95" s="56"/>
      <c r="FK95" s="56"/>
      <c r="FL95" s="56"/>
      <c r="FM95" s="56"/>
      <c r="FN95" s="56"/>
      <c r="FO95" s="56"/>
      <c r="FP95" s="56"/>
      <c r="FQ95" s="56"/>
      <c r="FR95" s="48"/>
      <c r="FS95" s="56"/>
      <c r="FT95" s="56"/>
      <c r="FU95" s="56"/>
      <c r="FV95" s="56"/>
      <c r="FW95" s="56"/>
      <c r="FX95" s="56"/>
      <c r="FY95" s="56"/>
      <c r="FZ95" s="56"/>
      <c r="GA95" s="56"/>
      <c r="GB95" s="56"/>
      <c r="GC95" s="56"/>
      <c r="GD95" s="56"/>
      <c r="GE95" s="48"/>
      <c r="GF95" s="56"/>
      <c r="GG95" s="56"/>
      <c r="GH95" s="56"/>
      <c r="GI95" s="56"/>
      <c r="GJ95" s="56"/>
      <c r="GK95" s="56"/>
      <c r="GL95" s="56"/>
      <c r="GM95" s="56"/>
      <c r="GN95" s="56"/>
      <c r="GO95" s="56"/>
      <c r="GP95" s="56"/>
      <c r="GQ95" s="56"/>
      <c r="GR95" s="48"/>
      <c r="GS95" s="56"/>
      <c r="GT95" s="56"/>
      <c r="GU95" s="56"/>
      <c r="GV95" s="56"/>
      <c r="GW95" s="56"/>
      <c r="GX95" s="56"/>
      <c r="GY95" s="56"/>
      <c r="GZ95" s="56"/>
      <c r="HA95" s="56"/>
      <c r="HB95" s="56"/>
      <c r="HC95" s="56"/>
      <c r="HD95" s="56"/>
      <c r="HE95" s="48"/>
    </row>
    <row r="96" spans="2:213" ht="15" customHeight="1" x14ac:dyDescent="0.2">
      <c r="B96" s="77"/>
      <c r="C96" s="115"/>
      <c r="D96" s="115" t="s">
        <v>64</v>
      </c>
      <c r="E96" s="30" t="s">
        <v>61</v>
      </c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48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48"/>
      <c r="BS96" s="56">
        <v>2</v>
      </c>
      <c r="BT96" s="56">
        <v>7</v>
      </c>
      <c r="BU96" s="56">
        <v>12</v>
      </c>
      <c r="BV96" s="56">
        <v>2</v>
      </c>
      <c r="BW96" s="56">
        <v>1</v>
      </c>
      <c r="BX96" s="56">
        <v>2</v>
      </c>
      <c r="BY96" s="56">
        <v>5</v>
      </c>
      <c r="BZ96" s="56"/>
      <c r="CA96" s="56"/>
      <c r="CB96" s="56">
        <v>1</v>
      </c>
      <c r="CC96" s="56"/>
      <c r="CD96" s="56"/>
      <c r="CE96" s="48">
        <v>32</v>
      </c>
      <c r="CF96" s="56"/>
      <c r="CG96" s="56"/>
      <c r="CH96" s="56"/>
      <c r="CI96" s="56"/>
      <c r="CJ96" s="56"/>
      <c r="CK96" s="56"/>
      <c r="CL96" s="56"/>
      <c r="CM96" s="56"/>
      <c r="CN96" s="56"/>
      <c r="CO96" s="56"/>
      <c r="CP96" s="56"/>
      <c r="CQ96" s="56"/>
      <c r="CR96" s="56"/>
      <c r="CS96" s="56"/>
      <c r="CT96" s="56"/>
      <c r="CU96" s="56"/>
      <c r="CV96" s="56"/>
      <c r="CW96" s="56"/>
      <c r="CX96" s="56"/>
      <c r="CY96" s="56"/>
      <c r="CZ96" s="56"/>
      <c r="DA96" s="56"/>
      <c r="DB96" s="56"/>
      <c r="DC96" s="56"/>
      <c r="DD96" s="56"/>
      <c r="DE96" s="56"/>
      <c r="DF96" s="56"/>
      <c r="DG96" s="56"/>
      <c r="DH96" s="56"/>
      <c r="DI96" s="56"/>
      <c r="DJ96" s="56"/>
      <c r="DK96" s="56"/>
      <c r="DL96" s="56"/>
      <c r="DM96" s="56"/>
      <c r="DN96" s="56"/>
      <c r="DO96" s="56"/>
      <c r="DP96" s="56"/>
      <c r="DQ96" s="56"/>
      <c r="DR96" s="56"/>
      <c r="DS96" s="56"/>
      <c r="DT96" s="56"/>
      <c r="DU96" s="56"/>
      <c r="DV96" s="56"/>
      <c r="DW96" s="56"/>
      <c r="DX96" s="56"/>
      <c r="DY96" s="56"/>
      <c r="DZ96" s="56"/>
      <c r="EA96" s="56"/>
      <c r="EB96" s="56"/>
      <c r="EC96" s="56"/>
      <c r="ED96" s="56"/>
      <c r="EE96" s="56"/>
      <c r="EF96" s="56"/>
      <c r="EG96" s="56"/>
      <c r="EH96" s="56"/>
      <c r="EI96" s="56"/>
      <c r="EJ96" s="56"/>
      <c r="EK96" s="56"/>
      <c r="EL96" s="56"/>
      <c r="EM96" s="56"/>
      <c r="EN96" s="56"/>
      <c r="EO96" s="56"/>
      <c r="EP96" s="56"/>
      <c r="EQ96" s="56"/>
      <c r="ER96" s="56"/>
      <c r="ES96" s="56"/>
      <c r="ET96" s="56"/>
      <c r="EU96" s="56"/>
      <c r="EV96" s="56"/>
      <c r="EW96" s="56"/>
      <c r="EX96" s="56"/>
      <c r="EY96" s="56"/>
      <c r="EZ96" s="56"/>
      <c r="FA96" s="56"/>
      <c r="FB96" s="56"/>
      <c r="FC96" s="56"/>
      <c r="FD96" s="56"/>
      <c r="FE96" s="48"/>
      <c r="FF96" s="56"/>
      <c r="FG96" s="56"/>
      <c r="FH96" s="56"/>
      <c r="FI96" s="56"/>
      <c r="FJ96" s="56"/>
      <c r="FK96" s="56"/>
      <c r="FL96" s="56"/>
      <c r="FM96" s="56"/>
      <c r="FN96" s="56"/>
      <c r="FO96" s="56"/>
      <c r="FP96" s="56"/>
      <c r="FQ96" s="56"/>
      <c r="FR96" s="48"/>
      <c r="FS96" s="56"/>
      <c r="FT96" s="56"/>
      <c r="FU96" s="56"/>
      <c r="FV96" s="56"/>
      <c r="FW96" s="56"/>
      <c r="FX96" s="56"/>
      <c r="FY96" s="56"/>
      <c r="FZ96" s="56"/>
      <c r="GA96" s="56"/>
      <c r="GB96" s="56"/>
      <c r="GC96" s="56"/>
      <c r="GD96" s="56"/>
      <c r="GE96" s="48"/>
      <c r="GF96" s="56"/>
      <c r="GG96" s="56"/>
      <c r="GH96" s="56"/>
      <c r="GI96" s="56"/>
      <c r="GJ96" s="56"/>
      <c r="GK96" s="56"/>
      <c r="GL96" s="56"/>
      <c r="GM96" s="56"/>
      <c r="GN96" s="56"/>
      <c r="GO96" s="56"/>
      <c r="GP96" s="56"/>
      <c r="GQ96" s="56"/>
      <c r="GR96" s="48"/>
      <c r="GS96" s="56"/>
      <c r="GT96" s="56"/>
      <c r="GU96" s="56"/>
      <c r="GV96" s="56"/>
      <c r="GW96" s="56"/>
      <c r="GX96" s="56"/>
      <c r="GY96" s="56"/>
      <c r="GZ96" s="56"/>
      <c r="HA96" s="56"/>
      <c r="HB96" s="56"/>
      <c r="HC96" s="56"/>
      <c r="HD96" s="56"/>
      <c r="HE96" s="48"/>
    </row>
    <row r="97" spans="2:213" ht="15" customHeight="1" x14ac:dyDescent="0.2">
      <c r="B97" s="78"/>
      <c r="C97" s="115"/>
      <c r="D97" s="115"/>
      <c r="E97" s="30" t="s">
        <v>62</v>
      </c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48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48"/>
      <c r="BS97" s="56"/>
      <c r="BT97" s="56">
        <v>8</v>
      </c>
      <c r="BU97" s="56">
        <v>6</v>
      </c>
      <c r="BV97" s="56">
        <v>2</v>
      </c>
      <c r="BW97" s="56">
        <v>16</v>
      </c>
      <c r="BX97" s="56">
        <v>21</v>
      </c>
      <c r="BY97" s="56"/>
      <c r="BZ97" s="56"/>
      <c r="CA97" s="56"/>
      <c r="CB97" s="56">
        <v>1</v>
      </c>
      <c r="CC97" s="56"/>
      <c r="CD97" s="56"/>
      <c r="CE97" s="48">
        <v>54</v>
      </c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  <c r="CQ97" s="56"/>
      <c r="CR97" s="56"/>
      <c r="CS97" s="56"/>
      <c r="CT97" s="56"/>
      <c r="CU97" s="56"/>
      <c r="CV97" s="56"/>
      <c r="CW97" s="56"/>
      <c r="CX97" s="56"/>
      <c r="CY97" s="56"/>
      <c r="CZ97" s="56"/>
      <c r="DA97" s="56"/>
      <c r="DB97" s="56"/>
      <c r="DC97" s="56"/>
      <c r="DD97" s="56"/>
      <c r="DE97" s="56"/>
      <c r="DF97" s="56"/>
      <c r="DG97" s="56"/>
      <c r="DH97" s="56"/>
      <c r="DI97" s="56"/>
      <c r="DJ97" s="56"/>
      <c r="DK97" s="56"/>
      <c r="DL97" s="56"/>
      <c r="DM97" s="56"/>
      <c r="DN97" s="56"/>
      <c r="DO97" s="56"/>
      <c r="DP97" s="56"/>
      <c r="DQ97" s="56"/>
      <c r="DR97" s="56"/>
      <c r="DS97" s="56"/>
      <c r="DT97" s="56"/>
      <c r="DU97" s="56"/>
      <c r="DV97" s="56"/>
      <c r="DW97" s="56"/>
      <c r="DX97" s="56"/>
      <c r="DY97" s="56"/>
      <c r="DZ97" s="56"/>
      <c r="EA97" s="56"/>
      <c r="EB97" s="56"/>
      <c r="EC97" s="56"/>
      <c r="ED97" s="56"/>
      <c r="EE97" s="56"/>
      <c r="EF97" s="56"/>
      <c r="EG97" s="56"/>
      <c r="EH97" s="56"/>
      <c r="EI97" s="56"/>
      <c r="EJ97" s="56"/>
      <c r="EK97" s="56"/>
      <c r="EL97" s="56"/>
      <c r="EM97" s="56"/>
      <c r="EN97" s="56"/>
      <c r="EO97" s="56"/>
      <c r="EP97" s="56"/>
      <c r="EQ97" s="56"/>
      <c r="ER97" s="56"/>
      <c r="ES97" s="56"/>
      <c r="ET97" s="56"/>
      <c r="EU97" s="56"/>
      <c r="EV97" s="56"/>
      <c r="EW97" s="56"/>
      <c r="EX97" s="56"/>
      <c r="EY97" s="56"/>
      <c r="EZ97" s="56"/>
      <c r="FA97" s="56"/>
      <c r="FB97" s="56"/>
      <c r="FC97" s="56"/>
      <c r="FD97" s="56"/>
      <c r="FE97" s="48"/>
      <c r="FF97" s="56"/>
      <c r="FG97" s="56"/>
      <c r="FH97" s="56"/>
      <c r="FI97" s="56"/>
      <c r="FJ97" s="56"/>
      <c r="FK97" s="56"/>
      <c r="FL97" s="56"/>
      <c r="FM97" s="56"/>
      <c r="FN97" s="56"/>
      <c r="FO97" s="56"/>
      <c r="FP97" s="56"/>
      <c r="FQ97" s="56"/>
      <c r="FR97" s="48"/>
      <c r="FS97" s="56"/>
      <c r="FT97" s="56"/>
      <c r="FU97" s="56"/>
      <c r="FV97" s="56"/>
      <c r="FW97" s="56"/>
      <c r="FX97" s="56"/>
      <c r="FY97" s="56"/>
      <c r="FZ97" s="56"/>
      <c r="GA97" s="56"/>
      <c r="GB97" s="56"/>
      <c r="GC97" s="56"/>
      <c r="GD97" s="56"/>
      <c r="GE97" s="48"/>
      <c r="GF97" s="56"/>
      <c r="GG97" s="56"/>
      <c r="GH97" s="56"/>
      <c r="GI97" s="56"/>
      <c r="GJ97" s="56"/>
      <c r="GK97" s="56"/>
      <c r="GL97" s="56"/>
      <c r="GM97" s="56"/>
      <c r="GN97" s="56"/>
      <c r="GO97" s="56"/>
      <c r="GP97" s="56"/>
      <c r="GQ97" s="56"/>
      <c r="GR97" s="48"/>
      <c r="GS97" s="56"/>
      <c r="GT97" s="56"/>
      <c r="GU97" s="56"/>
      <c r="GV97" s="56"/>
      <c r="GW97" s="56"/>
      <c r="GX97" s="56"/>
      <c r="GY97" s="56"/>
      <c r="GZ97" s="56"/>
      <c r="HA97" s="56"/>
      <c r="HB97" s="56"/>
      <c r="HC97" s="56"/>
      <c r="HD97" s="56"/>
      <c r="HE97" s="48"/>
    </row>
    <row r="98" spans="2:213" ht="15" customHeight="1" x14ac:dyDescent="0.2">
      <c r="B98" s="63" t="s">
        <v>76</v>
      </c>
      <c r="C98" s="115" t="s">
        <v>20</v>
      </c>
      <c r="D98" s="115" t="s">
        <v>60</v>
      </c>
      <c r="E98" s="30" t="s">
        <v>61</v>
      </c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48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48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48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  <c r="CQ98" s="56"/>
      <c r="CR98" s="56"/>
      <c r="CS98" s="56"/>
      <c r="CT98" s="56"/>
      <c r="CU98" s="56"/>
      <c r="CV98" s="56"/>
      <c r="CW98" s="56"/>
      <c r="CX98" s="56"/>
      <c r="CY98" s="56"/>
      <c r="CZ98" s="56"/>
      <c r="DA98" s="56"/>
      <c r="DB98" s="56"/>
      <c r="DC98" s="56"/>
      <c r="DD98" s="56"/>
      <c r="DE98" s="56"/>
      <c r="DF98" s="56"/>
      <c r="DG98" s="56"/>
      <c r="DH98" s="56"/>
      <c r="DI98" s="56"/>
      <c r="DJ98" s="56"/>
      <c r="DK98" s="56"/>
      <c r="DL98" s="56"/>
      <c r="DM98" s="56"/>
      <c r="DN98" s="56"/>
      <c r="DO98" s="56"/>
      <c r="DP98" s="56"/>
      <c r="DQ98" s="56"/>
      <c r="DR98" s="56"/>
      <c r="DS98" s="56"/>
      <c r="DT98" s="56"/>
      <c r="DU98" s="56"/>
      <c r="DV98" s="56"/>
      <c r="DW98" s="56"/>
      <c r="DX98" s="56"/>
      <c r="DY98" s="56"/>
      <c r="DZ98" s="56"/>
      <c r="EA98" s="56"/>
      <c r="EB98" s="56"/>
      <c r="EC98" s="56"/>
      <c r="ED98" s="56"/>
      <c r="EE98" s="56"/>
      <c r="EF98" s="56"/>
      <c r="EG98" s="56"/>
      <c r="EH98" s="56"/>
      <c r="EI98" s="56"/>
      <c r="EJ98" s="56"/>
      <c r="EK98" s="56"/>
      <c r="EL98" s="56"/>
      <c r="EM98" s="56"/>
      <c r="EN98" s="56"/>
      <c r="EO98" s="56"/>
      <c r="EP98" s="56"/>
      <c r="EQ98" s="56"/>
      <c r="ER98" s="56"/>
      <c r="ES98" s="56"/>
      <c r="ET98" s="56"/>
      <c r="EU98" s="56"/>
      <c r="EV98" s="56"/>
      <c r="EW98" s="56"/>
      <c r="EX98" s="56"/>
      <c r="EY98" s="56"/>
      <c r="EZ98" s="56"/>
      <c r="FA98" s="56"/>
      <c r="FB98" s="56"/>
      <c r="FC98" s="56"/>
      <c r="FD98" s="56"/>
      <c r="FE98" s="48"/>
      <c r="FF98" s="56"/>
      <c r="FG98" s="56"/>
      <c r="FH98" s="56"/>
      <c r="FI98" s="56"/>
      <c r="FJ98" s="56"/>
      <c r="FK98" s="56"/>
      <c r="FL98" s="56"/>
      <c r="FM98" s="56"/>
      <c r="FN98" s="56"/>
      <c r="FO98" s="56"/>
      <c r="FP98" s="56"/>
      <c r="FQ98" s="56"/>
      <c r="FR98" s="48"/>
      <c r="FS98" s="56"/>
      <c r="FT98" s="56"/>
      <c r="FU98" s="56"/>
      <c r="FV98" s="56"/>
      <c r="FW98" s="56"/>
      <c r="FX98" s="56"/>
      <c r="FY98" s="56"/>
      <c r="FZ98" s="56"/>
      <c r="GA98" s="56"/>
      <c r="GB98" s="56"/>
      <c r="GC98" s="56"/>
      <c r="GD98" s="56"/>
      <c r="GE98" s="48"/>
      <c r="GF98" s="56"/>
      <c r="GG98" s="56"/>
      <c r="GH98" s="56"/>
      <c r="GI98" s="56"/>
      <c r="GJ98" s="56"/>
      <c r="GK98" s="56"/>
      <c r="GL98" s="56"/>
      <c r="GM98" s="56"/>
      <c r="GN98" s="56"/>
      <c r="GO98" s="56"/>
      <c r="GP98" s="56"/>
      <c r="GQ98" s="56"/>
      <c r="GR98" s="48"/>
      <c r="GS98" s="56"/>
      <c r="GT98" s="56"/>
      <c r="GU98" s="56">
        <v>2</v>
      </c>
      <c r="GV98" s="56">
        <v>2</v>
      </c>
      <c r="GW98" s="56"/>
      <c r="GX98" s="56"/>
      <c r="GY98" s="56"/>
      <c r="GZ98" s="56"/>
      <c r="HA98" s="56"/>
      <c r="HB98" s="56"/>
      <c r="HC98" s="56"/>
      <c r="HD98" s="56"/>
      <c r="HE98" s="48">
        <v>4</v>
      </c>
    </row>
    <row r="99" spans="2:213" ht="15" customHeight="1" x14ac:dyDescent="0.2">
      <c r="B99" s="64"/>
      <c r="C99" s="115"/>
      <c r="D99" s="115"/>
      <c r="E99" s="30" t="s">
        <v>62</v>
      </c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48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48"/>
      <c r="BS99" s="56"/>
      <c r="BT99" s="56"/>
      <c r="BU99" s="56"/>
      <c r="BV99" s="56"/>
      <c r="BW99" s="56"/>
      <c r="BX99" s="56"/>
      <c r="BY99" s="56"/>
      <c r="BZ99" s="56"/>
      <c r="CA99" s="56"/>
      <c r="CB99" s="56"/>
      <c r="CC99" s="56"/>
      <c r="CD99" s="56"/>
      <c r="CE99" s="48"/>
      <c r="CF99" s="56"/>
      <c r="CG99" s="56"/>
      <c r="CH99" s="56"/>
      <c r="CI99" s="56"/>
      <c r="CJ99" s="56"/>
      <c r="CK99" s="56"/>
      <c r="CL99" s="56"/>
      <c r="CM99" s="56"/>
      <c r="CN99" s="56"/>
      <c r="CO99" s="56"/>
      <c r="CP99" s="56"/>
      <c r="CQ99" s="56"/>
      <c r="CR99" s="56"/>
      <c r="CS99" s="56"/>
      <c r="CT99" s="56"/>
      <c r="CU99" s="56"/>
      <c r="CV99" s="56"/>
      <c r="CW99" s="56"/>
      <c r="CX99" s="56"/>
      <c r="CY99" s="56"/>
      <c r="CZ99" s="56"/>
      <c r="DA99" s="56"/>
      <c r="DB99" s="56"/>
      <c r="DC99" s="56"/>
      <c r="DD99" s="56"/>
      <c r="DE99" s="56"/>
      <c r="DF99" s="56"/>
      <c r="DG99" s="56"/>
      <c r="DH99" s="56"/>
      <c r="DI99" s="56"/>
      <c r="DJ99" s="56"/>
      <c r="DK99" s="56"/>
      <c r="DL99" s="56"/>
      <c r="DM99" s="56"/>
      <c r="DN99" s="56"/>
      <c r="DO99" s="56"/>
      <c r="DP99" s="56"/>
      <c r="DQ99" s="56"/>
      <c r="DR99" s="56"/>
      <c r="DS99" s="56"/>
      <c r="DT99" s="56"/>
      <c r="DU99" s="56"/>
      <c r="DV99" s="56"/>
      <c r="DW99" s="56"/>
      <c r="DX99" s="56"/>
      <c r="DY99" s="56"/>
      <c r="DZ99" s="56"/>
      <c r="EA99" s="56"/>
      <c r="EB99" s="56"/>
      <c r="EC99" s="56"/>
      <c r="ED99" s="56"/>
      <c r="EE99" s="56"/>
      <c r="EF99" s="56"/>
      <c r="EG99" s="56"/>
      <c r="EH99" s="56"/>
      <c r="EI99" s="56"/>
      <c r="EJ99" s="56"/>
      <c r="EK99" s="56"/>
      <c r="EL99" s="56"/>
      <c r="EM99" s="56"/>
      <c r="EN99" s="56"/>
      <c r="EO99" s="56"/>
      <c r="EP99" s="56"/>
      <c r="EQ99" s="56"/>
      <c r="ER99" s="56"/>
      <c r="ES99" s="56"/>
      <c r="ET99" s="56"/>
      <c r="EU99" s="56"/>
      <c r="EV99" s="56"/>
      <c r="EW99" s="56"/>
      <c r="EX99" s="56"/>
      <c r="EY99" s="56"/>
      <c r="EZ99" s="56"/>
      <c r="FA99" s="56"/>
      <c r="FB99" s="56"/>
      <c r="FC99" s="56"/>
      <c r="FD99" s="56"/>
      <c r="FE99" s="48"/>
      <c r="FF99" s="56"/>
      <c r="FG99" s="56"/>
      <c r="FH99" s="56"/>
      <c r="FI99" s="56"/>
      <c r="FJ99" s="56"/>
      <c r="FK99" s="56"/>
      <c r="FL99" s="56"/>
      <c r="FM99" s="56"/>
      <c r="FN99" s="56"/>
      <c r="FO99" s="56"/>
      <c r="FP99" s="56"/>
      <c r="FQ99" s="56"/>
      <c r="FR99" s="48"/>
      <c r="FS99" s="56"/>
      <c r="FT99" s="56"/>
      <c r="FU99" s="56"/>
      <c r="FV99" s="56"/>
      <c r="FW99" s="56"/>
      <c r="FX99" s="56"/>
      <c r="FY99" s="56"/>
      <c r="FZ99" s="56"/>
      <c r="GA99" s="56"/>
      <c r="GB99" s="56"/>
      <c r="GC99" s="56"/>
      <c r="GD99" s="56"/>
      <c r="GE99" s="48"/>
      <c r="GF99" s="56"/>
      <c r="GG99" s="56"/>
      <c r="GH99" s="56"/>
      <c r="GI99" s="56"/>
      <c r="GJ99" s="56"/>
      <c r="GK99" s="56"/>
      <c r="GL99" s="56"/>
      <c r="GM99" s="56"/>
      <c r="GN99" s="56"/>
      <c r="GO99" s="56"/>
      <c r="GP99" s="56"/>
      <c r="GQ99" s="56"/>
      <c r="GR99" s="48"/>
      <c r="GS99" s="56"/>
      <c r="GT99" s="56"/>
      <c r="GU99" s="56">
        <v>215</v>
      </c>
      <c r="GV99" s="56">
        <v>153</v>
      </c>
      <c r="GW99" s="56"/>
      <c r="GX99" s="56">
        <v>82</v>
      </c>
      <c r="GY99" s="56">
        <v>208</v>
      </c>
      <c r="GZ99" s="56">
        <v>170</v>
      </c>
      <c r="HA99" s="56">
        <v>172</v>
      </c>
      <c r="HB99" s="56">
        <v>223</v>
      </c>
      <c r="HC99" s="56">
        <v>156</v>
      </c>
      <c r="HD99" s="56">
        <v>116</v>
      </c>
      <c r="HE99" s="48">
        <v>1495</v>
      </c>
    </row>
    <row r="100" spans="2:213" ht="15" customHeight="1" x14ac:dyDescent="0.2">
      <c r="B100" s="64"/>
      <c r="C100" s="115"/>
      <c r="D100" s="115" t="s">
        <v>64</v>
      </c>
      <c r="E100" s="30" t="s">
        <v>61</v>
      </c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48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48"/>
      <c r="BS100" s="56"/>
      <c r="BT100" s="56"/>
      <c r="BU100" s="56"/>
      <c r="BV100" s="56"/>
      <c r="BW100" s="56"/>
      <c r="BX100" s="56"/>
      <c r="BY100" s="56"/>
      <c r="BZ100" s="56"/>
      <c r="CA100" s="56"/>
      <c r="CB100" s="56"/>
      <c r="CC100" s="56"/>
      <c r="CD100" s="56"/>
      <c r="CE100" s="48"/>
      <c r="CF100" s="56"/>
      <c r="CG100" s="56"/>
      <c r="CH100" s="56"/>
      <c r="CI100" s="56"/>
      <c r="CJ100" s="56"/>
      <c r="CK100" s="56"/>
      <c r="CL100" s="56"/>
      <c r="CM100" s="56"/>
      <c r="CN100" s="56"/>
      <c r="CO100" s="56"/>
      <c r="CP100" s="56"/>
      <c r="CQ100" s="56"/>
      <c r="CR100" s="56"/>
      <c r="CS100" s="56"/>
      <c r="CT100" s="56"/>
      <c r="CU100" s="56"/>
      <c r="CV100" s="56"/>
      <c r="CW100" s="56"/>
      <c r="CX100" s="56"/>
      <c r="CY100" s="56"/>
      <c r="CZ100" s="56"/>
      <c r="DA100" s="56"/>
      <c r="DB100" s="56"/>
      <c r="DC100" s="56"/>
      <c r="DD100" s="56"/>
      <c r="DE100" s="56"/>
      <c r="DF100" s="56"/>
      <c r="DG100" s="56"/>
      <c r="DH100" s="56"/>
      <c r="DI100" s="56"/>
      <c r="DJ100" s="56"/>
      <c r="DK100" s="56"/>
      <c r="DL100" s="56"/>
      <c r="DM100" s="56"/>
      <c r="DN100" s="56"/>
      <c r="DO100" s="56"/>
      <c r="DP100" s="56"/>
      <c r="DQ100" s="56"/>
      <c r="DR100" s="56"/>
      <c r="DS100" s="56"/>
      <c r="DT100" s="56"/>
      <c r="DU100" s="56"/>
      <c r="DV100" s="56"/>
      <c r="DW100" s="56"/>
      <c r="DX100" s="56"/>
      <c r="DY100" s="56"/>
      <c r="DZ100" s="56"/>
      <c r="EA100" s="56"/>
      <c r="EB100" s="56"/>
      <c r="EC100" s="56"/>
      <c r="ED100" s="56"/>
      <c r="EE100" s="56"/>
      <c r="EF100" s="56"/>
      <c r="EG100" s="56"/>
      <c r="EH100" s="56"/>
      <c r="EI100" s="56"/>
      <c r="EJ100" s="56"/>
      <c r="EK100" s="56"/>
      <c r="EL100" s="56"/>
      <c r="EM100" s="56"/>
      <c r="EN100" s="56"/>
      <c r="EO100" s="56"/>
      <c r="EP100" s="56"/>
      <c r="EQ100" s="56"/>
      <c r="ER100" s="56"/>
      <c r="ES100" s="56"/>
      <c r="ET100" s="56"/>
      <c r="EU100" s="56"/>
      <c r="EV100" s="56"/>
      <c r="EW100" s="56"/>
      <c r="EX100" s="56"/>
      <c r="EY100" s="56"/>
      <c r="EZ100" s="56"/>
      <c r="FA100" s="56"/>
      <c r="FB100" s="56"/>
      <c r="FC100" s="56"/>
      <c r="FD100" s="56"/>
      <c r="FE100" s="48"/>
      <c r="FF100" s="56"/>
      <c r="FG100" s="56"/>
      <c r="FH100" s="56"/>
      <c r="FI100" s="56"/>
      <c r="FJ100" s="56"/>
      <c r="FK100" s="56"/>
      <c r="FL100" s="56"/>
      <c r="FM100" s="56"/>
      <c r="FN100" s="56"/>
      <c r="FO100" s="56"/>
      <c r="FP100" s="56"/>
      <c r="FQ100" s="56"/>
      <c r="FR100" s="48"/>
      <c r="FS100" s="56"/>
      <c r="FT100" s="56"/>
      <c r="FU100" s="56"/>
      <c r="FV100" s="56"/>
      <c r="FW100" s="56"/>
      <c r="FX100" s="56"/>
      <c r="FY100" s="56"/>
      <c r="FZ100" s="56"/>
      <c r="GA100" s="56"/>
      <c r="GB100" s="56"/>
      <c r="GC100" s="56"/>
      <c r="GD100" s="56"/>
      <c r="GE100" s="48"/>
      <c r="GF100" s="56"/>
      <c r="GG100" s="56"/>
      <c r="GH100" s="56"/>
      <c r="GI100" s="56"/>
      <c r="GJ100" s="56"/>
      <c r="GK100" s="56"/>
      <c r="GL100" s="56"/>
      <c r="GM100" s="56"/>
      <c r="GN100" s="56"/>
      <c r="GO100" s="56"/>
      <c r="GP100" s="56"/>
      <c r="GQ100" s="56"/>
      <c r="GR100" s="48"/>
      <c r="GS100" s="56"/>
      <c r="GT100" s="56"/>
      <c r="GU100" s="56">
        <v>2</v>
      </c>
      <c r="GV100" s="56">
        <v>2</v>
      </c>
      <c r="GW100" s="56"/>
      <c r="GX100" s="56"/>
      <c r="GY100" s="56"/>
      <c r="GZ100" s="56"/>
      <c r="HA100" s="56"/>
      <c r="HB100" s="56"/>
      <c r="HC100" s="56"/>
      <c r="HD100" s="56"/>
      <c r="HE100" s="48">
        <v>4</v>
      </c>
    </row>
    <row r="101" spans="2:213" ht="15" customHeight="1" x14ac:dyDescent="0.2">
      <c r="B101" s="65"/>
      <c r="C101" s="115"/>
      <c r="D101" s="115"/>
      <c r="E101" s="30" t="s">
        <v>62</v>
      </c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48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48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48"/>
      <c r="CF101" s="56"/>
      <c r="CG101" s="56"/>
      <c r="CH101" s="56"/>
      <c r="CI101" s="56"/>
      <c r="CJ101" s="56"/>
      <c r="CK101" s="56"/>
      <c r="CL101" s="56"/>
      <c r="CM101" s="56"/>
      <c r="CN101" s="56"/>
      <c r="CO101" s="56"/>
      <c r="CP101" s="56"/>
      <c r="CQ101" s="56"/>
      <c r="CR101" s="56"/>
      <c r="CS101" s="56"/>
      <c r="CT101" s="56"/>
      <c r="CU101" s="56"/>
      <c r="CV101" s="56"/>
      <c r="CW101" s="56"/>
      <c r="CX101" s="56"/>
      <c r="CY101" s="56"/>
      <c r="CZ101" s="56"/>
      <c r="DA101" s="56"/>
      <c r="DB101" s="56"/>
      <c r="DC101" s="56"/>
      <c r="DD101" s="56"/>
      <c r="DE101" s="56"/>
      <c r="DF101" s="56"/>
      <c r="DG101" s="56"/>
      <c r="DH101" s="56"/>
      <c r="DI101" s="56"/>
      <c r="DJ101" s="56"/>
      <c r="DK101" s="56"/>
      <c r="DL101" s="56"/>
      <c r="DM101" s="56"/>
      <c r="DN101" s="56"/>
      <c r="DO101" s="56"/>
      <c r="DP101" s="56"/>
      <c r="DQ101" s="56"/>
      <c r="DR101" s="56"/>
      <c r="DS101" s="56"/>
      <c r="DT101" s="56"/>
      <c r="DU101" s="56"/>
      <c r="DV101" s="56"/>
      <c r="DW101" s="56"/>
      <c r="DX101" s="56"/>
      <c r="DY101" s="56"/>
      <c r="DZ101" s="56"/>
      <c r="EA101" s="56"/>
      <c r="EB101" s="56"/>
      <c r="EC101" s="56"/>
      <c r="ED101" s="56"/>
      <c r="EE101" s="56"/>
      <c r="EF101" s="56"/>
      <c r="EG101" s="56"/>
      <c r="EH101" s="56"/>
      <c r="EI101" s="56"/>
      <c r="EJ101" s="56"/>
      <c r="EK101" s="56"/>
      <c r="EL101" s="56"/>
      <c r="EM101" s="56"/>
      <c r="EN101" s="56"/>
      <c r="EO101" s="56"/>
      <c r="EP101" s="56"/>
      <c r="EQ101" s="56"/>
      <c r="ER101" s="56"/>
      <c r="ES101" s="56"/>
      <c r="ET101" s="56"/>
      <c r="EU101" s="56"/>
      <c r="EV101" s="56"/>
      <c r="EW101" s="56"/>
      <c r="EX101" s="56"/>
      <c r="EY101" s="56"/>
      <c r="EZ101" s="56"/>
      <c r="FA101" s="56"/>
      <c r="FB101" s="56"/>
      <c r="FC101" s="56"/>
      <c r="FD101" s="56"/>
      <c r="FE101" s="48"/>
      <c r="FF101" s="56"/>
      <c r="FG101" s="56"/>
      <c r="FH101" s="56"/>
      <c r="FI101" s="56"/>
      <c r="FJ101" s="56"/>
      <c r="FK101" s="56"/>
      <c r="FL101" s="56"/>
      <c r="FM101" s="56"/>
      <c r="FN101" s="56"/>
      <c r="FO101" s="56"/>
      <c r="FP101" s="56"/>
      <c r="FQ101" s="56"/>
      <c r="FR101" s="48"/>
      <c r="FS101" s="56"/>
      <c r="FT101" s="56"/>
      <c r="FU101" s="56"/>
      <c r="FV101" s="56"/>
      <c r="FW101" s="56"/>
      <c r="FX101" s="56"/>
      <c r="FY101" s="56"/>
      <c r="FZ101" s="56"/>
      <c r="GA101" s="56"/>
      <c r="GB101" s="56"/>
      <c r="GC101" s="56"/>
      <c r="GD101" s="56"/>
      <c r="GE101" s="48"/>
      <c r="GF101" s="56"/>
      <c r="GG101" s="56"/>
      <c r="GH101" s="56"/>
      <c r="GI101" s="56"/>
      <c r="GJ101" s="56"/>
      <c r="GK101" s="56"/>
      <c r="GL101" s="56"/>
      <c r="GM101" s="56"/>
      <c r="GN101" s="56"/>
      <c r="GO101" s="56"/>
      <c r="GP101" s="56"/>
      <c r="GQ101" s="56"/>
      <c r="GR101" s="48"/>
      <c r="GS101" s="56"/>
      <c r="GT101" s="56"/>
      <c r="GU101" s="56">
        <v>215</v>
      </c>
      <c r="GV101" s="56">
        <v>153</v>
      </c>
      <c r="GW101" s="56">
        <v>0</v>
      </c>
      <c r="GX101" s="56">
        <v>74</v>
      </c>
      <c r="GY101" s="56">
        <v>210</v>
      </c>
      <c r="GZ101" s="56">
        <v>151</v>
      </c>
      <c r="HA101" s="56">
        <v>160</v>
      </c>
      <c r="HB101" s="56">
        <v>199</v>
      </c>
      <c r="HC101" s="56">
        <v>139</v>
      </c>
      <c r="HD101" s="56">
        <v>116</v>
      </c>
      <c r="HE101" s="48">
        <v>1417</v>
      </c>
    </row>
    <row r="102" spans="2:213" ht="15" customHeight="1" x14ac:dyDescent="0.2">
      <c r="B102" s="63" t="s">
        <v>43</v>
      </c>
      <c r="C102" s="115" t="s">
        <v>35</v>
      </c>
      <c r="D102" s="30" t="s">
        <v>60</v>
      </c>
      <c r="E102" s="30" t="s">
        <v>62</v>
      </c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75">
        <v>6</v>
      </c>
      <c r="AT102" s="75">
        <v>6</v>
      </c>
      <c r="AU102" s="75">
        <v>9</v>
      </c>
      <c r="AV102" s="75">
        <v>10</v>
      </c>
      <c r="AW102" s="75">
        <v>3</v>
      </c>
      <c r="AX102" s="75">
        <v>4</v>
      </c>
      <c r="AY102" s="75">
        <v>4</v>
      </c>
      <c r="AZ102" s="75">
        <v>4</v>
      </c>
      <c r="BA102" s="75">
        <v>6</v>
      </c>
      <c r="BB102" s="75">
        <v>4</v>
      </c>
      <c r="BC102" s="75">
        <v>7</v>
      </c>
      <c r="BD102" s="75">
        <v>9</v>
      </c>
      <c r="BE102" s="75">
        <v>72</v>
      </c>
      <c r="BF102" s="75"/>
      <c r="BG102" s="75"/>
      <c r="BH102" s="75"/>
      <c r="BI102" s="75"/>
      <c r="BJ102" s="75"/>
      <c r="BK102" s="75"/>
      <c r="BL102" s="75"/>
      <c r="BM102" s="75"/>
      <c r="BN102" s="75"/>
      <c r="BO102" s="75"/>
      <c r="BP102" s="75"/>
      <c r="BQ102" s="75"/>
      <c r="BR102" s="48"/>
      <c r="BS102" s="75"/>
      <c r="BT102" s="75"/>
      <c r="BU102" s="75"/>
      <c r="BV102" s="75"/>
      <c r="BW102" s="75"/>
      <c r="BX102" s="75"/>
      <c r="BY102" s="75"/>
      <c r="BZ102" s="75"/>
      <c r="CA102" s="75"/>
      <c r="CB102" s="75"/>
      <c r="CC102" s="75"/>
      <c r="CD102" s="75"/>
      <c r="CE102" s="48"/>
      <c r="CF102" s="75"/>
      <c r="CG102" s="75"/>
      <c r="CH102" s="75"/>
      <c r="CI102" s="75"/>
      <c r="CJ102" s="75"/>
      <c r="CK102" s="75"/>
      <c r="CL102" s="75"/>
      <c r="CM102" s="75"/>
      <c r="CN102" s="75"/>
      <c r="CO102" s="75"/>
      <c r="CP102" s="75"/>
      <c r="CQ102" s="75"/>
      <c r="CR102" s="56"/>
      <c r="CS102" s="75"/>
      <c r="CT102" s="75"/>
      <c r="CU102" s="75"/>
      <c r="CV102" s="75"/>
      <c r="CW102" s="75"/>
      <c r="CX102" s="75"/>
      <c r="CY102" s="75"/>
      <c r="CZ102" s="75"/>
      <c r="DA102" s="75"/>
      <c r="DB102" s="75"/>
      <c r="DC102" s="75"/>
      <c r="DD102" s="75"/>
      <c r="DE102" s="56"/>
      <c r="DF102" s="75"/>
      <c r="DG102" s="75"/>
      <c r="DH102" s="75"/>
      <c r="DI102" s="75"/>
      <c r="DJ102" s="75"/>
      <c r="DK102" s="75"/>
      <c r="DL102" s="75"/>
      <c r="DM102" s="75"/>
      <c r="DN102" s="75"/>
      <c r="DO102" s="75"/>
      <c r="DP102" s="75"/>
      <c r="DQ102" s="75"/>
      <c r="DR102" s="56"/>
      <c r="DS102" s="75"/>
      <c r="DT102" s="75"/>
      <c r="DU102" s="75"/>
      <c r="DV102" s="75"/>
      <c r="DW102" s="75"/>
      <c r="DX102" s="75"/>
      <c r="DY102" s="75"/>
      <c r="DZ102" s="75"/>
      <c r="EA102" s="75"/>
      <c r="EB102" s="75"/>
      <c r="EC102" s="75"/>
      <c r="ED102" s="75"/>
      <c r="EE102" s="56"/>
      <c r="EF102" s="75"/>
      <c r="EG102" s="75"/>
      <c r="EH102" s="75"/>
      <c r="EI102" s="75"/>
      <c r="EJ102" s="75"/>
      <c r="EK102" s="75"/>
      <c r="EL102" s="75"/>
      <c r="EM102" s="75"/>
      <c r="EN102" s="75"/>
      <c r="EO102" s="75"/>
      <c r="EP102" s="75"/>
      <c r="EQ102" s="75"/>
      <c r="ER102" s="56"/>
      <c r="ES102" s="75"/>
      <c r="ET102" s="75"/>
      <c r="EU102" s="75"/>
      <c r="EV102" s="75"/>
      <c r="EW102" s="75"/>
      <c r="EX102" s="75"/>
      <c r="EY102" s="75"/>
      <c r="EZ102" s="75"/>
      <c r="FA102" s="75"/>
      <c r="FB102" s="75"/>
      <c r="FC102" s="75"/>
      <c r="FD102" s="75"/>
      <c r="FE102" s="48"/>
      <c r="FF102" s="75"/>
      <c r="FG102" s="75"/>
      <c r="FH102" s="75"/>
      <c r="FI102" s="75"/>
      <c r="FJ102" s="75"/>
      <c r="FK102" s="75"/>
      <c r="FL102" s="75"/>
      <c r="FM102" s="75"/>
      <c r="FN102" s="75"/>
      <c r="FO102" s="75"/>
      <c r="FP102" s="75"/>
      <c r="FQ102" s="75"/>
      <c r="FR102" s="48"/>
      <c r="FS102" s="75"/>
      <c r="FT102" s="75"/>
      <c r="FU102" s="75"/>
      <c r="FV102" s="75"/>
      <c r="FW102" s="75"/>
      <c r="FX102" s="75"/>
      <c r="FY102" s="75"/>
      <c r="FZ102" s="75"/>
      <c r="GA102" s="75"/>
      <c r="GB102" s="75"/>
      <c r="GC102" s="75"/>
      <c r="GD102" s="75"/>
      <c r="GE102" s="48"/>
      <c r="GF102" s="75"/>
      <c r="GG102" s="75"/>
      <c r="GH102" s="75"/>
      <c r="GI102" s="75"/>
      <c r="GJ102" s="75"/>
      <c r="GK102" s="75"/>
      <c r="GL102" s="75"/>
      <c r="GM102" s="75"/>
      <c r="GN102" s="75"/>
      <c r="GO102" s="75"/>
      <c r="GP102" s="75"/>
      <c r="GQ102" s="75"/>
      <c r="GR102" s="48"/>
      <c r="GS102" s="75"/>
      <c r="GT102" s="75"/>
      <c r="GU102" s="75"/>
      <c r="GV102" s="75"/>
      <c r="GW102" s="75"/>
      <c r="GX102" s="75"/>
      <c r="GY102" s="75"/>
      <c r="GZ102" s="75"/>
      <c r="HA102" s="75"/>
      <c r="HB102" s="75"/>
      <c r="HC102" s="75"/>
      <c r="HD102" s="75"/>
      <c r="HE102" s="48"/>
    </row>
    <row r="103" spans="2:213" ht="15" customHeight="1" x14ac:dyDescent="0.2">
      <c r="B103" s="65"/>
      <c r="C103" s="115"/>
      <c r="D103" s="30" t="s">
        <v>64</v>
      </c>
      <c r="E103" s="30" t="s">
        <v>62</v>
      </c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>
        <v>7</v>
      </c>
      <c r="AT103" s="75">
        <v>6</v>
      </c>
      <c r="AU103" s="75">
        <v>8</v>
      </c>
      <c r="AV103" s="75">
        <v>1</v>
      </c>
      <c r="AW103" s="75">
        <v>4</v>
      </c>
      <c r="AX103" s="75">
        <v>4</v>
      </c>
      <c r="AY103" s="75">
        <v>6</v>
      </c>
      <c r="AZ103" s="75">
        <v>5</v>
      </c>
      <c r="BA103" s="75">
        <v>6</v>
      </c>
      <c r="BB103" s="75">
        <v>11</v>
      </c>
      <c r="BC103" s="75">
        <v>6</v>
      </c>
      <c r="BD103" s="75">
        <v>3</v>
      </c>
      <c r="BE103" s="75">
        <v>67</v>
      </c>
      <c r="BF103" s="75"/>
      <c r="BG103" s="75"/>
      <c r="BH103" s="75"/>
      <c r="BI103" s="75"/>
      <c r="BJ103" s="75"/>
      <c r="BK103" s="75"/>
      <c r="BL103" s="75"/>
      <c r="BM103" s="75"/>
      <c r="BN103" s="75"/>
      <c r="BO103" s="75"/>
      <c r="BP103" s="75"/>
      <c r="BQ103" s="75"/>
      <c r="BR103" s="48"/>
      <c r="BS103" s="75"/>
      <c r="BT103" s="75"/>
      <c r="BU103" s="75"/>
      <c r="BV103" s="75"/>
      <c r="BW103" s="75"/>
      <c r="BX103" s="75"/>
      <c r="BY103" s="75"/>
      <c r="BZ103" s="75"/>
      <c r="CA103" s="75"/>
      <c r="CB103" s="75"/>
      <c r="CC103" s="75"/>
      <c r="CD103" s="75"/>
      <c r="CE103" s="48"/>
      <c r="CF103" s="75"/>
      <c r="CG103" s="75"/>
      <c r="CH103" s="75"/>
      <c r="CI103" s="75"/>
      <c r="CJ103" s="75"/>
      <c r="CK103" s="75"/>
      <c r="CL103" s="75"/>
      <c r="CM103" s="75"/>
      <c r="CN103" s="75"/>
      <c r="CO103" s="75"/>
      <c r="CP103" s="75"/>
      <c r="CQ103" s="75"/>
      <c r="CR103" s="56"/>
      <c r="CS103" s="75"/>
      <c r="CT103" s="75"/>
      <c r="CU103" s="75"/>
      <c r="CV103" s="75"/>
      <c r="CW103" s="75"/>
      <c r="CX103" s="75"/>
      <c r="CY103" s="75"/>
      <c r="CZ103" s="75"/>
      <c r="DA103" s="75"/>
      <c r="DB103" s="75"/>
      <c r="DC103" s="75"/>
      <c r="DD103" s="75"/>
      <c r="DE103" s="56"/>
      <c r="DF103" s="75"/>
      <c r="DG103" s="75"/>
      <c r="DH103" s="75"/>
      <c r="DI103" s="75"/>
      <c r="DJ103" s="75"/>
      <c r="DK103" s="75"/>
      <c r="DL103" s="75"/>
      <c r="DM103" s="75"/>
      <c r="DN103" s="75"/>
      <c r="DO103" s="75"/>
      <c r="DP103" s="75"/>
      <c r="DQ103" s="75"/>
      <c r="DR103" s="56"/>
      <c r="DS103" s="75"/>
      <c r="DT103" s="75"/>
      <c r="DU103" s="75"/>
      <c r="DV103" s="75"/>
      <c r="DW103" s="75"/>
      <c r="DX103" s="75"/>
      <c r="DY103" s="75"/>
      <c r="DZ103" s="75"/>
      <c r="EA103" s="75"/>
      <c r="EB103" s="75"/>
      <c r="EC103" s="75"/>
      <c r="ED103" s="75"/>
      <c r="EE103" s="56"/>
      <c r="EF103" s="75"/>
      <c r="EG103" s="75"/>
      <c r="EH103" s="75"/>
      <c r="EI103" s="75"/>
      <c r="EJ103" s="75"/>
      <c r="EK103" s="75"/>
      <c r="EL103" s="75"/>
      <c r="EM103" s="75"/>
      <c r="EN103" s="75"/>
      <c r="EO103" s="75"/>
      <c r="EP103" s="75"/>
      <c r="EQ103" s="75"/>
      <c r="ER103" s="56"/>
      <c r="ES103" s="75"/>
      <c r="ET103" s="75"/>
      <c r="EU103" s="75"/>
      <c r="EV103" s="75"/>
      <c r="EW103" s="75"/>
      <c r="EX103" s="75"/>
      <c r="EY103" s="75"/>
      <c r="EZ103" s="75"/>
      <c r="FA103" s="75"/>
      <c r="FB103" s="75"/>
      <c r="FC103" s="75"/>
      <c r="FD103" s="75"/>
      <c r="FE103" s="48"/>
      <c r="FF103" s="75"/>
      <c r="FG103" s="75"/>
      <c r="FH103" s="75"/>
      <c r="FI103" s="75"/>
      <c r="FJ103" s="75"/>
      <c r="FK103" s="75"/>
      <c r="FL103" s="75"/>
      <c r="FM103" s="75"/>
      <c r="FN103" s="75"/>
      <c r="FO103" s="75"/>
      <c r="FP103" s="75"/>
      <c r="FQ103" s="75"/>
      <c r="FR103" s="48"/>
      <c r="FS103" s="75"/>
      <c r="FT103" s="75"/>
      <c r="FU103" s="75"/>
      <c r="FV103" s="75"/>
      <c r="FW103" s="75"/>
      <c r="FX103" s="75"/>
      <c r="FY103" s="75"/>
      <c r="FZ103" s="75"/>
      <c r="GA103" s="75"/>
      <c r="GB103" s="75"/>
      <c r="GC103" s="75"/>
      <c r="GD103" s="75"/>
      <c r="GE103" s="48"/>
      <c r="GF103" s="75"/>
      <c r="GG103" s="75"/>
      <c r="GH103" s="75"/>
      <c r="GI103" s="75"/>
      <c r="GJ103" s="75"/>
      <c r="GK103" s="75"/>
      <c r="GL103" s="75"/>
      <c r="GM103" s="75"/>
      <c r="GN103" s="75"/>
      <c r="GO103" s="75"/>
      <c r="GP103" s="75"/>
      <c r="GQ103" s="75"/>
      <c r="GR103" s="48"/>
      <c r="GS103" s="75"/>
      <c r="GT103" s="75"/>
      <c r="GU103" s="75"/>
      <c r="GV103" s="75"/>
      <c r="GW103" s="75"/>
      <c r="GX103" s="75"/>
      <c r="GY103" s="75"/>
      <c r="GZ103" s="75"/>
      <c r="HA103" s="75"/>
      <c r="HB103" s="75"/>
      <c r="HC103" s="75"/>
      <c r="HD103" s="75"/>
      <c r="HE103" s="48"/>
    </row>
    <row r="104" spans="2:213" ht="8.1" customHeight="1" x14ac:dyDescent="0.2">
      <c r="B104" s="63"/>
      <c r="C104" s="49"/>
      <c r="D104" s="49"/>
      <c r="E104" s="4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  <c r="BB104" s="79"/>
      <c r="BC104" s="79"/>
      <c r="BD104" s="79"/>
      <c r="BE104" s="79"/>
      <c r="BF104" s="79"/>
      <c r="BG104" s="79"/>
      <c r="BH104" s="79"/>
      <c r="BI104" s="79"/>
      <c r="BJ104" s="79"/>
      <c r="BK104" s="79"/>
      <c r="BL104" s="79"/>
      <c r="BM104" s="79"/>
      <c r="BN104" s="79"/>
      <c r="BO104" s="79"/>
      <c r="BP104" s="79"/>
      <c r="BQ104" s="79"/>
      <c r="BR104" s="50"/>
      <c r="BS104" s="79"/>
      <c r="BT104" s="79"/>
      <c r="BU104" s="79"/>
      <c r="BV104" s="79"/>
      <c r="BW104" s="79"/>
      <c r="BX104" s="79"/>
      <c r="BY104" s="79"/>
      <c r="BZ104" s="79"/>
      <c r="CA104" s="79"/>
      <c r="CB104" s="79"/>
      <c r="CC104" s="79"/>
      <c r="CD104" s="79"/>
      <c r="CE104" s="50"/>
      <c r="CF104" s="79"/>
      <c r="CG104" s="79"/>
      <c r="CH104" s="79"/>
      <c r="CI104" s="79"/>
      <c r="CJ104" s="79"/>
      <c r="CK104" s="79"/>
      <c r="CL104" s="79"/>
      <c r="CM104" s="79"/>
      <c r="CN104" s="79"/>
      <c r="CO104" s="79"/>
      <c r="CP104" s="79"/>
      <c r="CQ104" s="79"/>
      <c r="CR104" s="59"/>
      <c r="CS104" s="79"/>
      <c r="CT104" s="79"/>
      <c r="CU104" s="79"/>
      <c r="CV104" s="79"/>
      <c r="CW104" s="79"/>
      <c r="CX104" s="79"/>
      <c r="CY104" s="79"/>
      <c r="CZ104" s="79"/>
      <c r="DA104" s="79"/>
      <c r="DB104" s="79"/>
      <c r="DC104" s="79"/>
      <c r="DD104" s="79"/>
      <c r="DE104" s="59"/>
      <c r="DF104" s="79"/>
      <c r="DG104" s="79"/>
      <c r="DH104" s="79"/>
      <c r="DI104" s="79"/>
      <c r="DJ104" s="79"/>
      <c r="DK104" s="79"/>
      <c r="DL104" s="79"/>
      <c r="DM104" s="79"/>
      <c r="DN104" s="79"/>
      <c r="DO104" s="79"/>
      <c r="DP104" s="79"/>
      <c r="DQ104" s="79"/>
      <c r="DR104" s="59"/>
      <c r="DS104" s="79"/>
      <c r="DT104" s="79"/>
      <c r="DU104" s="79"/>
      <c r="DV104" s="79"/>
      <c r="DW104" s="79"/>
      <c r="DX104" s="79"/>
      <c r="DY104" s="79"/>
      <c r="DZ104" s="79"/>
      <c r="EA104" s="79"/>
      <c r="EB104" s="79"/>
      <c r="EC104" s="79"/>
      <c r="ED104" s="79"/>
      <c r="EE104" s="59"/>
      <c r="EF104" s="79"/>
      <c r="EG104" s="79"/>
      <c r="EH104" s="79"/>
      <c r="EI104" s="79"/>
      <c r="EJ104" s="79"/>
      <c r="EK104" s="79"/>
      <c r="EL104" s="79"/>
      <c r="EM104" s="79"/>
      <c r="EN104" s="79"/>
      <c r="EO104" s="79"/>
      <c r="EP104" s="79"/>
      <c r="EQ104" s="79"/>
      <c r="ER104" s="59"/>
      <c r="ES104" s="79"/>
      <c r="ET104" s="79"/>
      <c r="EU104" s="79"/>
      <c r="EV104" s="79"/>
      <c r="EW104" s="79"/>
      <c r="EX104" s="79"/>
      <c r="EY104" s="79"/>
      <c r="EZ104" s="79"/>
      <c r="FA104" s="79"/>
      <c r="FB104" s="79"/>
      <c r="FC104" s="79"/>
      <c r="FD104" s="79"/>
      <c r="FE104" s="79"/>
      <c r="FF104" s="79"/>
      <c r="FG104" s="79"/>
      <c r="FH104" s="79"/>
      <c r="FI104" s="79"/>
      <c r="FJ104" s="79"/>
      <c r="FK104" s="79"/>
      <c r="FL104" s="79"/>
      <c r="FM104" s="79"/>
      <c r="FN104" s="79"/>
      <c r="FO104" s="79"/>
      <c r="FP104" s="79"/>
      <c r="FQ104" s="79"/>
      <c r="FR104" s="79"/>
      <c r="FS104" s="79"/>
      <c r="FT104" s="79"/>
      <c r="FU104" s="79"/>
      <c r="FV104" s="79"/>
      <c r="FW104" s="79"/>
      <c r="FX104" s="79"/>
      <c r="FY104" s="79"/>
      <c r="FZ104" s="79"/>
      <c r="GA104" s="79"/>
      <c r="GB104" s="79"/>
      <c r="GC104" s="79"/>
      <c r="GD104" s="79"/>
      <c r="GE104" s="79"/>
      <c r="GF104" s="79"/>
      <c r="GG104" s="79"/>
      <c r="GH104" s="79"/>
      <c r="GI104" s="79"/>
      <c r="GJ104" s="79"/>
      <c r="GK104" s="79"/>
      <c r="GL104" s="79"/>
      <c r="GM104" s="79"/>
      <c r="GN104" s="79"/>
      <c r="GO104" s="79"/>
      <c r="GP104" s="79"/>
      <c r="GQ104" s="79"/>
      <c r="GR104" s="79"/>
      <c r="GS104" s="79"/>
      <c r="GT104" s="79"/>
      <c r="GU104" s="79"/>
      <c r="GV104" s="79"/>
      <c r="GW104" s="79"/>
      <c r="GX104" s="79"/>
      <c r="GY104" s="79"/>
      <c r="GZ104" s="79"/>
      <c r="HA104" s="79"/>
      <c r="HB104" s="79"/>
      <c r="HC104" s="79"/>
      <c r="HD104" s="79"/>
      <c r="HE104" s="79"/>
    </row>
    <row r="105" spans="2:213" ht="15" customHeight="1" x14ac:dyDescent="0.2">
      <c r="B105" s="60" t="s">
        <v>44</v>
      </c>
      <c r="C105" s="61"/>
      <c r="D105" s="61"/>
      <c r="E105" s="61"/>
      <c r="F105" s="62">
        <f>+F106+2*F107+F108+2*F109+F110+2*F111+F112+2*F113+F114+2*F115+F116+2*F117</f>
        <v>14</v>
      </c>
      <c r="G105" s="62">
        <f t="shared" ref="G105:Q105" si="145">+G106+2*G107+G108+2*G109+G110+2*G111+G112+2*G113+G114+2*G115+G116+2*G117</f>
        <v>0</v>
      </c>
      <c r="H105" s="62">
        <f t="shared" si="145"/>
        <v>0</v>
      </c>
      <c r="I105" s="62">
        <f t="shared" si="145"/>
        <v>15</v>
      </c>
      <c r="J105" s="62">
        <f t="shared" si="145"/>
        <v>25</v>
      </c>
      <c r="K105" s="62">
        <f t="shared" si="145"/>
        <v>0</v>
      </c>
      <c r="L105" s="62">
        <f t="shared" si="145"/>
        <v>3</v>
      </c>
      <c r="M105" s="62">
        <f t="shared" si="145"/>
        <v>0</v>
      </c>
      <c r="N105" s="62">
        <f t="shared" si="145"/>
        <v>12</v>
      </c>
      <c r="O105" s="62">
        <f t="shared" si="145"/>
        <v>12</v>
      </c>
      <c r="P105" s="62">
        <f t="shared" si="145"/>
        <v>7</v>
      </c>
      <c r="Q105" s="62">
        <f t="shared" si="145"/>
        <v>18</v>
      </c>
      <c r="R105" s="62">
        <f>+R106+2*R107+R108+2*R109+R110+2*R111+R112+2*R113+R114+2*R115+R116+2*R117</f>
        <v>106</v>
      </c>
      <c r="S105" s="62">
        <f t="shared" ref="S105:AD105" si="146">+S106+2*S107+S108+2*S109+S110+2*S111+S112+2*S113+S114+2*S115+S116+2*S117</f>
        <v>0</v>
      </c>
      <c r="T105" s="62">
        <f t="shared" si="146"/>
        <v>0</v>
      </c>
      <c r="U105" s="62">
        <f t="shared" si="146"/>
        <v>2</v>
      </c>
      <c r="V105" s="62">
        <f t="shared" si="146"/>
        <v>2</v>
      </c>
      <c r="W105" s="62">
        <f t="shared" si="146"/>
        <v>0</v>
      </c>
      <c r="X105" s="62">
        <f t="shared" si="146"/>
        <v>19</v>
      </c>
      <c r="Y105" s="62">
        <f t="shared" si="146"/>
        <v>0</v>
      </c>
      <c r="Z105" s="62">
        <f t="shared" si="146"/>
        <v>8</v>
      </c>
      <c r="AA105" s="62">
        <f t="shared" si="146"/>
        <v>15</v>
      </c>
      <c r="AB105" s="62">
        <f t="shared" si="146"/>
        <v>4</v>
      </c>
      <c r="AC105" s="62">
        <f t="shared" si="146"/>
        <v>33</v>
      </c>
      <c r="AD105" s="62">
        <f t="shared" si="146"/>
        <v>4</v>
      </c>
      <c r="AE105" s="62">
        <f>+AE106+2*AE107+AE108+2*AE109+AE110+2*AE111+AE112+2*AE113+AE114+2*AE115+AE116+2*AE117</f>
        <v>87</v>
      </c>
      <c r="AF105" s="62">
        <f>+AF106+2*AF107+AF108+2*AF109+AF110+2*AF111+AF112+2*AF113+AF114+2*AF115+AF116+2*AF117</f>
        <v>0</v>
      </c>
      <c r="AG105" s="62">
        <f t="shared" ref="AG105:AQ105" si="147">+AG106+2*AG107+AG108+2*AG109+AG110+2*AG111+AG112+2*AG113+AG114+2*AG115+AG116+2*AG117</f>
        <v>1</v>
      </c>
      <c r="AH105" s="62">
        <f t="shared" si="147"/>
        <v>7</v>
      </c>
      <c r="AI105" s="62">
        <f t="shared" si="147"/>
        <v>2</v>
      </c>
      <c r="AJ105" s="62">
        <f t="shared" si="147"/>
        <v>9</v>
      </c>
      <c r="AK105" s="62">
        <f t="shared" si="147"/>
        <v>2</v>
      </c>
      <c r="AL105" s="62">
        <f t="shared" si="147"/>
        <v>4</v>
      </c>
      <c r="AM105" s="62">
        <f t="shared" si="147"/>
        <v>0</v>
      </c>
      <c r="AN105" s="62">
        <f t="shared" si="147"/>
        <v>0</v>
      </c>
      <c r="AO105" s="62">
        <f t="shared" si="147"/>
        <v>2</v>
      </c>
      <c r="AP105" s="62">
        <f t="shared" si="147"/>
        <v>2</v>
      </c>
      <c r="AQ105" s="62">
        <f t="shared" si="147"/>
        <v>5</v>
      </c>
      <c r="AR105" s="62">
        <f t="shared" ref="AR105:EE105" si="148">+AR106+2*AR107+AR108+2*AR109+AR110+2*AR111+AR112+2*AR113+AR114+2*AR115+AR116+2*AR117</f>
        <v>34</v>
      </c>
      <c r="AS105" s="62">
        <f t="shared" si="148"/>
        <v>5</v>
      </c>
      <c r="AT105" s="62">
        <f t="shared" si="148"/>
        <v>3</v>
      </c>
      <c r="AU105" s="62">
        <f t="shared" si="148"/>
        <v>1</v>
      </c>
      <c r="AV105" s="62">
        <f t="shared" si="148"/>
        <v>0</v>
      </c>
      <c r="AW105" s="62">
        <f t="shared" si="148"/>
        <v>3</v>
      </c>
      <c r="AX105" s="62">
        <f t="shared" si="148"/>
        <v>0</v>
      </c>
      <c r="AY105" s="62">
        <f t="shared" si="148"/>
        <v>34</v>
      </c>
      <c r="AZ105" s="62">
        <f t="shared" si="148"/>
        <v>2</v>
      </c>
      <c r="BA105" s="62">
        <f t="shared" si="148"/>
        <v>0</v>
      </c>
      <c r="BB105" s="62">
        <f t="shared" si="148"/>
        <v>1</v>
      </c>
      <c r="BC105" s="62">
        <f t="shared" si="148"/>
        <v>78</v>
      </c>
      <c r="BD105" s="62">
        <f t="shared" si="148"/>
        <v>0</v>
      </c>
      <c r="BE105" s="62">
        <f t="shared" si="148"/>
        <v>127</v>
      </c>
      <c r="BF105" s="62">
        <f t="shared" si="148"/>
        <v>0</v>
      </c>
      <c r="BG105" s="62">
        <f t="shared" si="148"/>
        <v>0</v>
      </c>
      <c r="BH105" s="62">
        <f t="shared" si="148"/>
        <v>7</v>
      </c>
      <c r="BI105" s="62">
        <f t="shared" si="148"/>
        <v>0</v>
      </c>
      <c r="BJ105" s="62">
        <f t="shared" si="148"/>
        <v>0</v>
      </c>
      <c r="BK105" s="62">
        <f t="shared" si="148"/>
        <v>0</v>
      </c>
      <c r="BL105" s="62">
        <f t="shared" si="148"/>
        <v>5</v>
      </c>
      <c r="BM105" s="62">
        <f t="shared" si="148"/>
        <v>1</v>
      </c>
      <c r="BN105" s="62">
        <f t="shared" si="148"/>
        <v>0</v>
      </c>
      <c r="BO105" s="62">
        <f t="shared" si="148"/>
        <v>4</v>
      </c>
      <c r="BP105" s="62">
        <f t="shared" si="148"/>
        <v>0</v>
      </c>
      <c r="BQ105" s="62">
        <f t="shared" si="148"/>
        <v>0</v>
      </c>
      <c r="BR105" s="62">
        <f t="shared" si="148"/>
        <v>17</v>
      </c>
      <c r="BS105" s="62">
        <f t="shared" si="148"/>
        <v>0</v>
      </c>
      <c r="BT105" s="62">
        <f t="shared" si="148"/>
        <v>0</v>
      </c>
      <c r="BU105" s="62">
        <f t="shared" si="148"/>
        <v>0</v>
      </c>
      <c r="BV105" s="62">
        <f t="shared" si="148"/>
        <v>0</v>
      </c>
      <c r="BW105" s="62">
        <f t="shared" si="148"/>
        <v>0</v>
      </c>
      <c r="BX105" s="62">
        <f t="shared" si="148"/>
        <v>0</v>
      </c>
      <c r="BY105" s="62">
        <f t="shared" si="148"/>
        <v>2</v>
      </c>
      <c r="BZ105" s="62">
        <f t="shared" si="148"/>
        <v>0</v>
      </c>
      <c r="CA105" s="62">
        <f t="shared" si="148"/>
        <v>0</v>
      </c>
      <c r="CB105" s="62">
        <f t="shared" si="148"/>
        <v>4</v>
      </c>
      <c r="CC105" s="62">
        <f t="shared" si="148"/>
        <v>0</v>
      </c>
      <c r="CD105" s="62">
        <f t="shared" si="148"/>
        <v>0</v>
      </c>
      <c r="CE105" s="62">
        <f t="shared" si="148"/>
        <v>6</v>
      </c>
      <c r="CF105" s="62">
        <f t="shared" si="148"/>
        <v>0</v>
      </c>
      <c r="CG105" s="62">
        <f t="shared" si="148"/>
        <v>0</v>
      </c>
      <c r="CH105" s="62">
        <f t="shared" si="148"/>
        <v>0</v>
      </c>
      <c r="CI105" s="62">
        <f t="shared" si="148"/>
        <v>4</v>
      </c>
      <c r="CJ105" s="62">
        <f t="shared" si="148"/>
        <v>2</v>
      </c>
      <c r="CK105" s="62">
        <f t="shared" si="148"/>
        <v>4</v>
      </c>
      <c r="CL105" s="62">
        <f t="shared" si="148"/>
        <v>8</v>
      </c>
      <c r="CM105" s="62">
        <f t="shared" si="148"/>
        <v>10</v>
      </c>
      <c r="CN105" s="62">
        <f t="shared" si="148"/>
        <v>10</v>
      </c>
      <c r="CO105" s="62">
        <f t="shared" si="148"/>
        <v>1</v>
      </c>
      <c r="CP105" s="62">
        <f t="shared" si="148"/>
        <v>0</v>
      </c>
      <c r="CQ105" s="62">
        <f t="shared" si="148"/>
        <v>6</v>
      </c>
      <c r="CR105" s="62">
        <f t="shared" si="148"/>
        <v>45</v>
      </c>
      <c r="CS105" s="62">
        <f t="shared" si="148"/>
        <v>10</v>
      </c>
      <c r="CT105" s="62">
        <f t="shared" si="148"/>
        <v>2</v>
      </c>
      <c r="CU105" s="62">
        <f t="shared" si="148"/>
        <v>2</v>
      </c>
      <c r="CV105" s="62">
        <f t="shared" si="148"/>
        <v>0</v>
      </c>
      <c r="CW105" s="62">
        <f t="shared" si="148"/>
        <v>2</v>
      </c>
      <c r="CX105" s="62">
        <f t="shared" si="148"/>
        <v>2</v>
      </c>
      <c r="CY105" s="62">
        <f t="shared" si="148"/>
        <v>0</v>
      </c>
      <c r="CZ105" s="62">
        <f t="shared" si="148"/>
        <v>3</v>
      </c>
      <c r="DA105" s="62">
        <f t="shared" si="148"/>
        <v>3</v>
      </c>
      <c r="DB105" s="62">
        <f t="shared" si="148"/>
        <v>0</v>
      </c>
      <c r="DC105" s="62">
        <f t="shared" si="148"/>
        <v>0</v>
      </c>
      <c r="DD105" s="62">
        <f t="shared" si="148"/>
        <v>4</v>
      </c>
      <c r="DE105" s="62">
        <f t="shared" si="148"/>
        <v>28</v>
      </c>
      <c r="DF105" s="62">
        <f t="shared" si="148"/>
        <v>7</v>
      </c>
      <c r="DG105" s="62">
        <f t="shared" si="148"/>
        <v>22</v>
      </c>
      <c r="DH105" s="62">
        <f t="shared" si="148"/>
        <v>0</v>
      </c>
      <c r="DI105" s="62">
        <f t="shared" si="148"/>
        <v>0</v>
      </c>
      <c r="DJ105" s="62">
        <f t="shared" si="148"/>
        <v>5</v>
      </c>
      <c r="DK105" s="62">
        <f t="shared" si="148"/>
        <v>0</v>
      </c>
      <c r="DL105" s="62">
        <f t="shared" si="148"/>
        <v>4</v>
      </c>
      <c r="DM105" s="62">
        <f t="shared" si="148"/>
        <v>8</v>
      </c>
      <c r="DN105" s="62">
        <f t="shared" si="148"/>
        <v>2</v>
      </c>
      <c r="DO105" s="62">
        <f t="shared" si="148"/>
        <v>16</v>
      </c>
      <c r="DP105" s="62">
        <f t="shared" si="148"/>
        <v>15</v>
      </c>
      <c r="DQ105" s="62">
        <f t="shared" si="148"/>
        <v>10</v>
      </c>
      <c r="DR105" s="62">
        <f t="shared" si="148"/>
        <v>89</v>
      </c>
      <c r="DS105" s="62">
        <f t="shared" si="148"/>
        <v>19</v>
      </c>
      <c r="DT105" s="62">
        <f t="shared" si="148"/>
        <v>9</v>
      </c>
      <c r="DU105" s="62">
        <f t="shared" si="148"/>
        <v>21</v>
      </c>
      <c r="DV105" s="62">
        <f t="shared" si="148"/>
        <v>8</v>
      </c>
      <c r="DW105" s="62">
        <f t="shared" si="148"/>
        <v>10</v>
      </c>
      <c r="DX105" s="62">
        <f t="shared" si="148"/>
        <v>10</v>
      </c>
      <c r="DY105" s="62">
        <f t="shared" si="148"/>
        <v>12</v>
      </c>
      <c r="DZ105" s="62">
        <f t="shared" si="148"/>
        <v>4</v>
      </c>
      <c r="EA105" s="62">
        <f t="shared" si="148"/>
        <v>10</v>
      </c>
      <c r="EB105" s="62">
        <f t="shared" si="148"/>
        <v>22</v>
      </c>
      <c r="EC105" s="62">
        <f t="shared" si="148"/>
        <v>24</v>
      </c>
      <c r="ED105" s="62">
        <f t="shared" si="148"/>
        <v>38</v>
      </c>
      <c r="EE105" s="62">
        <f t="shared" si="148"/>
        <v>187</v>
      </c>
      <c r="EF105" s="62">
        <f t="shared" ref="EF105:EQ105" si="149">+EF106+2*EF107+EF108+2*EF109+EF110+2*EF111+EF112+2*EF113+EF114+2*EF115+EF116+2*EF117</f>
        <v>14</v>
      </c>
      <c r="EG105" s="62">
        <f t="shared" si="149"/>
        <v>68</v>
      </c>
      <c r="EH105" s="62">
        <f t="shared" si="149"/>
        <v>46</v>
      </c>
      <c r="EI105" s="62">
        <f t="shared" si="149"/>
        <v>43</v>
      </c>
      <c r="EJ105" s="62">
        <f t="shared" si="149"/>
        <v>46</v>
      </c>
      <c r="EK105" s="62">
        <f t="shared" si="149"/>
        <v>27</v>
      </c>
      <c r="EL105" s="62">
        <f t="shared" si="149"/>
        <v>34</v>
      </c>
      <c r="EM105" s="62">
        <f t="shared" si="149"/>
        <v>32</v>
      </c>
      <c r="EN105" s="62">
        <f t="shared" si="149"/>
        <v>47</v>
      </c>
      <c r="EO105" s="62">
        <f t="shared" si="149"/>
        <v>63</v>
      </c>
      <c r="EP105" s="62">
        <f t="shared" si="149"/>
        <v>57</v>
      </c>
      <c r="EQ105" s="62">
        <f t="shared" si="149"/>
        <v>74</v>
      </c>
      <c r="ER105" s="62">
        <f>+ER106+2*ER107+ER108+2*ER109+ER110+2*ER111+ER112+2*ER113+ER114+2*ER115+ER116+2*ER117</f>
        <v>551</v>
      </c>
      <c r="ES105" s="62">
        <f>+ES106+2*ES107+ES108+2*ES109+ES110+2*ES111+ES112+2*ES113+ES114+2*ES115+ES116+2*ES117</f>
        <v>32</v>
      </c>
      <c r="ET105" s="62">
        <f t="shared" ref="ET105:FF105" si="150">+ET106+2*ET107+ET108+2*ET109+ET110+2*ET111+ET112+2*ET113+ET114+2*ET115+ET116+2*ET117</f>
        <v>26</v>
      </c>
      <c r="EU105" s="62">
        <f t="shared" si="150"/>
        <v>48</v>
      </c>
      <c r="EV105" s="62">
        <f t="shared" si="150"/>
        <v>18</v>
      </c>
      <c r="EW105" s="62">
        <f t="shared" si="150"/>
        <v>30</v>
      </c>
      <c r="EX105" s="62">
        <f t="shared" si="150"/>
        <v>28</v>
      </c>
      <c r="EY105" s="62">
        <f t="shared" si="150"/>
        <v>22</v>
      </c>
      <c r="EZ105" s="62">
        <f t="shared" si="150"/>
        <v>14</v>
      </c>
      <c r="FA105" s="62">
        <f t="shared" si="150"/>
        <v>24</v>
      </c>
      <c r="FB105" s="62">
        <f t="shared" si="150"/>
        <v>38</v>
      </c>
      <c r="FC105" s="62">
        <f t="shared" si="150"/>
        <v>88</v>
      </c>
      <c r="FD105" s="62">
        <f t="shared" si="150"/>
        <v>120</v>
      </c>
      <c r="FE105" s="62">
        <f t="shared" si="150"/>
        <v>488</v>
      </c>
      <c r="FF105" s="62">
        <f t="shared" si="150"/>
        <v>86</v>
      </c>
      <c r="FG105" s="62">
        <f t="shared" ref="FG105:FS105" si="151">+FG106+2*FG107+FG108+2*FG109+FG110+2*FG111+FG112+2*FG113+FG114+2*FG115+FG116+2*FG117</f>
        <v>52</v>
      </c>
      <c r="FH105" s="62">
        <f t="shared" si="151"/>
        <v>68</v>
      </c>
      <c r="FI105" s="62">
        <f t="shared" si="151"/>
        <v>74</v>
      </c>
      <c r="FJ105" s="62">
        <f t="shared" si="151"/>
        <v>102</v>
      </c>
      <c r="FK105" s="62">
        <f t="shared" si="151"/>
        <v>82</v>
      </c>
      <c r="FL105" s="62">
        <f t="shared" si="151"/>
        <v>60</v>
      </c>
      <c r="FM105" s="62">
        <f t="shared" si="151"/>
        <v>84</v>
      </c>
      <c r="FN105" s="62">
        <f t="shared" si="151"/>
        <v>88</v>
      </c>
      <c r="FO105" s="62">
        <f t="shared" si="151"/>
        <v>109</v>
      </c>
      <c r="FP105" s="62">
        <f t="shared" si="151"/>
        <v>122</v>
      </c>
      <c r="FQ105" s="62">
        <f t="shared" si="151"/>
        <v>144</v>
      </c>
      <c r="FR105" s="62">
        <f t="shared" si="151"/>
        <v>1071</v>
      </c>
      <c r="FS105" s="62">
        <f t="shared" si="151"/>
        <v>124</v>
      </c>
      <c r="FT105" s="62">
        <f t="shared" ref="FT105:GF105" si="152">+FT106+2*FT107+FT108+2*FT109+FT110+2*FT111+FT112+2*FT113+FT114+2*FT115+FT116+2*FT117</f>
        <v>221</v>
      </c>
      <c r="FU105" s="62">
        <f t="shared" si="152"/>
        <v>114</v>
      </c>
      <c r="FV105" s="62">
        <f t="shared" si="152"/>
        <v>121</v>
      </c>
      <c r="FW105" s="62">
        <f t="shared" si="152"/>
        <v>96</v>
      </c>
      <c r="FX105" s="62">
        <f t="shared" si="152"/>
        <v>107</v>
      </c>
      <c r="FY105" s="62">
        <f t="shared" si="152"/>
        <v>82</v>
      </c>
      <c r="FZ105" s="62">
        <f t="shared" si="152"/>
        <v>112</v>
      </c>
      <c r="GA105" s="62">
        <f t="shared" si="152"/>
        <v>66</v>
      </c>
      <c r="GB105" s="62">
        <f t="shared" si="152"/>
        <v>56</v>
      </c>
      <c r="GC105" s="62">
        <f t="shared" si="152"/>
        <v>31</v>
      </c>
      <c r="GD105" s="62">
        <f t="shared" si="152"/>
        <v>28</v>
      </c>
      <c r="GE105" s="62">
        <f t="shared" si="152"/>
        <v>1158</v>
      </c>
      <c r="GF105" s="62">
        <f t="shared" si="152"/>
        <v>30</v>
      </c>
      <c r="GG105" s="62">
        <f t="shared" ref="GG105:GS105" si="153">+GG106+2*GG107+GG108+2*GG109+GG110+2*GG111+GG112+2*GG113+GG114+2*GG115+GG116+2*GG117</f>
        <v>34</v>
      </c>
      <c r="GH105" s="62">
        <f t="shared" si="153"/>
        <v>27</v>
      </c>
      <c r="GI105" s="62">
        <f t="shared" si="153"/>
        <v>14</v>
      </c>
      <c r="GJ105" s="62">
        <f t="shared" si="153"/>
        <v>12</v>
      </c>
      <c r="GK105" s="62">
        <f t="shared" si="153"/>
        <v>26</v>
      </c>
      <c r="GL105" s="62">
        <f t="shared" si="153"/>
        <v>30</v>
      </c>
      <c r="GM105" s="62">
        <f t="shared" si="153"/>
        <v>17</v>
      </c>
      <c r="GN105" s="62">
        <f t="shared" si="153"/>
        <v>16</v>
      </c>
      <c r="GO105" s="62">
        <f t="shared" si="153"/>
        <v>37</v>
      </c>
      <c r="GP105" s="62">
        <f t="shared" si="153"/>
        <v>18</v>
      </c>
      <c r="GQ105" s="62">
        <f t="shared" si="153"/>
        <v>10</v>
      </c>
      <c r="GR105" s="62">
        <f t="shared" si="153"/>
        <v>271</v>
      </c>
      <c r="GS105" s="62">
        <f t="shared" si="153"/>
        <v>28</v>
      </c>
      <c r="GT105" s="62">
        <f t="shared" ref="GT105:HE105" si="154">+GT106+2*GT107+GT108+2*GT109+GT110+2*GT111+GT112+2*GT113+GT114+2*GT115+GT116+2*GT117</f>
        <v>13</v>
      </c>
      <c r="GU105" s="62">
        <f t="shared" si="154"/>
        <v>35</v>
      </c>
      <c r="GV105" s="62">
        <f t="shared" si="154"/>
        <v>22</v>
      </c>
      <c r="GW105" s="62">
        <f t="shared" si="154"/>
        <v>42</v>
      </c>
      <c r="GX105" s="62">
        <f t="shared" si="154"/>
        <v>36</v>
      </c>
      <c r="GY105" s="62">
        <f t="shared" si="154"/>
        <v>24</v>
      </c>
      <c r="GZ105" s="62">
        <f t="shared" si="154"/>
        <v>40</v>
      </c>
      <c r="HA105" s="62">
        <f t="shared" si="154"/>
        <v>18</v>
      </c>
      <c r="HB105" s="62">
        <f t="shared" si="154"/>
        <v>44</v>
      </c>
      <c r="HC105" s="62">
        <f t="shared" si="154"/>
        <v>35</v>
      </c>
      <c r="HD105" s="62">
        <f t="shared" si="154"/>
        <v>30</v>
      </c>
      <c r="HE105" s="62">
        <f t="shared" si="154"/>
        <v>367</v>
      </c>
    </row>
    <row r="106" spans="2:213" ht="15" customHeight="1" x14ac:dyDescent="0.2">
      <c r="B106" s="63" t="s">
        <v>45</v>
      </c>
      <c r="C106" s="115" t="s">
        <v>20</v>
      </c>
      <c r="D106" s="115" t="s">
        <v>60</v>
      </c>
      <c r="E106" s="30" t="s">
        <v>61</v>
      </c>
      <c r="F106" s="56"/>
      <c r="G106" s="56"/>
      <c r="H106" s="56"/>
      <c r="I106" s="56">
        <v>1</v>
      </c>
      <c r="J106" s="56">
        <v>3</v>
      </c>
      <c r="K106" s="56"/>
      <c r="L106" s="56">
        <v>3</v>
      </c>
      <c r="M106" s="56"/>
      <c r="N106" s="56"/>
      <c r="O106" s="56"/>
      <c r="P106" s="56"/>
      <c r="Q106" s="56"/>
      <c r="R106" s="56">
        <v>7</v>
      </c>
      <c r="S106" s="56"/>
      <c r="T106" s="56"/>
      <c r="U106" s="56">
        <v>2</v>
      </c>
      <c r="V106" s="56"/>
      <c r="W106" s="56"/>
      <c r="X106" s="56">
        <v>1</v>
      </c>
      <c r="Y106" s="56"/>
      <c r="Z106" s="56"/>
      <c r="AA106" s="56">
        <v>2</v>
      </c>
      <c r="AB106" s="56">
        <v>2</v>
      </c>
      <c r="AC106" s="56">
        <v>13</v>
      </c>
      <c r="AD106" s="56"/>
      <c r="AE106" s="56">
        <v>20</v>
      </c>
      <c r="AF106" s="56"/>
      <c r="AG106" s="56">
        <v>1</v>
      </c>
      <c r="AH106" s="56">
        <v>1</v>
      </c>
      <c r="AI106" s="56"/>
      <c r="AJ106" s="56">
        <v>3</v>
      </c>
      <c r="AK106" s="56"/>
      <c r="AL106" s="56"/>
      <c r="AM106" s="56"/>
      <c r="AN106" s="56"/>
      <c r="AO106" s="56"/>
      <c r="AP106" s="56"/>
      <c r="AQ106" s="56"/>
      <c r="AR106" s="56">
        <v>5</v>
      </c>
      <c r="AS106" s="56"/>
      <c r="AT106" s="56">
        <v>1</v>
      </c>
      <c r="AU106" s="56">
        <v>1</v>
      </c>
      <c r="AV106" s="56"/>
      <c r="AW106" s="56">
        <v>1</v>
      </c>
      <c r="AX106" s="56"/>
      <c r="AY106" s="56"/>
      <c r="AZ106" s="56"/>
      <c r="BA106" s="56"/>
      <c r="BB106" s="56"/>
      <c r="BC106" s="56"/>
      <c r="BD106" s="56"/>
      <c r="BE106" s="48">
        <v>3</v>
      </c>
      <c r="BF106" s="56"/>
      <c r="BG106" s="56"/>
      <c r="BH106" s="56"/>
      <c r="BI106" s="56"/>
      <c r="BJ106" s="56"/>
      <c r="BK106" s="56"/>
      <c r="BL106" s="56">
        <v>2</v>
      </c>
      <c r="BM106" s="56">
        <v>1</v>
      </c>
      <c r="BN106" s="56"/>
      <c r="BO106" s="56"/>
      <c r="BP106" s="56"/>
      <c r="BQ106" s="56"/>
      <c r="BR106" s="48">
        <v>3</v>
      </c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48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  <c r="CQ106" s="56"/>
      <c r="CR106" s="56"/>
      <c r="CS106" s="56"/>
      <c r="CT106" s="56"/>
      <c r="CU106" s="56"/>
      <c r="CV106" s="56"/>
      <c r="CW106" s="56"/>
      <c r="CX106" s="56"/>
      <c r="CY106" s="56"/>
      <c r="CZ106" s="56"/>
      <c r="DA106" s="56"/>
      <c r="DB106" s="56"/>
      <c r="DC106" s="56"/>
      <c r="DD106" s="56"/>
      <c r="DE106" s="56"/>
      <c r="DF106" s="56"/>
      <c r="DG106" s="56"/>
      <c r="DH106" s="56"/>
      <c r="DI106" s="56"/>
      <c r="DJ106" s="56"/>
      <c r="DK106" s="56"/>
      <c r="DL106" s="56"/>
      <c r="DM106" s="56"/>
      <c r="DN106" s="56"/>
      <c r="DO106" s="56"/>
      <c r="DP106" s="56"/>
      <c r="DQ106" s="56"/>
      <c r="DR106" s="56"/>
      <c r="DS106" s="56"/>
      <c r="DT106" s="56"/>
      <c r="DU106" s="56"/>
      <c r="DV106" s="56"/>
      <c r="DW106" s="56"/>
      <c r="DX106" s="56"/>
      <c r="DY106" s="56"/>
      <c r="DZ106" s="56"/>
      <c r="EA106" s="56"/>
      <c r="EB106" s="56"/>
      <c r="EC106" s="56"/>
      <c r="ED106" s="56"/>
      <c r="EE106" s="56"/>
      <c r="EF106" s="56"/>
      <c r="EG106" s="56"/>
      <c r="EH106" s="56"/>
      <c r="EI106" s="56"/>
      <c r="EJ106" s="56"/>
      <c r="EK106" s="56"/>
      <c r="EL106" s="56"/>
      <c r="EM106" s="56"/>
      <c r="EN106" s="56"/>
      <c r="EO106" s="56"/>
      <c r="EP106" s="56"/>
      <c r="EQ106" s="56"/>
      <c r="ER106" s="56"/>
      <c r="ES106" s="56"/>
      <c r="ET106" s="56"/>
      <c r="EU106" s="56"/>
      <c r="EV106" s="56"/>
      <c r="EW106" s="56"/>
      <c r="EX106" s="56"/>
      <c r="EY106" s="56"/>
      <c r="EZ106" s="56"/>
      <c r="FA106" s="56"/>
      <c r="FB106" s="56"/>
      <c r="FC106" s="56"/>
      <c r="FD106" s="56"/>
      <c r="FE106" s="48"/>
      <c r="FF106" s="56"/>
      <c r="FG106" s="56"/>
      <c r="FH106" s="56"/>
      <c r="FI106" s="56"/>
      <c r="FJ106" s="56"/>
      <c r="FK106" s="56"/>
      <c r="FL106" s="56"/>
      <c r="FM106" s="56"/>
      <c r="FN106" s="56"/>
      <c r="FO106" s="56"/>
      <c r="FP106" s="56"/>
      <c r="FQ106" s="56"/>
      <c r="FR106" s="48"/>
      <c r="FS106" s="56"/>
      <c r="FT106" s="56"/>
      <c r="FU106" s="56"/>
      <c r="FV106" s="56"/>
      <c r="FW106" s="56"/>
      <c r="FX106" s="56"/>
      <c r="FY106" s="56"/>
      <c r="FZ106" s="56"/>
      <c r="GA106" s="56"/>
      <c r="GB106" s="56"/>
      <c r="GC106" s="56"/>
      <c r="GD106" s="56"/>
      <c r="GE106" s="48"/>
      <c r="GF106" s="56"/>
      <c r="GG106" s="56"/>
      <c r="GH106" s="56"/>
      <c r="GI106" s="56"/>
      <c r="GJ106" s="56"/>
      <c r="GK106" s="56"/>
      <c r="GL106" s="56"/>
      <c r="GM106" s="56"/>
      <c r="GN106" s="56"/>
      <c r="GO106" s="56"/>
      <c r="GP106" s="56"/>
      <c r="GQ106" s="56"/>
      <c r="GR106" s="48"/>
      <c r="GS106" s="56"/>
      <c r="GT106" s="56"/>
      <c r="GU106" s="56"/>
      <c r="GV106" s="56"/>
      <c r="GW106" s="56"/>
      <c r="GX106" s="56"/>
      <c r="GY106" s="56"/>
      <c r="GZ106" s="56"/>
      <c r="HA106" s="56"/>
      <c r="HB106" s="56"/>
      <c r="HC106" s="56"/>
      <c r="HD106" s="56"/>
      <c r="HE106" s="48"/>
    </row>
    <row r="107" spans="2:213" ht="15" customHeight="1" x14ac:dyDescent="0.2">
      <c r="B107" s="64"/>
      <c r="C107" s="115"/>
      <c r="D107" s="115"/>
      <c r="E107" s="30" t="s">
        <v>62</v>
      </c>
      <c r="F107" s="56">
        <v>4</v>
      </c>
      <c r="G107" s="56"/>
      <c r="H107" s="56"/>
      <c r="I107" s="56">
        <v>4</v>
      </c>
      <c r="J107" s="56">
        <v>8</v>
      </c>
      <c r="K107" s="56"/>
      <c r="L107" s="56"/>
      <c r="M107" s="56"/>
      <c r="N107" s="56"/>
      <c r="O107" s="56">
        <v>4</v>
      </c>
      <c r="P107" s="56"/>
      <c r="Q107" s="56">
        <v>5</v>
      </c>
      <c r="R107" s="56">
        <v>25</v>
      </c>
      <c r="S107" s="56"/>
      <c r="T107" s="56"/>
      <c r="U107" s="56"/>
      <c r="V107" s="56"/>
      <c r="W107" s="56"/>
      <c r="X107" s="56">
        <v>4</v>
      </c>
      <c r="Y107" s="56"/>
      <c r="Z107" s="56"/>
      <c r="AA107" s="56"/>
      <c r="AB107" s="56"/>
      <c r="AC107" s="56">
        <v>5</v>
      </c>
      <c r="AD107" s="56">
        <v>1</v>
      </c>
      <c r="AE107" s="56">
        <v>10</v>
      </c>
      <c r="AF107" s="56"/>
      <c r="AG107" s="56"/>
      <c r="AH107" s="56"/>
      <c r="AI107" s="56">
        <v>1</v>
      </c>
      <c r="AJ107" s="56">
        <v>1</v>
      </c>
      <c r="AK107" s="56">
        <v>1</v>
      </c>
      <c r="AL107" s="56"/>
      <c r="AM107" s="56"/>
      <c r="AN107" s="56"/>
      <c r="AO107" s="56"/>
      <c r="AP107" s="56">
        <v>1</v>
      </c>
      <c r="AQ107" s="56">
        <v>1</v>
      </c>
      <c r="AR107" s="56">
        <v>5</v>
      </c>
      <c r="AS107" s="56">
        <v>1</v>
      </c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48">
        <v>1</v>
      </c>
      <c r="BF107" s="56"/>
      <c r="BG107" s="56"/>
      <c r="BH107" s="56"/>
      <c r="BI107" s="56"/>
      <c r="BJ107" s="56"/>
      <c r="BK107" s="56"/>
      <c r="BL107" s="56">
        <v>1</v>
      </c>
      <c r="BM107" s="56"/>
      <c r="BN107" s="56"/>
      <c r="BO107" s="56"/>
      <c r="BP107" s="56"/>
      <c r="BQ107" s="56"/>
      <c r="BR107" s="48">
        <v>1</v>
      </c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48"/>
      <c r="CF107" s="56"/>
      <c r="CG107" s="56"/>
      <c r="CH107" s="56"/>
      <c r="CI107" s="56">
        <v>1</v>
      </c>
      <c r="CJ107" s="56"/>
      <c r="CK107" s="56"/>
      <c r="CL107" s="56"/>
      <c r="CM107" s="56"/>
      <c r="CN107" s="56"/>
      <c r="CO107" s="56"/>
      <c r="CP107" s="56"/>
      <c r="CQ107" s="56"/>
      <c r="CR107" s="56">
        <v>1</v>
      </c>
      <c r="CS107" s="56"/>
      <c r="CT107" s="56"/>
      <c r="CU107" s="56"/>
      <c r="CV107" s="56"/>
      <c r="CW107" s="56"/>
      <c r="CX107" s="56"/>
      <c r="CY107" s="56"/>
      <c r="CZ107" s="56"/>
      <c r="DA107" s="56"/>
      <c r="DB107" s="56"/>
      <c r="DC107" s="56"/>
      <c r="DD107" s="56"/>
      <c r="DE107" s="56"/>
      <c r="DF107" s="56"/>
      <c r="DG107" s="56"/>
      <c r="DH107" s="56"/>
      <c r="DI107" s="56"/>
      <c r="DJ107" s="56"/>
      <c r="DK107" s="56"/>
      <c r="DL107" s="56"/>
      <c r="DM107" s="56"/>
      <c r="DN107" s="56"/>
      <c r="DO107" s="56"/>
      <c r="DP107" s="56"/>
      <c r="DQ107" s="56"/>
      <c r="DR107" s="56"/>
      <c r="DS107" s="56"/>
      <c r="DT107" s="56"/>
      <c r="DU107" s="56"/>
      <c r="DV107" s="56"/>
      <c r="DW107" s="56"/>
      <c r="DX107" s="56"/>
      <c r="DY107" s="56"/>
      <c r="DZ107" s="56"/>
      <c r="EA107" s="56"/>
      <c r="EB107" s="56"/>
      <c r="EC107" s="56"/>
      <c r="ED107" s="56"/>
      <c r="EE107" s="56"/>
      <c r="EF107" s="56"/>
      <c r="EG107" s="56"/>
      <c r="EH107" s="56"/>
      <c r="EI107" s="56"/>
      <c r="EJ107" s="56"/>
      <c r="EK107" s="56"/>
      <c r="EL107" s="56"/>
      <c r="EM107" s="56"/>
      <c r="EN107" s="56"/>
      <c r="EO107" s="56"/>
      <c r="EP107" s="56"/>
      <c r="EQ107" s="56"/>
      <c r="ER107" s="56"/>
      <c r="ES107" s="56"/>
      <c r="ET107" s="56"/>
      <c r="EU107" s="56"/>
      <c r="EV107" s="56"/>
      <c r="EW107" s="56"/>
      <c r="EX107" s="56"/>
      <c r="EY107" s="56"/>
      <c r="EZ107" s="56"/>
      <c r="FA107" s="56"/>
      <c r="FB107" s="56"/>
      <c r="FC107" s="56"/>
      <c r="FD107" s="56"/>
      <c r="FE107" s="48"/>
      <c r="FF107" s="56"/>
      <c r="FG107" s="56"/>
      <c r="FH107" s="56"/>
      <c r="FI107" s="56"/>
      <c r="FJ107" s="56"/>
      <c r="FK107" s="56"/>
      <c r="FL107" s="56"/>
      <c r="FM107" s="56"/>
      <c r="FN107" s="56"/>
      <c r="FO107" s="56"/>
      <c r="FP107" s="56"/>
      <c r="FQ107" s="56"/>
      <c r="FR107" s="48"/>
      <c r="FS107" s="56"/>
      <c r="FT107" s="56"/>
      <c r="FU107" s="56"/>
      <c r="FV107" s="56"/>
      <c r="FW107" s="56"/>
      <c r="FX107" s="56"/>
      <c r="FY107" s="56"/>
      <c r="FZ107" s="56"/>
      <c r="GA107" s="56"/>
      <c r="GB107" s="56"/>
      <c r="GC107" s="56"/>
      <c r="GD107" s="56"/>
      <c r="GE107" s="48"/>
      <c r="GF107" s="56"/>
      <c r="GG107" s="56"/>
      <c r="GH107" s="56"/>
      <c r="GI107" s="56"/>
      <c r="GJ107" s="56"/>
      <c r="GK107" s="56"/>
      <c r="GL107" s="56"/>
      <c r="GM107" s="56"/>
      <c r="GN107" s="56"/>
      <c r="GO107" s="56"/>
      <c r="GP107" s="56"/>
      <c r="GQ107" s="56"/>
      <c r="GR107" s="48"/>
      <c r="GS107" s="56"/>
      <c r="GT107" s="56"/>
      <c r="GU107" s="56"/>
      <c r="GV107" s="56"/>
      <c r="GW107" s="56"/>
      <c r="GX107" s="56"/>
      <c r="GY107" s="56"/>
      <c r="GZ107" s="56"/>
      <c r="HA107" s="56"/>
      <c r="HB107" s="56"/>
      <c r="HC107" s="56"/>
      <c r="HD107" s="56"/>
      <c r="HE107" s="48"/>
    </row>
    <row r="108" spans="2:213" ht="15" customHeight="1" x14ac:dyDescent="0.2">
      <c r="B108" s="64"/>
      <c r="C108" s="115"/>
      <c r="D108" s="115" t="s">
        <v>64</v>
      </c>
      <c r="E108" s="30" t="s">
        <v>61</v>
      </c>
      <c r="F108" s="56"/>
      <c r="G108" s="56"/>
      <c r="H108" s="56"/>
      <c r="I108" s="56">
        <v>2</v>
      </c>
      <c r="J108" s="56"/>
      <c r="K108" s="56"/>
      <c r="L108" s="56"/>
      <c r="M108" s="56"/>
      <c r="N108" s="56"/>
      <c r="O108" s="56"/>
      <c r="P108" s="56">
        <v>3</v>
      </c>
      <c r="Q108" s="56"/>
      <c r="R108" s="56">
        <v>5</v>
      </c>
      <c r="S108" s="56"/>
      <c r="T108" s="56"/>
      <c r="U108" s="56"/>
      <c r="V108" s="56"/>
      <c r="W108" s="56"/>
      <c r="X108" s="56"/>
      <c r="Y108" s="56"/>
      <c r="Z108" s="56"/>
      <c r="AA108" s="56">
        <v>1</v>
      </c>
      <c r="AB108" s="56"/>
      <c r="AC108" s="56">
        <v>2</v>
      </c>
      <c r="AD108" s="56"/>
      <c r="AE108" s="56">
        <v>3</v>
      </c>
      <c r="AF108" s="56"/>
      <c r="AG108" s="56"/>
      <c r="AH108" s="56"/>
      <c r="AI108" s="56"/>
      <c r="AJ108" s="56">
        <v>4</v>
      </c>
      <c r="AK108" s="56"/>
      <c r="AL108" s="56">
        <v>2</v>
      </c>
      <c r="AM108" s="56"/>
      <c r="AN108" s="56"/>
      <c r="AO108" s="56"/>
      <c r="AP108" s="56"/>
      <c r="AQ108" s="56">
        <v>1</v>
      </c>
      <c r="AR108" s="56">
        <v>7</v>
      </c>
      <c r="AS108" s="56">
        <v>1</v>
      </c>
      <c r="AT108" s="56"/>
      <c r="AU108" s="56"/>
      <c r="AV108" s="56"/>
      <c r="AW108" s="56"/>
      <c r="AX108" s="56"/>
      <c r="AY108" s="56"/>
      <c r="AZ108" s="56"/>
      <c r="BA108" s="56"/>
      <c r="BB108" s="56">
        <v>1</v>
      </c>
      <c r="BC108" s="56"/>
      <c r="BD108" s="56"/>
      <c r="BE108" s="48">
        <v>2</v>
      </c>
      <c r="BF108" s="56"/>
      <c r="BG108" s="56"/>
      <c r="BH108" s="56">
        <v>3</v>
      </c>
      <c r="BI108" s="56"/>
      <c r="BJ108" s="56"/>
      <c r="BK108" s="56"/>
      <c r="BL108" s="56">
        <v>1</v>
      </c>
      <c r="BM108" s="56"/>
      <c r="BN108" s="56"/>
      <c r="BO108" s="56"/>
      <c r="BP108" s="56"/>
      <c r="BQ108" s="56"/>
      <c r="BR108" s="48">
        <v>4</v>
      </c>
      <c r="BS108" s="56"/>
      <c r="BT108" s="56"/>
      <c r="BU108" s="56"/>
      <c r="BV108" s="56"/>
      <c r="BW108" s="56"/>
      <c r="BX108" s="56"/>
      <c r="BY108" s="56"/>
      <c r="BZ108" s="56"/>
      <c r="CA108" s="56"/>
      <c r="CB108" s="56"/>
      <c r="CC108" s="56"/>
      <c r="CD108" s="56"/>
      <c r="CE108" s="48"/>
      <c r="CF108" s="56"/>
      <c r="CG108" s="56"/>
      <c r="CH108" s="56"/>
      <c r="CI108" s="56"/>
      <c r="CJ108" s="56"/>
      <c r="CK108" s="56"/>
      <c r="CL108" s="56"/>
      <c r="CM108" s="56"/>
      <c r="CN108" s="56"/>
      <c r="CO108" s="56">
        <v>1</v>
      </c>
      <c r="CP108" s="56"/>
      <c r="CQ108" s="56"/>
      <c r="CR108" s="56">
        <v>1</v>
      </c>
      <c r="CS108" s="56"/>
      <c r="CT108" s="56"/>
      <c r="CU108" s="56"/>
      <c r="CV108" s="56"/>
      <c r="CW108" s="56"/>
      <c r="CX108" s="56"/>
      <c r="CY108" s="56"/>
      <c r="CZ108" s="56"/>
      <c r="DA108" s="56"/>
      <c r="DB108" s="56"/>
      <c r="DC108" s="56"/>
      <c r="DD108" s="56"/>
      <c r="DE108" s="56"/>
      <c r="DF108" s="56"/>
      <c r="DG108" s="56"/>
      <c r="DH108" s="56"/>
      <c r="DI108" s="56"/>
      <c r="DJ108" s="56"/>
      <c r="DK108" s="56"/>
      <c r="DL108" s="56"/>
      <c r="DM108" s="56"/>
      <c r="DN108" s="56"/>
      <c r="DO108" s="56"/>
      <c r="DP108" s="56"/>
      <c r="DQ108" s="56"/>
      <c r="DR108" s="56"/>
      <c r="DS108" s="56"/>
      <c r="DT108" s="56"/>
      <c r="DU108" s="56"/>
      <c r="DV108" s="56"/>
      <c r="DW108" s="56"/>
      <c r="DX108" s="56"/>
      <c r="DY108" s="56"/>
      <c r="DZ108" s="56"/>
      <c r="EA108" s="56"/>
      <c r="EB108" s="56"/>
      <c r="EC108" s="56"/>
      <c r="ED108" s="56"/>
      <c r="EE108" s="56"/>
      <c r="EF108" s="56"/>
      <c r="EG108" s="56"/>
      <c r="EH108" s="56"/>
      <c r="EI108" s="56"/>
      <c r="EJ108" s="56"/>
      <c r="EK108" s="56"/>
      <c r="EL108" s="56"/>
      <c r="EM108" s="56"/>
      <c r="EN108" s="56"/>
      <c r="EO108" s="56"/>
      <c r="EP108" s="56"/>
      <c r="EQ108" s="56"/>
      <c r="ER108" s="56"/>
      <c r="ES108" s="56"/>
      <c r="ET108" s="56"/>
      <c r="EU108" s="56"/>
      <c r="EV108" s="56"/>
      <c r="EW108" s="56"/>
      <c r="EX108" s="56"/>
      <c r="EY108" s="56"/>
      <c r="EZ108" s="56"/>
      <c r="FA108" s="56"/>
      <c r="FB108" s="56"/>
      <c r="FC108" s="56"/>
      <c r="FD108" s="56"/>
      <c r="FE108" s="48"/>
      <c r="FF108" s="56"/>
      <c r="FG108" s="56"/>
      <c r="FH108" s="56"/>
      <c r="FI108" s="56"/>
      <c r="FJ108" s="56"/>
      <c r="FK108" s="56"/>
      <c r="FL108" s="56"/>
      <c r="FM108" s="56"/>
      <c r="FN108" s="56"/>
      <c r="FO108" s="56"/>
      <c r="FP108" s="56"/>
      <c r="FQ108" s="56"/>
      <c r="FR108" s="48"/>
      <c r="FS108" s="56"/>
      <c r="FT108" s="56"/>
      <c r="FU108" s="56"/>
      <c r="FV108" s="56"/>
      <c r="FW108" s="56"/>
      <c r="FX108" s="56"/>
      <c r="FY108" s="56"/>
      <c r="FZ108" s="56"/>
      <c r="GA108" s="56"/>
      <c r="GB108" s="56"/>
      <c r="GC108" s="56"/>
      <c r="GD108" s="56"/>
      <c r="GE108" s="48"/>
      <c r="GF108" s="56"/>
      <c r="GG108" s="56"/>
      <c r="GH108" s="56"/>
      <c r="GI108" s="56"/>
      <c r="GJ108" s="56"/>
      <c r="GK108" s="56"/>
      <c r="GL108" s="56"/>
      <c r="GM108" s="56"/>
      <c r="GN108" s="56"/>
      <c r="GO108" s="56"/>
      <c r="GP108" s="56"/>
      <c r="GQ108" s="56"/>
      <c r="GR108" s="48"/>
      <c r="GS108" s="56"/>
      <c r="GT108" s="56"/>
      <c r="GU108" s="56"/>
      <c r="GV108" s="56"/>
      <c r="GW108" s="56"/>
      <c r="GX108" s="56"/>
      <c r="GY108" s="56"/>
      <c r="GZ108" s="56"/>
      <c r="HA108" s="56"/>
      <c r="HB108" s="56"/>
      <c r="HC108" s="56"/>
      <c r="HD108" s="56"/>
      <c r="HE108" s="48"/>
    </row>
    <row r="109" spans="2:213" ht="15" customHeight="1" x14ac:dyDescent="0.2">
      <c r="B109" s="65"/>
      <c r="C109" s="115"/>
      <c r="D109" s="115"/>
      <c r="E109" s="30" t="s">
        <v>62</v>
      </c>
      <c r="F109" s="56">
        <v>3</v>
      </c>
      <c r="G109" s="56"/>
      <c r="H109" s="56"/>
      <c r="I109" s="56">
        <v>2</v>
      </c>
      <c r="J109" s="56">
        <v>3</v>
      </c>
      <c r="K109" s="56"/>
      <c r="L109" s="56"/>
      <c r="M109" s="56"/>
      <c r="N109" s="56">
        <v>6</v>
      </c>
      <c r="O109" s="56">
        <v>2</v>
      </c>
      <c r="P109" s="56">
        <v>2</v>
      </c>
      <c r="Q109" s="56">
        <v>4</v>
      </c>
      <c r="R109" s="56">
        <v>22</v>
      </c>
      <c r="S109" s="56"/>
      <c r="T109" s="56"/>
      <c r="U109" s="56"/>
      <c r="V109" s="56">
        <v>1</v>
      </c>
      <c r="W109" s="56"/>
      <c r="X109" s="56">
        <v>5</v>
      </c>
      <c r="Y109" s="56"/>
      <c r="Z109" s="56">
        <v>4</v>
      </c>
      <c r="AA109" s="56">
        <v>6</v>
      </c>
      <c r="AB109" s="56">
        <v>1</v>
      </c>
      <c r="AC109" s="56">
        <v>4</v>
      </c>
      <c r="AD109" s="56">
        <v>1</v>
      </c>
      <c r="AE109" s="56">
        <v>22</v>
      </c>
      <c r="AF109" s="56"/>
      <c r="AG109" s="56"/>
      <c r="AH109" s="56">
        <v>3</v>
      </c>
      <c r="AI109" s="56"/>
      <c r="AJ109" s="56"/>
      <c r="AK109" s="56"/>
      <c r="AL109" s="56">
        <v>1</v>
      </c>
      <c r="AM109" s="56"/>
      <c r="AN109" s="56"/>
      <c r="AO109" s="56">
        <v>1</v>
      </c>
      <c r="AP109" s="56"/>
      <c r="AQ109" s="56">
        <v>1</v>
      </c>
      <c r="AR109" s="56">
        <v>6</v>
      </c>
      <c r="AS109" s="56">
        <v>1</v>
      </c>
      <c r="AT109" s="56">
        <v>1</v>
      </c>
      <c r="AU109" s="56"/>
      <c r="AV109" s="56"/>
      <c r="AW109" s="56">
        <v>1</v>
      </c>
      <c r="AX109" s="56"/>
      <c r="AY109" s="56"/>
      <c r="AZ109" s="56">
        <v>1</v>
      </c>
      <c r="BA109" s="56"/>
      <c r="BB109" s="56"/>
      <c r="BC109" s="56"/>
      <c r="BD109" s="56"/>
      <c r="BE109" s="48">
        <v>4</v>
      </c>
      <c r="BF109" s="56"/>
      <c r="BG109" s="56"/>
      <c r="BH109" s="56">
        <v>2</v>
      </c>
      <c r="BI109" s="56"/>
      <c r="BJ109" s="56"/>
      <c r="BK109" s="56"/>
      <c r="BL109" s="56"/>
      <c r="BM109" s="56"/>
      <c r="BN109" s="56"/>
      <c r="BO109" s="56">
        <v>2</v>
      </c>
      <c r="BP109" s="56"/>
      <c r="BQ109" s="56"/>
      <c r="BR109" s="48">
        <v>4</v>
      </c>
      <c r="BS109" s="56"/>
      <c r="BT109" s="56"/>
      <c r="BU109" s="56"/>
      <c r="BV109" s="56"/>
      <c r="BW109" s="56"/>
      <c r="BX109" s="56"/>
      <c r="BY109" s="56">
        <v>1</v>
      </c>
      <c r="BZ109" s="56"/>
      <c r="CA109" s="56"/>
      <c r="CB109" s="56">
        <v>2</v>
      </c>
      <c r="CC109" s="56"/>
      <c r="CD109" s="56"/>
      <c r="CE109" s="48">
        <v>3</v>
      </c>
      <c r="CF109" s="56"/>
      <c r="CG109" s="56"/>
      <c r="CH109" s="56"/>
      <c r="CI109" s="56">
        <v>1</v>
      </c>
      <c r="CJ109" s="56">
        <v>1</v>
      </c>
      <c r="CK109" s="56">
        <v>2</v>
      </c>
      <c r="CL109" s="56">
        <v>4</v>
      </c>
      <c r="CM109" s="56">
        <v>5</v>
      </c>
      <c r="CN109" s="56">
        <v>5</v>
      </c>
      <c r="CO109" s="56"/>
      <c r="CP109" s="56"/>
      <c r="CQ109" s="56"/>
      <c r="CR109" s="56">
        <v>18</v>
      </c>
      <c r="CS109" s="56"/>
      <c r="CT109" s="56">
        <v>1</v>
      </c>
      <c r="CU109" s="56">
        <v>1</v>
      </c>
      <c r="CV109" s="56"/>
      <c r="CW109" s="56">
        <v>1</v>
      </c>
      <c r="CX109" s="56">
        <v>1</v>
      </c>
      <c r="CY109" s="56"/>
      <c r="CZ109" s="56"/>
      <c r="DA109" s="56">
        <v>1</v>
      </c>
      <c r="DB109" s="56"/>
      <c r="DC109" s="56"/>
      <c r="DD109" s="56"/>
      <c r="DE109" s="56">
        <v>5</v>
      </c>
      <c r="DF109" s="56"/>
      <c r="DG109" s="56"/>
      <c r="DH109" s="56"/>
      <c r="DI109" s="56"/>
      <c r="DJ109" s="56"/>
      <c r="DK109" s="56"/>
      <c r="DL109" s="56"/>
      <c r="DM109" s="56"/>
      <c r="DN109" s="56"/>
      <c r="DO109" s="56"/>
      <c r="DP109" s="56"/>
      <c r="DQ109" s="56"/>
      <c r="DR109" s="56"/>
      <c r="DS109" s="56"/>
      <c r="DT109" s="56"/>
      <c r="DU109" s="56"/>
      <c r="DV109" s="56"/>
      <c r="DW109" s="56"/>
      <c r="DX109" s="56"/>
      <c r="DY109" s="56"/>
      <c r="DZ109" s="56"/>
      <c r="EA109" s="56"/>
      <c r="EB109" s="56"/>
      <c r="EC109" s="56"/>
      <c r="ED109" s="56"/>
      <c r="EE109" s="56"/>
      <c r="EF109" s="56"/>
      <c r="EG109" s="56"/>
      <c r="EH109" s="56"/>
      <c r="EI109" s="56"/>
      <c r="EJ109" s="56"/>
      <c r="EK109" s="56"/>
      <c r="EL109" s="56"/>
      <c r="EM109" s="56"/>
      <c r="EN109" s="56"/>
      <c r="EO109" s="56"/>
      <c r="EP109" s="56"/>
      <c r="EQ109" s="56"/>
      <c r="ER109" s="56"/>
      <c r="ES109" s="56"/>
      <c r="ET109" s="56"/>
      <c r="EU109" s="56"/>
      <c r="EV109" s="56"/>
      <c r="EW109" s="56"/>
      <c r="EX109" s="56"/>
      <c r="EY109" s="56"/>
      <c r="EZ109" s="56"/>
      <c r="FA109" s="56"/>
      <c r="FB109" s="56"/>
      <c r="FC109" s="56"/>
      <c r="FD109" s="56"/>
      <c r="FE109" s="48"/>
      <c r="FF109" s="56"/>
      <c r="FG109" s="56"/>
      <c r="FH109" s="56"/>
      <c r="FI109" s="56"/>
      <c r="FJ109" s="56"/>
      <c r="FK109" s="56"/>
      <c r="FL109" s="56"/>
      <c r="FM109" s="56"/>
      <c r="FN109" s="56"/>
      <c r="FO109" s="56"/>
      <c r="FP109" s="56"/>
      <c r="FQ109" s="56"/>
      <c r="FR109" s="48"/>
      <c r="FS109" s="56"/>
      <c r="FT109" s="56"/>
      <c r="FU109" s="56"/>
      <c r="FV109" s="56"/>
      <c r="FW109" s="56"/>
      <c r="FX109" s="56"/>
      <c r="FY109" s="56"/>
      <c r="FZ109" s="56"/>
      <c r="GA109" s="56"/>
      <c r="GB109" s="56"/>
      <c r="GC109" s="56"/>
      <c r="GD109" s="56"/>
      <c r="GE109" s="48"/>
      <c r="GF109" s="56"/>
      <c r="GG109" s="56"/>
      <c r="GH109" s="56"/>
      <c r="GI109" s="56"/>
      <c r="GJ109" s="56"/>
      <c r="GK109" s="56"/>
      <c r="GL109" s="56"/>
      <c r="GM109" s="56"/>
      <c r="GN109" s="56"/>
      <c r="GO109" s="56"/>
      <c r="GP109" s="56"/>
      <c r="GQ109" s="56"/>
      <c r="GR109" s="48"/>
      <c r="GS109" s="56"/>
      <c r="GT109" s="56"/>
      <c r="GU109" s="56"/>
      <c r="GV109" s="56"/>
      <c r="GW109" s="56"/>
      <c r="GX109" s="56"/>
      <c r="GY109" s="56"/>
      <c r="GZ109" s="56"/>
      <c r="HA109" s="56"/>
      <c r="HB109" s="56"/>
      <c r="HC109" s="56"/>
      <c r="HD109" s="56"/>
      <c r="HE109" s="48"/>
    </row>
    <row r="110" spans="2:213" ht="15" customHeight="1" x14ac:dyDescent="0.2">
      <c r="B110" s="63" t="s">
        <v>46</v>
      </c>
      <c r="C110" s="115" t="s">
        <v>35</v>
      </c>
      <c r="D110" s="115" t="s">
        <v>60</v>
      </c>
      <c r="E110" s="30" t="s">
        <v>61</v>
      </c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48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28"/>
      <c r="BS110" s="56"/>
      <c r="BT110" s="56"/>
      <c r="BU110" s="56"/>
      <c r="BV110" s="56"/>
      <c r="BW110" s="56"/>
      <c r="BX110" s="56"/>
      <c r="BY110" s="56"/>
      <c r="BZ110" s="56"/>
      <c r="CA110" s="56"/>
      <c r="CB110" s="56"/>
      <c r="CC110" s="56"/>
      <c r="CD110" s="56"/>
      <c r="CE110" s="75"/>
      <c r="CF110" s="56"/>
      <c r="CG110" s="56"/>
      <c r="CH110" s="56"/>
      <c r="CI110" s="56"/>
      <c r="CJ110" s="56"/>
      <c r="CK110" s="56"/>
      <c r="CL110" s="56"/>
      <c r="CM110" s="56"/>
      <c r="CN110" s="56"/>
      <c r="CO110" s="56"/>
      <c r="CP110" s="56"/>
      <c r="CQ110" s="56"/>
      <c r="CR110" s="56"/>
      <c r="CS110" s="56"/>
      <c r="CT110" s="56"/>
      <c r="CU110" s="56"/>
      <c r="CV110" s="56"/>
      <c r="CW110" s="56"/>
      <c r="CX110" s="56"/>
      <c r="CY110" s="56"/>
      <c r="CZ110" s="56"/>
      <c r="DA110" s="56"/>
      <c r="DB110" s="56"/>
      <c r="DC110" s="56"/>
      <c r="DD110" s="56"/>
      <c r="DE110" s="56"/>
      <c r="DF110" s="56"/>
      <c r="DG110" s="56"/>
      <c r="DH110" s="56"/>
      <c r="DI110" s="56"/>
      <c r="DJ110" s="56"/>
      <c r="DK110" s="56"/>
      <c r="DL110" s="56"/>
      <c r="DM110" s="56"/>
      <c r="DN110" s="56"/>
      <c r="DO110" s="56"/>
      <c r="DP110" s="56"/>
      <c r="DQ110" s="56"/>
      <c r="DR110" s="56"/>
      <c r="DS110" s="56"/>
      <c r="DT110" s="56"/>
      <c r="DU110" s="56"/>
      <c r="DV110" s="56"/>
      <c r="DW110" s="56"/>
      <c r="DX110" s="56"/>
      <c r="DY110" s="56"/>
      <c r="DZ110" s="56"/>
      <c r="EA110" s="56"/>
      <c r="EB110" s="56"/>
      <c r="EC110" s="56"/>
      <c r="ED110" s="56"/>
      <c r="EE110" s="56"/>
      <c r="EF110" s="56"/>
      <c r="EG110" s="56"/>
      <c r="EH110" s="56"/>
      <c r="EI110" s="56"/>
      <c r="EJ110" s="56"/>
      <c r="EK110" s="56"/>
      <c r="EL110" s="56"/>
      <c r="EM110" s="56"/>
      <c r="EN110" s="56"/>
      <c r="EO110" s="56"/>
      <c r="EP110" s="56"/>
      <c r="EQ110" s="56"/>
      <c r="ER110" s="56"/>
      <c r="ES110" s="56"/>
      <c r="ET110" s="56"/>
      <c r="EU110" s="56"/>
      <c r="EV110" s="56"/>
      <c r="EW110" s="56"/>
      <c r="EX110" s="56"/>
      <c r="EY110" s="56"/>
      <c r="EZ110" s="56"/>
      <c r="FA110" s="56"/>
      <c r="FB110" s="56"/>
      <c r="FC110" s="56"/>
      <c r="FD110" s="56"/>
      <c r="FE110" s="48"/>
      <c r="FF110" s="56"/>
      <c r="FG110" s="56"/>
      <c r="FH110" s="56"/>
      <c r="FI110" s="56"/>
      <c r="FJ110" s="56"/>
      <c r="FK110" s="56"/>
      <c r="FL110" s="56"/>
      <c r="FM110" s="56"/>
      <c r="FN110" s="56"/>
      <c r="FO110" s="56"/>
      <c r="FP110" s="56"/>
      <c r="FQ110" s="56"/>
      <c r="FR110" s="48"/>
      <c r="FS110" s="56"/>
      <c r="FT110" s="56"/>
      <c r="FU110" s="56"/>
      <c r="FV110" s="56"/>
      <c r="FW110" s="56"/>
      <c r="FX110" s="56"/>
      <c r="FY110" s="56"/>
      <c r="FZ110" s="56"/>
      <c r="GA110" s="56"/>
      <c r="GB110" s="56"/>
      <c r="GC110" s="56"/>
      <c r="GD110" s="56"/>
      <c r="GE110" s="48"/>
      <c r="GF110" s="56"/>
      <c r="GG110" s="56"/>
      <c r="GH110" s="56"/>
      <c r="GI110" s="56"/>
      <c r="GJ110" s="56"/>
      <c r="GK110" s="56"/>
      <c r="GL110" s="56"/>
      <c r="GM110" s="56"/>
      <c r="GN110" s="56"/>
      <c r="GO110" s="56"/>
      <c r="GP110" s="56"/>
      <c r="GQ110" s="56"/>
      <c r="GR110" s="48"/>
      <c r="GS110" s="56"/>
      <c r="GT110" s="56"/>
      <c r="GU110" s="56"/>
      <c r="GV110" s="56"/>
      <c r="GW110" s="56"/>
      <c r="GX110" s="56"/>
      <c r="GY110" s="56"/>
      <c r="GZ110" s="56"/>
      <c r="HA110" s="56"/>
      <c r="HB110" s="56"/>
      <c r="HC110" s="56"/>
      <c r="HD110" s="56"/>
      <c r="HE110" s="48"/>
    </row>
    <row r="111" spans="2:213" ht="15" customHeight="1" x14ac:dyDescent="0.2">
      <c r="B111" s="64"/>
      <c r="C111" s="115"/>
      <c r="D111" s="115"/>
      <c r="E111" s="30" t="s">
        <v>62</v>
      </c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>
        <v>17</v>
      </c>
      <c r="AZ111" s="56"/>
      <c r="BA111" s="56"/>
      <c r="BB111" s="56"/>
      <c r="BC111" s="56">
        <v>25</v>
      </c>
      <c r="BD111" s="56"/>
      <c r="BE111" s="48">
        <v>42</v>
      </c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28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75"/>
      <c r="CF111" s="56"/>
      <c r="CG111" s="56"/>
      <c r="CH111" s="56"/>
      <c r="CI111" s="56"/>
      <c r="CJ111" s="56"/>
      <c r="CK111" s="56"/>
      <c r="CL111" s="56"/>
      <c r="CM111" s="56"/>
      <c r="CN111" s="56"/>
      <c r="CO111" s="56"/>
      <c r="CP111" s="56"/>
      <c r="CQ111" s="56"/>
      <c r="CR111" s="56"/>
      <c r="CS111" s="56"/>
      <c r="CT111" s="56"/>
      <c r="CU111" s="56"/>
      <c r="CV111" s="56"/>
      <c r="CW111" s="56"/>
      <c r="CX111" s="56"/>
      <c r="CY111" s="56"/>
      <c r="CZ111" s="56"/>
      <c r="DA111" s="56"/>
      <c r="DB111" s="56"/>
      <c r="DC111" s="56"/>
      <c r="DD111" s="56"/>
      <c r="DE111" s="56"/>
      <c r="DF111" s="56"/>
      <c r="DG111" s="56"/>
      <c r="DH111" s="56"/>
      <c r="DI111" s="56"/>
      <c r="DJ111" s="56"/>
      <c r="DK111" s="56"/>
      <c r="DL111" s="56"/>
      <c r="DM111" s="56"/>
      <c r="DN111" s="56"/>
      <c r="DO111" s="56"/>
      <c r="DP111" s="56"/>
      <c r="DQ111" s="56"/>
      <c r="DR111" s="56"/>
      <c r="DS111" s="56"/>
      <c r="DT111" s="56"/>
      <c r="DU111" s="56"/>
      <c r="DV111" s="56"/>
      <c r="DW111" s="56"/>
      <c r="DX111" s="56"/>
      <c r="DY111" s="56"/>
      <c r="DZ111" s="56"/>
      <c r="EA111" s="56"/>
      <c r="EB111" s="56"/>
      <c r="EC111" s="56"/>
      <c r="ED111" s="56"/>
      <c r="EE111" s="56"/>
      <c r="EF111" s="56"/>
      <c r="EG111" s="56"/>
      <c r="EH111" s="56"/>
      <c r="EI111" s="56"/>
      <c r="EJ111" s="56"/>
      <c r="EK111" s="56"/>
      <c r="EL111" s="56"/>
      <c r="EM111" s="56"/>
      <c r="EN111" s="56"/>
      <c r="EO111" s="56"/>
      <c r="EP111" s="56"/>
      <c r="EQ111" s="56"/>
      <c r="ER111" s="56"/>
      <c r="ES111" s="56"/>
      <c r="ET111" s="56"/>
      <c r="EU111" s="56"/>
      <c r="EV111" s="56"/>
      <c r="EW111" s="56"/>
      <c r="EX111" s="56"/>
      <c r="EY111" s="56"/>
      <c r="EZ111" s="56"/>
      <c r="FA111" s="56"/>
      <c r="FB111" s="56"/>
      <c r="FC111" s="56"/>
      <c r="FD111" s="56"/>
      <c r="FE111" s="48"/>
      <c r="FF111" s="56"/>
      <c r="FG111" s="56"/>
      <c r="FH111" s="56"/>
      <c r="FI111" s="56"/>
      <c r="FJ111" s="56"/>
      <c r="FK111" s="56"/>
      <c r="FL111" s="56"/>
      <c r="FM111" s="56"/>
      <c r="FN111" s="56"/>
      <c r="FO111" s="56"/>
      <c r="FP111" s="56"/>
      <c r="FQ111" s="56"/>
      <c r="FR111" s="48"/>
      <c r="FS111" s="56"/>
      <c r="FT111" s="56"/>
      <c r="FU111" s="56"/>
      <c r="FV111" s="56"/>
      <c r="FW111" s="56"/>
      <c r="FX111" s="56"/>
      <c r="FY111" s="56"/>
      <c r="FZ111" s="56"/>
      <c r="GA111" s="56"/>
      <c r="GB111" s="56"/>
      <c r="GC111" s="56"/>
      <c r="GD111" s="56"/>
      <c r="GE111" s="48"/>
      <c r="GF111" s="56"/>
      <c r="GG111" s="56"/>
      <c r="GH111" s="56"/>
      <c r="GI111" s="56"/>
      <c r="GJ111" s="56"/>
      <c r="GK111" s="56"/>
      <c r="GL111" s="56"/>
      <c r="GM111" s="56"/>
      <c r="GN111" s="56"/>
      <c r="GO111" s="56"/>
      <c r="GP111" s="56"/>
      <c r="GQ111" s="56"/>
      <c r="GR111" s="48"/>
      <c r="GS111" s="56"/>
      <c r="GT111" s="56"/>
      <c r="GU111" s="56"/>
      <c r="GV111" s="56"/>
      <c r="GW111" s="56"/>
      <c r="GX111" s="56"/>
      <c r="GY111" s="56"/>
      <c r="GZ111" s="56"/>
      <c r="HA111" s="56"/>
      <c r="HB111" s="56"/>
      <c r="HC111" s="56"/>
      <c r="HD111" s="56"/>
      <c r="HE111" s="48"/>
    </row>
    <row r="112" spans="2:213" ht="15" customHeight="1" x14ac:dyDescent="0.2">
      <c r="B112" s="64"/>
      <c r="C112" s="115"/>
      <c r="D112" s="115" t="s">
        <v>64</v>
      </c>
      <c r="E112" s="30" t="s">
        <v>61</v>
      </c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48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28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75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  <c r="CQ112" s="56"/>
      <c r="CR112" s="56"/>
      <c r="CS112" s="56"/>
      <c r="CT112" s="56"/>
      <c r="CU112" s="56"/>
      <c r="CV112" s="56"/>
      <c r="CW112" s="56"/>
      <c r="CX112" s="56"/>
      <c r="CY112" s="56"/>
      <c r="CZ112" s="56"/>
      <c r="DA112" s="56"/>
      <c r="DB112" s="56"/>
      <c r="DC112" s="56"/>
      <c r="DD112" s="56"/>
      <c r="DE112" s="56"/>
      <c r="DF112" s="56"/>
      <c r="DG112" s="56"/>
      <c r="DH112" s="56"/>
      <c r="DI112" s="56"/>
      <c r="DJ112" s="56"/>
      <c r="DK112" s="56"/>
      <c r="DL112" s="56"/>
      <c r="DM112" s="56"/>
      <c r="DN112" s="56"/>
      <c r="DO112" s="56"/>
      <c r="DP112" s="56"/>
      <c r="DQ112" s="56"/>
      <c r="DR112" s="56"/>
      <c r="DS112" s="56"/>
      <c r="DT112" s="56"/>
      <c r="DU112" s="56"/>
      <c r="DV112" s="56"/>
      <c r="DW112" s="56"/>
      <c r="DX112" s="56"/>
      <c r="DY112" s="56"/>
      <c r="DZ112" s="56"/>
      <c r="EA112" s="56"/>
      <c r="EB112" s="56"/>
      <c r="EC112" s="56"/>
      <c r="ED112" s="56"/>
      <c r="EE112" s="56"/>
      <c r="EF112" s="56"/>
      <c r="EG112" s="56"/>
      <c r="EH112" s="56"/>
      <c r="EI112" s="56"/>
      <c r="EJ112" s="56"/>
      <c r="EK112" s="56"/>
      <c r="EL112" s="56"/>
      <c r="EM112" s="56"/>
      <c r="EN112" s="56"/>
      <c r="EO112" s="56"/>
      <c r="EP112" s="56"/>
      <c r="EQ112" s="56"/>
      <c r="ER112" s="56"/>
      <c r="ES112" s="56"/>
      <c r="ET112" s="56"/>
      <c r="EU112" s="56"/>
      <c r="EV112" s="56"/>
      <c r="EW112" s="56"/>
      <c r="EX112" s="56"/>
      <c r="EY112" s="56"/>
      <c r="EZ112" s="56"/>
      <c r="FA112" s="56"/>
      <c r="FB112" s="56"/>
      <c r="FC112" s="56"/>
      <c r="FD112" s="56"/>
      <c r="FE112" s="48"/>
      <c r="FF112" s="56"/>
      <c r="FG112" s="56"/>
      <c r="FH112" s="56"/>
      <c r="FI112" s="56"/>
      <c r="FJ112" s="56"/>
      <c r="FK112" s="56"/>
      <c r="FL112" s="56"/>
      <c r="FM112" s="56"/>
      <c r="FN112" s="56"/>
      <c r="FO112" s="56"/>
      <c r="FP112" s="56"/>
      <c r="FQ112" s="56"/>
      <c r="FR112" s="48"/>
      <c r="FS112" s="56"/>
      <c r="FT112" s="56"/>
      <c r="FU112" s="56"/>
      <c r="FV112" s="56"/>
      <c r="FW112" s="56"/>
      <c r="FX112" s="56"/>
      <c r="FY112" s="56"/>
      <c r="FZ112" s="56"/>
      <c r="GA112" s="56"/>
      <c r="GB112" s="56"/>
      <c r="GC112" s="56"/>
      <c r="GD112" s="56"/>
      <c r="GE112" s="48"/>
      <c r="GF112" s="56"/>
      <c r="GG112" s="56"/>
      <c r="GH112" s="56"/>
      <c r="GI112" s="56"/>
      <c r="GJ112" s="56"/>
      <c r="GK112" s="56"/>
      <c r="GL112" s="56"/>
      <c r="GM112" s="56"/>
      <c r="GN112" s="56"/>
      <c r="GO112" s="56"/>
      <c r="GP112" s="56"/>
      <c r="GQ112" s="56"/>
      <c r="GR112" s="48"/>
      <c r="GS112" s="56"/>
      <c r="GT112" s="56"/>
      <c r="GU112" s="56"/>
      <c r="GV112" s="56"/>
      <c r="GW112" s="56"/>
      <c r="GX112" s="56"/>
      <c r="GY112" s="56"/>
      <c r="GZ112" s="56"/>
      <c r="HA112" s="56"/>
      <c r="HB112" s="56"/>
      <c r="HC112" s="56"/>
      <c r="HD112" s="56"/>
      <c r="HE112" s="48"/>
    </row>
    <row r="113" spans="2:213" ht="15" customHeight="1" x14ac:dyDescent="0.2">
      <c r="B113" s="65"/>
      <c r="C113" s="115"/>
      <c r="D113" s="115"/>
      <c r="E113" s="30" t="s">
        <v>62</v>
      </c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>
        <v>14</v>
      </c>
      <c r="BD113" s="56"/>
      <c r="BE113" s="48">
        <v>14</v>
      </c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28"/>
      <c r="BS113" s="56"/>
      <c r="BT113" s="56"/>
      <c r="BU113" s="56"/>
      <c r="BV113" s="56"/>
      <c r="BW113" s="56"/>
      <c r="BX113" s="56"/>
      <c r="BY113" s="56"/>
      <c r="BZ113" s="56"/>
      <c r="CA113" s="56"/>
      <c r="CB113" s="56"/>
      <c r="CC113" s="56"/>
      <c r="CD113" s="56"/>
      <c r="CE113" s="75"/>
      <c r="CF113" s="56"/>
      <c r="CG113" s="56"/>
      <c r="CH113" s="56"/>
      <c r="CI113" s="56"/>
      <c r="CJ113" s="56"/>
      <c r="CK113" s="56"/>
      <c r="CL113" s="56"/>
      <c r="CM113" s="56"/>
      <c r="CN113" s="56"/>
      <c r="CO113" s="56"/>
      <c r="CP113" s="56"/>
      <c r="CQ113" s="56"/>
      <c r="CR113" s="56"/>
      <c r="CS113" s="56"/>
      <c r="CT113" s="56"/>
      <c r="CU113" s="56"/>
      <c r="CV113" s="56"/>
      <c r="CW113" s="56"/>
      <c r="CX113" s="56"/>
      <c r="CY113" s="56"/>
      <c r="CZ113" s="56"/>
      <c r="DA113" s="56"/>
      <c r="DB113" s="56"/>
      <c r="DC113" s="56"/>
      <c r="DD113" s="56"/>
      <c r="DE113" s="56"/>
      <c r="DF113" s="56"/>
      <c r="DG113" s="56"/>
      <c r="DH113" s="56"/>
      <c r="DI113" s="56"/>
      <c r="DJ113" s="56"/>
      <c r="DK113" s="56"/>
      <c r="DL113" s="56"/>
      <c r="DM113" s="56"/>
      <c r="DN113" s="56"/>
      <c r="DO113" s="56"/>
      <c r="DP113" s="56"/>
      <c r="DQ113" s="56"/>
      <c r="DR113" s="56"/>
      <c r="DS113" s="56"/>
      <c r="DT113" s="56"/>
      <c r="DU113" s="56"/>
      <c r="DV113" s="56"/>
      <c r="DW113" s="56"/>
      <c r="DX113" s="56"/>
      <c r="DY113" s="56"/>
      <c r="DZ113" s="56"/>
      <c r="EA113" s="56"/>
      <c r="EB113" s="56"/>
      <c r="EC113" s="56"/>
      <c r="ED113" s="56"/>
      <c r="EE113" s="56"/>
      <c r="EF113" s="56"/>
      <c r="EG113" s="56"/>
      <c r="EH113" s="56"/>
      <c r="EI113" s="56"/>
      <c r="EJ113" s="56"/>
      <c r="EK113" s="56"/>
      <c r="EL113" s="56"/>
      <c r="EM113" s="56"/>
      <c r="EN113" s="56"/>
      <c r="EO113" s="56"/>
      <c r="EP113" s="56"/>
      <c r="EQ113" s="56"/>
      <c r="ER113" s="56"/>
      <c r="ES113" s="56"/>
      <c r="ET113" s="56"/>
      <c r="EU113" s="56"/>
      <c r="EV113" s="56"/>
      <c r="EW113" s="56"/>
      <c r="EX113" s="56"/>
      <c r="EY113" s="56"/>
      <c r="EZ113" s="56"/>
      <c r="FA113" s="56"/>
      <c r="FB113" s="56"/>
      <c r="FC113" s="56"/>
      <c r="FD113" s="56"/>
      <c r="FE113" s="48"/>
      <c r="FF113" s="56"/>
      <c r="FG113" s="56"/>
      <c r="FH113" s="56"/>
      <c r="FI113" s="56"/>
      <c r="FJ113" s="56"/>
      <c r="FK113" s="56"/>
      <c r="FL113" s="56"/>
      <c r="FM113" s="56"/>
      <c r="FN113" s="56"/>
      <c r="FO113" s="56"/>
      <c r="FP113" s="56"/>
      <c r="FQ113" s="56"/>
      <c r="FR113" s="48"/>
      <c r="FS113" s="56"/>
      <c r="FT113" s="56"/>
      <c r="FU113" s="56"/>
      <c r="FV113" s="56"/>
      <c r="FW113" s="56"/>
      <c r="FX113" s="56"/>
      <c r="FY113" s="56"/>
      <c r="FZ113" s="56"/>
      <c r="GA113" s="56"/>
      <c r="GB113" s="56"/>
      <c r="GC113" s="56"/>
      <c r="GD113" s="56"/>
      <c r="GE113" s="48"/>
      <c r="GF113" s="56"/>
      <c r="GG113" s="56"/>
      <c r="GH113" s="56"/>
      <c r="GI113" s="56"/>
      <c r="GJ113" s="56"/>
      <c r="GK113" s="56"/>
      <c r="GL113" s="56"/>
      <c r="GM113" s="56"/>
      <c r="GN113" s="56"/>
      <c r="GO113" s="56"/>
      <c r="GP113" s="56"/>
      <c r="GQ113" s="56"/>
      <c r="GR113" s="48"/>
      <c r="GS113" s="56"/>
      <c r="GT113" s="56"/>
      <c r="GU113" s="56"/>
      <c r="GV113" s="56"/>
      <c r="GW113" s="56"/>
      <c r="GX113" s="56"/>
      <c r="GY113" s="56"/>
      <c r="GZ113" s="56"/>
      <c r="HA113" s="56"/>
      <c r="HB113" s="56"/>
      <c r="HC113" s="56"/>
      <c r="HD113" s="56"/>
      <c r="HE113" s="48"/>
    </row>
    <row r="114" spans="2:213" ht="15" customHeight="1" x14ac:dyDescent="0.2">
      <c r="B114" s="64"/>
      <c r="C114" s="115" t="s">
        <v>20</v>
      </c>
      <c r="D114" s="115" t="s">
        <v>60</v>
      </c>
      <c r="E114" s="30" t="s">
        <v>61</v>
      </c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56"/>
      <c r="CC114" s="56"/>
      <c r="CD114" s="56"/>
      <c r="CE114" s="56"/>
      <c r="CF114" s="56"/>
      <c r="CG114" s="56"/>
      <c r="CH114" s="56"/>
      <c r="CI114" s="56"/>
      <c r="CJ114" s="56"/>
      <c r="CK114" s="56"/>
      <c r="CL114" s="56"/>
      <c r="CM114" s="56"/>
      <c r="CN114" s="56"/>
      <c r="CO114" s="56"/>
      <c r="CP114" s="56"/>
      <c r="CQ114" s="56">
        <v>6</v>
      </c>
      <c r="CR114" s="80">
        <v>6</v>
      </c>
      <c r="CS114" s="56">
        <v>2</v>
      </c>
      <c r="CT114" s="56"/>
      <c r="CU114" s="56"/>
      <c r="CV114" s="56"/>
      <c r="CW114" s="56"/>
      <c r="CX114" s="56"/>
      <c r="CY114" s="56"/>
      <c r="CZ114" s="56">
        <v>1</v>
      </c>
      <c r="DA114" s="56">
        <v>1</v>
      </c>
      <c r="DB114" s="56"/>
      <c r="DC114" s="56"/>
      <c r="DD114" s="56"/>
      <c r="DE114" s="59">
        <v>4</v>
      </c>
      <c r="DF114" s="56">
        <v>1</v>
      </c>
      <c r="DG114" s="56">
        <v>10</v>
      </c>
      <c r="DH114" s="56"/>
      <c r="DI114" s="56"/>
      <c r="DJ114" s="56">
        <v>1</v>
      </c>
      <c r="DK114" s="56"/>
      <c r="DL114" s="56"/>
      <c r="DM114" s="56"/>
      <c r="DN114" s="56"/>
      <c r="DO114" s="56"/>
      <c r="DP114" s="56">
        <v>1</v>
      </c>
      <c r="DQ114" s="56"/>
      <c r="DR114" s="59">
        <v>13</v>
      </c>
      <c r="DS114" s="56">
        <v>9</v>
      </c>
      <c r="DT114" s="56">
        <v>1</v>
      </c>
      <c r="DU114" s="56">
        <v>1</v>
      </c>
      <c r="DV114" s="56"/>
      <c r="DW114" s="56"/>
      <c r="DX114" s="56"/>
      <c r="DY114" s="56"/>
      <c r="DZ114" s="56"/>
      <c r="EA114" s="56"/>
      <c r="EB114" s="56"/>
      <c r="EC114" s="56"/>
      <c r="ED114" s="56"/>
      <c r="EE114" s="59">
        <v>11</v>
      </c>
      <c r="EF114" s="56">
        <v>2</v>
      </c>
      <c r="EG114" s="56">
        <v>2</v>
      </c>
      <c r="EH114" s="56">
        <v>2</v>
      </c>
      <c r="EI114" s="56">
        <v>1</v>
      </c>
      <c r="EJ114" s="56">
        <v>1</v>
      </c>
      <c r="EK114" s="56">
        <v>1</v>
      </c>
      <c r="EL114" s="56"/>
      <c r="EM114" s="56"/>
      <c r="EN114" s="56">
        <v>1</v>
      </c>
      <c r="EO114" s="56">
        <v>1</v>
      </c>
      <c r="EP114" s="56"/>
      <c r="EQ114" s="56">
        <v>1</v>
      </c>
      <c r="ER114" s="56">
        <v>12</v>
      </c>
      <c r="ES114" s="56"/>
      <c r="ET114" s="56"/>
      <c r="EU114" s="56">
        <v>1</v>
      </c>
      <c r="EV114" s="56">
        <v>1</v>
      </c>
      <c r="EW114" s="56">
        <v>5</v>
      </c>
      <c r="EX114" s="56"/>
      <c r="EY114" s="56"/>
      <c r="EZ114" s="56"/>
      <c r="FA114" s="56"/>
      <c r="FB114" s="56"/>
      <c r="FC114" s="56"/>
      <c r="FD114" s="56"/>
      <c r="FE114" s="48">
        <v>7</v>
      </c>
      <c r="FF114" s="56"/>
      <c r="FG114" s="56"/>
      <c r="FH114" s="56"/>
      <c r="FI114" s="56"/>
      <c r="FJ114" s="56"/>
      <c r="FK114" s="56"/>
      <c r="FL114" s="56"/>
      <c r="FM114" s="56">
        <v>1</v>
      </c>
      <c r="FN114" s="56"/>
      <c r="FO114" s="56"/>
      <c r="FP114" s="56"/>
      <c r="FQ114" s="56"/>
      <c r="FR114" s="48">
        <v>1</v>
      </c>
      <c r="FS114" s="56"/>
      <c r="FT114" s="56"/>
      <c r="FU114" s="56"/>
      <c r="FV114" s="56">
        <v>1</v>
      </c>
      <c r="FW114" s="56">
        <v>4</v>
      </c>
      <c r="FX114" s="56">
        <v>1</v>
      </c>
      <c r="FY114" s="56">
        <v>1</v>
      </c>
      <c r="FZ114" s="56">
        <v>1</v>
      </c>
      <c r="GA114" s="56"/>
      <c r="GB114" s="56"/>
      <c r="GC114" s="56">
        <v>1</v>
      </c>
      <c r="GD114" s="56"/>
      <c r="GE114" s="48">
        <v>9</v>
      </c>
      <c r="GF114" s="56"/>
      <c r="GG114" s="56"/>
      <c r="GH114" s="56">
        <v>1</v>
      </c>
      <c r="GI114" s="56">
        <v>1</v>
      </c>
      <c r="GJ114" s="56"/>
      <c r="GK114" s="56">
        <v>1</v>
      </c>
      <c r="GL114" s="56"/>
      <c r="GM114" s="56">
        <v>1</v>
      </c>
      <c r="GN114" s="56"/>
      <c r="GO114" s="56">
        <v>1</v>
      </c>
      <c r="GP114" s="56"/>
      <c r="GQ114" s="56">
        <v>0</v>
      </c>
      <c r="GR114" s="48">
        <v>5</v>
      </c>
      <c r="GS114" s="56"/>
      <c r="GT114" s="56">
        <v>1</v>
      </c>
      <c r="GU114" s="56">
        <v>2</v>
      </c>
      <c r="GV114" s="56">
        <v>0</v>
      </c>
      <c r="GW114" s="56">
        <v>1</v>
      </c>
      <c r="GX114" s="56"/>
      <c r="GY114" s="56"/>
      <c r="GZ114" s="56"/>
      <c r="HA114" s="56"/>
      <c r="HB114" s="56"/>
      <c r="HC114" s="56">
        <v>1</v>
      </c>
      <c r="HD114" s="56"/>
      <c r="HE114" s="48">
        <v>5</v>
      </c>
    </row>
    <row r="115" spans="2:213" ht="15" customHeight="1" x14ac:dyDescent="0.2">
      <c r="B115" s="64" t="s">
        <v>66</v>
      </c>
      <c r="C115" s="115"/>
      <c r="D115" s="115"/>
      <c r="E115" s="30" t="s">
        <v>62</v>
      </c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56"/>
      <c r="BZ115" s="56"/>
      <c r="CA115" s="56"/>
      <c r="CB115" s="56"/>
      <c r="CC115" s="56"/>
      <c r="CD115" s="56"/>
      <c r="CE115" s="56"/>
      <c r="CF115" s="56"/>
      <c r="CG115" s="56"/>
      <c r="CH115" s="56"/>
      <c r="CI115" s="56"/>
      <c r="CJ115" s="56"/>
      <c r="CK115" s="56"/>
      <c r="CL115" s="56"/>
      <c r="CM115" s="56"/>
      <c r="CN115" s="56"/>
      <c r="CO115" s="56"/>
      <c r="CP115" s="56"/>
      <c r="CQ115" s="56"/>
      <c r="CR115" s="80"/>
      <c r="CS115" s="56">
        <v>4</v>
      </c>
      <c r="CT115" s="56"/>
      <c r="CU115" s="56"/>
      <c r="CV115" s="56"/>
      <c r="CW115" s="56"/>
      <c r="CX115" s="56"/>
      <c r="CY115" s="56"/>
      <c r="CZ115" s="56">
        <v>1</v>
      </c>
      <c r="DA115" s="56"/>
      <c r="DB115" s="56"/>
      <c r="DC115" s="56"/>
      <c r="DD115" s="56">
        <v>2</v>
      </c>
      <c r="DE115" s="59">
        <v>7</v>
      </c>
      <c r="DF115" s="56">
        <v>1</v>
      </c>
      <c r="DG115" s="56">
        <v>6</v>
      </c>
      <c r="DH115" s="56"/>
      <c r="DI115" s="56"/>
      <c r="DJ115" s="56">
        <v>2</v>
      </c>
      <c r="DK115" s="56"/>
      <c r="DL115" s="56"/>
      <c r="DM115" s="56"/>
      <c r="DN115" s="56"/>
      <c r="DO115" s="56">
        <v>4</v>
      </c>
      <c r="DP115" s="56">
        <v>3</v>
      </c>
      <c r="DQ115" s="56">
        <v>3</v>
      </c>
      <c r="DR115" s="59">
        <v>19</v>
      </c>
      <c r="DS115" s="56">
        <v>3</v>
      </c>
      <c r="DT115" s="56">
        <v>3</v>
      </c>
      <c r="DU115" s="56">
        <v>6</v>
      </c>
      <c r="DV115" s="56">
        <v>2</v>
      </c>
      <c r="DW115" s="56">
        <v>3</v>
      </c>
      <c r="DX115" s="56">
        <v>2</v>
      </c>
      <c r="DY115" s="56">
        <v>4</v>
      </c>
      <c r="DZ115" s="56">
        <v>1</v>
      </c>
      <c r="EA115" s="56">
        <v>2</v>
      </c>
      <c r="EB115" s="56">
        <v>7</v>
      </c>
      <c r="EC115" s="56">
        <v>7</v>
      </c>
      <c r="ED115" s="56">
        <v>10</v>
      </c>
      <c r="EE115" s="59">
        <v>50</v>
      </c>
      <c r="EF115" s="56">
        <v>3</v>
      </c>
      <c r="EG115" s="56">
        <v>26</v>
      </c>
      <c r="EH115" s="56">
        <v>12</v>
      </c>
      <c r="EI115" s="56">
        <v>12</v>
      </c>
      <c r="EJ115" s="56">
        <v>13</v>
      </c>
      <c r="EK115" s="56">
        <v>4</v>
      </c>
      <c r="EL115" s="56">
        <v>9</v>
      </c>
      <c r="EM115" s="56">
        <v>13</v>
      </c>
      <c r="EN115" s="56">
        <v>20</v>
      </c>
      <c r="EO115" s="56">
        <v>26</v>
      </c>
      <c r="EP115" s="56">
        <v>24</v>
      </c>
      <c r="EQ115" s="56">
        <v>31</v>
      </c>
      <c r="ER115" s="56">
        <v>193</v>
      </c>
      <c r="ES115" s="56">
        <v>13</v>
      </c>
      <c r="ET115" s="56">
        <v>7</v>
      </c>
      <c r="EU115" s="56">
        <v>16</v>
      </c>
      <c r="EV115" s="56">
        <v>5</v>
      </c>
      <c r="EW115" s="56">
        <v>12</v>
      </c>
      <c r="EX115" s="56">
        <v>8</v>
      </c>
      <c r="EY115" s="56">
        <v>5</v>
      </c>
      <c r="EZ115" s="56">
        <v>3</v>
      </c>
      <c r="FA115" s="56">
        <v>9</v>
      </c>
      <c r="FB115" s="56">
        <v>15</v>
      </c>
      <c r="FC115" s="56">
        <v>40</v>
      </c>
      <c r="FD115" s="56">
        <v>51</v>
      </c>
      <c r="FE115" s="48">
        <v>184</v>
      </c>
      <c r="FF115" s="56">
        <v>40</v>
      </c>
      <c r="FG115" s="56">
        <v>21</v>
      </c>
      <c r="FH115" s="56">
        <v>29</v>
      </c>
      <c r="FI115" s="56">
        <v>31</v>
      </c>
      <c r="FJ115" s="56">
        <v>47</v>
      </c>
      <c r="FK115" s="56">
        <v>27</v>
      </c>
      <c r="FL115" s="56">
        <v>26</v>
      </c>
      <c r="FM115" s="56">
        <v>36</v>
      </c>
      <c r="FN115" s="56">
        <v>38</v>
      </c>
      <c r="FO115" s="56">
        <v>52</v>
      </c>
      <c r="FP115" s="56">
        <v>57</v>
      </c>
      <c r="FQ115" s="56">
        <v>66</v>
      </c>
      <c r="FR115" s="48">
        <v>470</v>
      </c>
      <c r="FS115" s="56">
        <v>57</v>
      </c>
      <c r="FT115" s="56">
        <v>103</v>
      </c>
      <c r="FU115" s="56">
        <v>50</v>
      </c>
      <c r="FV115" s="56">
        <v>42</v>
      </c>
      <c r="FW115" s="56">
        <v>35</v>
      </c>
      <c r="FX115" s="56">
        <v>43</v>
      </c>
      <c r="FY115" s="56">
        <v>33</v>
      </c>
      <c r="FZ115" s="56">
        <v>48</v>
      </c>
      <c r="GA115" s="56">
        <v>28</v>
      </c>
      <c r="GB115" s="56">
        <v>18</v>
      </c>
      <c r="GC115" s="56">
        <v>10</v>
      </c>
      <c r="GD115" s="56">
        <v>8</v>
      </c>
      <c r="GE115" s="48">
        <v>475</v>
      </c>
      <c r="GF115" s="56">
        <v>8</v>
      </c>
      <c r="GG115" s="56">
        <v>7</v>
      </c>
      <c r="GH115" s="56">
        <v>6</v>
      </c>
      <c r="GI115" s="56">
        <v>4</v>
      </c>
      <c r="GJ115" s="56">
        <v>4</v>
      </c>
      <c r="GK115" s="56">
        <v>6</v>
      </c>
      <c r="GL115" s="56">
        <v>10</v>
      </c>
      <c r="GM115" s="56">
        <v>5</v>
      </c>
      <c r="GN115" s="56">
        <v>4</v>
      </c>
      <c r="GO115" s="56">
        <v>9</v>
      </c>
      <c r="GP115" s="56">
        <v>7</v>
      </c>
      <c r="GQ115" s="56">
        <v>3</v>
      </c>
      <c r="GR115" s="48">
        <v>73</v>
      </c>
      <c r="GS115" s="56">
        <v>9</v>
      </c>
      <c r="GT115" s="56">
        <v>4</v>
      </c>
      <c r="GU115" s="56">
        <v>12</v>
      </c>
      <c r="GV115" s="56">
        <v>7</v>
      </c>
      <c r="GW115" s="56">
        <v>14</v>
      </c>
      <c r="GX115" s="56">
        <v>11</v>
      </c>
      <c r="GY115" s="56">
        <v>11</v>
      </c>
      <c r="GZ115" s="56">
        <v>18</v>
      </c>
      <c r="HA115" s="56">
        <v>7</v>
      </c>
      <c r="HB115" s="56">
        <v>14</v>
      </c>
      <c r="HC115" s="56">
        <v>12</v>
      </c>
      <c r="HD115" s="56">
        <v>12</v>
      </c>
      <c r="HE115" s="48">
        <v>131</v>
      </c>
    </row>
    <row r="116" spans="2:213" ht="15" customHeight="1" x14ac:dyDescent="0.2">
      <c r="B116" s="64"/>
      <c r="C116" s="115"/>
      <c r="D116" s="115" t="s">
        <v>64</v>
      </c>
      <c r="E116" s="30" t="s">
        <v>61</v>
      </c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56"/>
      <c r="BZ116" s="56"/>
      <c r="CA116" s="56"/>
      <c r="CB116" s="56"/>
      <c r="CC116" s="56"/>
      <c r="CD116" s="56"/>
      <c r="CE116" s="56"/>
      <c r="CF116" s="56"/>
      <c r="CG116" s="56"/>
      <c r="CH116" s="56"/>
      <c r="CI116" s="56"/>
      <c r="CJ116" s="56"/>
      <c r="CK116" s="56"/>
      <c r="CL116" s="56"/>
      <c r="CM116" s="56"/>
      <c r="CN116" s="56"/>
      <c r="CO116" s="56"/>
      <c r="CP116" s="56"/>
      <c r="CQ116" s="56"/>
      <c r="CR116" s="80"/>
      <c r="CS116" s="56"/>
      <c r="CT116" s="56"/>
      <c r="CU116" s="56"/>
      <c r="CV116" s="56"/>
      <c r="CW116" s="56"/>
      <c r="CX116" s="56"/>
      <c r="CY116" s="56"/>
      <c r="CZ116" s="56"/>
      <c r="DA116" s="56"/>
      <c r="DB116" s="56"/>
      <c r="DC116" s="56"/>
      <c r="DD116" s="56"/>
      <c r="DE116" s="59"/>
      <c r="DF116" s="56">
        <v>2</v>
      </c>
      <c r="DG116" s="56"/>
      <c r="DH116" s="56"/>
      <c r="DI116" s="56"/>
      <c r="DJ116" s="56"/>
      <c r="DK116" s="56"/>
      <c r="DL116" s="56"/>
      <c r="DM116" s="56"/>
      <c r="DN116" s="56"/>
      <c r="DO116" s="56"/>
      <c r="DP116" s="56"/>
      <c r="DQ116" s="56"/>
      <c r="DR116" s="59">
        <v>2</v>
      </c>
      <c r="DS116" s="56"/>
      <c r="DT116" s="56"/>
      <c r="DU116" s="56"/>
      <c r="DV116" s="56"/>
      <c r="DW116" s="56"/>
      <c r="DX116" s="56"/>
      <c r="DY116" s="56"/>
      <c r="DZ116" s="56"/>
      <c r="EA116" s="56"/>
      <c r="EB116" s="56"/>
      <c r="EC116" s="56"/>
      <c r="ED116" s="56"/>
      <c r="EE116" s="59"/>
      <c r="EF116" s="56"/>
      <c r="EG116" s="56"/>
      <c r="EH116" s="56">
        <v>2</v>
      </c>
      <c r="EI116" s="56"/>
      <c r="EJ116" s="56">
        <v>1</v>
      </c>
      <c r="EK116" s="56"/>
      <c r="EL116" s="56"/>
      <c r="EM116" s="56"/>
      <c r="EN116" s="56"/>
      <c r="EO116" s="56"/>
      <c r="EP116" s="56">
        <v>1</v>
      </c>
      <c r="EQ116" s="56">
        <v>1</v>
      </c>
      <c r="ER116" s="56">
        <v>5</v>
      </c>
      <c r="ES116" s="56"/>
      <c r="ET116" s="56"/>
      <c r="EU116" s="56">
        <v>1</v>
      </c>
      <c r="EV116" s="56">
        <v>1</v>
      </c>
      <c r="EW116" s="56">
        <v>1</v>
      </c>
      <c r="EX116" s="56"/>
      <c r="EY116" s="56"/>
      <c r="EZ116" s="56"/>
      <c r="FA116" s="56"/>
      <c r="FB116" s="56"/>
      <c r="FC116" s="56"/>
      <c r="FD116" s="56"/>
      <c r="FE116" s="48">
        <v>3</v>
      </c>
      <c r="FF116" s="56"/>
      <c r="FG116" s="56"/>
      <c r="FH116" s="56"/>
      <c r="FI116" s="56"/>
      <c r="FJ116" s="56"/>
      <c r="FK116" s="56">
        <v>4</v>
      </c>
      <c r="FL116" s="56"/>
      <c r="FM116" s="56">
        <v>1</v>
      </c>
      <c r="FN116" s="56"/>
      <c r="FO116" s="56">
        <v>1</v>
      </c>
      <c r="FP116" s="56"/>
      <c r="FQ116" s="56"/>
      <c r="FR116" s="48">
        <v>6</v>
      </c>
      <c r="FS116" s="56"/>
      <c r="FT116" s="56">
        <v>1</v>
      </c>
      <c r="FU116" s="56"/>
      <c r="FV116" s="56"/>
      <c r="FW116" s="56"/>
      <c r="FX116" s="56"/>
      <c r="FY116" s="56">
        <v>1</v>
      </c>
      <c r="FZ116" s="56">
        <v>1</v>
      </c>
      <c r="GA116" s="56"/>
      <c r="GB116" s="56"/>
      <c r="GC116" s="56"/>
      <c r="GD116" s="56"/>
      <c r="GE116" s="48">
        <v>3</v>
      </c>
      <c r="GF116" s="56"/>
      <c r="GG116" s="56"/>
      <c r="GH116" s="56"/>
      <c r="GI116" s="56">
        <v>1</v>
      </c>
      <c r="GJ116" s="56"/>
      <c r="GK116" s="56">
        <v>1</v>
      </c>
      <c r="GL116" s="56"/>
      <c r="GM116" s="56">
        <v>0</v>
      </c>
      <c r="GN116" s="56"/>
      <c r="GO116" s="56"/>
      <c r="GP116" s="56"/>
      <c r="GQ116" s="56">
        <v>0</v>
      </c>
      <c r="GR116" s="48">
        <v>2</v>
      </c>
      <c r="GS116" s="56"/>
      <c r="GT116" s="56"/>
      <c r="GU116" s="56">
        <v>1</v>
      </c>
      <c r="GV116" s="56"/>
      <c r="GW116" s="56">
        <v>1</v>
      </c>
      <c r="GX116" s="56"/>
      <c r="GY116" s="56"/>
      <c r="GZ116" s="56"/>
      <c r="HA116" s="56"/>
      <c r="HB116" s="56"/>
      <c r="HC116" s="56"/>
      <c r="HD116" s="56"/>
      <c r="HE116" s="48">
        <v>2</v>
      </c>
    </row>
    <row r="117" spans="2:213" ht="15" customHeight="1" x14ac:dyDescent="0.2">
      <c r="B117" s="64"/>
      <c r="C117" s="115"/>
      <c r="D117" s="115"/>
      <c r="E117" s="30" t="s">
        <v>62</v>
      </c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56"/>
      <c r="BZ117" s="56"/>
      <c r="CA117" s="56"/>
      <c r="CB117" s="56"/>
      <c r="CC117" s="56"/>
      <c r="CD117" s="56"/>
      <c r="CE117" s="56"/>
      <c r="CF117" s="56"/>
      <c r="CG117" s="56"/>
      <c r="CH117" s="56"/>
      <c r="CI117" s="56"/>
      <c r="CJ117" s="56"/>
      <c r="CK117" s="56"/>
      <c r="CL117" s="56"/>
      <c r="CM117" s="56"/>
      <c r="CN117" s="56"/>
      <c r="CO117" s="56"/>
      <c r="CP117" s="56"/>
      <c r="CQ117" s="56"/>
      <c r="CR117" s="80"/>
      <c r="CS117" s="56"/>
      <c r="CT117" s="56"/>
      <c r="CU117" s="56"/>
      <c r="CV117" s="56"/>
      <c r="CW117" s="56"/>
      <c r="CX117" s="56"/>
      <c r="CY117" s="56"/>
      <c r="CZ117" s="56"/>
      <c r="DA117" s="56"/>
      <c r="DB117" s="56"/>
      <c r="DC117" s="56"/>
      <c r="DD117" s="56"/>
      <c r="DE117" s="59"/>
      <c r="DF117" s="56">
        <v>1</v>
      </c>
      <c r="DG117" s="56"/>
      <c r="DH117" s="56"/>
      <c r="DI117" s="56"/>
      <c r="DJ117" s="56"/>
      <c r="DK117" s="56"/>
      <c r="DL117" s="56">
        <v>2</v>
      </c>
      <c r="DM117" s="56">
        <v>4</v>
      </c>
      <c r="DN117" s="56">
        <v>1</v>
      </c>
      <c r="DO117" s="56">
        <v>4</v>
      </c>
      <c r="DP117" s="56">
        <v>4</v>
      </c>
      <c r="DQ117" s="56">
        <v>2</v>
      </c>
      <c r="DR117" s="59">
        <v>18</v>
      </c>
      <c r="DS117" s="56">
        <v>2</v>
      </c>
      <c r="DT117" s="56">
        <v>1</v>
      </c>
      <c r="DU117" s="56">
        <v>4</v>
      </c>
      <c r="DV117" s="56">
        <v>2</v>
      </c>
      <c r="DW117" s="56">
        <v>2</v>
      </c>
      <c r="DX117" s="56">
        <v>3</v>
      </c>
      <c r="DY117" s="56">
        <v>2</v>
      </c>
      <c r="DZ117" s="56">
        <v>1</v>
      </c>
      <c r="EA117" s="56">
        <v>3</v>
      </c>
      <c r="EB117" s="56">
        <v>4</v>
      </c>
      <c r="EC117" s="56">
        <v>5</v>
      </c>
      <c r="ED117" s="56">
        <v>9</v>
      </c>
      <c r="EE117" s="59">
        <v>38</v>
      </c>
      <c r="EF117" s="56">
        <v>3</v>
      </c>
      <c r="EG117" s="56">
        <v>7</v>
      </c>
      <c r="EH117" s="56">
        <v>9</v>
      </c>
      <c r="EI117" s="56">
        <v>9</v>
      </c>
      <c r="EJ117" s="56">
        <v>9</v>
      </c>
      <c r="EK117" s="56">
        <v>9</v>
      </c>
      <c r="EL117" s="56">
        <v>8</v>
      </c>
      <c r="EM117" s="56">
        <v>3</v>
      </c>
      <c r="EN117" s="56">
        <v>3</v>
      </c>
      <c r="EO117" s="56">
        <v>5</v>
      </c>
      <c r="EP117" s="56">
        <v>4</v>
      </c>
      <c r="EQ117" s="56">
        <v>5</v>
      </c>
      <c r="ER117" s="56">
        <v>74</v>
      </c>
      <c r="ES117" s="56">
        <v>3</v>
      </c>
      <c r="ET117" s="56">
        <v>6</v>
      </c>
      <c r="EU117" s="56">
        <v>7</v>
      </c>
      <c r="EV117" s="56">
        <v>3</v>
      </c>
      <c r="EW117" s="56"/>
      <c r="EX117" s="56">
        <v>6</v>
      </c>
      <c r="EY117" s="56">
        <v>6</v>
      </c>
      <c r="EZ117" s="56">
        <v>4</v>
      </c>
      <c r="FA117" s="56">
        <v>3</v>
      </c>
      <c r="FB117" s="56">
        <v>4</v>
      </c>
      <c r="FC117" s="56">
        <v>4</v>
      </c>
      <c r="FD117" s="56">
        <v>9</v>
      </c>
      <c r="FE117" s="48">
        <v>55</v>
      </c>
      <c r="FF117" s="56">
        <v>3</v>
      </c>
      <c r="FG117" s="56">
        <v>5</v>
      </c>
      <c r="FH117" s="56">
        <v>5</v>
      </c>
      <c r="FI117" s="56">
        <v>6</v>
      </c>
      <c r="FJ117" s="56">
        <v>4</v>
      </c>
      <c r="FK117" s="56">
        <v>12</v>
      </c>
      <c r="FL117" s="56">
        <v>4</v>
      </c>
      <c r="FM117" s="56">
        <v>5</v>
      </c>
      <c r="FN117" s="56">
        <v>6</v>
      </c>
      <c r="FO117" s="56">
        <v>2</v>
      </c>
      <c r="FP117" s="56">
        <v>4</v>
      </c>
      <c r="FQ117" s="56">
        <v>6</v>
      </c>
      <c r="FR117" s="48">
        <v>62</v>
      </c>
      <c r="FS117" s="56">
        <v>5</v>
      </c>
      <c r="FT117" s="56">
        <v>7</v>
      </c>
      <c r="FU117" s="56">
        <v>7</v>
      </c>
      <c r="FV117" s="56">
        <v>18</v>
      </c>
      <c r="FW117" s="56">
        <v>11</v>
      </c>
      <c r="FX117" s="56">
        <v>10</v>
      </c>
      <c r="FY117" s="56">
        <v>7</v>
      </c>
      <c r="FZ117" s="56">
        <v>7</v>
      </c>
      <c r="GA117" s="56">
        <v>5</v>
      </c>
      <c r="GB117" s="56">
        <v>10</v>
      </c>
      <c r="GC117" s="56">
        <v>5</v>
      </c>
      <c r="GD117" s="56">
        <v>6</v>
      </c>
      <c r="GE117" s="48">
        <v>98</v>
      </c>
      <c r="GF117" s="56">
        <v>7</v>
      </c>
      <c r="GG117" s="56">
        <v>10</v>
      </c>
      <c r="GH117" s="56">
        <v>7</v>
      </c>
      <c r="GI117" s="56">
        <v>2</v>
      </c>
      <c r="GJ117" s="56">
        <v>2</v>
      </c>
      <c r="GK117" s="56">
        <v>6</v>
      </c>
      <c r="GL117" s="56">
        <v>5</v>
      </c>
      <c r="GM117" s="56">
        <v>3</v>
      </c>
      <c r="GN117" s="56">
        <v>4</v>
      </c>
      <c r="GO117" s="56">
        <v>9</v>
      </c>
      <c r="GP117" s="56">
        <v>2</v>
      </c>
      <c r="GQ117" s="56">
        <v>2</v>
      </c>
      <c r="GR117" s="48">
        <v>59</v>
      </c>
      <c r="GS117" s="56">
        <v>5</v>
      </c>
      <c r="GT117" s="56">
        <v>2</v>
      </c>
      <c r="GU117" s="56">
        <v>4</v>
      </c>
      <c r="GV117" s="56">
        <v>4</v>
      </c>
      <c r="GW117" s="56">
        <v>6</v>
      </c>
      <c r="GX117" s="56">
        <v>7</v>
      </c>
      <c r="GY117" s="56">
        <v>1</v>
      </c>
      <c r="GZ117" s="56">
        <v>2</v>
      </c>
      <c r="HA117" s="56">
        <v>2</v>
      </c>
      <c r="HB117" s="56">
        <v>8</v>
      </c>
      <c r="HC117" s="56">
        <v>5</v>
      </c>
      <c r="HD117" s="56">
        <v>3</v>
      </c>
      <c r="HE117" s="48">
        <v>49</v>
      </c>
    </row>
    <row r="118" spans="2:213" ht="8.1" customHeight="1" x14ac:dyDescent="0.2">
      <c r="B118" s="63"/>
      <c r="C118" s="49"/>
      <c r="D118" s="49"/>
      <c r="E118" s="4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0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59"/>
      <c r="BQ118" s="59"/>
      <c r="BR118" s="81"/>
      <c r="BS118" s="59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9"/>
      <c r="CE118" s="79"/>
      <c r="CF118" s="59"/>
      <c r="CG118" s="59"/>
      <c r="CH118" s="59"/>
      <c r="CI118" s="59"/>
      <c r="CJ118" s="59"/>
      <c r="CK118" s="59"/>
      <c r="CL118" s="59"/>
      <c r="CM118" s="59"/>
      <c r="CN118" s="59"/>
      <c r="CO118" s="59"/>
      <c r="CP118" s="59"/>
      <c r="CQ118" s="59"/>
      <c r="CR118" s="82"/>
      <c r="CS118" s="59"/>
      <c r="CT118" s="59"/>
      <c r="CU118" s="59"/>
      <c r="CV118" s="59"/>
      <c r="CW118" s="59"/>
      <c r="CX118" s="59"/>
      <c r="CY118" s="59"/>
      <c r="CZ118" s="59"/>
      <c r="DA118" s="59"/>
      <c r="DB118" s="59"/>
      <c r="DC118" s="59"/>
      <c r="DD118" s="59"/>
      <c r="DE118" s="59"/>
      <c r="DF118" s="59"/>
      <c r="DG118" s="59"/>
      <c r="DH118" s="59"/>
      <c r="DI118" s="59"/>
      <c r="DJ118" s="59"/>
      <c r="DK118" s="59"/>
      <c r="DL118" s="59"/>
      <c r="DM118" s="59"/>
      <c r="DN118" s="59"/>
      <c r="DO118" s="59"/>
      <c r="DP118" s="59"/>
      <c r="DQ118" s="59"/>
      <c r="DR118" s="59"/>
      <c r="DS118" s="59"/>
      <c r="DT118" s="59"/>
      <c r="DU118" s="59"/>
      <c r="DV118" s="59"/>
      <c r="DW118" s="59"/>
      <c r="DX118" s="59"/>
      <c r="DY118" s="59"/>
      <c r="DZ118" s="59"/>
      <c r="EA118" s="59"/>
      <c r="EB118" s="59"/>
      <c r="EC118" s="59"/>
      <c r="ED118" s="59"/>
      <c r="EE118" s="59"/>
      <c r="EF118" s="59"/>
      <c r="EG118" s="59"/>
      <c r="EH118" s="59"/>
      <c r="EI118" s="59"/>
      <c r="EJ118" s="59"/>
      <c r="EK118" s="59"/>
      <c r="EL118" s="59"/>
      <c r="EM118" s="59"/>
      <c r="EN118" s="59"/>
      <c r="EO118" s="59"/>
      <c r="EP118" s="59"/>
      <c r="EQ118" s="59"/>
      <c r="ER118" s="59"/>
      <c r="ES118" s="59"/>
      <c r="ET118" s="59"/>
      <c r="EU118" s="59"/>
      <c r="EV118" s="59"/>
      <c r="EW118" s="59"/>
      <c r="EX118" s="59"/>
      <c r="EY118" s="59"/>
      <c r="EZ118" s="59"/>
      <c r="FA118" s="59"/>
      <c r="FB118" s="59"/>
      <c r="FC118" s="59"/>
      <c r="FD118" s="59"/>
      <c r="FE118" s="59"/>
      <c r="FF118" s="59"/>
      <c r="FG118" s="59"/>
      <c r="FH118" s="59"/>
      <c r="FI118" s="59"/>
      <c r="FJ118" s="59"/>
      <c r="FK118" s="59"/>
      <c r="FL118" s="59"/>
      <c r="FM118" s="59"/>
      <c r="FN118" s="59"/>
      <c r="FO118" s="59"/>
      <c r="FP118" s="59"/>
      <c r="FQ118" s="59"/>
      <c r="FR118" s="59"/>
      <c r="FS118" s="59"/>
      <c r="FT118" s="59"/>
      <c r="FU118" s="59"/>
      <c r="FV118" s="59"/>
      <c r="FW118" s="59"/>
      <c r="FX118" s="59"/>
      <c r="FY118" s="59"/>
      <c r="FZ118" s="59"/>
      <c r="GA118" s="59"/>
      <c r="GB118" s="59"/>
      <c r="GC118" s="59"/>
      <c r="GD118" s="59"/>
      <c r="GE118" s="59"/>
      <c r="GF118" s="59"/>
      <c r="GG118" s="59"/>
      <c r="GH118" s="59"/>
      <c r="GI118" s="59"/>
      <c r="GJ118" s="59"/>
      <c r="GK118" s="59"/>
      <c r="GL118" s="59"/>
      <c r="GM118" s="59"/>
      <c r="GN118" s="59"/>
      <c r="GO118" s="59"/>
      <c r="GP118" s="59"/>
      <c r="GQ118" s="59"/>
      <c r="GR118" s="59"/>
      <c r="GS118" s="59"/>
      <c r="GT118" s="59"/>
      <c r="GU118" s="59"/>
      <c r="GV118" s="59"/>
      <c r="GW118" s="59"/>
      <c r="GX118" s="59"/>
      <c r="GY118" s="59"/>
      <c r="GZ118" s="59"/>
      <c r="HA118" s="59"/>
      <c r="HB118" s="59"/>
      <c r="HC118" s="59"/>
      <c r="HD118" s="59"/>
      <c r="HE118" s="59"/>
    </row>
    <row r="119" spans="2:213" ht="15" customHeight="1" x14ac:dyDescent="0.2">
      <c r="B119" s="60" t="s">
        <v>48</v>
      </c>
      <c r="C119" s="83"/>
      <c r="D119" s="83"/>
      <c r="E119" s="83"/>
      <c r="F119" s="62">
        <f>+F120+2*F121+F122+2*F123</f>
        <v>0</v>
      </c>
      <c r="G119" s="62">
        <f t="shared" ref="G119:Q119" si="155">+G120+2*G121+G122+2*G123</f>
        <v>0</v>
      </c>
      <c r="H119" s="62">
        <f t="shared" si="155"/>
        <v>0</v>
      </c>
      <c r="I119" s="62">
        <f t="shared" si="155"/>
        <v>0</v>
      </c>
      <c r="J119" s="62">
        <f t="shared" si="155"/>
        <v>0</v>
      </c>
      <c r="K119" s="62">
        <f t="shared" si="155"/>
        <v>0</v>
      </c>
      <c r="L119" s="62">
        <f t="shared" si="155"/>
        <v>0</v>
      </c>
      <c r="M119" s="62">
        <f t="shared" si="155"/>
        <v>0</v>
      </c>
      <c r="N119" s="62">
        <f t="shared" si="155"/>
        <v>0</v>
      </c>
      <c r="O119" s="62">
        <f t="shared" si="155"/>
        <v>0</v>
      </c>
      <c r="P119" s="62">
        <f t="shared" si="155"/>
        <v>0</v>
      </c>
      <c r="Q119" s="62">
        <f t="shared" si="155"/>
        <v>0</v>
      </c>
      <c r="R119" s="62">
        <f>+R120+2*R121+R122+2*R123</f>
        <v>0</v>
      </c>
      <c r="S119" s="62">
        <f t="shared" ref="S119:AD119" si="156">+S120+2*S121+S122+2*S123</f>
        <v>0</v>
      </c>
      <c r="T119" s="62">
        <f t="shared" si="156"/>
        <v>0</v>
      </c>
      <c r="U119" s="62">
        <f t="shared" si="156"/>
        <v>0</v>
      </c>
      <c r="V119" s="62">
        <f t="shared" si="156"/>
        <v>0</v>
      </c>
      <c r="W119" s="62">
        <f t="shared" si="156"/>
        <v>0</v>
      </c>
      <c r="X119" s="62">
        <f t="shared" si="156"/>
        <v>0</v>
      </c>
      <c r="Y119" s="62">
        <f t="shared" si="156"/>
        <v>0</v>
      </c>
      <c r="Z119" s="62">
        <f t="shared" si="156"/>
        <v>0</v>
      </c>
      <c r="AA119" s="62">
        <f t="shared" si="156"/>
        <v>0</v>
      </c>
      <c r="AB119" s="62">
        <f t="shared" si="156"/>
        <v>0</v>
      </c>
      <c r="AC119" s="62">
        <f t="shared" si="156"/>
        <v>0</v>
      </c>
      <c r="AD119" s="62">
        <f t="shared" si="156"/>
        <v>0</v>
      </c>
      <c r="AE119" s="62">
        <f t="shared" ref="AE119:EE119" si="157">+AE120+2*AE121+AE122+2*AE123</f>
        <v>0</v>
      </c>
      <c r="AF119" s="62">
        <f>+AF120+2*AF121+AF122+2*AF123</f>
        <v>0</v>
      </c>
      <c r="AG119" s="62">
        <f t="shared" ref="AG119:AQ119" si="158">+AG120+2*AG121+AG122+2*AG123</f>
        <v>0</v>
      </c>
      <c r="AH119" s="62">
        <f t="shared" si="158"/>
        <v>0</v>
      </c>
      <c r="AI119" s="62">
        <f t="shared" si="158"/>
        <v>0</v>
      </c>
      <c r="AJ119" s="62">
        <f t="shared" si="158"/>
        <v>0</v>
      </c>
      <c r="AK119" s="62">
        <f t="shared" si="158"/>
        <v>0</v>
      </c>
      <c r="AL119" s="62">
        <f t="shared" si="158"/>
        <v>0</v>
      </c>
      <c r="AM119" s="62">
        <f t="shared" si="158"/>
        <v>0</v>
      </c>
      <c r="AN119" s="62">
        <f t="shared" si="158"/>
        <v>0</v>
      </c>
      <c r="AO119" s="62">
        <f t="shared" si="158"/>
        <v>0</v>
      </c>
      <c r="AP119" s="62">
        <f t="shared" si="158"/>
        <v>0</v>
      </c>
      <c r="AQ119" s="62">
        <f t="shared" si="158"/>
        <v>0</v>
      </c>
      <c r="AR119" s="62">
        <f t="shared" si="157"/>
        <v>0</v>
      </c>
      <c r="AS119" s="62">
        <f t="shared" si="157"/>
        <v>0</v>
      </c>
      <c r="AT119" s="62">
        <f t="shared" si="157"/>
        <v>0</v>
      </c>
      <c r="AU119" s="62">
        <f t="shared" si="157"/>
        <v>0</v>
      </c>
      <c r="AV119" s="62">
        <f t="shared" si="157"/>
        <v>0</v>
      </c>
      <c r="AW119" s="62">
        <f t="shared" si="157"/>
        <v>0</v>
      </c>
      <c r="AX119" s="62">
        <f t="shared" si="157"/>
        <v>0</v>
      </c>
      <c r="AY119" s="62">
        <f t="shared" si="157"/>
        <v>0</v>
      </c>
      <c r="AZ119" s="62">
        <f t="shared" si="157"/>
        <v>0</v>
      </c>
      <c r="BA119" s="62">
        <f t="shared" si="157"/>
        <v>0</v>
      </c>
      <c r="BB119" s="62">
        <f t="shared" si="157"/>
        <v>0</v>
      </c>
      <c r="BC119" s="62">
        <f t="shared" si="157"/>
        <v>0</v>
      </c>
      <c r="BD119" s="62">
        <f t="shared" si="157"/>
        <v>0</v>
      </c>
      <c r="BE119" s="62">
        <f t="shared" si="157"/>
        <v>0</v>
      </c>
      <c r="BF119" s="62">
        <f t="shared" si="157"/>
        <v>0</v>
      </c>
      <c r="BG119" s="62">
        <f t="shared" si="157"/>
        <v>0</v>
      </c>
      <c r="BH119" s="62">
        <f t="shared" si="157"/>
        <v>0</v>
      </c>
      <c r="BI119" s="62">
        <f t="shared" si="157"/>
        <v>0</v>
      </c>
      <c r="BJ119" s="62">
        <f t="shared" si="157"/>
        <v>0</v>
      </c>
      <c r="BK119" s="62">
        <f t="shared" si="157"/>
        <v>0</v>
      </c>
      <c r="BL119" s="62">
        <f t="shared" si="157"/>
        <v>0</v>
      </c>
      <c r="BM119" s="62">
        <f t="shared" si="157"/>
        <v>0</v>
      </c>
      <c r="BN119" s="62">
        <f t="shared" si="157"/>
        <v>0</v>
      </c>
      <c r="BO119" s="62">
        <f t="shared" si="157"/>
        <v>0</v>
      </c>
      <c r="BP119" s="62">
        <f t="shared" si="157"/>
        <v>0</v>
      </c>
      <c r="BQ119" s="62">
        <f t="shared" si="157"/>
        <v>0</v>
      </c>
      <c r="BR119" s="62">
        <f t="shared" si="157"/>
        <v>0</v>
      </c>
      <c r="BS119" s="62">
        <f t="shared" si="157"/>
        <v>0</v>
      </c>
      <c r="BT119" s="62">
        <f t="shared" si="157"/>
        <v>0</v>
      </c>
      <c r="BU119" s="62">
        <f t="shared" si="157"/>
        <v>0</v>
      </c>
      <c r="BV119" s="62">
        <f t="shared" si="157"/>
        <v>0</v>
      </c>
      <c r="BW119" s="62">
        <f t="shared" si="157"/>
        <v>0</v>
      </c>
      <c r="BX119" s="62">
        <f t="shared" si="157"/>
        <v>0</v>
      </c>
      <c r="BY119" s="62">
        <f t="shared" si="157"/>
        <v>0</v>
      </c>
      <c r="BZ119" s="62">
        <f t="shared" si="157"/>
        <v>0</v>
      </c>
      <c r="CA119" s="62">
        <f t="shared" si="157"/>
        <v>0</v>
      </c>
      <c r="CB119" s="62">
        <f t="shared" si="157"/>
        <v>0</v>
      </c>
      <c r="CC119" s="62">
        <f t="shared" si="157"/>
        <v>0</v>
      </c>
      <c r="CD119" s="62">
        <f t="shared" si="157"/>
        <v>0</v>
      </c>
      <c r="CE119" s="62">
        <f t="shared" si="157"/>
        <v>0</v>
      </c>
      <c r="CF119" s="62">
        <f t="shared" si="157"/>
        <v>0</v>
      </c>
      <c r="CG119" s="62">
        <f t="shared" si="157"/>
        <v>0</v>
      </c>
      <c r="CH119" s="62">
        <f t="shared" si="157"/>
        <v>0</v>
      </c>
      <c r="CI119" s="62">
        <f t="shared" si="157"/>
        <v>0</v>
      </c>
      <c r="CJ119" s="62">
        <f t="shared" si="157"/>
        <v>50</v>
      </c>
      <c r="CK119" s="62">
        <f t="shared" si="157"/>
        <v>49</v>
      </c>
      <c r="CL119" s="62">
        <f t="shared" si="157"/>
        <v>41</v>
      </c>
      <c r="CM119" s="62">
        <f t="shared" si="157"/>
        <v>42</v>
      </c>
      <c r="CN119" s="62">
        <f t="shared" si="157"/>
        <v>23</v>
      </c>
      <c r="CO119" s="62">
        <f t="shared" si="157"/>
        <v>59</v>
      </c>
      <c r="CP119" s="62">
        <f t="shared" si="157"/>
        <v>81</v>
      </c>
      <c r="CQ119" s="62">
        <f t="shared" si="157"/>
        <v>137</v>
      </c>
      <c r="CR119" s="62">
        <f t="shared" si="157"/>
        <v>482</v>
      </c>
      <c r="CS119" s="62">
        <f t="shared" si="157"/>
        <v>139</v>
      </c>
      <c r="CT119" s="62">
        <f t="shared" si="157"/>
        <v>62</v>
      </c>
      <c r="CU119" s="62">
        <f t="shared" si="157"/>
        <v>207</v>
      </c>
      <c r="CV119" s="62">
        <f t="shared" si="157"/>
        <v>121</v>
      </c>
      <c r="CW119" s="62">
        <f t="shared" si="157"/>
        <v>118</v>
      </c>
      <c r="CX119" s="62">
        <f t="shared" si="157"/>
        <v>117</v>
      </c>
      <c r="CY119" s="62">
        <f t="shared" si="157"/>
        <v>70</v>
      </c>
      <c r="CZ119" s="62">
        <f t="shared" si="157"/>
        <v>42</v>
      </c>
      <c r="DA119" s="62">
        <f t="shared" si="157"/>
        <v>56</v>
      </c>
      <c r="DB119" s="62">
        <f t="shared" si="157"/>
        <v>40</v>
      </c>
      <c r="DC119" s="62">
        <f t="shared" si="157"/>
        <v>90</v>
      </c>
      <c r="DD119" s="62">
        <f t="shared" si="157"/>
        <v>145</v>
      </c>
      <c r="DE119" s="62">
        <f t="shared" si="157"/>
        <v>1207</v>
      </c>
      <c r="DF119" s="62">
        <f t="shared" si="157"/>
        <v>70</v>
      </c>
      <c r="DG119" s="62">
        <f t="shared" si="157"/>
        <v>13</v>
      </c>
      <c r="DH119" s="62">
        <f t="shared" si="157"/>
        <v>106</v>
      </c>
      <c r="DI119" s="62">
        <f t="shared" si="157"/>
        <v>78</v>
      </c>
      <c r="DJ119" s="62">
        <f t="shared" si="157"/>
        <v>187</v>
      </c>
      <c r="DK119" s="62">
        <f t="shared" si="157"/>
        <v>155</v>
      </c>
      <c r="DL119" s="62">
        <f t="shared" si="157"/>
        <v>41</v>
      </c>
      <c r="DM119" s="62">
        <f t="shared" si="157"/>
        <v>47</v>
      </c>
      <c r="DN119" s="62">
        <f t="shared" si="157"/>
        <v>50</v>
      </c>
      <c r="DO119" s="62">
        <f t="shared" si="157"/>
        <v>57</v>
      </c>
      <c r="DP119" s="62">
        <f t="shared" si="157"/>
        <v>90</v>
      </c>
      <c r="DQ119" s="62">
        <f t="shared" si="157"/>
        <v>70</v>
      </c>
      <c r="DR119" s="62">
        <f t="shared" si="157"/>
        <v>964</v>
      </c>
      <c r="DS119" s="62">
        <f t="shared" si="157"/>
        <v>102</v>
      </c>
      <c r="DT119" s="62">
        <f t="shared" si="157"/>
        <v>112</v>
      </c>
      <c r="DU119" s="62">
        <f t="shared" si="157"/>
        <v>135</v>
      </c>
      <c r="DV119" s="62">
        <f t="shared" si="157"/>
        <v>95</v>
      </c>
      <c r="DW119" s="62">
        <f t="shared" si="157"/>
        <v>135</v>
      </c>
      <c r="DX119" s="62">
        <f t="shared" si="157"/>
        <v>46</v>
      </c>
      <c r="DY119" s="62">
        <f t="shared" si="157"/>
        <v>19</v>
      </c>
      <c r="DZ119" s="62">
        <f t="shared" si="157"/>
        <v>17</v>
      </c>
      <c r="EA119" s="62">
        <f t="shared" si="157"/>
        <v>16</v>
      </c>
      <c r="EB119" s="62">
        <f t="shared" si="157"/>
        <v>6</v>
      </c>
      <c r="EC119" s="62">
        <f t="shared" si="157"/>
        <v>96</v>
      </c>
      <c r="ED119" s="62">
        <f t="shared" si="157"/>
        <v>53</v>
      </c>
      <c r="EE119" s="62">
        <f t="shared" si="157"/>
        <v>832</v>
      </c>
      <c r="EF119" s="62">
        <f t="shared" ref="EF119:EQ119" si="159">+EF120+2*EF121+EF122+2*EF123</f>
        <v>96</v>
      </c>
      <c r="EG119" s="62">
        <f t="shared" si="159"/>
        <v>93</v>
      </c>
      <c r="EH119" s="62">
        <f t="shared" si="159"/>
        <v>143</v>
      </c>
      <c r="EI119" s="62">
        <f t="shared" si="159"/>
        <v>59</v>
      </c>
      <c r="EJ119" s="62">
        <f t="shared" si="159"/>
        <v>133</v>
      </c>
      <c r="EK119" s="62">
        <f t="shared" si="159"/>
        <v>168</v>
      </c>
      <c r="EL119" s="62">
        <f t="shared" si="159"/>
        <v>326</v>
      </c>
      <c r="EM119" s="62">
        <f t="shared" si="159"/>
        <v>252</v>
      </c>
      <c r="EN119" s="62">
        <f t="shared" si="159"/>
        <v>522</v>
      </c>
      <c r="EO119" s="62">
        <f t="shared" si="159"/>
        <v>549</v>
      </c>
      <c r="EP119" s="62">
        <f t="shared" si="159"/>
        <v>518</v>
      </c>
      <c r="EQ119" s="62">
        <f t="shared" si="159"/>
        <v>446</v>
      </c>
      <c r="ER119" s="62">
        <f>+ER120+2*ER121+ER122+2*ER123</f>
        <v>3305</v>
      </c>
      <c r="ES119" s="62">
        <f>+ES120+2*ES121+ES122+2*ES123</f>
        <v>586</v>
      </c>
      <c r="ET119" s="62">
        <f t="shared" ref="ET119:FF119" si="160">+ET120+2*ET121+ET122+2*ET123</f>
        <v>666</v>
      </c>
      <c r="EU119" s="62">
        <f t="shared" si="160"/>
        <v>717</v>
      </c>
      <c r="EV119" s="62">
        <f t="shared" si="160"/>
        <v>586</v>
      </c>
      <c r="EW119" s="62">
        <f t="shared" si="160"/>
        <v>624</v>
      </c>
      <c r="EX119" s="62">
        <f t="shared" si="160"/>
        <v>1008</v>
      </c>
      <c r="EY119" s="62">
        <f t="shared" si="160"/>
        <v>852</v>
      </c>
      <c r="EZ119" s="62">
        <f t="shared" si="160"/>
        <v>252</v>
      </c>
      <c r="FA119" s="62">
        <f t="shared" si="160"/>
        <v>815</v>
      </c>
      <c r="FB119" s="62">
        <f t="shared" si="160"/>
        <v>549</v>
      </c>
      <c r="FC119" s="62">
        <f t="shared" si="160"/>
        <v>696</v>
      </c>
      <c r="FD119" s="62">
        <f t="shared" si="160"/>
        <v>572</v>
      </c>
      <c r="FE119" s="62">
        <f t="shared" si="160"/>
        <v>7923</v>
      </c>
      <c r="FF119" s="62">
        <f t="shared" si="160"/>
        <v>446</v>
      </c>
      <c r="FG119" s="62">
        <f t="shared" ref="FG119:FS119" si="161">+FG120+2*FG121+FG122+2*FG123</f>
        <v>748</v>
      </c>
      <c r="FH119" s="62">
        <f t="shared" si="161"/>
        <v>582</v>
      </c>
      <c r="FI119" s="62">
        <f t="shared" si="161"/>
        <v>318</v>
      </c>
      <c r="FJ119" s="62">
        <f t="shared" si="161"/>
        <v>626</v>
      </c>
      <c r="FK119" s="62">
        <f t="shared" si="161"/>
        <v>716</v>
      </c>
      <c r="FL119" s="62">
        <f t="shared" si="161"/>
        <v>790</v>
      </c>
      <c r="FM119" s="62">
        <f t="shared" si="161"/>
        <v>802</v>
      </c>
      <c r="FN119" s="62">
        <f t="shared" si="161"/>
        <v>776</v>
      </c>
      <c r="FO119" s="62">
        <f t="shared" si="161"/>
        <v>588</v>
      </c>
      <c r="FP119" s="62">
        <f t="shared" si="161"/>
        <v>602</v>
      </c>
      <c r="FQ119" s="62">
        <f t="shared" si="161"/>
        <v>168</v>
      </c>
      <c r="FR119" s="62">
        <f t="shared" si="161"/>
        <v>7162</v>
      </c>
      <c r="FS119" s="62">
        <f t="shared" si="161"/>
        <v>486</v>
      </c>
      <c r="FT119" s="62">
        <f t="shared" ref="FT119:GE119" si="162">+FT120+2*FT121+FT122+2*FT123</f>
        <v>546</v>
      </c>
      <c r="FU119" s="62">
        <f t="shared" si="162"/>
        <v>504</v>
      </c>
      <c r="FV119" s="62">
        <f t="shared" si="162"/>
        <v>464</v>
      </c>
      <c r="FW119" s="62">
        <f t="shared" si="162"/>
        <v>712</v>
      </c>
      <c r="FX119" s="62">
        <f t="shared" si="162"/>
        <v>768</v>
      </c>
      <c r="FY119" s="62">
        <f t="shared" si="162"/>
        <v>1096</v>
      </c>
      <c r="FZ119" s="62">
        <f t="shared" si="162"/>
        <v>720</v>
      </c>
      <c r="GA119" s="62">
        <f t="shared" si="162"/>
        <v>868</v>
      </c>
      <c r="GB119" s="62">
        <f t="shared" si="162"/>
        <v>824</v>
      </c>
      <c r="GC119" s="62">
        <f t="shared" si="162"/>
        <v>824</v>
      </c>
      <c r="GD119" s="62">
        <f t="shared" si="162"/>
        <v>744</v>
      </c>
      <c r="GE119" s="62">
        <f t="shared" si="162"/>
        <v>8556</v>
      </c>
      <c r="GF119" s="62">
        <f>+GF120+2*GF121+GF122+2*GF123+GF125+2*GF126+GF127+2*GF128</f>
        <v>632</v>
      </c>
      <c r="GG119" s="62">
        <f t="shared" ref="GG119:GR119" si="163">+GG120+2*GG121+GG122+2*GG123+GG125+2*GG126+GG127+2*GG128</f>
        <v>714</v>
      </c>
      <c r="GH119" s="62">
        <f t="shared" si="163"/>
        <v>798</v>
      </c>
      <c r="GI119" s="62">
        <f t="shared" si="163"/>
        <v>798</v>
      </c>
      <c r="GJ119" s="62">
        <f t="shared" si="163"/>
        <v>902</v>
      </c>
      <c r="GK119" s="62">
        <f t="shared" si="163"/>
        <v>595</v>
      </c>
      <c r="GL119" s="62">
        <f t="shared" si="163"/>
        <v>781</v>
      </c>
      <c r="GM119" s="62">
        <f t="shared" si="163"/>
        <v>776</v>
      </c>
      <c r="GN119" s="62">
        <f t="shared" si="163"/>
        <v>697</v>
      </c>
      <c r="GO119" s="62">
        <f t="shared" si="163"/>
        <v>807</v>
      </c>
      <c r="GP119" s="62">
        <f t="shared" si="163"/>
        <v>863</v>
      </c>
      <c r="GQ119" s="62">
        <f t="shared" si="163"/>
        <v>520</v>
      </c>
      <c r="GR119" s="62">
        <f t="shared" si="163"/>
        <v>8883</v>
      </c>
      <c r="GS119" s="62">
        <f>+GS120+2*GS121+GS122+2*GS123+GS125+2*GS126+GS127+2*GS128</f>
        <v>667</v>
      </c>
      <c r="GT119" s="62">
        <f t="shared" ref="GT119:HE119" si="164">+GT120+2*GT121+GT122+2*GT123+GT125+2*GT126+GT127+2*GT128</f>
        <v>1013</v>
      </c>
      <c r="GU119" s="62">
        <f t="shared" si="164"/>
        <v>1074</v>
      </c>
      <c r="GV119" s="62">
        <f t="shared" si="164"/>
        <v>861</v>
      </c>
      <c r="GW119" s="62">
        <f t="shared" si="164"/>
        <v>960</v>
      </c>
      <c r="GX119" s="62">
        <f t="shared" si="164"/>
        <v>998</v>
      </c>
      <c r="GY119" s="62">
        <f t="shared" si="164"/>
        <v>894</v>
      </c>
      <c r="GZ119" s="62">
        <f t="shared" si="164"/>
        <v>872</v>
      </c>
      <c r="HA119" s="62">
        <f t="shared" si="164"/>
        <v>852</v>
      </c>
      <c r="HB119" s="62">
        <f t="shared" si="164"/>
        <v>891</v>
      </c>
      <c r="HC119" s="62">
        <f t="shared" si="164"/>
        <v>971</v>
      </c>
      <c r="HD119" s="62">
        <f t="shared" si="164"/>
        <v>861</v>
      </c>
      <c r="HE119" s="62">
        <f t="shared" si="164"/>
        <v>10914</v>
      </c>
    </row>
    <row r="120" spans="2:213" ht="15" customHeight="1" x14ac:dyDescent="0.2">
      <c r="B120" s="63" t="s">
        <v>49</v>
      </c>
      <c r="C120" s="115" t="s">
        <v>20</v>
      </c>
      <c r="D120" s="115" t="s">
        <v>60</v>
      </c>
      <c r="E120" s="30" t="s">
        <v>61</v>
      </c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75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75"/>
      <c r="CF120" s="28"/>
      <c r="CG120" s="28"/>
      <c r="CH120" s="28"/>
      <c r="CI120" s="28"/>
      <c r="CJ120" s="28">
        <v>11</v>
      </c>
      <c r="CK120" s="28">
        <v>7</v>
      </c>
      <c r="CL120" s="28">
        <v>3</v>
      </c>
      <c r="CM120" s="28">
        <v>4</v>
      </c>
      <c r="CN120" s="28">
        <v>3</v>
      </c>
      <c r="CO120" s="28">
        <v>3</v>
      </c>
      <c r="CP120" s="28">
        <v>11</v>
      </c>
      <c r="CQ120" s="28">
        <v>16</v>
      </c>
      <c r="CR120" s="56">
        <v>58</v>
      </c>
      <c r="CS120" s="28">
        <v>11</v>
      </c>
      <c r="CT120" s="28">
        <v>4</v>
      </c>
      <c r="CU120" s="28">
        <v>32</v>
      </c>
      <c r="CV120" s="28">
        <v>36</v>
      </c>
      <c r="CW120" s="28">
        <v>24</v>
      </c>
      <c r="CX120" s="28">
        <v>27</v>
      </c>
      <c r="CY120" s="28">
        <v>8</v>
      </c>
      <c r="CZ120" s="28">
        <v>8</v>
      </c>
      <c r="DA120" s="28">
        <v>7</v>
      </c>
      <c r="DB120" s="28">
        <v>6</v>
      </c>
      <c r="DC120" s="28">
        <v>33</v>
      </c>
      <c r="DD120" s="28">
        <v>5</v>
      </c>
      <c r="DE120" s="56">
        <v>201</v>
      </c>
      <c r="DF120" s="28">
        <v>4</v>
      </c>
      <c r="DG120" s="28">
        <v>9</v>
      </c>
      <c r="DH120" s="28">
        <v>36</v>
      </c>
      <c r="DI120" s="28">
        <v>6</v>
      </c>
      <c r="DJ120" s="28">
        <v>7</v>
      </c>
      <c r="DK120" s="28">
        <v>9</v>
      </c>
      <c r="DL120" s="28">
        <v>3</v>
      </c>
      <c r="DM120" s="28">
        <v>4</v>
      </c>
      <c r="DN120" s="28">
        <v>7</v>
      </c>
      <c r="DO120" s="28">
        <v>6</v>
      </c>
      <c r="DP120" s="28">
        <v>28</v>
      </c>
      <c r="DQ120" s="28">
        <v>4</v>
      </c>
      <c r="DR120" s="56">
        <v>123</v>
      </c>
      <c r="DS120" s="28">
        <v>7</v>
      </c>
      <c r="DT120" s="28">
        <v>15</v>
      </c>
      <c r="DU120" s="28">
        <v>2</v>
      </c>
      <c r="DV120" s="28">
        <v>7</v>
      </c>
      <c r="DW120" s="28">
        <v>2</v>
      </c>
      <c r="DX120" s="28">
        <v>7</v>
      </c>
      <c r="DY120" s="28">
        <v>4</v>
      </c>
      <c r="DZ120" s="28"/>
      <c r="EA120" s="28"/>
      <c r="EB120" s="28"/>
      <c r="EC120" s="28">
        <v>4</v>
      </c>
      <c r="ED120" s="28"/>
      <c r="EE120" s="56">
        <v>48</v>
      </c>
      <c r="EF120" s="28">
        <v>4</v>
      </c>
      <c r="EG120" s="28">
        <v>35</v>
      </c>
      <c r="EH120" s="28"/>
      <c r="EI120" s="28"/>
      <c r="EJ120" s="28">
        <v>58</v>
      </c>
      <c r="EK120" s="28"/>
      <c r="EL120" s="28"/>
      <c r="EM120" s="28"/>
      <c r="EN120" s="28"/>
      <c r="EO120" s="28">
        <v>1</v>
      </c>
      <c r="EP120" s="28"/>
      <c r="EQ120" s="28"/>
      <c r="ER120" s="56">
        <v>98</v>
      </c>
      <c r="ES120" s="28">
        <v>8</v>
      </c>
      <c r="ET120" s="28">
        <v>2</v>
      </c>
      <c r="EU120" s="28">
        <v>11</v>
      </c>
      <c r="EV120" s="28">
        <v>8</v>
      </c>
      <c r="EW120" s="28"/>
      <c r="EX120" s="28"/>
      <c r="EY120" s="28">
        <v>3</v>
      </c>
      <c r="EZ120" s="28"/>
      <c r="FA120" s="28">
        <v>1</v>
      </c>
      <c r="FB120" s="28">
        <v>1</v>
      </c>
      <c r="FC120" s="28"/>
      <c r="FD120" s="28"/>
      <c r="FE120" s="48">
        <v>34</v>
      </c>
      <c r="FF120" s="28"/>
      <c r="FG120" s="28"/>
      <c r="FH120" s="28">
        <v>6</v>
      </c>
      <c r="FI120" s="28">
        <v>8</v>
      </c>
      <c r="FJ120" s="28">
        <v>2</v>
      </c>
      <c r="FK120" s="28"/>
      <c r="FL120" s="28">
        <v>3</v>
      </c>
      <c r="FM120" s="28"/>
      <c r="FN120" s="28"/>
      <c r="FO120" s="28"/>
      <c r="FP120" s="28"/>
      <c r="FQ120" s="28"/>
      <c r="FR120" s="48">
        <v>19</v>
      </c>
      <c r="FS120" s="28"/>
      <c r="FT120" s="28"/>
      <c r="FU120" s="28"/>
      <c r="FV120" s="28"/>
      <c r="FW120" s="28"/>
      <c r="FX120" s="28"/>
      <c r="FY120" s="28"/>
      <c r="FZ120" s="28"/>
      <c r="GA120" s="28"/>
      <c r="GB120" s="28"/>
      <c r="GC120" s="28"/>
      <c r="GD120" s="28"/>
      <c r="GE120" s="48"/>
      <c r="GF120" s="28"/>
      <c r="GG120" s="28"/>
      <c r="GH120" s="28"/>
      <c r="GI120" s="28"/>
      <c r="GJ120" s="28"/>
      <c r="GK120" s="28"/>
      <c r="GL120" s="28"/>
      <c r="GM120" s="28"/>
      <c r="GN120" s="28"/>
      <c r="GO120" s="28"/>
      <c r="GP120" s="28"/>
      <c r="GQ120" s="28">
        <v>0</v>
      </c>
      <c r="GR120" s="48">
        <v>0</v>
      </c>
      <c r="GS120" s="28"/>
      <c r="GT120" s="28"/>
      <c r="GU120" s="28"/>
      <c r="GV120" s="28"/>
      <c r="GW120" s="28"/>
      <c r="GX120" s="28"/>
      <c r="GY120" s="28"/>
      <c r="GZ120" s="28"/>
      <c r="HA120" s="28"/>
      <c r="HB120" s="28"/>
      <c r="HC120" s="28"/>
      <c r="HD120" s="28"/>
      <c r="HE120" s="48"/>
    </row>
    <row r="121" spans="2:213" ht="15" customHeight="1" x14ac:dyDescent="0.2">
      <c r="B121" s="64"/>
      <c r="C121" s="115"/>
      <c r="D121" s="115"/>
      <c r="E121" s="30" t="s">
        <v>62</v>
      </c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75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75"/>
      <c r="CF121" s="28"/>
      <c r="CG121" s="28"/>
      <c r="CH121" s="28"/>
      <c r="CI121" s="28"/>
      <c r="CJ121" s="28">
        <v>11</v>
      </c>
      <c r="CK121" s="28">
        <v>9</v>
      </c>
      <c r="CL121" s="28">
        <v>14</v>
      </c>
      <c r="CM121" s="28">
        <v>9</v>
      </c>
      <c r="CN121" s="28">
        <v>7</v>
      </c>
      <c r="CO121" s="28">
        <v>15</v>
      </c>
      <c r="CP121" s="28">
        <v>12</v>
      </c>
      <c r="CQ121" s="28">
        <v>30</v>
      </c>
      <c r="CR121" s="56">
        <v>107</v>
      </c>
      <c r="CS121" s="28">
        <v>48</v>
      </c>
      <c r="CT121" s="28">
        <v>26</v>
      </c>
      <c r="CU121" s="28">
        <v>58</v>
      </c>
      <c r="CV121" s="28">
        <v>21</v>
      </c>
      <c r="CW121" s="28">
        <v>32</v>
      </c>
      <c r="CX121" s="28">
        <v>15</v>
      </c>
      <c r="CY121" s="28">
        <v>20</v>
      </c>
      <c r="CZ121" s="28">
        <v>9</v>
      </c>
      <c r="DA121" s="28">
        <v>15</v>
      </c>
      <c r="DB121" s="28">
        <v>12</v>
      </c>
      <c r="DC121" s="28">
        <v>26</v>
      </c>
      <c r="DD121" s="28">
        <v>21</v>
      </c>
      <c r="DE121" s="56">
        <v>303</v>
      </c>
      <c r="DF121" s="28">
        <v>28</v>
      </c>
      <c r="DG121" s="28"/>
      <c r="DH121" s="28">
        <v>16</v>
      </c>
      <c r="DI121" s="28">
        <v>18</v>
      </c>
      <c r="DJ121" s="28">
        <v>51</v>
      </c>
      <c r="DK121" s="28">
        <v>33</v>
      </c>
      <c r="DL121" s="28">
        <v>10</v>
      </c>
      <c r="DM121" s="28">
        <v>15</v>
      </c>
      <c r="DN121" s="28">
        <v>11</v>
      </c>
      <c r="DO121" s="28">
        <v>21</v>
      </c>
      <c r="DP121" s="28">
        <v>24</v>
      </c>
      <c r="DQ121" s="28">
        <v>28</v>
      </c>
      <c r="DR121" s="56">
        <v>255</v>
      </c>
      <c r="DS121" s="28">
        <v>26</v>
      </c>
      <c r="DT121" s="28">
        <v>25</v>
      </c>
      <c r="DU121" s="28">
        <v>53</v>
      </c>
      <c r="DV121" s="28">
        <v>32</v>
      </c>
      <c r="DW121" s="28">
        <v>53</v>
      </c>
      <c r="DX121" s="28">
        <v>6</v>
      </c>
      <c r="DY121" s="28">
        <v>4</v>
      </c>
      <c r="DZ121" s="28">
        <v>7</v>
      </c>
      <c r="EA121" s="28">
        <v>8</v>
      </c>
      <c r="EB121" s="28"/>
      <c r="EC121" s="28">
        <v>23</v>
      </c>
      <c r="ED121" s="28">
        <v>17</v>
      </c>
      <c r="EE121" s="56">
        <v>254</v>
      </c>
      <c r="EF121" s="28">
        <v>23</v>
      </c>
      <c r="EG121" s="28">
        <v>13</v>
      </c>
      <c r="EH121" s="28">
        <v>21</v>
      </c>
      <c r="EI121" s="28">
        <v>2</v>
      </c>
      <c r="EJ121" s="28">
        <v>19</v>
      </c>
      <c r="EK121" s="28">
        <v>39</v>
      </c>
      <c r="EL121" s="28">
        <v>77</v>
      </c>
      <c r="EM121" s="28">
        <v>84</v>
      </c>
      <c r="EN121" s="28">
        <v>144</v>
      </c>
      <c r="EO121" s="28">
        <v>169</v>
      </c>
      <c r="EP121" s="28">
        <v>137</v>
      </c>
      <c r="EQ121" s="28">
        <v>91</v>
      </c>
      <c r="ER121" s="56">
        <v>819</v>
      </c>
      <c r="ES121" s="28">
        <v>148</v>
      </c>
      <c r="ET121" s="28">
        <v>188</v>
      </c>
      <c r="EU121" s="28">
        <v>199</v>
      </c>
      <c r="EV121" s="28">
        <v>148</v>
      </c>
      <c r="EW121" s="28">
        <v>162</v>
      </c>
      <c r="EX121" s="28">
        <v>293</v>
      </c>
      <c r="EY121" s="28">
        <v>245</v>
      </c>
      <c r="EZ121" s="28">
        <v>84</v>
      </c>
      <c r="FA121" s="28">
        <v>177</v>
      </c>
      <c r="FB121" s="28">
        <v>169</v>
      </c>
      <c r="FC121" s="28">
        <v>126</v>
      </c>
      <c r="FD121" s="28">
        <v>129</v>
      </c>
      <c r="FE121" s="48">
        <v>2068</v>
      </c>
      <c r="FF121" s="28">
        <v>91</v>
      </c>
      <c r="FG121" s="28">
        <v>257</v>
      </c>
      <c r="FH121" s="28">
        <v>148</v>
      </c>
      <c r="FI121" s="28">
        <v>64</v>
      </c>
      <c r="FJ121" s="28">
        <v>136</v>
      </c>
      <c r="FK121" s="28">
        <v>250</v>
      </c>
      <c r="FL121" s="28">
        <v>238</v>
      </c>
      <c r="FM121" s="28">
        <v>200</v>
      </c>
      <c r="FN121" s="28">
        <v>152</v>
      </c>
      <c r="FO121" s="28">
        <v>169</v>
      </c>
      <c r="FP121" s="28">
        <v>147</v>
      </c>
      <c r="FQ121" s="28">
        <v>65</v>
      </c>
      <c r="FR121" s="48">
        <v>1917</v>
      </c>
      <c r="FS121" s="28">
        <v>130</v>
      </c>
      <c r="FT121" s="28">
        <v>141</v>
      </c>
      <c r="FU121" s="28">
        <v>141</v>
      </c>
      <c r="FV121" s="28">
        <v>156</v>
      </c>
      <c r="FW121" s="28">
        <v>170</v>
      </c>
      <c r="FX121" s="28">
        <v>183</v>
      </c>
      <c r="FY121" s="28">
        <v>287</v>
      </c>
      <c r="FZ121" s="28">
        <v>152</v>
      </c>
      <c r="GA121" s="28">
        <v>236</v>
      </c>
      <c r="GB121" s="28">
        <v>232</v>
      </c>
      <c r="GC121" s="28">
        <v>232</v>
      </c>
      <c r="GD121" s="28">
        <v>210</v>
      </c>
      <c r="GE121" s="48">
        <v>2270</v>
      </c>
      <c r="GF121" s="28">
        <v>188</v>
      </c>
      <c r="GG121" s="28">
        <v>187</v>
      </c>
      <c r="GH121" s="28">
        <v>195</v>
      </c>
      <c r="GI121" s="28">
        <v>195</v>
      </c>
      <c r="GJ121" s="28">
        <v>253</v>
      </c>
      <c r="GK121" s="28">
        <v>132</v>
      </c>
      <c r="GL121" s="28">
        <v>234</v>
      </c>
      <c r="GM121" s="28">
        <v>217</v>
      </c>
      <c r="GN121" s="28">
        <v>207</v>
      </c>
      <c r="GO121" s="28">
        <v>258</v>
      </c>
      <c r="GP121" s="28">
        <v>248</v>
      </c>
      <c r="GQ121" s="28">
        <v>177</v>
      </c>
      <c r="GR121" s="48">
        <v>2491</v>
      </c>
      <c r="GS121" s="28">
        <v>183</v>
      </c>
      <c r="GT121" s="28">
        <v>302</v>
      </c>
      <c r="GU121" s="28">
        <v>262</v>
      </c>
      <c r="GV121" s="28">
        <v>223</v>
      </c>
      <c r="GW121" s="28">
        <v>225</v>
      </c>
      <c r="GX121" s="28">
        <v>238</v>
      </c>
      <c r="GY121" s="28">
        <v>216</v>
      </c>
      <c r="GZ121" s="28">
        <v>188</v>
      </c>
      <c r="HA121" s="28">
        <v>208</v>
      </c>
      <c r="HB121" s="28">
        <v>216</v>
      </c>
      <c r="HC121" s="28">
        <v>213</v>
      </c>
      <c r="HD121" s="28">
        <v>150</v>
      </c>
      <c r="HE121" s="48">
        <v>2624</v>
      </c>
    </row>
    <row r="122" spans="2:213" ht="15" customHeight="1" x14ac:dyDescent="0.2">
      <c r="B122" s="64"/>
      <c r="C122" s="115"/>
      <c r="D122" s="115" t="s">
        <v>64</v>
      </c>
      <c r="E122" s="30" t="s">
        <v>61</v>
      </c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75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75"/>
      <c r="CF122" s="28"/>
      <c r="CG122" s="28"/>
      <c r="CH122" s="28"/>
      <c r="CI122" s="28"/>
      <c r="CJ122" s="28">
        <v>1</v>
      </c>
      <c r="CK122" s="28">
        <v>2</v>
      </c>
      <c r="CL122" s="28"/>
      <c r="CM122" s="28">
        <v>2</v>
      </c>
      <c r="CN122" s="28"/>
      <c r="CO122" s="28">
        <v>2</v>
      </c>
      <c r="CP122" s="28">
        <v>20</v>
      </c>
      <c r="CQ122" s="28">
        <v>25</v>
      </c>
      <c r="CR122" s="56">
        <v>52</v>
      </c>
      <c r="CS122" s="28">
        <v>32</v>
      </c>
      <c r="CT122" s="28"/>
      <c r="CU122" s="28">
        <v>29</v>
      </c>
      <c r="CV122" s="28">
        <v>13</v>
      </c>
      <c r="CW122" s="28">
        <v>4</v>
      </c>
      <c r="CX122" s="28">
        <v>20</v>
      </c>
      <c r="CY122" s="28">
        <v>10</v>
      </c>
      <c r="CZ122" s="28">
        <v>6</v>
      </c>
      <c r="DA122" s="28">
        <v>9</v>
      </c>
      <c r="DB122" s="28"/>
      <c r="DC122" s="28">
        <v>1</v>
      </c>
      <c r="DD122" s="28">
        <v>42</v>
      </c>
      <c r="DE122" s="56">
        <v>166</v>
      </c>
      <c r="DF122" s="28"/>
      <c r="DG122" s="28">
        <v>4</v>
      </c>
      <c r="DH122" s="28">
        <v>16</v>
      </c>
      <c r="DI122" s="28">
        <v>22</v>
      </c>
      <c r="DJ122" s="28">
        <v>30</v>
      </c>
      <c r="DK122" s="28">
        <v>26</v>
      </c>
      <c r="DL122" s="28">
        <v>12</v>
      </c>
      <c r="DM122" s="28">
        <v>1</v>
      </c>
      <c r="DN122" s="28">
        <v>9</v>
      </c>
      <c r="DO122" s="28">
        <v>1</v>
      </c>
      <c r="DP122" s="28">
        <v>2</v>
      </c>
      <c r="DQ122" s="28"/>
      <c r="DR122" s="56">
        <v>123</v>
      </c>
      <c r="DS122" s="28">
        <v>3</v>
      </c>
      <c r="DT122" s="28">
        <v>1</v>
      </c>
      <c r="DU122" s="28">
        <v>5</v>
      </c>
      <c r="DV122" s="28"/>
      <c r="DW122" s="28">
        <v>5</v>
      </c>
      <c r="DX122" s="28">
        <v>1</v>
      </c>
      <c r="DY122" s="28">
        <v>1</v>
      </c>
      <c r="DZ122" s="28">
        <v>3</v>
      </c>
      <c r="EA122" s="28"/>
      <c r="EB122" s="28"/>
      <c r="EC122" s="28">
        <v>2</v>
      </c>
      <c r="ED122" s="28">
        <v>5</v>
      </c>
      <c r="EE122" s="56">
        <v>26</v>
      </c>
      <c r="EF122" s="28">
        <v>2</v>
      </c>
      <c r="EG122" s="28">
        <v>32</v>
      </c>
      <c r="EH122" s="28">
        <v>81</v>
      </c>
      <c r="EI122" s="28">
        <v>5</v>
      </c>
      <c r="EJ122" s="28">
        <v>3</v>
      </c>
      <c r="EK122" s="28"/>
      <c r="EL122" s="28"/>
      <c r="EM122" s="28"/>
      <c r="EN122" s="28">
        <v>4</v>
      </c>
      <c r="EO122" s="28"/>
      <c r="EP122" s="28"/>
      <c r="EQ122" s="28">
        <v>24</v>
      </c>
      <c r="ER122" s="56">
        <v>151</v>
      </c>
      <c r="ES122" s="28"/>
      <c r="ET122" s="28">
        <v>14</v>
      </c>
      <c r="EU122" s="28"/>
      <c r="EV122" s="28"/>
      <c r="EW122" s="28"/>
      <c r="EX122" s="28"/>
      <c r="EY122" s="28">
        <v>1</v>
      </c>
      <c r="EZ122" s="28"/>
      <c r="FA122" s="28"/>
      <c r="FB122" s="28"/>
      <c r="FC122" s="28"/>
      <c r="FD122" s="28"/>
      <c r="FE122" s="48">
        <v>15</v>
      </c>
      <c r="FF122" s="28">
        <v>24</v>
      </c>
      <c r="FG122" s="28"/>
      <c r="FH122" s="28"/>
      <c r="FI122" s="28"/>
      <c r="FJ122" s="28"/>
      <c r="FK122" s="28"/>
      <c r="FL122" s="28">
        <v>1</v>
      </c>
      <c r="FM122" s="28"/>
      <c r="FN122" s="28"/>
      <c r="FO122" s="28"/>
      <c r="FP122" s="28">
        <v>12</v>
      </c>
      <c r="FQ122" s="28"/>
      <c r="FR122" s="48">
        <v>37</v>
      </c>
      <c r="FS122" s="28"/>
      <c r="FT122" s="28">
        <v>24</v>
      </c>
      <c r="FU122" s="28"/>
      <c r="FV122" s="28">
        <v>2</v>
      </c>
      <c r="FW122" s="28"/>
      <c r="FX122" s="28"/>
      <c r="FY122" s="28"/>
      <c r="FZ122" s="28"/>
      <c r="GA122" s="28"/>
      <c r="GB122" s="28"/>
      <c r="GC122" s="28"/>
      <c r="GD122" s="28"/>
      <c r="GE122" s="48">
        <v>26</v>
      </c>
      <c r="GF122" s="28"/>
      <c r="GG122" s="28"/>
      <c r="GH122" s="28"/>
      <c r="GI122" s="28"/>
      <c r="GJ122" s="28"/>
      <c r="GK122" s="28"/>
      <c r="GL122" s="28"/>
      <c r="GM122" s="28"/>
      <c r="GN122" s="28"/>
      <c r="GO122" s="28"/>
      <c r="GP122" s="28"/>
      <c r="GQ122" s="28">
        <v>0</v>
      </c>
      <c r="GR122" s="48">
        <v>0</v>
      </c>
      <c r="GS122" s="28"/>
      <c r="GT122" s="28"/>
      <c r="GU122" s="28"/>
      <c r="GV122" s="28"/>
      <c r="GW122" s="28"/>
      <c r="GX122" s="28"/>
      <c r="GY122" s="28"/>
      <c r="GZ122" s="28"/>
      <c r="HA122" s="28"/>
      <c r="HB122" s="28"/>
      <c r="HC122" s="28"/>
      <c r="HD122" s="28"/>
      <c r="HE122" s="48"/>
    </row>
    <row r="123" spans="2:213" ht="15" customHeight="1" x14ac:dyDescent="0.2">
      <c r="B123" s="65"/>
      <c r="C123" s="115"/>
      <c r="D123" s="115"/>
      <c r="E123" s="30" t="s">
        <v>62</v>
      </c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75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75"/>
      <c r="CF123" s="28"/>
      <c r="CG123" s="28"/>
      <c r="CH123" s="28"/>
      <c r="CI123" s="28"/>
      <c r="CJ123" s="28">
        <v>8</v>
      </c>
      <c r="CK123" s="28">
        <v>11</v>
      </c>
      <c r="CL123" s="28">
        <v>5</v>
      </c>
      <c r="CM123" s="28">
        <v>9</v>
      </c>
      <c r="CN123" s="28">
        <v>3</v>
      </c>
      <c r="CO123" s="28">
        <v>12</v>
      </c>
      <c r="CP123" s="28">
        <v>13</v>
      </c>
      <c r="CQ123" s="28">
        <v>18</v>
      </c>
      <c r="CR123" s="56">
        <v>79</v>
      </c>
      <c r="CS123" s="28"/>
      <c r="CT123" s="28">
        <v>3</v>
      </c>
      <c r="CU123" s="28">
        <v>15</v>
      </c>
      <c r="CV123" s="28">
        <v>15</v>
      </c>
      <c r="CW123" s="28">
        <v>13</v>
      </c>
      <c r="CX123" s="28">
        <v>20</v>
      </c>
      <c r="CY123" s="28">
        <v>6</v>
      </c>
      <c r="CZ123" s="28">
        <v>5</v>
      </c>
      <c r="DA123" s="28">
        <v>5</v>
      </c>
      <c r="DB123" s="28">
        <v>5</v>
      </c>
      <c r="DC123" s="28">
        <v>2</v>
      </c>
      <c r="DD123" s="28">
        <v>28</v>
      </c>
      <c r="DE123" s="56">
        <v>117</v>
      </c>
      <c r="DF123" s="28">
        <v>5</v>
      </c>
      <c r="DG123" s="28"/>
      <c r="DH123" s="28">
        <v>11</v>
      </c>
      <c r="DI123" s="28">
        <v>7</v>
      </c>
      <c r="DJ123" s="28">
        <v>24</v>
      </c>
      <c r="DK123" s="28">
        <v>27</v>
      </c>
      <c r="DL123" s="28">
        <v>3</v>
      </c>
      <c r="DM123" s="28">
        <v>6</v>
      </c>
      <c r="DN123" s="28">
        <v>6</v>
      </c>
      <c r="DO123" s="28">
        <v>4</v>
      </c>
      <c r="DP123" s="28">
        <v>6</v>
      </c>
      <c r="DQ123" s="28">
        <v>5</v>
      </c>
      <c r="DR123" s="56">
        <v>104</v>
      </c>
      <c r="DS123" s="28">
        <v>20</v>
      </c>
      <c r="DT123" s="28">
        <v>23</v>
      </c>
      <c r="DU123" s="28">
        <v>11</v>
      </c>
      <c r="DV123" s="28">
        <v>12</v>
      </c>
      <c r="DW123" s="28">
        <v>11</v>
      </c>
      <c r="DX123" s="28">
        <v>13</v>
      </c>
      <c r="DY123" s="28">
        <v>3</v>
      </c>
      <c r="DZ123" s="28"/>
      <c r="EA123" s="28"/>
      <c r="EB123" s="28">
        <v>3</v>
      </c>
      <c r="EC123" s="28">
        <v>22</v>
      </c>
      <c r="ED123" s="28">
        <v>7</v>
      </c>
      <c r="EE123" s="56">
        <v>125</v>
      </c>
      <c r="EF123" s="28">
        <v>22</v>
      </c>
      <c r="EG123" s="28"/>
      <c r="EH123" s="28">
        <v>10</v>
      </c>
      <c r="EI123" s="28">
        <v>25</v>
      </c>
      <c r="EJ123" s="28">
        <v>17</v>
      </c>
      <c r="EK123" s="28">
        <v>45</v>
      </c>
      <c r="EL123" s="28">
        <v>86</v>
      </c>
      <c r="EM123" s="28">
        <v>42</v>
      </c>
      <c r="EN123" s="28">
        <v>115</v>
      </c>
      <c r="EO123" s="28">
        <v>105</v>
      </c>
      <c r="EP123" s="28">
        <v>122</v>
      </c>
      <c r="EQ123" s="28">
        <v>120</v>
      </c>
      <c r="ER123" s="56">
        <v>709</v>
      </c>
      <c r="ES123" s="28">
        <v>141</v>
      </c>
      <c r="ET123" s="28">
        <v>137</v>
      </c>
      <c r="EU123" s="28">
        <v>154</v>
      </c>
      <c r="EV123" s="28">
        <v>141</v>
      </c>
      <c r="EW123" s="28">
        <v>150</v>
      </c>
      <c r="EX123" s="28">
        <v>211</v>
      </c>
      <c r="EY123" s="28">
        <v>179</v>
      </c>
      <c r="EZ123" s="28">
        <v>42</v>
      </c>
      <c r="FA123" s="28">
        <v>230</v>
      </c>
      <c r="FB123" s="28">
        <v>105</v>
      </c>
      <c r="FC123" s="28">
        <v>222</v>
      </c>
      <c r="FD123" s="28">
        <v>157</v>
      </c>
      <c r="FE123" s="48">
        <v>1869</v>
      </c>
      <c r="FF123" s="28">
        <v>120</v>
      </c>
      <c r="FG123" s="28">
        <v>117</v>
      </c>
      <c r="FH123" s="28">
        <v>140</v>
      </c>
      <c r="FI123" s="28">
        <v>91</v>
      </c>
      <c r="FJ123" s="28">
        <v>176</v>
      </c>
      <c r="FK123" s="28">
        <v>108</v>
      </c>
      <c r="FL123" s="28">
        <v>155</v>
      </c>
      <c r="FM123" s="28">
        <v>201</v>
      </c>
      <c r="FN123" s="28">
        <v>236</v>
      </c>
      <c r="FO123" s="28">
        <v>125</v>
      </c>
      <c r="FP123" s="28">
        <v>148</v>
      </c>
      <c r="FQ123" s="28">
        <v>19</v>
      </c>
      <c r="FR123" s="48">
        <v>1636</v>
      </c>
      <c r="FS123" s="28">
        <v>113</v>
      </c>
      <c r="FT123" s="28">
        <v>120</v>
      </c>
      <c r="FU123" s="28">
        <v>111</v>
      </c>
      <c r="FV123" s="28">
        <v>75</v>
      </c>
      <c r="FW123" s="28">
        <v>186</v>
      </c>
      <c r="FX123" s="28">
        <v>201</v>
      </c>
      <c r="FY123" s="28">
        <v>261</v>
      </c>
      <c r="FZ123" s="28">
        <v>208</v>
      </c>
      <c r="GA123" s="28">
        <v>198</v>
      </c>
      <c r="GB123" s="28">
        <v>180</v>
      </c>
      <c r="GC123" s="28">
        <v>180</v>
      </c>
      <c r="GD123" s="28">
        <v>162</v>
      </c>
      <c r="GE123" s="48">
        <v>1995</v>
      </c>
      <c r="GF123" s="28">
        <v>128</v>
      </c>
      <c r="GG123" s="28">
        <v>170</v>
      </c>
      <c r="GH123" s="28">
        <v>204</v>
      </c>
      <c r="GI123" s="28">
        <v>204</v>
      </c>
      <c r="GJ123" s="28">
        <v>198</v>
      </c>
      <c r="GK123" s="28">
        <v>161</v>
      </c>
      <c r="GL123" s="28">
        <v>151</v>
      </c>
      <c r="GM123" s="28">
        <v>159</v>
      </c>
      <c r="GN123" s="28">
        <v>135</v>
      </c>
      <c r="GO123" s="28">
        <v>138</v>
      </c>
      <c r="GP123" s="28">
        <v>178</v>
      </c>
      <c r="GQ123" s="28">
        <v>80</v>
      </c>
      <c r="GR123" s="48">
        <v>1906</v>
      </c>
      <c r="GS123" s="28">
        <v>137</v>
      </c>
      <c r="GT123" s="28">
        <v>177</v>
      </c>
      <c r="GU123" s="28">
        <v>245</v>
      </c>
      <c r="GV123" s="28">
        <v>188</v>
      </c>
      <c r="GW123" s="28">
        <v>225</v>
      </c>
      <c r="GX123" s="28">
        <v>245</v>
      </c>
      <c r="GY123" s="28">
        <v>207</v>
      </c>
      <c r="GZ123" s="28">
        <v>192</v>
      </c>
      <c r="HA123" s="28">
        <v>182</v>
      </c>
      <c r="HB123" s="28">
        <v>173</v>
      </c>
      <c r="HC123" s="28">
        <v>194</v>
      </c>
      <c r="HD123" s="28">
        <v>170</v>
      </c>
      <c r="HE123" s="48">
        <v>2335</v>
      </c>
    </row>
    <row r="124" spans="2:213" ht="4.2" customHeight="1" x14ac:dyDescent="0.2">
      <c r="B124" s="95"/>
      <c r="C124" s="24"/>
      <c r="D124" s="24"/>
      <c r="E124" s="24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93"/>
      <c r="AZ124" s="93"/>
      <c r="BA124" s="93"/>
      <c r="BB124" s="93"/>
      <c r="BC124" s="93"/>
      <c r="BD124" s="93"/>
      <c r="BE124" s="106"/>
      <c r="BF124" s="93"/>
      <c r="BG124" s="93"/>
      <c r="BH124" s="93"/>
      <c r="BI124" s="93"/>
      <c r="BJ124" s="93"/>
      <c r="BK124" s="93"/>
      <c r="BL124" s="93"/>
      <c r="BM124" s="93"/>
      <c r="BN124" s="93"/>
      <c r="BO124" s="93"/>
      <c r="BP124" s="93"/>
      <c r="BQ124" s="93"/>
      <c r="BR124" s="93"/>
      <c r="BS124" s="93"/>
      <c r="BT124" s="93"/>
      <c r="BU124" s="93"/>
      <c r="BV124" s="93"/>
      <c r="BW124" s="93"/>
      <c r="BX124" s="93"/>
      <c r="BY124" s="93"/>
      <c r="BZ124" s="93"/>
      <c r="CA124" s="93"/>
      <c r="CB124" s="93"/>
      <c r="CC124" s="93"/>
      <c r="CD124" s="93"/>
      <c r="CE124" s="106"/>
      <c r="CF124" s="93"/>
      <c r="CG124" s="93"/>
      <c r="CH124" s="93"/>
      <c r="CI124" s="93"/>
      <c r="CJ124" s="93"/>
      <c r="CK124" s="93"/>
      <c r="CL124" s="93"/>
      <c r="CM124" s="93"/>
      <c r="CN124" s="93"/>
      <c r="CO124" s="93"/>
      <c r="CP124" s="93"/>
      <c r="CQ124" s="93"/>
      <c r="CR124" s="107"/>
      <c r="CS124" s="93"/>
      <c r="CT124" s="93"/>
      <c r="CU124" s="93"/>
      <c r="CV124" s="93"/>
      <c r="CW124" s="93"/>
      <c r="CX124" s="93"/>
      <c r="CY124" s="93"/>
      <c r="CZ124" s="93"/>
      <c r="DA124" s="93"/>
      <c r="DB124" s="93"/>
      <c r="DC124" s="93"/>
      <c r="DD124" s="93"/>
      <c r="DE124" s="107"/>
      <c r="DF124" s="93"/>
      <c r="DG124" s="93"/>
      <c r="DH124" s="93"/>
      <c r="DI124" s="93"/>
      <c r="DJ124" s="93"/>
      <c r="DK124" s="93"/>
      <c r="DL124" s="93"/>
      <c r="DM124" s="93"/>
      <c r="DN124" s="93"/>
      <c r="DO124" s="93"/>
      <c r="DP124" s="93"/>
      <c r="DQ124" s="93"/>
      <c r="DR124" s="107"/>
      <c r="DS124" s="93"/>
      <c r="DT124" s="93"/>
      <c r="DU124" s="93"/>
      <c r="DV124" s="93"/>
      <c r="DW124" s="93"/>
      <c r="DX124" s="93"/>
      <c r="DY124" s="93"/>
      <c r="DZ124" s="93"/>
      <c r="EA124" s="93"/>
      <c r="EB124" s="93"/>
      <c r="EC124" s="93"/>
      <c r="ED124" s="93"/>
      <c r="EE124" s="107"/>
      <c r="EF124" s="93"/>
      <c r="EG124" s="93"/>
      <c r="EH124" s="93"/>
      <c r="EI124" s="93"/>
      <c r="EJ124" s="93"/>
      <c r="EK124" s="93"/>
      <c r="EL124" s="93"/>
      <c r="EM124" s="93"/>
      <c r="EN124" s="93"/>
      <c r="EO124" s="93"/>
      <c r="EP124" s="93"/>
      <c r="EQ124" s="93"/>
      <c r="ER124" s="107"/>
      <c r="ES124" s="93"/>
      <c r="ET124" s="93"/>
      <c r="EU124" s="93"/>
      <c r="EV124" s="93"/>
      <c r="EW124" s="93"/>
      <c r="EX124" s="93"/>
      <c r="EY124" s="93"/>
      <c r="EZ124" s="93"/>
      <c r="FA124" s="93"/>
      <c r="FB124" s="93"/>
      <c r="FC124" s="93"/>
      <c r="FD124" s="93"/>
      <c r="FE124" s="102"/>
      <c r="FF124" s="93"/>
      <c r="FG124" s="93"/>
      <c r="FH124" s="93"/>
      <c r="FI124" s="93"/>
      <c r="FJ124" s="93"/>
      <c r="FK124" s="93"/>
      <c r="FL124" s="93"/>
      <c r="FM124" s="93"/>
      <c r="FN124" s="93"/>
      <c r="FO124" s="93"/>
      <c r="FP124" s="93"/>
      <c r="FQ124" s="93"/>
      <c r="FR124" s="102"/>
      <c r="FS124" s="93"/>
      <c r="FT124" s="93"/>
      <c r="FU124" s="93"/>
      <c r="FV124" s="93"/>
      <c r="FW124" s="93"/>
      <c r="FX124" s="93"/>
      <c r="FY124" s="93"/>
      <c r="FZ124" s="93"/>
      <c r="GA124" s="93"/>
      <c r="GB124" s="93"/>
      <c r="GC124" s="93"/>
      <c r="GD124" s="93"/>
      <c r="GE124" s="102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50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50"/>
    </row>
    <row r="125" spans="2:213" ht="15" customHeight="1" x14ac:dyDescent="0.2">
      <c r="B125" s="64" t="s">
        <v>71</v>
      </c>
      <c r="C125" s="115" t="s">
        <v>20</v>
      </c>
      <c r="D125" s="115" t="s">
        <v>60</v>
      </c>
      <c r="E125" s="30" t="s">
        <v>61</v>
      </c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97"/>
      <c r="AP125" s="97"/>
      <c r="AQ125" s="97"/>
      <c r="AR125" s="97"/>
      <c r="AS125" s="97"/>
      <c r="AT125" s="97"/>
      <c r="AU125" s="97"/>
      <c r="AV125" s="97"/>
      <c r="AW125" s="97"/>
      <c r="AX125" s="97"/>
      <c r="AY125" s="97"/>
      <c r="AZ125" s="97"/>
      <c r="BA125" s="97"/>
      <c r="BB125" s="97"/>
      <c r="BC125" s="97"/>
      <c r="BD125" s="97"/>
      <c r="BE125" s="98"/>
      <c r="BF125" s="97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7"/>
      <c r="BS125" s="97"/>
      <c r="BT125" s="97"/>
      <c r="BU125" s="97"/>
      <c r="BV125" s="97"/>
      <c r="BW125" s="97"/>
      <c r="BX125" s="97"/>
      <c r="BY125" s="97"/>
      <c r="BZ125" s="97"/>
      <c r="CA125" s="97"/>
      <c r="CB125" s="97"/>
      <c r="CC125" s="97"/>
      <c r="CD125" s="97"/>
      <c r="CE125" s="98"/>
      <c r="CF125" s="97"/>
      <c r="CG125" s="97"/>
      <c r="CH125" s="97"/>
      <c r="CI125" s="97"/>
      <c r="CJ125" s="97"/>
      <c r="CK125" s="97"/>
      <c r="CL125" s="97"/>
      <c r="CM125" s="97"/>
      <c r="CN125" s="97"/>
      <c r="CO125" s="97"/>
      <c r="CP125" s="97"/>
      <c r="CQ125" s="97"/>
      <c r="CR125" s="99"/>
      <c r="CS125" s="97"/>
      <c r="CT125" s="97"/>
      <c r="CU125" s="97"/>
      <c r="CV125" s="97"/>
      <c r="CW125" s="97"/>
      <c r="CX125" s="97"/>
      <c r="CY125" s="97"/>
      <c r="CZ125" s="97"/>
      <c r="DA125" s="97"/>
      <c r="DB125" s="97"/>
      <c r="DC125" s="97"/>
      <c r="DD125" s="97"/>
      <c r="DE125" s="99"/>
      <c r="DF125" s="97"/>
      <c r="DG125" s="97"/>
      <c r="DH125" s="97"/>
      <c r="DI125" s="97"/>
      <c r="DJ125" s="97"/>
      <c r="DK125" s="97"/>
      <c r="DL125" s="97"/>
      <c r="DM125" s="97"/>
      <c r="DN125" s="97"/>
      <c r="DO125" s="97"/>
      <c r="DP125" s="97"/>
      <c r="DQ125" s="97"/>
      <c r="DR125" s="99"/>
      <c r="DS125" s="97"/>
      <c r="DT125" s="97"/>
      <c r="DU125" s="97"/>
      <c r="DV125" s="97"/>
      <c r="DW125" s="97"/>
      <c r="DX125" s="97"/>
      <c r="DY125" s="97"/>
      <c r="DZ125" s="97"/>
      <c r="EA125" s="97"/>
      <c r="EB125" s="97"/>
      <c r="EC125" s="97"/>
      <c r="ED125" s="97"/>
      <c r="EE125" s="99"/>
      <c r="EF125" s="97"/>
      <c r="EG125" s="97"/>
      <c r="EH125" s="97"/>
      <c r="EI125" s="97"/>
      <c r="EJ125" s="97"/>
      <c r="EK125" s="97"/>
      <c r="EL125" s="97"/>
      <c r="EM125" s="97"/>
      <c r="EN125" s="97"/>
      <c r="EO125" s="97"/>
      <c r="EP125" s="97"/>
      <c r="EQ125" s="97"/>
      <c r="ER125" s="99"/>
      <c r="ES125" s="97"/>
      <c r="ET125" s="97"/>
      <c r="EU125" s="97"/>
      <c r="EV125" s="97"/>
      <c r="EW125" s="97"/>
      <c r="EX125" s="97"/>
      <c r="EY125" s="97"/>
      <c r="EZ125" s="97"/>
      <c r="FA125" s="97"/>
      <c r="FB125" s="97"/>
      <c r="FC125" s="97"/>
      <c r="FD125" s="97"/>
      <c r="FE125" s="100"/>
      <c r="FF125" s="91"/>
      <c r="FG125" s="91"/>
      <c r="FH125" s="91"/>
      <c r="FI125" s="91"/>
      <c r="FJ125" s="91"/>
      <c r="FK125" s="91"/>
      <c r="FL125" s="91"/>
      <c r="FM125" s="91"/>
      <c r="FN125" s="91"/>
      <c r="FO125" s="91"/>
      <c r="FP125" s="91"/>
      <c r="FQ125" s="91"/>
      <c r="FR125" s="67"/>
      <c r="FS125" s="91"/>
      <c r="FT125" s="91"/>
      <c r="FU125" s="91"/>
      <c r="FV125" s="91"/>
      <c r="FW125" s="91"/>
      <c r="FX125" s="91"/>
      <c r="FY125" s="91"/>
      <c r="FZ125" s="91"/>
      <c r="GA125" s="91"/>
      <c r="GB125" s="91"/>
      <c r="GC125" s="91"/>
      <c r="GD125" s="91"/>
      <c r="GE125" s="67"/>
      <c r="GF125" s="81"/>
      <c r="GG125" s="81"/>
      <c r="GH125" s="81"/>
      <c r="GI125" s="81"/>
      <c r="GJ125" s="81"/>
      <c r="GK125" s="81">
        <v>5</v>
      </c>
      <c r="GL125" s="81">
        <v>6</v>
      </c>
      <c r="GM125" s="81">
        <v>5</v>
      </c>
      <c r="GN125" s="81">
        <v>6</v>
      </c>
      <c r="GO125" s="81">
        <v>6</v>
      </c>
      <c r="GP125" s="81">
        <v>7</v>
      </c>
      <c r="GQ125" s="81">
        <v>3</v>
      </c>
      <c r="GR125" s="50">
        <v>38</v>
      </c>
      <c r="GS125" s="81">
        <v>5</v>
      </c>
      <c r="GT125" s="81">
        <v>21</v>
      </c>
      <c r="GU125" s="81">
        <v>20</v>
      </c>
      <c r="GV125" s="81">
        <v>7</v>
      </c>
      <c r="GW125" s="81">
        <v>16</v>
      </c>
      <c r="GX125" s="81">
        <v>8</v>
      </c>
      <c r="GY125" s="81">
        <v>12</v>
      </c>
      <c r="GZ125" s="81">
        <v>10</v>
      </c>
      <c r="HA125" s="81">
        <v>6</v>
      </c>
      <c r="HB125" s="81">
        <v>3</v>
      </c>
      <c r="HC125" s="81">
        <v>3</v>
      </c>
      <c r="HD125" s="81">
        <v>21</v>
      </c>
      <c r="HE125" s="50">
        <v>132</v>
      </c>
    </row>
    <row r="126" spans="2:213" ht="15" customHeight="1" x14ac:dyDescent="0.2">
      <c r="B126" s="64"/>
      <c r="C126" s="115"/>
      <c r="D126" s="115"/>
      <c r="E126" s="30" t="s">
        <v>62</v>
      </c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2"/>
      <c r="BC126" s="92"/>
      <c r="BD126" s="92"/>
      <c r="BE126" s="110"/>
      <c r="BF126" s="92"/>
      <c r="BG126" s="92"/>
      <c r="BH126" s="92"/>
      <c r="BI126" s="92"/>
      <c r="BJ126" s="92"/>
      <c r="BK126" s="92"/>
      <c r="BL126" s="92"/>
      <c r="BM126" s="92"/>
      <c r="BN126" s="92"/>
      <c r="BO126" s="92"/>
      <c r="BP126" s="92"/>
      <c r="BQ126" s="92"/>
      <c r="BR126" s="92"/>
      <c r="BS126" s="92"/>
      <c r="BT126" s="92"/>
      <c r="BU126" s="92"/>
      <c r="BV126" s="92"/>
      <c r="BW126" s="92"/>
      <c r="BX126" s="92"/>
      <c r="BY126" s="92"/>
      <c r="BZ126" s="92"/>
      <c r="CA126" s="92"/>
      <c r="CB126" s="92"/>
      <c r="CC126" s="92"/>
      <c r="CD126" s="92"/>
      <c r="CE126" s="110"/>
      <c r="CF126" s="92"/>
      <c r="CG126" s="92"/>
      <c r="CH126" s="92"/>
      <c r="CI126" s="92"/>
      <c r="CJ126" s="92"/>
      <c r="CK126" s="92"/>
      <c r="CL126" s="92"/>
      <c r="CM126" s="92"/>
      <c r="CN126" s="92"/>
      <c r="CO126" s="92"/>
      <c r="CP126" s="92"/>
      <c r="CQ126" s="97"/>
      <c r="CR126" s="99"/>
      <c r="CS126" s="97"/>
      <c r="CT126" s="97"/>
      <c r="CU126" s="97"/>
      <c r="CV126" s="97"/>
      <c r="CW126" s="97"/>
      <c r="CX126" s="97"/>
      <c r="CY126" s="97"/>
      <c r="CZ126" s="97"/>
      <c r="DA126" s="97"/>
      <c r="DB126" s="97"/>
      <c r="DC126" s="97"/>
      <c r="DD126" s="97"/>
      <c r="DE126" s="99"/>
      <c r="DF126" s="97"/>
      <c r="DG126" s="97"/>
      <c r="DH126" s="97"/>
      <c r="DI126" s="97"/>
      <c r="DJ126" s="97"/>
      <c r="DK126" s="97"/>
      <c r="DL126" s="97"/>
      <c r="DM126" s="97"/>
      <c r="DN126" s="97"/>
      <c r="DO126" s="97"/>
      <c r="DP126" s="97"/>
      <c r="DQ126" s="97"/>
      <c r="DR126" s="99"/>
      <c r="DS126" s="97"/>
      <c r="DT126" s="97"/>
      <c r="DU126" s="97"/>
      <c r="DV126" s="97"/>
      <c r="DW126" s="97"/>
      <c r="DX126" s="97"/>
      <c r="DY126" s="97"/>
      <c r="DZ126" s="97"/>
      <c r="EA126" s="97"/>
      <c r="EB126" s="97"/>
      <c r="EC126" s="97"/>
      <c r="ED126" s="97"/>
      <c r="EE126" s="99"/>
      <c r="EF126" s="97"/>
      <c r="EG126" s="97"/>
      <c r="EH126" s="97"/>
      <c r="EI126" s="97"/>
      <c r="EJ126" s="97"/>
      <c r="EK126" s="97"/>
      <c r="EL126" s="97"/>
      <c r="EM126" s="97"/>
      <c r="EN126" s="97"/>
      <c r="EO126" s="97"/>
      <c r="EP126" s="97"/>
      <c r="EQ126" s="97"/>
      <c r="ER126" s="99"/>
      <c r="ES126" s="97"/>
      <c r="ET126" s="97"/>
      <c r="EU126" s="97"/>
      <c r="EV126" s="97"/>
      <c r="EW126" s="97"/>
      <c r="EX126" s="97"/>
      <c r="EY126" s="97"/>
      <c r="EZ126" s="97"/>
      <c r="FA126" s="97"/>
      <c r="FB126" s="97"/>
      <c r="FC126" s="97"/>
      <c r="FD126" s="97"/>
      <c r="FE126" s="100"/>
      <c r="FF126" s="93"/>
      <c r="FG126" s="93"/>
      <c r="FH126" s="93"/>
      <c r="FI126" s="93"/>
      <c r="FJ126" s="93"/>
      <c r="FK126" s="93"/>
      <c r="FL126" s="93"/>
      <c r="FM126" s="93"/>
      <c r="FN126" s="93"/>
      <c r="FO126" s="93"/>
      <c r="FP126" s="93"/>
      <c r="FQ126" s="93"/>
      <c r="FR126" s="102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50"/>
      <c r="GF126" s="81"/>
      <c r="GG126" s="81"/>
      <c r="GH126" s="81"/>
      <c r="GI126" s="81"/>
      <c r="GJ126" s="81"/>
      <c r="GK126" s="81"/>
      <c r="GL126" s="81"/>
      <c r="GM126" s="81">
        <v>4</v>
      </c>
      <c r="GN126" s="81"/>
      <c r="GO126" s="81">
        <v>2</v>
      </c>
      <c r="GP126" s="81"/>
      <c r="GQ126" s="81"/>
      <c r="GR126" s="50">
        <v>6</v>
      </c>
      <c r="GS126" s="81">
        <v>3</v>
      </c>
      <c r="GT126" s="81">
        <v>3</v>
      </c>
      <c r="GU126" s="81">
        <v>7</v>
      </c>
      <c r="GV126" s="81">
        <v>11</v>
      </c>
      <c r="GW126" s="81">
        <v>5</v>
      </c>
      <c r="GX126" s="81">
        <v>7</v>
      </c>
      <c r="GY126" s="81">
        <v>2</v>
      </c>
      <c r="GZ126" s="81">
        <v>22</v>
      </c>
      <c r="HA126" s="81">
        <v>32</v>
      </c>
      <c r="HB126" s="81">
        <v>32</v>
      </c>
      <c r="HC126" s="81">
        <v>46</v>
      </c>
      <c r="HD126" s="81">
        <v>92</v>
      </c>
      <c r="HE126" s="50">
        <v>262</v>
      </c>
    </row>
    <row r="127" spans="2:213" ht="15" customHeight="1" x14ac:dyDescent="0.2">
      <c r="B127" s="64"/>
      <c r="C127" s="115"/>
      <c r="D127" s="115" t="s">
        <v>64</v>
      </c>
      <c r="E127" s="30" t="s">
        <v>61</v>
      </c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97"/>
      <c r="AM127" s="97"/>
      <c r="AN127" s="97"/>
      <c r="AO127" s="97"/>
      <c r="AP127" s="97"/>
      <c r="AQ127" s="97"/>
      <c r="AR127" s="97"/>
      <c r="AS127" s="97"/>
      <c r="AT127" s="97"/>
      <c r="AU127" s="97"/>
      <c r="AV127" s="97"/>
      <c r="AW127" s="97"/>
      <c r="AX127" s="97"/>
      <c r="AY127" s="97"/>
      <c r="AZ127" s="97"/>
      <c r="BA127" s="97"/>
      <c r="BB127" s="97"/>
      <c r="BC127" s="97"/>
      <c r="BD127" s="97"/>
      <c r="BE127" s="98"/>
      <c r="BF127" s="97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7"/>
      <c r="BS127" s="97"/>
      <c r="BT127" s="97"/>
      <c r="BU127" s="97"/>
      <c r="BV127" s="97"/>
      <c r="BW127" s="97"/>
      <c r="BX127" s="97"/>
      <c r="BY127" s="97"/>
      <c r="BZ127" s="97"/>
      <c r="CA127" s="97"/>
      <c r="CB127" s="97"/>
      <c r="CC127" s="97"/>
      <c r="CD127" s="97"/>
      <c r="CE127" s="98"/>
      <c r="CF127" s="97"/>
      <c r="CG127" s="97"/>
      <c r="CH127" s="97"/>
      <c r="CI127" s="97"/>
      <c r="CJ127" s="97"/>
      <c r="CK127" s="97"/>
      <c r="CL127" s="97"/>
      <c r="CM127" s="97"/>
      <c r="CN127" s="97"/>
      <c r="CO127" s="97"/>
      <c r="CP127" s="97"/>
      <c r="CQ127" s="97"/>
      <c r="CR127" s="99"/>
      <c r="CS127" s="97"/>
      <c r="CT127" s="97"/>
      <c r="CU127" s="97"/>
      <c r="CV127" s="97"/>
      <c r="CW127" s="97"/>
      <c r="CX127" s="97"/>
      <c r="CY127" s="97"/>
      <c r="CZ127" s="97"/>
      <c r="DA127" s="97"/>
      <c r="DB127" s="97"/>
      <c r="DC127" s="97"/>
      <c r="DD127" s="97"/>
      <c r="DE127" s="99"/>
      <c r="DF127" s="97"/>
      <c r="DG127" s="97"/>
      <c r="DH127" s="97"/>
      <c r="DI127" s="97"/>
      <c r="DJ127" s="97"/>
      <c r="DK127" s="97"/>
      <c r="DL127" s="97"/>
      <c r="DM127" s="97"/>
      <c r="DN127" s="97"/>
      <c r="DO127" s="97"/>
      <c r="DP127" s="97"/>
      <c r="DQ127" s="97"/>
      <c r="DR127" s="99"/>
      <c r="DS127" s="97"/>
      <c r="DT127" s="97"/>
      <c r="DU127" s="97"/>
      <c r="DV127" s="97"/>
      <c r="DW127" s="97"/>
      <c r="DX127" s="97"/>
      <c r="DY127" s="97"/>
      <c r="DZ127" s="97"/>
      <c r="EA127" s="97"/>
      <c r="EB127" s="97"/>
      <c r="EC127" s="97"/>
      <c r="ED127" s="97"/>
      <c r="EE127" s="99"/>
      <c r="EF127" s="97"/>
      <c r="EG127" s="97"/>
      <c r="EH127" s="97"/>
      <c r="EI127" s="97"/>
      <c r="EJ127" s="97"/>
      <c r="EK127" s="97"/>
      <c r="EL127" s="97"/>
      <c r="EM127" s="97"/>
      <c r="EN127" s="97"/>
      <c r="EO127" s="97"/>
      <c r="EP127" s="97"/>
      <c r="EQ127" s="97"/>
      <c r="ER127" s="99"/>
      <c r="ES127" s="97"/>
      <c r="ET127" s="97"/>
      <c r="EU127" s="97"/>
      <c r="EV127" s="97"/>
      <c r="EW127" s="97"/>
      <c r="EX127" s="97"/>
      <c r="EY127" s="97"/>
      <c r="EZ127" s="97"/>
      <c r="FA127" s="97"/>
      <c r="FB127" s="97"/>
      <c r="FC127" s="97"/>
      <c r="FD127" s="97"/>
      <c r="FE127" s="100"/>
      <c r="FF127" s="97"/>
      <c r="FG127" s="97"/>
      <c r="FH127" s="97"/>
      <c r="FI127" s="97"/>
      <c r="FJ127" s="97"/>
      <c r="FK127" s="97"/>
      <c r="FL127" s="97"/>
      <c r="FM127" s="97"/>
      <c r="FN127" s="97"/>
      <c r="FO127" s="97"/>
      <c r="FP127" s="97"/>
      <c r="FQ127" s="97"/>
      <c r="FR127" s="100"/>
      <c r="FS127" s="93"/>
      <c r="FT127" s="93"/>
      <c r="FU127" s="93"/>
      <c r="FV127" s="93"/>
      <c r="FW127" s="93"/>
      <c r="FX127" s="93"/>
      <c r="FY127" s="93"/>
      <c r="FZ127" s="93"/>
      <c r="GA127" s="93"/>
      <c r="GB127" s="93"/>
      <c r="GC127" s="93"/>
      <c r="GD127" s="93"/>
      <c r="GE127" s="102"/>
      <c r="GF127" s="81"/>
      <c r="GG127" s="81"/>
      <c r="GH127" s="81"/>
      <c r="GI127" s="81"/>
      <c r="GJ127" s="81"/>
      <c r="GK127" s="81">
        <v>4</v>
      </c>
      <c r="GL127" s="81">
        <v>5</v>
      </c>
      <c r="GM127" s="81">
        <v>9</v>
      </c>
      <c r="GN127" s="81">
        <v>7</v>
      </c>
      <c r="GO127" s="81">
        <v>5</v>
      </c>
      <c r="GP127" s="81">
        <v>4</v>
      </c>
      <c r="GQ127" s="81">
        <v>3</v>
      </c>
      <c r="GR127" s="50">
        <v>37</v>
      </c>
      <c r="GS127" s="81">
        <v>4</v>
      </c>
      <c r="GT127" s="81">
        <v>26</v>
      </c>
      <c r="GU127" s="81">
        <v>4</v>
      </c>
      <c r="GV127" s="81">
        <v>8</v>
      </c>
      <c r="GW127" s="81">
        <v>20</v>
      </c>
      <c r="GX127" s="81">
        <v>6</v>
      </c>
      <c r="GY127" s="81">
        <v>28</v>
      </c>
      <c r="GZ127" s="81">
        <v>0</v>
      </c>
      <c r="HA127" s="81">
        <v>0</v>
      </c>
      <c r="HB127" s="81">
        <v>4</v>
      </c>
      <c r="HC127" s="81">
        <v>0</v>
      </c>
      <c r="HD127" s="81">
        <v>12</v>
      </c>
      <c r="HE127" s="50">
        <v>112</v>
      </c>
    </row>
    <row r="128" spans="2:213" ht="15" customHeight="1" x14ac:dyDescent="0.2">
      <c r="B128" s="96"/>
      <c r="C128" s="115"/>
      <c r="D128" s="115"/>
      <c r="E128" s="30" t="s">
        <v>62</v>
      </c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111"/>
      <c r="AM128" s="111"/>
      <c r="AN128" s="111"/>
      <c r="AO128" s="111"/>
      <c r="AP128" s="111"/>
      <c r="AQ128" s="111"/>
      <c r="AR128" s="111"/>
      <c r="AS128" s="111"/>
      <c r="AT128" s="111"/>
      <c r="AU128" s="111"/>
      <c r="AV128" s="111"/>
      <c r="AW128" s="111"/>
      <c r="AX128" s="111"/>
      <c r="AY128" s="111"/>
      <c r="AZ128" s="111"/>
      <c r="BA128" s="111"/>
      <c r="BB128" s="111"/>
      <c r="BC128" s="111"/>
      <c r="BD128" s="111"/>
      <c r="BE128" s="112"/>
      <c r="BF128" s="111"/>
      <c r="BG128" s="111"/>
      <c r="BH128" s="111"/>
      <c r="BI128" s="111"/>
      <c r="BJ128" s="111"/>
      <c r="BK128" s="111"/>
      <c r="BL128" s="111"/>
      <c r="BM128" s="111"/>
      <c r="BN128" s="111"/>
      <c r="BO128" s="111"/>
      <c r="BP128" s="111"/>
      <c r="BQ128" s="111"/>
      <c r="BR128" s="111"/>
      <c r="BS128" s="111"/>
      <c r="BT128" s="111"/>
      <c r="BU128" s="111"/>
      <c r="BV128" s="111"/>
      <c r="BW128" s="111"/>
      <c r="BX128" s="111"/>
      <c r="BY128" s="111"/>
      <c r="BZ128" s="111"/>
      <c r="CA128" s="111"/>
      <c r="CB128" s="111"/>
      <c r="CC128" s="111"/>
      <c r="CD128" s="111"/>
      <c r="CE128" s="103"/>
      <c r="CF128" s="101"/>
      <c r="CG128" s="101"/>
      <c r="CH128" s="101"/>
      <c r="CI128" s="101"/>
      <c r="CJ128" s="101"/>
      <c r="CK128" s="101"/>
      <c r="CL128" s="101"/>
      <c r="CM128" s="101"/>
      <c r="CN128" s="101"/>
      <c r="CO128" s="101"/>
      <c r="CP128" s="101"/>
      <c r="CQ128" s="101"/>
      <c r="CR128" s="104"/>
      <c r="CS128" s="101"/>
      <c r="CT128" s="101"/>
      <c r="CU128" s="101"/>
      <c r="CV128" s="101"/>
      <c r="CW128" s="101"/>
      <c r="CX128" s="101"/>
      <c r="CY128" s="101"/>
      <c r="CZ128" s="101"/>
      <c r="DA128" s="101"/>
      <c r="DB128" s="101"/>
      <c r="DC128" s="101"/>
      <c r="DD128" s="101"/>
      <c r="DE128" s="104"/>
      <c r="DF128" s="101"/>
      <c r="DG128" s="101"/>
      <c r="DH128" s="101"/>
      <c r="DI128" s="101"/>
      <c r="DJ128" s="101"/>
      <c r="DK128" s="101"/>
      <c r="DL128" s="101"/>
      <c r="DM128" s="101"/>
      <c r="DN128" s="101"/>
      <c r="DO128" s="101"/>
      <c r="DP128" s="101"/>
      <c r="DQ128" s="101"/>
      <c r="DR128" s="104"/>
      <c r="DS128" s="101"/>
      <c r="DT128" s="101"/>
      <c r="DU128" s="101"/>
      <c r="DV128" s="101"/>
      <c r="DW128" s="101"/>
      <c r="DX128" s="101"/>
      <c r="DY128" s="101"/>
      <c r="DZ128" s="101"/>
      <c r="EA128" s="101"/>
      <c r="EB128" s="101"/>
      <c r="EC128" s="101"/>
      <c r="ED128" s="101"/>
      <c r="EE128" s="104"/>
      <c r="EF128" s="101"/>
      <c r="EG128" s="101"/>
      <c r="EH128" s="101"/>
      <c r="EI128" s="101"/>
      <c r="EJ128" s="101"/>
      <c r="EK128" s="101"/>
      <c r="EL128" s="101"/>
      <c r="EM128" s="101"/>
      <c r="EN128" s="101"/>
      <c r="EO128" s="101"/>
      <c r="EP128" s="101"/>
      <c r="EQ128" s="101"/>
      <c r="ER128" s="104"/>
      <c r="ES128" s="101"/>
      <c r="ET128" s="101"/>
      <c r="EU128" s="101"/>
      <c r="EV128" s="101"/>
      <c r="EW128" s="101"/>
      <c r="EX128" s="101"/>
      <c r="EY128" s="101"/>
      <c r="EZ128" s="101"/>
      <c r="FA128" s="101"/>
      <c r="FB128" s="101"/>
      <c r="FC128" s="101"/>
      <c r="FD128" s="101"/>
      <c r="FE128" s="105"/>
      <c r="FF128" s="91"/>
      <c r="FG128" s="91"/>
      <c r="FH128" s="91"/>
      <c r="FI128" s="91"/>
      <c r="FJ128" s="91"/>
      <c r="FK128" s="91"/>
      <c r="FL128" s="91"/>
      <c r="FM128" s="91"/>
      <c r="FN128" s="91"/>
      <c r="FO128" s="91"/>
      <c r="FP128" s="91"/>
      <c r="FQ128" s="91"/>
      <c r="FR128" s="67"/>
      <c r="FS128" s="91"/>
      <c r="FT128" s="91"/>
      <c r="FU128" s="91"/>
      <c r="FV128" s="91"/>
      <c r="FW128" s="91"/>
      <c r="FX128" s="91"/>
      <c r="FY128" s="91"/>
      <c r="FZ128" s="91"/>
      <c r="GA128" s="91"/>
      <c r="GB128" s="91"/>
      <c r="GC128" s="91"/>
      <c r="GD128" s="91"/>
      <c r="GE128" s="67"/>
      <c r="GF128" s="81"/>
      <c r="GG128" s="81"/>
      <c r="GH128" s="81"/>
      <c r="GI128" s="81"/>
      <c r="GJ128" s="81"/>
      <c r="GK128" s="81"/>
      <c r="GL128" s="81"/>
      <c r="GM128" s="81">
        <v>1</v>
      </c>
      <c r="GN128" s="81"/>
      <c r="GO128" s="81"/>
      <c r="GP128" s="81"/>
      <c r="GQ128" s="81"/>
      <c r="GR128" s="50">
        <v>1</v>
      </c>
      <c r="GS128" s="81">
        <v>6</v>
      </c>
      <c r="GT128" s="81">
        <v>1</v>
      </c>
      <c r="GU128" s="81">
        <v>11</v>
      </c>
      <c r="GV128" s="81">
        <v>1</v>
      </c>
      <c r="GW128" s="81">
        <v>7</v>
      </c>
      <c r="GX128" s="81">
        <v>2</v>
      </c>
      <c r="GY128" s="81">
        <v>2</v>
      </c>
      <c r="GZ128" s="81">
        <v>29</v>
      </c>
      <c r="HA128" s="81">
        <v>1</v>
      </c>
      <c r="HB128" s="81">
        <v>21</v>
      </c>
      <c r="HC128" s="81">
        <v>31</v>
      </c>
      <c r="HD128" s="81">
        <v>2</v>
      </c>
      <c r="HE128" s="50">
        <v>114</v>
      </c>
    </row>
    <row r="129" spans="2:213" ht="3.6" customHeight="1" thickBot="1" x14ac:dyDescent="0.25">
      <c r="B129" s="84"/>
      <c r="C129" s="84"/>
      <c r="D129" s="84"/>
      <c r="E129" s="85"/>
      <c r="F129" s="86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86"/>
      <c r="AO129" s="86"/>
      <c r="AP129" s="86"/>
      <c r="AQ129" s="86"/>
      <c r="AR129" s="86"/>
      <c r="AS129" s="86"/>
      <c r="AT129" s="86"/>
      <c r="AU129" s="86"/>
      <c r="AV129" s="86"/>
      <c r="AW129" s="86"/>
      <c r="AX129" s="86"/>
      <c r="AY129" s="86"/>
      <c r="AZ129" s="86"/>
      <c r="BA129" s="86"/>
      <c r="BB129" s="86"/>
      <c r="BC129" s="86"/>
      <c r="BD129" s="86"/>
      <c r="BE129" s="86"/>
      <c r="BF129" s="86"/>
      <c r="BG129" s="86"/>
      <c r="BH129" s="86"/>
      <c r="BI129" s="86"/>
      <c r="BJ129" s="86"/>
      <c r="BK129" s="86"/>
      <c r="BL129" s="86"/>
      <c r="BM129" s="86"/>
      <c r="BN129" s="86"/>
      <c r="BO129" s="86"/>
      <c r="BP129" s="86"/>
      <c r="BQ129" s="86"/>
      <c r="BR129" s="86"/>
      <c r="BS129" s="86"/>
      <c r="BT129" s="86"/>
      <c r="BU129" s="86"/>
      <c r="BV129" s="86"/>
      <c r="BW129" s="86"/>
      <c r="BX129" s="86"/>
      <c r="BY129" s="86"/>
      <c r="BZ129" s="86"/>
      <c r="CA129" s="86"/>
      <c r="CB129" s="86"/>
      <c r="CC129" s="86"/>
      <c r="CD129" s="86"/>
      <c r="CE129" s="86"/>
      <c r="CF129" s="86"/>
      <c r="CG129" s="86"/>
      <c r="CH129" s="86"/>
      <c r="CI129" s="86"/>
      <c r="CJ129" s="86"/>
      <c r="CK129" s="86"/>
      <c r="CL129" s="86"/>
      <c r="CM129" s="86"/>
      <c r="CN129" s="86"/>
      <c r="CO129" s="86"/>
      <c r="CP129" s="86"/>
      <c r="CQ129" s="86"/>
      <c r="CR129" s="86"/>
      <c r="CS129" s="86"/>
      <c r="CT129" s="86"/>
      <c r="CU129" s="86"/>
      <c r="CV129" s="86"/>
      <c r="CW129" s="86"/>
      <c r="CX129" s="86"/>
      <c r="CY129" s="86"/>
      <c r="CZ129" s="86"/>
      <c r="DA129" s="86"/>
      <c r="DB129" s="86"/>
      <c r="DC129" s="86"/>
      <c r="DD129" s="86"/>
      <c r="DE129" s="86"/>
      <c r="DF129" s="86"/>
      <c r="DG129" s="86"/>
      <c r="DH129" s="86"/>
      <c r="DI129" s="86"/>
      <c r="DJ129" s="86"/>
      <c r="DK129" s="86"/>
      <c r="DL129" s="86"/>
      <c r="DM129" s="86"/>
      <c r="DN129" s="86"/>
      <c r="DO129" s="86"/>
      <c r="DP129" s="86"/>
      <c r="DQ129" s="86"/>
      <c r="DR129" s="86"/>
      <c r="DS129" s="86"/>
      <c r="DT129" s="86"/>
      <c r="DU129" s="86"/>
      <c r="DV129" s="86"/>
      <c r="DW129" s="86"/>
      <c r="DX129" s="86"/>
      <c r="DY129" s="86"/>
      <c r="DZ129" s="86"/>
      <c r="EA129" s="86"/>
      <c r="EB129" s="86"/>
      <c r="EC129" s="86"/>
      <c r="ED129" s="86"/>
      <c r="EE129" s="86"/>
      <c r="EF129" s="86"/>
      <c r="EG129" s="86"/>
      <c r="EH129" s="86"/>
      <c r="EI129" s="86"/>
      <c r="EJ129" s="86"/>
      <c r="EK129" s="86"/>
      <c r="EL129" s="86"/>
      <c r="EM129" s="86"/>
      <c r="EN129" s="86"/>
      <c r="EO129" s="86"/>
      <c r="EP129" s="86"/>
      <c r="EQ129" s="86"/>
      <c r="ER129" s="86"/>
      <c r="ES129" s="86"/>
      <c r="ET129" s="86"/>
      <c r="EU129" s="86"/>
      <c r="EV129" s="86"/>
      <c r="EW129" s="86"/>
      <c r="EX129" s="86"/>
      <c r="EY129" s="86"/>
      <c r="EZ129" s="86"/>
      <c r="FA129" s="86"/>
      <c r="FB129" s="86"/>
      <c r="FC129" s="86"/>
      <c r="FD129" s="86"/>
      <c r="FE129" s="86"/>
      <c r="FF129" s="90"/>
      <c r="FG129" s="90"/>
      <c r="FH129" s="90"/>
      <c r="FI129" s="90"/>
      <c r="FJ129" s="90"/>
      <c r="FK129" s="90"/>
      <c r="FL129" s="90"/>
      <c r="FM129" s="90"/>
      <c r="FN129" s="90"/>
      <c r="FO129" s="90"/>
      <c r="FP129" s="90"/>
      <c r="FQ129" s="90"/>
      <c r="FR129" s="90"/>
      <c r="FS129" s="90"/>
      <c r="FT129" s="90"/>
      <c r="FU129" s="90"/>
      <c r="FV129" s="90"/>
      <c r="FW129" s="90"/>
      <c r="FX129" s="90"/>
      <c r="FY129" s="90"/>
      <c r="FZ129" s="90"/>
      <c r="GA129" s="90"/>
      <c r="GB129" s="90"/>
      <c r="GC129" s="90"/>
      <c r="GD129" s="90"/>
      <c r="GE129" s="90"/>
      <c r="GF129" s="90"/>
      <c r="GG129" s="90"/>
      <c r="GH129" s="90"/>
      <c r="GI129" s="90"/>
      <c r="GJ129" s="90"/>
      <c r="GK129" s="90"/>
      <c r="GL129" s="90"/>
      <c r="GM129" s="90"/>
      <c r="GN129" s="90"/>
      <c r="GO129" s="90"/>
      <c r="GP129" s="90"/>
      <c r="GQ129" s="90"/>
      <c r="GR129" s="90"/>
      <c r="GS129" s="90"/>
      <c r="GT129" s="90"/>
      <c r="GU129" s="90"/>
      <c r="GV129" s="90"/>
      <c r="GW129" s="90"/>
      <c r="GX129" s="90"/>
      <c r="GY129" s="90"/>
      <c r="GZ129" s="90"/>
      <c r="HA129" s="90"/>
      <c r="HB129" s="90"/>
      <c r="HC129" s="90"/>
      <c r="HD129" s="90"/>
      <c r="HE129" s="90"/>
    </row>
    <row r="130" spans="2:213" x14ac:dyDescent="0.2">
      <c r="B130" s="87" t="s">
        <v>50</v>
      </c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</row>
    <row r="131" spans="2:213" x14ac:dyDescent="0.2">
      <c r="B131" s="88" t="s">
        <v>51</v>
      </c>
    </row>
    <row r="132" spans="2:213" x14ac:dyDescent="0.2">
      <c r="B132" s="88" t="s">
        <v>52</v>
      </c>
    </row>
    <row r="133" spans="2:213" x14ac:dyDescent="0.2">
      <c r="B133" s="88" t="s">
        <v>53</v>
      </c>
    </row>
    <row r="134" spans="2:213" x14ac:dyDescent="0.2">
      <c r="B134" s="88" t="s">
        <v>54</v>
      </c>
    </row>
    <row r="135" spans="2:213" x14ac:dyDescent="0.2">
      <c r="B135" s="88" t="s">
        <v>55</v>
      </c>
    </row>
    <row r="136" spans="2:213" s="34" customFormat="1" x14ac:dyDescent="0.2">
      <c r="B136" s="88" t="s">
        <v>56</v>
      </c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  <c r="DK136" s="36"/>
      <c r="DL136" s="36"/>
      <c r="DM136" s="36"/>
      <c r="DN136" s="36"/>
      <c r="DO136" s="36"/>
      <c r="DP136" s="36"/>
      <c r="DQ136" s="36"/>
      <c r="DR136" s="38"/>
      <c r="DS136" s="38"/>
      <c r="DT136" s="38"/>
      <c r="DU136" s="38"/>
      <c r="DV136" s="38"/>
      <c r="DW136" s="38"/>
      <c r="DX136" s="38"/>
      <c r="DY136" s="38"/>
      <c r="DZ136" s="38"/>
      <c r="EA136" s="38"/>
      <c r="EB136" s="38"/>
      <c r="EC136" s="38"/>
      <c r="ED136" s="38"/>
      <c r="EE136" s="38"/>
      <c r="EF136" s="38"/>
      <c r="EG136" s="38"/>
      <c r="EH136" s="38"/>
      <c r="EI136" s="38"/>
      <c r="EJ136" s="38"/>
      <c r="EK136" s="38"/>
      <c r="EL136" s="38"/>
      <c r="EM136" s="38"/>
      <c r="EN136" s="38"/>
      <c r="EO136" s="38"/>
      <c r="EP136" s="38"/>
      <c r="EQ136" s="38"/>
    </row>
  </sheetData>
  <mergeCells count="66">
    <mergeCell ref="B2:HE2"/>
    <mergeCell ref="B4:HE4"/>
    <mergeCell ref="C38:C41"/>
    <mergeCell ref="D38:D39"/>
    <mergeCell ref="D40:D41"/>
    <mergeCell ref="D9:D11"/>
    <mergeCell ref="D12:D14"/>
    <mergeCell ref="D18:D20"/>
    <mergeCell ref="D21:D23"/>
    <mergeCell ref="D26:D27"/>
    <mergeCell ref="D28:D29"/>
    <mergeCell ref="C32:C35"/>
    <mergeCell ref="D32:D33"/>
    <mergeCell ref="D34:D35"/>
    <mergeCell ref="C42:C45"/>
    <mergeCell ref="D42:D43"/>
    <mergeCell ref="D44:D45"/>
    <mergeCell ref="C54:C57"/>
    <mergeCell ref="D54:D55"/>
    <mergeCell ref="D56:D57"/>
    <mergeCell ref="C48:C51"/>
    <mergeCell ref="D48:D49"/>
    <mergeCell ref="D50:D51"/>
    <mergeCell ref="C60:C63"/>
    <mergeCell ref="D60:D61"/>
    <mergeCell ref="D62:D63"/>
    <mergeCell ref="C66:C69"/>
    <mergeCell ref="D66:D67"/>
    <mergeCell ref="D68:D69"/>
    <mergeCell ref="C70:C73"/>
    <mergeCell ref="D70:D71"/>
    <mergeCell ref="D72:D73"/>
    <mergeCell ref="C78:C81"/>
    <mergeCell ref="D78:D79"/>
    <mergeCell ref="D80:D81"/>
    <mergeCell ref="C82:C85"/>
    <mergeCell ref="D82:D83"/>
    <mergeCell ref="D84:D85"/>
    <mergeCell ref="C86:C89"/>
    <mergeCell ref="D86:D87"/>
    <mergeCell ref="D88:D89"/>
    <mergeCell ref="C110:C113"/>
    <mergeCell ref="D110:D111"/>
    <mergeCell ref="D112:D113"/>
    <mergeCell ref="C90:C93"/>
    <mergeCell ref="D90:D91"/>
    <mergeCell ref="D92:D93"/>
    <mergeCell ref="C94:C97"/>
    <mergeCell ref="D94:D95"/>
    <mergeCell ref="D96:D97"/>
    <mergeCell ref="C98:C101"/>
    <mergeCell ref="D98:D99"/>
    <mergeCell ref="D100:D101"/>
    <mergeCell ref="C125:C128"/>
    <mergeCell ref="D125:D126"/>
    <mergeCell ref="D127:D128"/>
    <mergeCell ref="C114:C117"/>
    <mergeCell ref="D114:D115"/>
    <mergeCell ref="D116:D117"/>
    <mergeCell ref="C120:C123"/>
    <mergeCell ref="D120:D121"/>
    <mergeCell ref="D122:D123"/>
    <mergeCell ref="C102:C103"/>
    <mergeCell ref="C106:C109"/>
    <mergeCell ref="D106:D107"/>
    <mergeCell ref="D108:D109"/>
  </mergeCells>
  <printOptions horizontalCentered="1" verticalCentered="1"/>
  <pageMargins left="0.17" right="0.31496062992125984" top="0.19685039370078741" bottom="0.19685039370078741" header="0" footer="0"/>
  <pageSetup paperSize="9" scale="69" orientation="landscape" horizontalDpi="360" verticalDpi="360" r:id="rId1"/>
  <headerFooter alignWithMargins="0"/>
  <ignoredErrors>
    <ignoredError sqref="ER24:ER25 ER30:ER31 ER36:ER37 ER53 ER58:ER59 ER64:ER65 ER74:ER76 ER104:ER105 ER118:ER119 ER4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TEUs</vt:lpstr>
      <vt:lpstr>Detalle Resumen</vt:lpstr>
      <vt:lpstr>'Detalle Resumen'!Área_de_impresión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Moisés Álvarez Rodriguez</dc:creator>
  <cp:lastModifiedBy>Fernando Moisés Álvarez Rodriguez</cp:lastModifiedBy>
  <dcterms:created xsi:type="dcterms:W3CDTF">2021-03-22T01:41:53Z</dcterms:created>
  <dcterms:modified xsi:type="dcterms:W3CDTF">2026-04-21T14:20:35Z</dcterms:modified>
</cp:coreProperties>
</file>